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U:\COORC\PESQUISAS DE PREÇOS\2026\00200.023216-2025-53 - Manutenção Elétrica\"/>
    </mc:Choice>
  </mc:AlternateContent>
  <xr:revisionPtr revIDLastSave="0" documentId="13_ncr:1_{C8ADA853-B583-4453-980F-F25A3C5109C9}" xr6:coauthVersionLast="47" xr6:coauthVersionMax="47" xr10:uidLastSave="{00000000-0000-0000-0000-000000000000}"/>
  <bookViews>
    <workbookView xWindow="28680" yWindow="-120" windowWidth="24240" windowHeight="13020" activeTab="1" xr2:uid="{CF2DA5BE-52A5-4104-8EB7-D8DAEDB893D6}"/>
  </bookViews>
  <sheets>
    <sheet name="Composições" sheetId="5" r:id="rId1"/>
    <sheet name="Orçamentária-TR" sheetId="11" r:id="rId2"/>
    <sheet name="Orçamentária-RESUMO" sheetId="12" r:id="rId3"/>
    <sheet name="BDI" sheetId="10" r:id="rId4"/>
  </sheets>
  <externalReferences>
    <externalReference r:id="rId5"/>
  </externalReferences>
  <definedNames>
    <definedName name="_FilterDatabase" localSheetId="0" hidden="1">Composições!$A$5:$J$10793</definedName>
    <definedName name="_xlnm._FilterDatabase" localSheetId="0" hidden="1">Composições!$A$5:$M$9999</definedName>
    <definedName name="_xlnm._FilterDatabase" localSheetId="1" hidden="1">'Orçamentária-TR'!$A$5:$Y$1235</definedName>
    <definedName name="_xlnm.Print_Area" localSheetId="2">'Orçamentária-RESUMO'!$A$1:$G$10</definedName>
    <definedName name="_xlnm.Print_Area" localSheetId="1">'Orçamentária-TR'!$A$1:$O$1242</definedName>
    <definedName name="ÁREA_DE_IMPRESSÃO">#REF!</definedName>
    <definedName name="Arial">#REF!</definedName>
    <definedName name="IMPRESSÃO">#REF!</definedName>
    <definedName name="IMPRESSÃO_00">#REF!</definedName>
    <definedName name="k">#REF!</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Print_Area" localSheetId="0">Composições!$A$1:$H$9743</definedName>
    <definedName name="Print_Titles" localSheetId="0">Composições!$1:$5</definedName>
    <definedName name="_xlnm.Print_Titles" localSheetId="0">Composições!$1:$5</definedName>
    <definedName name="_xlnm.Print_Titles" localSheetId="1">'Orçamentária-TR'!$1:$5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K12" i="11" l="1"/>
  <c r="I1186" i="11"/>
  <c r="K18" i="11"/>
  <c r="K17" i="11"/>
  <c r="K16" i="11"/>
  <c r="K15" i="11"/>
  <c r="K14" i="11"/>
  <c r="K13" i="11"/>
  <c r="K11" i="11"/>
  <c r="K10" i="11"/>
  <c r="K9" i="11"/>
  <c r="K8" i="11"/>
  <c r="K7" i="11"/>
  <c r="K997" i="11"/>
  <c r="K996" i="11"/>
  <c r="K995" i="11"/>
  <c r="K994" i="11"/>
  <c r="K993" i="11"/>
  <c r="K992" i="11"/>
  <c r="K991" i="11"/>
  <c r="K990" i="11"/>
  <c r="K989" i="11"/>
  <c r="K988" i="11"/>
  <c r="K987" i="11"/>
  <c r="K986" i="11"/>
  <c r="K985" i="11"/>
  <c r="K984" i="11"/>
  <c r="K983" i="11"/>
  <c r="K982" i="11"/>
  <c r="K981" i="11"/>
  <c r="K980" i="11"/>
  <c r="K979" i="11"/>
  <c r="K978" i="11"/>
  <c r="K977" i="11"/>
  <c r="K976" i="11"/>
  <c r="K975" i="11"/>
  <c r="K974" i="11"/>
  <c r="K973" i="11"/>
  <c r="K972" i="11"/>
  <c r="K971" i="11"/>
  <c r="K970" i="11"/>
  <c r="K969" i="11"/>
  <c r="K968" i="11"/>
  <c r="K967" i="11"/>
  <c r="K966" i="11"/>
  <c r="K965" i="11"/>
  <c r="K964" i="11"/>
  <c r="K963" i="11"/>
  <c r="K962" i="11"/>
  <c r="K961" i="11"/>
  <c r="K960" i="11"/>
  <c r="K959" i="11"/>
  <c r="K958" i="11"/>
  <c r="K957" i="11"/>
  <c r="K956" i="11"/>
  <c r="K955" i="11"/>
  <c r="K954" i="11"/>
  <c r="K953" i="11"/>
  <c r="K952" i="11"/>
  <c r="K951" i="11"/>
  <c r="K950" i="11"/>
  <c r="K949" i="11"/>
  <c r="K948" i="11"/>
  <c r="K947" i="11"/>
  <c r="K946" i="11"/>
  <c r="K945" i="11"/>
  <c r="K944" i="11"/>
  <c r="K943" i="11"/>
  <c r="K942" i="11"/>
  <c r="K941" i="11"/>
  <c r="K940" i="11"/>
  <c r="K939" i="11"/>
  <c r="K938" i="11"/>
  <c r="K937" i="11"/>
  <c r="K936" i="11"/>
  <c r="K935" i="11"/>
  <c r="K934" i="11"/>
  <c r="K933" i="11"/>
  <c r="K932" i="11"/>
  <c r="K931" i="11"/>
  <c r="K930" i="11"/>
  <c r="K929" i="11"/>
  <c r="K928" i="11"/>
  <c r="K927" i="11"/>
  <c r="K926" i="11"/>
  <c r="K925" i="11"/>
  <c r="K924" i="11"/>
  <c r="K923" i="11"/>
  <c r="K922" i="11"/>
  <c r="K921" i="11"/>
  <c r="K920" i="11"/>
  <c r="K919" i="11"/>
  <c r="K918" i="11"/>
  <c r="K917" i="11"/>
  <c r="K916" i="11"/>
  <c r="K915" i="11"/>
  <c r="K914" i="11"/>
  <c r="K913" i="11"/>
  <c r="K912" i="11"/>
  <c r="K911" i="11"/>
  <c r="K910" i="11"/>
  <c r="K909" i="11"/>
  <c r="K908" i="11"/>
  <c r="K907" i="11"/>
  <c r="K906" i="11"/>
  <c r="K905" i="11"/>
  <c r="K904" i="11"/>
  <c r="K903" i="11"/>
  <c r="K902" i="11"/>
  <c r="K901" i="11"/>
  <c r="K900" i="11"/>
  <c r="K899" i="11"/>
  <c r="K898" i="11"/>
  <c r="K897" i="11"/>
  <c r="K896" i="11"/>
  <c r="K895" i="11"/>
  <c r="K894" i="11"/>
  <c r="K893" i="11"/>
  <c r="K892" i="11"/>
  <c r="K891" i="11"/>
  <c r="K890" i="11"/>
  <c r="K889" i="11"/>
  <c r="K888" i="11"/>
  <c r="K887" i="11"/>
  <c r="K886" i="11"/>
  <c r="K885" i="11"/>
  <c r="K884" i="11"/>
  <c r="K883" i="11"/>
  <c r="K882" i="11"/>
  <c r="K881" i="11"/>
  <c r="K880" i="11"/>
  <c r="K879" i="11"/>
  <c r="K878" i="11"/>
  <c r="K877" i="11"/>
  <c r="K876" i="11"/>
  <c r="K875" i="11"/>
  <c r="K874" i="11"/>
  <c r="K873" i="11"/>
  <c r="K872" i="11"/>
  <c r="K871" i="11"/>
  <c r="K870" i="11"/>
  <c r="K869" i="11"/>
  <c r="K868" i="11"/>
  <c r="K867" i="11"/>
  <c r="K866" i="11"/>
  <c r="K865" i="11"/>
  <c r="K864" i="11"/>
  <c r="K863" i="11"/>
  <c r="K862" i="11"/>
  <c r="K861" i="11"/>
  <c r="K860" i="11"/>
  <c r="K859" i="11"/>
  <c r="K858" i="11"/>
  <c r="K857" i="11"/>
  <c r="K856" i="11"/>
  <c r="K855" i="11"/>
  <c r="K854" i="11"/>
  <c r="K853" i="11"/>
  <c r="K852" i="11"/>
  <c r="K851" i="11"/>
  <c r="K850" i="11"/>
  <c r="K849" i="11"/>
  <c r="K848" i="11"/>
  <c r="K847" i="11"/>
  <c r="K846" i="11"/>
  <c r="K845" i="11"/>
  <c r="K844" i="11"/>
  <c r="K843" i="11"/>
  <c r="K842" i="11"/>
  <c r="K841" i="11"/>
  <c r="K840" i="11"/>
  <c r="K839" i="11"/>
  <c r="K838" i="11"/>
  <c r="K837" i="11"/>
  <c r="K836" i="11"/>
  <c r="K835" i="11"/>
  <c r="K834" i="11"/>
  <c r="K833" i="11"/>
  <c r="K832" i="11"/>
  <c r="K831" i="11"/>
  <c r="K830" i="11"/>
  <c r="K829" i="11"/>
  <c r="K828" i="11"/>
  <c r="K827" i="11"/>
  <c r="K826" i="11"/>
  <c r="K825" i="11"/>
  <c r="K824" i="11"/>
  <c r="K823" i="11"/>
  <c r="K822" i="11"/>
  <c r="K821" i="11"/>
  <c r="K820" i="11"/>
  <c r="K819" i="11"/>
  <c r="K818" i="11"/>
  <c r="K817" i="11"/>
  <c r="K816" i="11"/>
  <c r="K815" i="11"/>
  <c r="K814" i="11"/>
  <c r="K813" i="11"/>
  <c r="K812" i="11"/>
  <c r="K811" i="11"/>
  <c r="K810" i="11"/>
  <c r="K809" i="11"/>
  <c r="K808" i="11"/>
  <c r="K807" i="11"/>
  <c r="K806" i="11"/>
  <c r="K805" i="11"/>
  <c r="K804" i="11"/>
  <c r="K803" i="11"/>
  <c r="K802" i="11"/>
  <c r="K801" i="11"/>
  <c r="K800" i="11"/>
  <c r="K799" i="11"/>
  <c r="K798" i="11"/>
  <c r="K797" i="11"/>
  <c r="K796" i="11"/>
  <c r="K795" i="11"/>
  <c r="K794" i="11"/>
  <c r="K793" i="11"/>
  <c r="K792" i="11"/>
  <c r="K791" i="11"/>
  <c r="K790" i="11"/>
  <c r="K789" i="11"/>
  <c r="K788" i="11"/>
  <c r="K787" i="11"/>
  <c r="K786" i="11"/>
  <c r="K785" i="11"/>
  <c r="K784" i="11"/>
  <c r="K783" i="11"/>
  <c r="K782" i="11"/>
  <c r="K781" i="11"/>
  <c r="K780" i="11"/>
  <c r="K779" i="11"/>
  <c r="K778" i="11"/>
  <c r="K777" i="11"/>
  <c r="K776" i="11"/>
  <c r="K775" i="11"/>
  <c r="K774" i="11"/>
  <c r="K773" i="11"/>
  <c r="K772" i="11"/>
  <c r="K771" i="11"/>
  <c r="K770" i="11"/>
  <c r="K769" i="11"/>
  <c r="K768" i="11"/>
  <c r="K767" i="11"/>
  <c r="K766" i="11"/>
  <c r="K765" i="11"/>
  <c r="K764" i="11"/>
  <c r="K763" i="11"/>
  <c r="K762" i="11"/>
  <c r="K761" i="11"/>
  <c r="K760" i="11"/>
  <c r="K759" i="11"/>
  <c r="K758" i="11"/>
  <c r="K757" i="11"/>
  <c r="K756" i="11"/>
  <c r="K755" i="11"/>
  <c r="K754" i="11"/>
  <c r="K753" i="11"/>
  <c r="K752" i="11"/>
  <c r="K751" i="11"/>
  <c r="K750" i="11"/>
  <c r="K749" i="11"/>
  <c r="K748" i="11"/>
  <c r="K747" i="11"/>
  <c r="K746" i="11"/>
  <c r="K745" i="11"/>
  <c r="K744" i="11"/>
  <c r="K743" i="11"/>
  <c r="K742" i="11"/>
  <c r="K741" i="11"/>
  <c r="K740" i="11"/>
  <c r="K739" i="11"/>
  <c r="K738" i="11"/>
  <c r="K737" i="11"/>
  <c r="K736" i="11"/>
  <c r="K735" i="11"/>
  <c r="K734" i="11"/>
  <c r="K733" i="11"/>
  <c r="K732" i="11"/>
  <c r="K731" i="11"/>
  <c r="K730" i="11"/>
  <c r="K729" i="11"/>
  <c r="K728" i="11"/>
  <c r="K727" i="11"/>
  <c r="K726" i="11"/>
  <c r="K725" i="11"/>
  <c r="K724" i="11"/>
  <c r="K723" i="11"/>
  <c r="K722" i="11"/>
  <c r="K721" i="11"/>
  <c r="K720" i="11"/>
  <c r="K719" i="11"/>
  <c r="K718" i="11"/>
  <c r="K717" i="11"/>
  <c r="K716" i="11"/>
  <c r="K715" i="11"/>
  <c r="K714" i="11"/>
  <c r="K713" i="11"/>
  <c r="K712" i="11"/>
  <c r="K711" i="11"/>
  <c r="K710" i="11"/>
  <c r="K709" i="11"/>
  <c r="K708" i="11"/>
  <c r="K707" i="11"/>
  <c r="K706" i="11"/>
  <c r="K705" i="11"/>
  <c r="K704" i="11"/>
  <c r="K703" i="11"/>
  <c r="K702" i="11"/>
  <c r="K701" i="11"/>
  <c r="K700" i="11"/>
  <c r="K699" i="11"/>
  <c r="K698" i="11"/>
  <c r="K697" i="11"/>
  <c r="K696" i="11"/>
  <c r="K695" i="11"/>
  <c r="K694" i="11"/>
  <c r="K693" i="11"/>
  <c r="K692" i="11"/>
  <c r="K691" i="11"/>
  <c r="K690" i="11"/>
  <c r="K689" i="11"/>
  <c r="K688" i="11"/>
  <c r="K687" i="11"/>
  <c r="K686" i="11"/>
  <c r="K685" i="11"/>
  <c r="K684" i="11"/>
  <c r="K683" i="11"/>
  <c r="K682" i="11"/>
  <c r="K681" i="11"/>
  <c r="K680" i="11"/>
  <c r="K679" i="11"/>
  <c r="K678" i="11"/>
  <c r="K677" i="11"/>
  <c r="K676" i="11"/>
  <c r="K675" i="11"/>
  <c r="K674" i="11"/>
  <c r="K673" i="11"/>
  <c r="K672" i="11"/>
  <c r="K671" i="11"/>
  <c r="K670" i="11"/>
  <c r="K669" i="11"/>
  <c r="K668" i="11"/>
  <c r="K667" i="11"/>
  <c r="K666" i="11"/>
  <c r="K665" i="11"/>
  <c r="K664" i="11"/>
  <c r="K663" i="11"/>
  <c r="K662" i="11"/>
  <c r="K661" i="11"/>
  <c r="K660" i="11"/>
  <c r="K659" i="11"/>
  <c r="K658" i="11"/>
  <c r="K657" i="11"/>
  <c r="K656" i="11"/>
  <c r="K655" i="11"/>
  <c r="K654" i="11"/>
  <c r="K653" i="11"/>
  <c r="K652" i="11"/>
  <c r="K651" i="11"/>
  <c r="K650" i="11"/>
  <c r="K649" i="11"/>
  <c r="K648" i="11"/>
  <c r="K647" i="11"/>
  <c r="K646" i="11"/>
  <c r="K645" i="11"/>
  <c r="K644" i="11"/>
  <c r="K643" i="11"/>
  <c r="K642" i="11"/>
  <c r="K641" i="11"/>
  <c r="K640" i="11"/>
  <c r="K639" i="11"/>
  <c r="K638" i="11"/>
  <c r="K637" i="11"/>
  <c r="K636" i="11"/>
  <c r="K635" i="11"/>
  <c r="K634" i="11"/>
  <c r="K633" i="11"/>
  <c r="K632" i="11"/>
  <c r="K631" i="11"/>
  <c r="K630" i="11"/>
  <c r="K629" i="11"/>
  <c r="K628" i="11"/>
  <c r="K627" i="11"/>
  <c r="K626" i="11"/>
  <c r="K625" i="11"/>
  <c r="K624" i="11"/>
  <c r="K623" i="11"/>
  <c r="K622" i="11"/>
  <c r="K621" i="11"/>
  <c r="K620" i="11"/>
  <c r="K619" i="11"/>
  <c r="K618" i="11"/>
  <c r="K617" i="11"/>
  <c r="K616" i="11"/>
  <c r="K615" i="11"/>
  <c r="K614" i="11"/>
  <c r="K613" i="11"/>
  <c r="K612" i="1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587" i="11"/>
  <c r="K586" i="11"/>
  <c r="K585" i="11"/>
  <c r="K584" i="11"/>
  <c r="K583" i="11"/>
  <c r="K582" i="11"/>
  <c r="K581" i="11"/>
  <c r="K580" i="11"/>
  <c r="K579" i="11"/>
  <c r="K578" i="11"/>
  <c r="K577" i="11"/>
  <c r="K576" i="11"/>
  <c r="K575" i="11"/>
  <c r="K574" i="11"/>
  <c r="K573" i="11"/>
  <c r="K572" i="11"/>
  <c r="K571" i="11"/>
  <c r="K570" i="11"/>
  <c r="K569" i="11"/>
  <c r="K568" i="11"/>
  <c r="K567" i="11"/>
  <c r="K566" i="11"/>
  <c r="K565" i="11"/>
  <c r="K564" i="11"/>
  <c r="K563" i="11"/>
  <c r="K562" i="11"/>
  <c r="K561" i="11"/>
  <c r="K560" i="11"/>
  <c r="K559" i="11"/>
  <c r="K558" i="11"/>
  <c r="K557" i="11"/>
  <c r="K556" i="11"/>
  <c r="K555" i="11"/>
  <c r="K554" i="11"/>
  <c r="K553" i="11"/>
  <c r="K552" i="11"/>
  <c r="K551" i="11"/>
  <c r="K550" i="11"/>
  <c r="K549" i="11"/>
  <c r="K548" i="11"/>
  <c r="K547" i="11"/>
  <c r="K546" i="11"/>
  <c r="K545" i="11"/>
  <c r="K544" i="11"/>
  <c r="K543" i="11"/>
  <c r="K542" i="11"/>
  <c r="K541" i="11"/>
  <c r="K540" i="11"/>
  <c r="K539" i="11"/>
  <c r="K538" i="11"/>
  <c r="K537" i="11"/>
  <c r="K536" i="11"/>
  <c r="K535" i="11"/>
  <c r="K534" i="11"/>
  <c r="K533" i="11"/>
  <c r="K532" i="11"/>
  <c r="K531" i="11"/>
  <c r="K530" i="11"/>
  <c r="K529" i="11"/>
  <c r="K528" i="1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499" i="11"/>
  <c r="K498" i="11"/>
  <c r="K497" i="11"/>
  <c r="K496" i="11"/>
  <c r="K495"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I1191" i="11"/>
  <c r="I1190" i="11"/>
  <c r="I1189" i="11"/>
  <c r="I1182" i="11"/>
  <c r="I1168" i="11"/>
  <c r="I1130" i="11"/>
  <c r="I1030" i="11"/>
  <c r="I1029" i="11"/>
  <c r="I1008" i="11"/>
  <c r="I962" i="11"/>
  <c r="I961" i="11"/>
  <c r="I960" i="11"/>
  <c r="I946" i="11"/>
  <c r="I942" i="11"/>
  <c r="I926" i="11"/>
  <c r="I924" i="11"/>
  <c r="I923" i="11"/>
  <c r="I922" i="11"/>
  <c r="I917" i="11"/>
  <c r="I879" i="11"/>
  <c r="I835" i="11"/>
  <c r="I834" i="11"/>
  <c r="I833" i="11"/>
  <c r="I723" i="11"/>
  <c r="I709" i="11"/>
  <c r="I705" i="11"/>
  <c r="I704" i="11"/>
  <c r="I701" i="11"/>
  <c r="I693" i="11"/>
  <c r="I692" i="11"/>
  <c r="I686" i="11"/>
  <c r="I569" i="11"/>
  <c r="I568" i="11"/>
  <c r="I566" i="11"/>
  <c r="I564" i="11"/>
  <c r="I551" i="11"/>
  <c r="I548" i="11"/>
  <c r="I546" i="11"/>
  <c r="I544" i="11"/>
  <c r="I542" i="11"/>
  <c r="I541" i="11"/>
  <c r="I540" i="11"/>
  <c r="I539" i="11"/>
  <c r="I538" i="11"/>
  <c r="I525" i="11"/>
  <c r="I524" i="11"/>
  <c r="I523" i="11"/>
  <c r="I522" i="11"/>
  <c r="I521" i="11"/>
  <c r="I520" i="11"/>
  <c r="I519" i="11"/>
  <c r="I518" i="11"/>
  <c r="I517" i="11"/>
  <c r="I516" i="11"/>
  <c r="I515" i="11"/>
  <c r="I514" i="11"/>
  <c r="I513" i="11"/>
  <c r="I512" i="11"/>
  <c r="I511" i="11"/>
  <c r="I510" i="11"/>
  <c r="I509" i="11"/>
  <c r="I508" i="11"/>
  <c r="I504" i="11"/>
  <c r="I503" i="11"/>
  <c r="I502" i="11"/>
  <c r="I501" i="11"/>
  <c r="I500" i="11"/>
  <c r="I499" i="11"/>
  <c r="I498" i="11"/>
  <c r="I496" i="11"/>
  <c r="I494" i="11"/>
  <c r="I492" i="11"/>
  <c r="I490" i="11"/>
  <c r="I488" i="11"/>
  <c r="I487" i="11"/>
  <c r="I486" i="11"/>
  <c r="I485" i="11"/>
  <c r="I483" i="11"/>
  <c r="I482" i="11"/>
  <c r="I481" i="11"/>
  <c r="I480" i="11"/>
  <c r="I478" i="11"/>
  <c r="I477" i="11"/>
  <c r="I476" i="11"/>
  <c r="I475" i="11"/>
  <c r="I473" i="11"/>
  <c r="I472" i="11"/>
  <c r="I470" i="11"/>
  <c r="I468" i="11"/>
  <c r="I467" i="11"/>
  <c r="I466" i="11"/>
  <c r="I465" i="11"/>
  <c r="I463" i="11"/>
  <c r="I462" i="11"/>
  <c r="I461" i="11"/>
  <c r="I460" i="11"/>
  <c r="I458" i="11"/>
  <c r="I457" i="11"/>
  <c r="I456" i="11"/>
  <c r="I455" i="11"/>
  <c r="I453" i="11"/>
  <c r="I452" i="11"/>
  <c r="I451" i="11"/>
  <c r="I450" i="11"/>
  <c r="I448" i="11"/>
  <c r="I447" i="11"/>
  <c r="I446" i="11"/>
  <c r="I445" i="11"/>
  <c r="I443" i="11"/>
  <c r="I211" i="11"/>
  <c r="I210" i="11"/>
  <c r="I209" i="11"/>
  <c r="I208" i="11"/>
  <c r="I207" i="11"/>
  <c r="I180" i="11"/>
  <c r="I179" i="11"/>
  <c r="I178" i="11"/>
  <c r="I177" i="11"/>
  <c r="I176" i="11"/>
  <c r="I175" i="11"/>
  <c r="I174" i="11"/>
  <c r="I173" i="11"/>
  <c r="I172" i="11"/>
  <c r="I171" i="11"/>
  <c r="I166" i="11"/>
  <c r="I152" i="11"/>
  <c r="I151" i="11"/>
  <c r="I149" i="11"/>
  <c r="I148" i="11"/>
  <c r="I147" i="11"/>
  <c r="I146" i="11"/>
  <c r="I145" i="11"/>
  <c r="I91" i="11"/>
  <c r="I85" i="11"/>
  <c r="I16" i="11"/>
  <c r="A3" i="12"/>
  <c r="A1" i="12"/>
  <c r="E17" i="10"/>
  <c r="B17" i="10"/>
  <c r="G12912" i="5"/>
  <c r="G12911" i="5"/>
  <c r="G12906" i="5"/>
  <c r="G12905" i="5"/>
  <c r="G12904" i="5"/>
  <c r="G12903" i="5"/>
  <c r="G12902" i="5"/>
  <c r="G12892" i="5"/>
  <c r="G12891" i="5"/>
  <c r="G12890" i="5"/>
  <c r="G12889" i="5"/>
  <c r="G12888" i="5"/>
  <c r="G12877" i="5"/>
  <c r="G12876" i="5"/>
  <c r="G12875" i="5"/>
  <c r="G12874" i="5"/>
  <c r="G12872" i="5"/>
  <c r="G12871" i="5"/>
  <c r="G12870" i="5"/>
  <c r="G12869" i="5"/>
  <c r="G12865" i="5"/>
  <c r="G12863" i="5"/>
  <c r="G12856" i="5"/>
  <c r="G12845" i="5"/>
  <c r="G12844" i="5"/>
  <c r="G12843" i="5"/>
  <c r="G12836" i="5"/>
  <c r="G12832" i="5"/>
  <c r="G12831" i="5"/>
  <c r="G12830" i="5"/>
  <c r="G12829" i="5"/>
  <c r="G12824" i="5"/>
  <c r="G12819" i="5"/>
  <c r="G12817" i="5"/>
  <c r="G12816" i="5"/>
  <c r="G12809" i="5"/>
  <c r="G12806" i="5"/>
  <c r="G12805" i="5"/>
  <c r="G12804" i="5"/>
  <c r="G12803" i="5"/>
  <c r="G12793" i="5"/>
  <c r="G12791" i="5"/>
  <c r="G12784" i="5"/>
  <c r="G12754" i="5"/>
  <c r="G12752" i="5"/>
  <c r="G12747" i="5"/>
  <c r="G12745" i="5"/>
  <c r="G12728" i="5"/>
  <c r="G12726" i="5"/>
  <c r="G12693" i="5"/>
  <c r="G12689" i="5"/>
  <c r="G12677" i="5"/>
  <c r="G12673" i="5"/>
  <c r="G12666" i="5"/>
  <c r="G12640" i="5"/>
  <c r="G12628" i="5"/>
  <c r="G12623" i="5"/>
  <c r="G12621" i="5"/>
  <c r="G12616" i="5"/>
  <c r="G12601" i="5"/>
  <c r="G12600" i="5"/>
  <c r="G12599" i="5"/>
  <c r="G12594" i="5"/>
  <c r="G12589" i="5"/>
  <c r="G12587" i="5"/>
  <c r="G12579" i="5"/>
  <c r="G12574" i="5"/>
  <c r="G12572" i="5"/>
  <c r="G12567" i="5"/>
  <c r="G12563" i="5"/>
  <c r="G12557" i="5"/>
  <c r="G12556" i="5"/>
  <c r="G12551" i="5"/>
  <c r="G12549" i="5"/>
  <c r="G12544" i="5"/>
  <c r="G12542" i="5"/>
  <c r="G12538" i="5"/>
  <c r="G12537" i="5"/>
  <c r="G12536" i="5"/>
  <c r="G12535" i="5"/>
  <c r="G12531" i="5"/>
  <c r="G12526" i="5"/>
  <c r="G12524" i="5"/>
  <c r="G12505" i="5"/>
  <c r="G12504" i="5"/>
  <c r="G12503" i="5"/>
  <c r="G12490" i="5"/>
  <c r="G12482" i="5"/>
  <c r="G12476" i="5"/>
  <c r="G12474" i="5"/>
  <c r="G12472" i="5"/>
  <c r="G12461" i="5"/>
  <c r="G12456" i="5"/>
  <c r="G12440" i="5"/>
  <c r="G12438" i="5"/>
  <c r="G12429" i="5"/>
  <c r="G12428" i="5"/>
  <c r="G12427" i="5"/>
  <c r="G12423" i="5"/>
  <c r="G12417" i="5"/>
  <c r="G12411" i="5"/>
  <c r="G12410" i="5"/>
  <c r="G12409" i="5"/>
  <c r="G12407" i="5"/>
  <c r="G12404" i="5"/>
  <c r="G12402" i="5"/>
  <c r="G12400" i="5"/>
  <c r="G12389" i="5"/>
  <c r="G12387" i="5"/>
  <c r="G12384" i="5"/>
  <c r="G12382" i="5"/>
  <c r="G12380" i="5"/>
  <c r="G12376" i="5"/>
  <c r="G12370" i="5"/>
  <c r="G12369" i="5"/>
  <c r="G12368" i="5"/>
  <c r="G12367" i="5"/>
  <c r="G12366" i="5"/>
  <c r="G12361" i="5"/>
  <c r="G12356" i="5"/>
  <c r="G12355" i="5"/>
  <c r="G12354" i="5"/>
  <c r="G12352" i="5"/>
  <c r="G12348" i="5"/>
  <c r="G12341" i="5"/>
  <c r="G12340" i="5"/>
  <c r="G12338" i="5"/>
  <c r="G12335" i="5"/>
  <c r="G12333" i="5"/>
  <c r="G12331" i="5"/>
  <c r="G12328" i="5"/>
  <c r="G12327" i="5"/>
  <c r="G12326" i="5"/>
  <c r="G12324" i="5"/>
  <c r="G12320" i="5"/>
  <c r="G12313" i="5"/>
  <c r="G12312" i="5"/>
  <c r="G12310" i="5"/>
  <c r="G12307" i="5"/>
  <c r="G12305" i="5"/>
  <c r="G12300" i="5"/>
  <c r="G12299" i="5"/>
  <c r="G12298" i="5"/>
  <c r="G12292" i="5"/>
  <c r="G12286" i="5"/>
  <c r="G12284" i="5"/>
  <c r="G12283" i="5"/>
  <c r="G12272" i="5"/>
  <c r="G12270" i="5"/>
  <c r="G12264" i="5"/>
  <c r="G12263" i="5"/>
  <c r="G12259" i="5"/>
  <c r="G12255" i="5"/>
  <c r="G12253" i="5"/>
  <c r="G12246" i="5"/>
  <c r="G12245" i="5"/>
  <c r="G12243" i="5"/>
  <c r="G12242" i="5"/>
  <c r="G12239" i="5"/>
  <c r="G12236" i="5"/>
  <c r="G12234" i="5"/>
  <c r="G12231" i="5"/>
  <c r="G12230" i="5"/>
  <c r="G12229" i="5"/>
  <c r="G12228" i="5"/>
  <c r="G12227" i="5"/>
  <c r="G12225" i="5"/>
  <c r="G12224" i="5"/>
  <c r="G12223" i="5"/>
  <c r="G12222" i="5"/>
  <c r="G12221" i="5"/>
  <c r="G12219" i="5"/>
  <c r="G12218" i="5"/>
  <c r="G12216" i="5"/>
  <c r="G12215" i="5"/>
  <c r="G12213" i="5"/>
  <c r="G12212" i="5"/>
  <c r="G12211" i="5"/>
  <c r="G12210" i="5"/>
  <c r="G12209" i="5"/>
  <c r="G12207" i="5"/>
  <c r="G12206" i="5"/>
  <c r="G12205" i="5"/>
  <c r="G12198" i="5"/>
  <c r="G12197" i="5"/>
  <c r="G12195" i="5"/>
  <c r="G12194" i="5"/>
  <c r="G12193" i="5"/>
  <c r="G12191" i="5"/>
  <c r="G12189" i="5"/>
  <c r="G12188" i="5"/>
  <c r="G12186" i="5"/>
  <c r="G12185" i="5"/>
  <c r="G12184" i="5"/>
  <c r="G12178" i="5"/>
  <c r="G12177" i="5"/>
  <c r="G12176" i="5"/>
  <c r="G12175" i="5"/>
  <c r="G12170" i="5"/>
  <c r="G12166" i="5"/>
  <c r="G12165" i="5"/>
  <c r="G12164" i="5"/>
  <c r="G12162" i="5"/>
  <c r="G12161" i="5"/>
  <c r="G12159" i="5"/>
  <c r="G12156" i="5"/>
  <c r="G12150" i="5"/>
  <c r="G12149" i="5"/>
  <c r="G12148" i="5"/>
  <c r="G12142" i="5"/>
  <c r="G12137" i="5"/>
  <c r="G12132" i="5"/>
  <c r="G12131" i="5"/>
  <c r="G12130" i="5"/>
  <c r="G12125" i="5"/>
  <c r="G12120" i="5"/>
  <c r="G12114" i="5"/>
  <c r="G12113" i="5"/>
  <c r="G12112" i="5"/>
  <c r="G12106" i="5"/>
  <c r="G12102" i="5"/>
  <c r="G12100" i="5"/>
  <c r="G12095" i="5"/>
  <c r="G12090" i="5"/>
  <c r="G12088" i="5"/>
  <c r="G12087" i="5"/>
  <c r="G12082" i="5"/>
  <c r="G12080" i="5"/>
  <c r="G12079" i="5"/>
  <c r="G12072" i="5"/>
  <c r="G12071" i="5"/>
  <c r="G12070" i="5"/>
  <c r="G12065" i="5"/>
  <c r="G12064" i="5"/>
  <c r="G12056" i="5"/>
  <c r="G12055" i="5"/>
  <c r="G12052" i="5"/>
  <c r="G12049" i="5"/>
  <c r="G12048" i="5"/>
  <c r="G12043" i="5"/>
  <c r="G12042" i="5"/>
  <c r="G12041" i="5"/>
  <c r="G12036" i="5"/>
  <c r="G12035" i="5"/>
  <c r="G12033" i="5"/>
  <c r="G12030" i="5"/>
  <c r="G12028" i="5"/>
  <c r="G12024" i="5"/>
  <c r="G12022" i="5"/>
  <c r="G12018" i="5"/>
  <c r="G12015" i="5"/>
  <c r="G12001" i="5"/>
  <c r="G11994" i="5"/>
  <c r="G11989" i="5"/>
  <c r="G11988" i="5"/>
  <c r="G11978" i="5"/>
  <c r="G11947" i="5"/>
  <c r="G11940" i="5"/>
  <c r="G11931" i="5"/>
  <c r="G11929" i="5"/>
  <c r="G11928" i="5"/>
  <c r="G11906" i="5"/>
  <c r="G11904" i="5"/>
  <c r="G11903" i="5"/>
  <c r="G11890" i="5"/>
  <c r="G11889" i="5"/>
  <c r="G11884" i="5"/>
  <c r="G11881" i="5"/>
  <c r="G11878" i="5"/>
  <c r="G11877" i="5"/>
  <c r="G11876" i="5"/>
  <c r="G11870" i="5"/>
  <c r="G11860" i="5"/>
  <c r="G11858" i="5"/>
  <c r="G11853" i="5"/>
  <c r="G11852" i="5"/>
  <c r="G11848" i="5"/>
  <c r="G11847" i="5"/>
  <c r="G11846" i="5"/>
  <c r="G11844" i="5"/>
  <c r="G11841" i="5"/>
  <c r="G11840" i="5"/>
  <c r="G11839" i="5"/>
  <c r="G11830" i="5"/>
  <c r="G11823" i="5"/>
  <c r="G11820" i="5"/>
  <c r="G11813" i="5"/>
  <c r="G11808" i="5"/>
  <c r="G11801" i="5"/>
  <c r="G11800" i="5"/>
  <c r="G11794" i="5"/>
  <c r="G11793" i="5"/>
  <c r="G11792" i="5"/>
  <c r="G11789" i="5"/>
  <c r="G11788" i="5"/>
  <c r="G11787" i="5"/>
  <c r="G11784" i="5"/>
  <c r="G11783" i="5"/>
  <c r="G11782" i="5"/>
  <c r="G11781" i="5"/>
  <c r="G11775" i="5"/>
  <c r="G11772" i="5"/>
  <c r="G11771" i="5"/>
  <c r="G11765" i="5"/>
  <c r="G11764" i="5"/>
  <c r="G11762" i="5"/>
  <c r="G11761" i="5"/>
  <c r="G11758" i="5"/>
  <c r="G11754" i="5"/>
  <c r="G11753" i="5"/>
  <c r="G11750" i="5"/>
  <c r="G11744" i="5"/>
  <c r="G11737" i="5"/>
  <c r="G11734" i="5"/>
  <c r="G11730" i="5"/>
  <c r="G11729" i="5"/>
  <c r="G11727" i="5"/>
  <c r="G11724" i="5"/>
  <c r="G11719" i="5"/>
  <c r="G11715" i="5"/>
  <c r="G11714" i="5"/>
  <c r="G11713" i="5"/>
  <c r="G11707" i="5"/>
  <c r="G11701" i="5"/>
  <c r="G11697" i="5"/>
  <c r="G11696" i="5"/>
  <c r="G11695" i="5"/>
  <c r="G11694" i="5"/>
  <c r="G11689" i="5"/>
  <c r="G11688" i="5"/>
  <c r="G11683" i="5"/>
  <c r="G11680" i="5"/>
  <c r="G11674" i="5"/>
  <c r="G11673" i="5"/>
  <c r="G11670" i="5"/>
  <c r="G11668" i="5"/>
  <c r="G11667" i="5"/>
  <c r="G11663" i="5"/>
  <c r="G11659" i="5"/>
  <c r="G11658" i="5"/>
  <c r="G11640" i="5"/>
  <c r="G11636" i="5"/>
  <c r="G11630" i="5"/>
  <c r="G11629" i="5"/>
  <c r="G11625" i="5"/>
  <c r="G11618" i="5"/>
  <c r="G11615" i="5"/>
  <c r="G11608" i="5"/>
  <c r="G11607" i="5"/>
  <c r="G11600" i="5"/>
  <c r="G11598" i="5"/>
  <c r="G11596" i="5"/>
  <c r="G11591" i="5"/>
  <c r="G11590" i="5"/>
  <c r="G11589" i="5"/>
  <c r="G11587" i="5"/>
  <c r="G11586" i="5"/>
  <c r="G11583" i="5"/>
  <c r="G11581" i="5"/>
  <c r="G11580" i="5"/>
  <c r="G11573" i="5"/>
  <c r="G11572" i="5"/>
  <c r="G11566" i="5"/>
  <c r="G11565" i="5"/>
  <c r="G11561" i="5"/>
  <c r="G11558" i="5"/>
  <c r="G11553" i="5"/>
  <c r="G11552" i="5"/>
  <c r="G11535" i="5"/>
  <c r="G11531" i="5"/>
  <c r="G11526" i="5"/>
  <c r="G11525" i="5"/>
  <c r="G11520" i="5"/>
  <c r="G11515" i="5"/>
  <c r="G11514" i="5"/>
  <c r="G11511" i="5"/>
  <c r="G11510" i="5"/>
  <c r="G11508" i="5"/>
  <c r="G11507" i="5"/>
  <c r="G11506" i="5"/>
  <c r="G11503" i="5"/>
  <c r="G11502" i="5"/>
  <c r="G11499" i="5"/>
  <c r="G11494" i="5"/>
  <c r="G11493" i="5"/>
  <c r="G11488" i="5"/>
  <c r="G11487" i="5"/>
  <c r="G11486" i="5"/>
  <c r="G11481" i="5"/>
  <c r="G11480" i="5"/>
  <c r="G11474" i="5"/>
  <c r="G11470" i="5"/>
  <c r="G11469" i="5"/>
  <c r="G11464" i="5"/>
  <c r="G11462" i="5"/>
  <c r="G11461" i="5"/>
  <c r="G11459" i="5"/>
  <c r="G11454" i="5"/>
  <c r="G11453" i="5"/>
  <c r="G11452" i="5"/>
  <c r="G11451" i="5"/>
  <c r="G11448" i="5"/>
  <c r="G11442" i="5"/>
  <c r="G11441" i="5"/>
  <c r="G11440" i="5"/>
  <c r="G11435" i="5"/>
  <c r="G11433" i="5"/>
  <c r="G11430" i="5"/>
  <c r="G11429" i="5"/>
  <c r="G11427" i="5"/>
  <c r="G11425" i="5"/>
  <c r="G11421" i="5"/>
  <c r="G11418" i="5"/>
  <c r="G11411" i="5"/>
  <c r="G11409" i="5"/>
  <c r="H11408" i="5"/>
  <c r="G11408" i="5"/>
  <c r="G11407" i="5"/>
  <c r="G11405" i="5"/>
  <c r="G11403" i="5"/>
  <c r="G11402" i="5"/>
  <c r="G11401" i="5"/>
  <c r="G11398" i="5"/>
  <c r="G11396" i="5"/>
  <c r="G11391" i="5"/>
  <c r="G11390" i="5"/>
  <c r="G11385" i="5"/>
  <c r="G11383" i="5"/>
  <c r="G11375" i="5"/>
  <c r="G11374" i="5"/>
  <c r="G11372" i="5"/>
  <c r="G11369" i="5"/>
  <c r="G11368" i="5"/>
  <c r="G11364" i="5"/>
  <c r="G11362" i="5"/>
  <c r="G11360" i="5"/>
  <c r="G11356" i="5"/>
  <c r="G11350" i="5"/>
  <c r="G11349" i="5"/>
  <c r="G11342" i="5"/>
  <c r="G11340" i="5"/>
  <c r="G11337" i="5"/>
  <c r="G11336" i="5"/>
  <c r="G11335" i="5"/>
  <c r="G11334" i="5"/>
  <c r="G11329" i="5"/>
  <c r="G11328" i="5"/>
  <c r="G11326" i="5"/>
  <c r="G11323" i="5"/>
  <c r="G11321" i="5"/>
  <c r="G11320" i="5"/>
  <c r="G11310" i="5"/>
  <c r="G11302" i="5"/>
  <c r="G11298" i="5"/>
  <c r="G11294" i="5"/>
  <c r="G11292" i="5"/>
  <c r="G11288" i="5"/>
  <c r="G11282" i="5"/>
  <c r="G11281" i="5"/>
  <c r="G11280" i="5"/>
  <c r="G11278" i="5"/>
  <c r="G11277" i="5"/>
  <c r="G11274" i="5"/>
  <c r="G11273" i="5"/>
  <c r="G11272" i="5"/>
  <c r="G11269" i="5"/>
  <c r="G11268" i="5"/>
  <c r="G11267" i="5"/>
  <c r="G11266" i="5"/>
  <c r="G11265" i="5"/>
  <c r="G11264" i="5"/>
  <c r="G11258" i="5"/>
  <c r="G11253" i="5"/>
  <c r="G11252" i="5"/>
  <c r="G11249" i="5"/>
  <c r="G11248" i="5"/>
  <c r="G11247" i="5"/>
  <c r="G11246" i="5"/>
  <c r="G11245" i="5"/>
  <c r="G11244" i="5"/>
  <c r="G11243" i="5"/>
  <c r="G11242" i="5"/>
  <c r="G11240" i="5"/>
  <c r="G11239" i="5"/>
  <c r="G11238" i="5"/>
  <c r="G11235" i="5"/>
  <c r="G11231" i="5"/>
  <c r="G11229" i="5"/>
  <c r="G11227" i="5"/>
  <c r="G11226" i="5"/>
  <c r="G11225" i="5"/>
  <c r="G11224" i="5"/>
  <c r="G11223" i="5"/>
  <c r="G11222" i="5"/>
  <c r="G11220" i="5"/>
  <c r="G11217" i="5"/>
  <c r="G11214" i="5"/>
  <c r="G11211" i="5"/>
  <c r="G11210" i="5"/>
  <c r="G11208" i="5"/>
  <c r="G11206" i="5"/>
  <c r="G11205" i="5"/>
  <c r="G11204" i="5"/>
  <c r="G11202" i="5"/>
  <c r="G11201" i="5"/>
  <c r="G11200" i="5"/>
  <c r="G11196" i="5"/>
  <c r="G11195" i="5"/>
  <c r="G11194" i="5"/>
  <c r="G11193" i="5"/>
  <c r="G11188" i="5"/>
  <c r="G11187" i="5"/>
  <c r="G11182" i="5"/>
  <c r="G11181" i="5"/>
  <c r="G11180" i="5"/>
  <c r="G11177" i="5"/>
  <c r="G11176" i="5"/>
  <c r="G11175" i="5"/>
  <c r="G11170" i="5"/>
  <c r="G11163" i="5"/>
  <c r="G11162" i="5"/>
  <c r="G11161" i="5"/>
  <c r="G11160" i="5"/>
  <c r="G11159" i="5"/>
  <c r="G11143" i="5"/>
  <c r="G11131" i="5"/>
  <c r="G11128" i="5"/>
  <c r="G11126" i="5"/>
  <c r="G11125" i="5"/>
  <c r="G11124" i="5"/>
  <c r="G11116" i="5"/>
  <c r="G11115" i="5"/>
  <c r="G11111" i="5"/>
  <c r="G11109" i="5"/>
  <c r="G11106" i="5"/>
  <c r="G11104" i="5"/>
  <c r="G11090" i="5"/>
  <c r="G11089" i="5"/>
  <c r="G11088" i="5"/>
  <c r="G11085" i="5"/>
  <c r="G11084" i="5"/>
  <c r="G11082" i="5"/>
  <c r="G11081" i="5"/>
  <c r="G11075" i="5"/>
  <c r="G11068" i="5"/>
  <c r="G11067" i="5"/>
  <c r="G11062" i="5"/>
  <c r="G11054" i="5"/>
  <c r="G11053" i="5"/>
  <c r="G11049" i="5"/>
  <c r="G11047" i="5"/>
  <c r="G11045" i="5"/>
  <c r="G11039" i="5"/>
  <c r="G11037" i="5"/>
  <c r="G11034" i="5"/>
  <c r="G11033" i="5"/>
  <c r="G11031" i="5"/>
  <c r="G11020" i="5"/>
  <c r="G11018" i="5"/>
  <c r="G11010" i="5"/>
  <c r="G11009" i="5"/>
  <c r="G11007" i="5"/>
  <c r="G11004" i="5"/>
  <c r="G11003" i="5"/>
  <c r="G11002" i="5"/>
  <c r="G11001" i="5"/>
  <c r="G10998" i="5"/>
  <c r="G10997" i="5"/>
  <c r="G10989" i="5"/>
  <c r="G10988" i="5"/>
  <c r="G10981" i="5"/>
  <c r="G10979" i="5"/>
  <c r="G10975" i="5"/>
  <c r="G10974" i="5"/>
  <c r="G10973" i="5"/>
  <c r="G10971" i="5"/>
  <c r="G10963" i="5"/>
  <c r="G10957" i="5"/>
  <c r="G10956" i="5"/>
  <c r="G10955" i="5"/>
  <c r="G10953" i="5"/>
  <c r="G10950" i="5"/>
  <c r="G10948" i="5"/>
  <c r="G10947" i="5"/>
  <c r="G10946" i="5"/>
  <c r="G10942" i="5"/>
  <c r="G10940" i="5"/>
  <c r="G10935" i="5"/>
  <c r="G10932" i="5"/>
  <c r="G10927" i="5"/>
  <c r="G10925" i="5"/>
  <c r="G10924" i="5"/>
  <c r="G10919" i="5"/>
  <c r="G10915" i="5"/>
  <c r="G10913" i="5"/>
  <c r="G10906" i="5"/>
  <c r="G10905" i="5"/>
  <c r="G10897" i="5"/>
  <c r="G10896" i="5"/>
  <c r="G10891" i="5"/>
  <c r="G10888" i="5"/>
  <c r="G10880" i="5"/>
  <c r="G10876" i="5"/>
  <c r="G10875" i="5"/>
  <c r="G10874" i="5"/>
  <c r="G10873" i="5"/>
  <c r="G10865" i="5"/>
  <c r="G10862" i="5"/>
  <c r="G10858" i="5"/>
  <c r="G10857" i="5"/>
  <c r="G10850" i="5"/>
  <c r="G10848" i="5"/>
  <c r="G10847" i="5"/>
  <c r="H10847" i="5" s="1"/>
  <c r="G10838" i="5"/>
  <c r="G10837" i="5"/>
  <c r="G10829" i="5"/>
  <c r="G10828" i="5"/>
  <c r="G10827" i="5"/>
  <c r="G10824" i="5"/>
  <c r="G10818" i="5"/>
  <c r="G10817" i="5"/>
  <c r="G10816" i="5"/>
  <c r="G10814" i="5"/>
  <c r="G10810" i="5"/>
  <c r="G10800" i="5"/>
  <c r="G10799" i="5"/>
  <c r="G10795" i="5"/>
  <c r="G10793" i="5"/>
  <c r="G10788" i="5"/>
  <c r="G10787" i="5"/>
  <c r="G10786" i="5"/>
  <c r="G10782" i="5"/>
  <c r="G10781" i="5"/>
  <c r="G10778" i="5"/>
  <c r="G10771" i="5"/>
  <c r="G10770" i="5"/>
  <c r="G10768" i="5"/>
  <c r="G10767" i="5"/>
  <c r="G10753" i="5"/>
  <c r="G10752" i="5"/>
  <c r="G10747" i="5"/>
  <c r="G10734" i="5"/>
  <c r="G10733" i="5"/>
  <c r="G10724" i="5"/>
  <c r="G10722" i="5"/>
  <c r="G10719" i="5"/>
  <c r="G10718" i="5"/>
  <c r="G10714" i="5"/>
  <c r="G10711" i="5"/>
  <c r="G10710" i="5"/>
  <c r="G10707" i="5"/>
  <c r="G10706" i="5"/>
  <c r="G10702" i="5"/>
  <c r="G10701" i="5"/>
  <c r="G10700" i="5"/>
  <c r="G10698" i="5"/>
  <c r="G10697" i="5"/>
  <c r="G10694" i="5"/>
  <c r="G10692" i="5"/>
  <c r="G10690" i="5"/>
  <c r="G10684" i="5"/>
  <c r="G10673" i="5"/>
  <c r="G10672" i="5"/>
  <c r="G10668" i="5"/>
  <c r="G10667" i="5"/>
  <c r="G10666" i="5"/>
  <c r="G10662" i="5"/>
  <c r="G10655" i="5"/>
  <c r="G10654" i="5"/>
  <c r="G10653" i="5"/>
  <c r="G10646" i="5"/>
  <c r="G10633" i="5"/>
  <c r="G10632" i="5"/>
  <c r="G10629" i="5"/>
  <c r="G10627" i="5"/>
  <c r="G10626" i="5"/>
  <c r="G10623" i="5"/>
  <c r="G10622" i="5"/>
  <c r="G10620" i="5"/>
  <c r="G10615" i="5"/>
  <c r="G10611" i="5"/>
  <c r="G10609" i="5"/>
  <c r="G10607" i="5"/>
  <c r="G10605" i="5"/>
  <c r="G10603" i="5"/>
  <c r="G10602" i="5"/>
  <c r="G10593" i="5"/>
  <c r="G10591" i="5"/>
  <c r="G10589" i="5"/>
  <c r="G10587" i="5"/>
  <c r="G10586" i="5"/>
  <c r="G10583" i="5"/>
  <c r="G10581" i="5"/>
  <c r="G10579" i="5"/>
  <c r="G10578" i="5"/>
  <c r="G10577" i="5"/>
  <c r="G10574" i="5"/>
  <c r="G10570" i="5"/>
  <c r="G10568" i="5"/>
  <c r="H10568" i="5" s="1"/>
  <c r="G10567" i="5"/>
  <c r="G10566" i="5"/>
  <c r="G10565" i="5"/>
  <c r="G10564" i="5"/>
  <c r="G10563" i="5"/>
  <c r="G10561" i="5"/>
  <c r="G10558" i="5"/>
  <c r="G10557" i="5"/>
  <c r="G10555" i="5"/>
  <c r="G10554" i="5"/>
  <c r="G10551" i="5"/>
  <c r="G10548" i="5"/>
  <c r="G10547" i="5"/>
  <c r="G10546" i="5"/>
  <c r="G10545" i="5"/>
  <c r="G10544" i="5"/>
  <c r="H10544" i="5" s="1"/>
  <c r="G10542" i="5"/>
  <c r="G10541" i="5"/>
  <c r="G10539" i="5"/>
  <c r="G10537" i="5"/>
  <c r="G10533" i="5"/>
  <c r="G10532" i="5"/>
  <c r="H10532" i="5" s="1"/>
  <c r="G10529" i="5"/>
  <c r="G10527" i="5"/>
  <c r="G10525" i="5"/>
  <c r="G10522" i="5"/>
  <c r="G10519" i="5"/>
  <c r="G10515" i="5"/>
  <c r="G10514" i="5"/>
  <c r="G10510" i="5"/>
  <c r="G10506" i="5"/>
  <c r="G10505" i="5"/>
  <c r="G10504" i="5"/>
  <c r="G10503" i="5"/>
  <c r="G10502" i="5"/>
  <c r="G10501" i="5"/>
  <c r="G10495" i="5"/>
  <c r="G10494" i="5"/>
  <c r="G10491" i="5"/>
  <c r="G10490" i="5"/>
  <c r="G10484" i="5"/>
  <c r="H10484" i="5"/>
  <c r="G10483" i="5"/>
  <c r="G10481" i="5"/>
  <c r="G10479" i="5"/>
  <c r="G10477" i="5"/>
  <c r="G10474" i="5"/>
  <c r="G10471" i="5"/>
  <c r="G10468" i="5"/>
  <c r="G10466" i="5"/>
  <c r="G10465" i="5"/>
  <c r="G10464" i="5"/>
  <c r="G10463" i="5"/>
  <c r="G10461" i="5"/>
  <c r="G10459" i="5"/>
  <c r="G10458" i="5"/>
  <c r="G10457" i="5"/>
  <c r="G10456" i="5"/>
  <c r="H10456" i="5" s="1"/>
  <c r="G10455" i="5"/>
  <c r="G10454" i="5"/>
  <c r="G10452" i="5"/>
  <c r="G10451" i="5"/>
  <c r="G10448" i="5"/>
  <c r="H10448" i="5" s="1"/>
  <c r="G10446" i="5"/>
  <c r="G10436" i="5"/>
  <c r="H10436" i="5"/>
  <c r="G10435" i="5"/>
  <c r="G10434" i="5"/>
  <c r="G10433" i="5"/>
  <c r="G10432" i="5"/>
  <c r="H10432" i="5" s="1"/>
  <c r="G10431" i="5"/>
  <c r="G10430" i="5"/>
  <c r="G10427" i="5"/>
  <c r="G10426" i="5"/>
  <c r="G10423" i="5"/>
  <c r="G10420" i="5"/>
  <c r="H10420" i="5" s="1"/>
  <c r="G10418" i="5"/>
  <c r="G10417" i="5"/>
  <c r="G10414" i="5"/>
  <c r="G10410" i="5"/>
  <c r="G10409" i="5"/>
  <c r="G10408" i="5"/>
  <c r="G10407" i="5"/>
  <c r="G10405" i="5"/>
  <c r="G10399" i="5"/>
  <c r="G10398" i="5"/>
  <c r="G10395" i="5"/>
  <c r="G10394" i="5"/>
  <c r="G10391" i="5"/>
  <c r="G10389" i="5"/>
  <c r="G10388" i="5"/>
  <c r="G10386" i="5"/>
  <c r="G10382" i="5"/>
  <c r="G10378" i="5"/>
  <c r="G10377" i="5"/>
  <c r="G10375" i="5"/>
  <c r="G10374" i="5"/>
  <c r="G10373" i="5"/>
  <c r="G10369" i="5"/>
  <c r="G10361" i="5"/>
  <c r="G10359" i="5"/>
  <c r="G10356" i="5"/>
  <c r="G10354" i="5"/>
  <c r="G10353" i="5"/>
  <c r="H10353" i="5" s="1"/>
  <c r="G10351" i="5"/>
  <c r="G10348" i="5"/>
  <c r="G10347" i="5"/>
  <c r="G10346" i="5"/>
  <c r="G10345" i="5"/>
  <c r="H10345" i="5" s="1"/>
  <c r="G10344" i="5"/>
  <c r="G10343" i="5"/>
  <c r="G10341" i="5"/>
  <c r="G10340" i="5"/>
  <c r="G10339" i="5"/>
  <c r="G10337" i="5"/>
  <c r="G10336" i="5"/>
  <c r="G10335" i="5"/>
  <c r="G10333" i="5"/>
  <c r="H10333" i="5" s="1"/>
  <c r="G10331" i="5"/>
  <c r="G10325" i="5"/>
  <c r="G10322" i="5"/>
  <c r="G10321" i="5"/>
  <c r="H10321" i="5" s="1"/>
  <c r="G10320" i="5"/>
  <c r="G10318" i="5"/>
  <c r="G10316" i="5"/>
  <c r="G10315" i="5"/>
  <c r="G10312" i="5"/>
  <c r="G10311" i="5"/>
  <c r="G10307" i="5"/>
  <c r="G10304" i="5"/>
  <c r="G10303" i="5"/>
  <c r="G10302" i="5"/>
  <c r="G10301" i="5"/>
  <c r="G10300" i="5"/>
  <c r="G10299" i="5"/>
  <c r="G10298" i="5"/>
  <c r="G10294" i="5"/>
  <c r="G10292" i="5"/>
  <c r="G10290" i="5"/>
  <c r="G10288" i="5"/>
  <c r="G10287" i="5"/>
  <c r="G10284" i="5"/>
  <c r="G10282" i="5"/>
  <c r="G10280" i="5"/>
  <c r="G10279" i="5"/>
  <c r="G10278" i="5"/>
  <c r="G10275" i="5"/>
  <c r="G10272" i="5"/>
  <c r="G10271" i="5"/>
  <c r="G10270" i="5"/>
  <c r="G10267" i="5"/>
  <c r="G10266" i="5"/>
  <c r="G10262" i="5"/>
  <c r="G10260" i="5"/>
  <c r="G10258" i="5"/>
  <c r="G10255" i="5"/>
  <c r="G10252" i="5"/>
  <c r="G10248" i="5"/>
  <c r="G10247" i="5"/>
  <c r="G10246" i="5"/>
  <c r="G10240" i="5"/>
  <c r="G10239" i="5"/>
  <c r="G10238" i="5"/>
  <c r="H10237" i="5"/>
  <c r="G10237" i="5"/>
  <c r="G10236" i="5"/>
  <c r="G10235" i="5"/>
  <c r="G10234" i="5"/>
  <c r="G10228" i="5"/>
  <c r="G10226" i="5"/>
  <c r="G10224" i="5"/>
  <c r="G10223" i="5"/>
  <c r="G10216" i="5"/>
  <c r="G10215" i="5"/>
  <c r="G10214" i="5"/>
  <c r="G10211" i="5"/>
  <c r="G10208" i="5"/>
  <c r="G10206" i="5"/>
  <c r="G10205" i="5"/>
  <c r="H10205" i="5" s="1"/>
  <c r="G10204" i="5"/>
  <c r="G10203" i="5"/>
  <c r="G10198" i="5"/>
  <c r="G10197" i="5"/>
  <c r="G10196" i="5"/>
  <c r="G10195" i="5"/>
  <c r="G10192" i="5"/>
  <c r="G10191" i="5"/>
  <c r="G10188" i="5"/>
  <c r="G10185" i="5"/>
  <c r="H10185" i="5" s="1"/>
  <c r="G10183" i="5"/>
  <c r="G10182" i="5"/>
  <c r="G10179" i="5"/>
  <c r="G10178" i="5"/>
  <c r="G10174" i="5"/>
  <c r="G10169" i="5"/>
  <c r="G10168" i="5"/>
  <c r="G10167" i="5"/>
  <c r="G10166" i="5"/>
  <c r="H10166" i="5" s="1"/>
  <c r="G10165" i="5"/>
  <c r="G10164" i="5"/>
  <c r="G10157" i="5"/>
  <c r="G10152" i="5"/>
  <c r="G10149" i="5"/>
  <c r="G10144" i="5"/>
  <c r="G10140" i="5"/>
  <c r="G10139" i="5"/>
  <c r="G10133" i="5"/>
  <c r="G10131" i="5"/>
  <c r="G10127" i="5"/>
  <c r="G10126" i="5"/>
  <c r="G10125" i="5"/>
  <c r="G10123" i="5"/>
  <c r="G10122" i="5"/>
  <c r="G10121" i="5"/>
  <c r="G10120" i="5"/>
  <c r="G10116" i="5"/>
  <c r="G10112" i="5"/>
  <c r="G10111" i="5"/>
  <c r="G10110" i="5"/>
  <c r="G10109" i="5"/>
  <c r="G10108" i="5"/>
  <c r="G10103" i="5"/>
  <c r="G10101" i="5"/>
  <c r="G10097" i="5"/>
  <c r="G10096" i="5"/>
  <c r="G10090" i="5"/>
  <c r="G10088" i="5"/>
  <c r="G10087" i="5"/>
  <c r="G10086" i="5"/>
  <c r="H10086" i="5"/>
  <c r="G10085" i="5"/>
  <c r="G10082" i="5"/>
  <c r="G10081" i="5"/>
  <c r="G10076" i="5"/>
  <c r="G10075" i="5"/>
  <c r="G10072" i="5"/>
  <c r="G10068" i="5"/>
  <c r="G10065" i="5"/>
  <c r="G10064" i="5"/>
  <c r="G10062" i="5"/>
  <c r="G10061" i="5"/>
  <c r="G10056" i="5"/>
  <c r="G10049" i="5"/>
  <c r="G10047" i="5"/>
  <c r="G10045" i="5"/>
  <c r="H10042" i="5"/>
  <c r="G10042" i="5"/>
  <c r="G10041" i="5"/>
  <c r="G10040" i="5"/>
  <c r="G10039" i="5"/>
  <c r="G10037" i="5"/>
  <c r="G10036" i="5"/>
  <c r="G10035" i="5"/>
  <c r="G10031" i="5"/>
  <c r="G10027" i="5"/>
  <c r="G10025" i="5"/>
  <c r="G10024" i="5"/>
  <c r="G10021" i="5"/>
  <c r="G10019" i="5"/>
  <c r="G10017" i="5"/>
  <c r="G10016" i="5"/>
  <c r="G10015" i="5"/>
  <c r="G10014" i="5"/>
  <c r="G10013" i="5"/>
  <c r="G10012" i="5"/>
  <c r="G10011" i="5"/>
  <c r="G10009" i="5"/>
  <c r="G10008" i="5"/>
  <c r="G10007" i="5"/>
  <c r="G10005" i="5"/>
  <c r="G9997" i="5"/>
  <c r="G9993" i="5"/>
  <c r="G9990" i="5"/>
  <c r="H9990" i="5" s="1"/>
  <c r="G9989" i="5"/>
  <c r="G9988" i="5"/>
  <c r="G9987" i="5"/>
  <c r="G9985" i="5"/>
  <c r="G9984" i="5"/>
  <c r="G9983" i="5"/>
  <c r="G9981" i="5"/>
  <c r="G9979" i="5"/>
  <c r="G9977" i="5"/>
  <c r="G9973" i="5"/>
  <c r="G9971" i="5"/>
  <c r="G9970" i="5"/>
  <c r="H9970" i="5" s="1"/>
  <c r="G9969" i="5"/>
  <c r="G9966" i="5"/>
  <c r="H9966" i="5" s="1"/>
  <c r="G9964" i="5"/>
  <c r="G9962" i="5"/>
  <c r="G9961" i="5"/>
  <c r="G9959" i="5"/>
  <c r="G9958" i="5"/>
  <c r="H9958" i="5" s="1"/>
  <c r="G9956" i="5"/>
  <c r="G9952" i="5"/>
  <c r="G9951" i="5"/>
  <c r="G9946" i="5"/>
  <c r="G9943" i="5"/>
  <c r="G9940" i="5"/>
  <c r="G9938" i="5"/>
  <c r="G9936" i="5"/>
  <c r="G9933" i="5"/>
  <c r="G9931" i="5"/>
  <c r="G9930" i="5"/>
  <c r="H9930" i="5" s="1"/>
  <c r="G9929" i="5"/>
  <c r="G9928" i="5"/>
  <c r="G9925" i="5"/>
  <c r="G9924" i="5"/>
  <c r="G9923" i="5"/>
  <c r="G9921" i="5"/>
  <c r="G9920" i="5"/>
  <c r="G9919" i="5"/>
  <c r="G9916" i="5"/>
  <c r="G9912" i="5"/>
  <c r="G9907" i="5"/>
  <c r="G9905" i="5"/>
  <c r="H9902" i="5"/>
  <c r="G9902" i="5"/>
  <c r="G9900" i="5"/>
  <c r="G9899" i="5"/>
  <c r="G9896" i="5"/>
  <c r="G9895" i="5"/>
  <c r="G9893" i="5"/>
  <c r="G9891" i="5"/>
  <c r="G9889" i="5"/>
  <c r="G9886" i="5"/>
  <c r="G9885" i="5"/>
  <c r="G9884" i="5"/>
  <c r="G9883" i="5"/>
  <c r="G9881" i="5"/>
  <c r="G9880" i="5"/>
  <c r="G9878" i="5"/>
  <c r="G9876" i="5"/>
  <c r="G9873" i="5"/>
  <c r="G9871" i="5"/>
  <c r="G9869" i="5"/>
  <c r="G9868" i="5"/>
  <c r="G9867" i="5"/>
  <c r="G9860" i="5"/>
  <c r="G9859" i="5"/>
  <c r="G9858" i="5"/>
  <c r="H9858" i="5" s="1"/>
  <c r="G9857" i="5"/>
  <c r="G9856" i="5"/>
  <c r="G9855" i="5"/>
  <c r="G9854" i="5"/>
  <c r="G9852" i="5"/>
  <c r="G9845" i="5"/>
  <c r="G9840" i="5"/>
  <c r="G9836" i="5"/>
  <c r="G9835" i="5"/>
  <c r="G9833" i="5"/>
  <c r="G9832" i="5"/>
  <c r="G9829" i="5"/>
  <c r="G9827" i="5"/>
  <c r="G9825" i="5"/>
  <c r="G9820" i="5"/>
  <c r="G9819" i="5"/>
  <c r="G9817" i="5"/>
  <c r="G9816" i="5"/>
  <c r="G9815" i="5"/>
  <c r="G9808" i="5"/>
  <c r="G9806" i="5"/>
  <c r="G9805" i="5"/>
  <c r="G9800" i="5"/>
  <c r="G9799" i="5"/>
  <c r="G9797" i="5"/>
  <c r="G9796" i="5"/>
  <c r="G9794" i="5"/>
  <c r="G9793" i="5"/>
  <c r="G9792" i="5"/>
  <c r="G9791" i="5"/>
  <c r="G9790" i="5"/>
  <c r="G9788" i="5"/>
  <c r="G9787" i="5"/>
  <c r="G9785" i="5"/>
  <c r="G9784" i="5"/>
  <c r="G9783" i="5"/>
  <c r="G9777" i="5"/>
  <c r="G9775" i="5"/>
  <c r="G9773" i="5"/>
  <c r="G9769" i="5"/>
  <c r="G9768" i="5"/>
  <c r="G9767" i="5"/>
  <c r="G9765" i="5"/>
  <c r="G9764" i="5"/>
  <c r="G9760" i="5"/>
  <c r="G9759" i="5"/>
  <c r="G9757" i="5"/>
  <c r="G9756" i="5"/>
  <c r="G9753" i="5"/>
  <c r="G9752" i="5"/>
  <c r="G9750" i="5"/>
  <c r="G9748" i="5"/>
  <c r="G9746" i="5"/>
  <c r="H9746" i="5" s="1"/>
  <c r="G9744" i="5"/>
  <c r="G9743" i="5"/>
  <c r="G9742" i="5"/>
  <c r="G9738" i="5"/>
  <c r="G9735" i="5"/>
  <c r="G9733" i="5"/>
  <c r="G9732" i="5"/>
  <c r="G9726" i="5"/>
  <c r="G9724" i="5"/>
  <c r="G9719" i="5"/>
  <c r="G9718" i="5"/>
  <c r="G9713" i="5"/>
  <c r="G9705" i="5"/>
  <c r="G9704" i="5"/>
  <c r="G9703" i="5"/>
  <c r="G9694" i="5"/>
  <c r="G9693" i="5"/>
  <c r="G9683" i="5"/>
  <c r="G9682" i="5"/>
  <c r="G9674" i="5"/>
  <c r="G9668" i="5"/>
  <c r="G9657" i="5"/>
  <c r="G9651" i="5"/>
  <c r="G9650" i="5"/>
  <c r="G9642" i="5"/>
  <c r="G9640" i="5"/>
  <c r="G9637" i="5"/>
  <c r="G9627" i="5"/>
  <c r="G9622" i="5"/>
  <c r="G9620" i="5"/>
  <c r="G9612" i="5"/>
  <c r="G9609" i="5"/>
  <c r="G9607" i="5"/>
  <c r="G9605" i="5"/>
  <c r="G9588" i="5"/>
  <c r="G9583" i="5"/>
  <c r="G9578" i="5"/>
  <c r="G9576" i="5"/>
  <c r="G9572" i="5"/>
  <c r="G9570" i="5"/>
  <c r="G9567" i="5"/>
  <c r="G9566" i="5"/>
  <c r="G9563" i="5"/>
  <c r="G9562" i="5"/>
  <c r="G9558" i="5"/>
  <c r="G9551" i="5"/>
  <c r="G9548" i="5"/>
  <c r="G9547" i="5"/>
  <c r="G9546" i="5"/>
  <c r="G9545" i="5"/>
  <c r="G9543" i="5"/>
  <c r="G9534" i="5"/>
  <c r="G9531" i="5"/>
  <c r="G9530" i="5"/>
  <c r="G9525" i="5"/>
  <c r="G9518" i="5"/>
  <c r="G9517" i="5"/>
  <c r="G9511" i="5"/>
  <c r="G9510" i="5"/>
  <c r="G9507" i="5"/>
  <c r="G9504" i="5"/>
  <c r="G9498" i="5"/>
  <c r="G9497" i="5"/>
  <c r="G9494" i="5"/>
  <c r="G9491" i="5"/>
  <c r="G9489" i="5"/>
  <c r="G9480" i="5"/>
  <c r="G9473" i="5"/>
  <c r="G9472" i="5"/>
  <c r="G9466" i="5"/>
  <c r="G9465" i="5"/>
  <c r="G9464" i="5"/>
  <c r="G9460" i="5"/>
  <c r="G9458" i="5"/>
  <c r="G9457" i="5"/>
  <c r="G9453" i="5"/>
  <c r="G9452" i="5"/>
  <c r="G9451" i="5"/>
  <c r="G9450" i="5"/>
  <c r="G9449" i="5"/>
  <c r="G9444" i="5"/>
  <c r="G9443" i="5"/>
  <c r="G9442" i="5"/>
  <c r="G9438" i="5"/>
  <c r="G9437" i="5"/>
  <c r="G9431" i="5"/>
  <c r="G9430" i="5"/>
  <c r="G9424" i="5"/>
  <c r="G9423" i="5"/>
  <c r="G9417" i="5"/>
  <c r="G9411" i="5"/>
  <c r="G9410" i="5"/>
  <c r="G9409" i="5"/>
  <c r="G9403" i="5"/>
  <c r="G9402" i="5"/>
  <c r="G9401" i="5"/>
  <c r="H9401" i="5" s="1"/>
  <c r="G9399" i="5"/>
  <c r="G9398" i="5"/>
  <c r="G9395" i="5"/>
  <c r="G9385" i="5"/>
  <c r="G9382" i="5"/>
  <c r="G9374" i="5"/>
  <c r="G9372" i="5"/>
  <c r="G9353" i="5"/>
  <c r="G9352" i="5"/>
  <c r="G9350" i="5"/>
  <c r="G9343" i="5"/>
  <c r="G9341" i="5"/>
  <c r="G9339" i="5"/>
  <c r="H9338" i="5"/>
  <c r="G9338" i="5"/>
  <c r="G9333" i="5"/>
  <c r="G9329" i="5"/>
  <c r="G9325" i="5"/>
  <c r="G9324" i="5"/>
  <c r="G9321" i="5"/>
  <c r="G9317" i="5"/>
  <c r="G9316" i="5"/>
  <c r="G9315" i="5"/>
  <c r="G9314" i="5"/>
  <c r="H9314" i="5" s="1"/>
  <c r="G9312" i="5"/>
  <c r="G9311" i="5"/>
  <c r="G9307" i="5"/>
  <c r="G9306" i="5"/>
  <c r="G9305" i="5"/>
  <c r="G9304" i="5"/>
  <c r="G9303" i="5"/>
  <c r="G9298" i="5"/>
  <c r="G9297" i="5"/>
  <c r="G9293" i="5"/>
  <c r="G9292" i="5"/>
  <c r="G9290" i="5"/>
  <c r="G9286" i="5"/>
  <c r="H9286" i="5" s="1"/>
  <c r="G9285" i="5"/>
  <c r="G9281" i="5"/>
  <c r="G9280" i="5"/>
  <c r="G9279" i="5"/>
  <c r="G9273" i="5"/>
  <c r="G9272" i="5"/>
  <c r="G9271" i="5"/>
  <c r="G9269" i="5"/>
  <c r="G9268" i="5"/>
  <c r="G9267" i="5"/>
  <c r="G9265" i="5"/>
  <c r="G9263" i="5"/>
  <c r="G9261" i="5"/>
  <c r="G9259" i="5"/>
  <c r="G9256" i="5"/>
  <c r="G9253" i="5"/>
  <c r="G9251" i="5"/>
  <c r="G9249" i="5"/>
  <c r="G9248" i="5"/>
  <c r="G9247" i="5"/>
  <c r="G9245" i="5"/>
  <c r="G9244" i="5"/>
  <c r="G9243" i="5"/>
  <c r="G9241" i="5"/>
  <c r="G9240" i="5"/>
  <c r="G9236" i="5"/>
  <c r="G9232" i="5"/>
  <c r="G9231" i="5"/>
  <c r="G9230" i="5"/>
  <c r="G9228" i="5"/>
  <c r="G9225" i="5"/>
  <c r="G9224" i="5"/>
  <c r="G9223" i="5"/>
  <c r="G9216" i="5"/>
  <c r="G9213" i="5"/>
  <c r="G9212" i="5"/>
  <c r="G9209" i="5"/>
  <c r="G9208" i="5"/>
  <c r="G9207" i="5"/>
  <c r="G9206" i="5"/>
  <c r="G9205" i="5"/>
  <c r="G9197" i="5"/>
  <c r="G9196" i="5"/>
  <c r="G9192" i="5"/>
  <c r="G9189" i="5"/>
  <c r="G9187" i="5"/>
  <c r="G9184" i="5"/>
  <c r="G9179" i="5"/>
  <c r="G9177" i="5"/>
  <c r="G9175" i="5"/>
  <c r="G9167" i="5"/>
  <c r="G9165" i="5"/>
  <c r="G9163" i="5"/>
  <c r="G9162" i="5"/>
  <c r="G9161" i="5"/>
  <c r="G9160" i="5"/>
  <c r="G9157" i="5"/>
  <c r="G9155" i="5"/>
  <c r="G9152" i="5"/>
  <c r="G9147" i="5"/>
  <c r="G9144" i="5"/>
  <c r="G9143" i="5"/>
  <c r="G9140" i="5"/>
  <c r="G9139" i="5"/>
  <c r="G9133" i="5"/>
  <c r="G9129" i="5"/>
  <c r="G9127" i="5"/>
  <c r="G9125" i="5"/>
  <c r="G9121" i="5"/>
  <c r="G9119" i="5"/>
  <c r="G9117" i="5"/>
  <c r="G9113" i="5"/>
  <c r="G9112" i="5"/>
  <c r="G9111" i="5"/>
  <c r="G9109" i="5"/>
  <c r="G9108" i="5"/>
  <c r="G9107" i="5"/>
  <c r="G9104" i="5"/>
  <c r="G9101" i="5"/>
  <c r="G9100" i="5"/>
  <c r="G9099" i="5"/>
  <c r="G9098" i="5"/>
  <c r="G9097" i="5"/>
  <c r="G9093" i="5"/>
  <c r="G9092" i="5"/>
  <c r="G9089" i="5"/>
  <c r="G9088" i="5"/>
  <c r="G9087" i="5"/>
  <c r="G9085" i="5"/>
  <c r="G9079" i="5"/>
  <c r="G9076" i="5"/>
  <c r="G9075" i="5"/>
  <c r="G9074" i="5"/>
  <c r="G9072" i="5"/>
  <c r="G9071" i="5"/>
  <c r="G9069" i="5"/>
  <c r="G9068" i="5"/>
  <c r="G9067" i="5"/>
  <c r="G9065" i="5"/>
  <c r="G9064" i="5"/>
  <c r="G9061" i="5"/>
  <c r="G9060" i="5"/>
  <c r="G9059" i="5"/>
  <c r="G9057" i="5"/>
  <c r="G9056" i="5"/>
  <c r="G9055" i="5"/>
  <c r="G9052" i="5"/>
  <c r="G9048" i="5"/>
  <c r="G9047" i="5"/>
  <c r="G9043" i="5"/>
  <c r="G9042" i="5"/>
  <c r="G9039" i="5"/>
  <c r="G9037" i="5"/>
  <c r="G9036" i="5"/>
  <c r="G9033" i="5"/>
  <c r="G9031" i="5"/>
  <c r="G9029" i="5"/>
  <c r="G9027" i="5"/>
  <c r="G9025" i="5"/>
  <c r="G9024" i="5"/>
  <c r="G9021" i="5"/>
  <c r="G9020" i="5"/>
  <c r="G9019" i="5"/>
  <c r="G9017" i="5"/>
  <c r="G9016" i="5"/>
  <c r="G9015" i="5"/>
  <c r="G9013" i="5"/>
  <c r="G9011" i="5"/>
  <c r="G9009" i="5"/>
  <c r="G9004" i="5"/>
  <c r="G9001" i="5"/>
  <c r="G8999" i="5"/>
  <c r="G8997" i="5"/>
  <c r="G8995" i="5"/>
  <c r="G8993" i="5"/>
  <c r="G8992" i="5"/>
  <c r="G8989" i="5"/>
  <c r="G8983" i="5"/>
  <c r="G8981" i="5"/>
  <c r="G8980" i="5"/>
  <c r="G8977" i="5"/>
  <c r="G8976" i="5"/>
  <c r="G8972" i="5"/>
  <c r="G8963" i="5"/>
  <c r="G8961" i="5"/>
  <c r="G8960" i="5"/>
  <c r="G8959" i="5"/>
  <c r="G8956" i="5"/>
  <c r="G8954" i="5"/>
  <c r="H8954" i="5" s="1"/>
  <c r="G8952" i="5"/>
  <c r="G8951" i="5"/>
  <c r="G8949" i="5"/>
  <c r="G8948" i="5"/>
  <c r="G8947" i="5"/>
  <c r="G8943" i="5"/>
  <c r="G8941" i="5"/>
  <c r="G8940" i="5"/>
  <c r="G8939" i="5"/>
  <c r="G8935" i="5"/>
  <c r="G8933" i="5"/>
  <c r="G8928" i="5"/>
  <c r="G8926" i="5"/>
  <c r="G8922" i="5"/>
  <c r="G8918" i="5"/>
  <c r="G8917" i="5"/>
  <c r="G8916" i="5"/>
  <c r="G8914" i="5"/>
  <c r="G8913" i="5"/>
  <c r="G8909" i="5"/>
  <c r="G8906" i="5"/>
  <c r="G8898" i="5"/>
  <c r="G8897" i="5"/>
  <c r="G8895" i="5"/>
  <c r="G8893" i="5"/>
  <c r="G8890" i="5"/>
  <c r="G8889" i="5"/>
  <c r="G8885" i="5"/>
  <c r="G8883" i="5"/>
  <c r="G8882" i="5"/>
  <c r="G8881" i="5"/>
  <c r="G8879" i="5"/>
  <c r="G8875" i="5"/>
  <c r="G8874" i="5"/>
  <c r="G8873" i="5"/>
  <c r="G8865" i="5"/>
  <c r="G8862" i="5"/>
  <c r="G8859" i="5"/>
  <c r="G8855" i="5"/>
  <c r="G8854" i="5"/>
  <c r="G8853" i="5"/>
  <c r="G8850" i="5"/>
  <c r="G8849" i="5"/>
  <c r="G8845" i="5"/>
  <c r="G8843" i="5"/>
  <c r="G8842" i="5"/>
  <c r="G8841" i="5"/>
  <c r="G8838" i="5"/>
  <c r="G8837" i="5"/>
  <c r="G8828" i="5"/>
  <c r="G8826" i="5"/>
  <c r="G8823" i="5"/>
  <c r="G8819" i="5"/>
  <c r="G8818" i="5"/>
  <c r="G8812" i="5"/>
  <c r="G8810" i="5"/>
  <c r="G8806" i="5"/>
  <c r="G8805" i="5"/>
  <c r="G8801" i="5"/>
  <c r="G8800" i="5"/>
  <c r="G8799" i="5"/>
  <c r="G8798" i="5"/>
  <c r="G8797" i="5"/>
  <c r="G8790" i="5"/>
  <c r="G8788" i="5"/>
  <c r="G8781" i="5"/>
  <c r="G8780" i="5"/>
  <c r="G8776" i="5"/>
  <c r="G8775" i="5"/>
  <c r="G8772" i="5"/>
  <c r="G8762" i="5"/>
  <c r="G8758" i="5"/>
  <c r="G8747" i="5"/>
  <c r="G8746" i="5"/>
  <c r="G8745" i="5"/>
  <c r="G8744" i="5"/>
  <c r="G8740" i="5"/>
  <c r="G8739" i="5"/>
  <c r="G8738" i="5"/>
  <c r="G8731" i="5"/>
  <c r="G8728" i="5"/>
  <c r="G8727" i="5"/>
  <c r="G8725" i="5"/>
  <c r="G8721" i="5"/>
  <c r="G8716" i="5"/>
  <c r="G8715" i="5"/>
  <c r="G8714" i="5"/>
  <c r="G8711" i="5"/>
  <c r="G8710" i="5"/>
  <c r="G8708" i="5"/>
  <c r="G8705" i="5"/>
  <c r="G8704" i="5"/>
  <c r="G8703" i="5"/>
  <c r="G8701" i="5"/>
  <c r="G8700" i="5"/>
  <c r="G8699" i="5"/>
  <c r="G8694" i="5"/>
  <c r="G8690" i="5"/>
  <c r="G8687" i="5"/>
  <c r="G8685" i="5"/>
  <c r="G8683" i="5"/>
  <c r="G8682" i="5"/>
  <c r="G8675" i="5"/>
  <c r="G8674" i="5"/>
  <c r="G8673" i="5"/>
  <c r="G8667" i="5"/>
  <c r="G8666" i="5"/>
  <c r="G8649" i="5"/>
  <c r="G8644" i="5"/>
  <c r="G8643" i="5"/>
  <c r="G8641" i="5"/>
  <c r="G8638" i="5"/>
  <c r="G8636" i="5"/>
  <c r="G8634" i="5"/>
  <c r="G8631" i="5"/>
  <c r="G8629" i="5"/>
  <c r="G8624" i="5"/>
  <c r="G8623" i="5"/>
  <c r="G8612" i="5"/>
  <c r="G8610" i="5"/>
  <c r="G8608" i="5"/>
  <c r="G8604" i="5"/>
  <c r="G8603" i="5"/>
  <c r="G8598" i="5"/>
  <c r="G8592" i="5"/>
  <c r="G8591" i="5"/>
  <c r="G8587" i="5"/>
  <c r="G8585" i="5"/>
  <c r="G8577" i="5"/>
  <c r="G8575" i="5"/>
  <c r="G8573" i="5"/>
  <c r="G8569" i="5"/>
  <c r="G8564" i="5"/>
  <c r="G8561" i="5"/>
  <c r="G8559" i="5"/>
  <c r="G8555" i="5"/>
  <c r="G8553" i="5"/>
  <c r="G8552" i="5"/>
  <c r="G8551" i="5"/>
  <c r="G8541" i="5"/>
  <c r="G8539" i="5"/>
  <c r="G8535" i="5"/>
  <c r="G8534" i="5"/>
  <c r="G8529" i="5"/>
  <c r="G8523" i="5"/>
  <c r="G8519" i="5"/>
  <c r="G8518" i="5"/>
  <c r="G8517" i="5"/>
  <c r="G8511" i="5"/>
  <c r="G8510" i="5"/>
  <c r="G8501" i="5"/>
  <c r="G8491" i="5"/>
  <c r="G8479" i="5"/>
  <c r="G8477" i="5"/>
  <c r="G8474" i="5"/>
  <c r="G8472" i="5"/>
  <c r="G8470" i="5"/>
  <c r="G8468" i="5"/>
  <c r="G8466" i="5"/>
  <c r="G8460" i="5"/>
  <c r="G8459" i="5"/>
  <c r="G8455" i="5"/>
  <c r="G8448" i="5"/>
  <c r="G8445" i="5"/>
  <c r="G8444" i="5"/>
  <c r="G8443" i="5"/>
  <c r="G8441" i="5"/>
  <c r="G8440" i="5"/>
  <c r="G8439" i="5"/>
  <c r="G8438" i="5"/>
  <c r="G8436" i="5"/>
  <c r="G8434" i="5"/>
  <c r="G8432" i="5"/>
  <c r="G8425" i="5"/>
  <c r="G8419" i="5"/>
  <c r="G8416" i="5"/>
  <c r="G8401" i="5"/>
  <c r="G8400" i="5"/>
  <c r="G8399" i="5"/>
  <c r="G8396" i="5"/>
  <c r="G8395" i="5"/>
  <c r="G8392" i="5"/>
  <c r="G8391" i="5"/>
  <c r="G8390" i="5"/>
  <c r="G8387" i="5"/>
  <c r="G8386" i="5"/>
  <c r="G8385" i="5"/>
  <c r="H8385" i="5" s="1"/>
  <c r="G8384" i="5"/>
  <c r="G8382" i="5"/>
  <c r="G8380" i="5"/>
  <c r="G8379" i="5"/>
  <c r="G8378" i="5"/>
  <c r="G8375" i="5"/>
  <c r="G8372" i="5"/>
  <c r="G8371" i="5"/>
  <c r="G8370" i="5"/>
  <c r="G8368" i="5"/>
  <c r="G8366" i="5"/>
  <c r="G8364" i="5"/>
  <c r="G8362" i="5"/>
  <c r="G8359" i="5"/>
  <c r="G8355" i="5"/>
  <c r="G8352" i="5"/>
  <c r="G8350" i="5"/>
  <c r="G8348" i="5"/>
  <c r="G8347" i="5"/>
  <c r="G8346" i="5"/>
  <c r="G8343" i="5"/>
  <c r="G8340" i="5"/>
  <c r="G8339" i="5"/>
  <c r="G8338" i="5"/>
  <c r="G8336" i="5"/>
  <c r="G8332" i="5"/>
  <c r="G8330" i="5"/>
  <c r="G8327" i="5"/>
  <c r="G8320" i="5"/>
  <c r="G8318" i="5"/>
  <c r="G8316" i="5"/>
  <c r="G8314" i="5"/>
  <c r="G8312" i="5"/>
  <c r="G8311" i="5"/>
  <c r="G8310" i="5"/>
  <c r="G8308" i="5"/>
  <c r="G8307" i="5"/>
  <c r="G8306" i="5"/>
  <c r="G8303" i="5"/>
  <c r="G8299" i="5"/>
  <c r="G8298" i="5"/>
  <c r="G8294" i="5"/>
  <c r="G8292" i="5"/>
  <c r="G8290" i="5"/>
  <c r="G8287" i="5"/>
  <c r="G8284" i="5"/>
  <c r="G8283" i="5"/>
  <c r="G8280" i="5"/>
  <c r="G8278" i="5"/>
  <c r="G8276" i="5"/>
  <c r="G8275" i="5"/>
  <c r="G8274" i="5"/>
  <c r="G8273" i="5"/>
  <c r="G8271" i="5"/>
  <c r="G8266" i="5"/>
  <c r="G8264" i="5"/>
  <c r="G8260" i="5"/>
  <c r="G8259" i="5"/>
  <c r="G8258" i="5"/>
  <c r="G8255" i="5"/>
  <c r="G8251" i="5"/>
  <c r="G8248" i="5"/>
  <c r="G8246" i="5"/>
  <c r="G8244" i="5"/>
  <c r="G8243" i="5"/>
  <c r="G8242" i="5"/>
  <c r="G8239" i="5"/>
  <c r="G8235" i="5"/>
  <c r="G8234" i="5"/>
  <c r="G8232" i="5"/>
  <c r="G8228" i="5"/>
  <c r="G8227" i="5"/>
  <c r="G8226" i="5"/>
  <c r="G8223" i="5"/>
  <c r="G8214" i="5"/>
  <c r="G8212" i="5"/>
  <c r="G8210" i="5"/>
  <c r="G8206" i="5"/>
  <c r="G8204" i="5"/>
  <c r="G8203" i="5"/>
  <c r="G8202" i="5"/>
  <c r="G8200" i="5"/>
  <c r="G8198" i="5"/>
  <c r="G8196" i="5"/>
  <c r="G8195" i="5"/>
  <c r="G8194" i="5"/>
  <c r="G8191" i="5"/>
  <c r="G8184" i="5"/>
  <c r="G8180" i="5"/>
  <c r="G8179" i="5"/>
  <c r="G8178" i="5"/>
  <c r="G8175" i="5"/>
  <c r="G8171" i="5"/>
  <c r="G8166" i="5"/>
  <c r="G8164" i="5"/>
  <c r="G8163" i="5"/>
  <c r="G8162" i="5"/>
  <c r="G8159" i="5"/>
  <c r="G8155" i="5"/>
  <c r="G8148" i="5"/>
  <c r="G8147" i="5"/>
  <c r="G8146" i="5"/>
  <c r="G8145" i="5"/>
  <c r="H8145" i="5" s="1"/>
  <c r="G8144" i="5"/>
  <c r="G8142" i="5"/>
  <c r="G8140" i="5"/>
  <c r="G8131" i="5"/>
  <c r="G8130" i="5"/>
  <c r="G8128" i="5"/>
  <c r="G8127" i="5"/>
  <c r="G8126" i="5"/>
  <c r="G8124" i="5"/>
  <c r="G8122" i="5"/>
  <c r="G8119" i="5"/>
  <c r="G8118" i="5"/>
  <c r="G8115" i="5"/>
  <c r="G8112" i="5"/>
  <c r="G8111" i="5"/>
  <c r="G8110" i="5"/>
  <c r="G8108" i="5"/>
  <c r="G8107" i="5"/>
  <c r="G8103" i="5"/>
  <c r="G8102" i="5"/>
  <c r="G8100" i="5"/>
  <c r="G8099" i="5"/>
  <c r="G8096" i="5"/>
  <c r="G8094" i="5"/>
  <c r="G8091" i="5"/>
  <c r="G8088" i="5"/>
  <c r="G8086" i="5"/>
  <c r="G8084" i="5"/>
  <c r="G8078" i="5"/>
  <c r="G8075" i="5"/>
  <c r="G8071" i="5"/>
  <c r="G8070" i="5"/>
  <c r="G8068" i="5"/>
  <c r="G8067" i="5"/>
  <c r="G8066" i="5"/>
  <c r="G8064" i="5"/>
  <c r="G8063" i="5"/>
  <c r="G8059" i="5"/>
  <c r="G8058" i="5"/>
  <c r="G8056" i="5"/>
  <c r="G8055" i="5"/>
  <c r="G8052" i="5"/>
  <c r="G8047" i="5"/>
  <c r="G8044" i="5"/>
  <c r="G8042" i="5"/>
  <c r="G8040" i="5"/>
  <c r="G8030" i="5"/>
  <c r="G8028" i="5"/>
  <c r="G8022" i="5"/>
  <c r="G8016" i="5"/>
  <c r="G8015" i="5"/>
  <c r="G8010" i="5"/>
  <c r="G8008" i="5"/>
  <c r="G8007" i="5"/>
  <c r="G8004" i="5"/>
  <c r="G8000" i="5"/>
  <c r="G7998" i="5"/>
  <c r="G7995" i="5"/>
  <c r="G7992" i="5"/>
  <c r="G7990" i="5"/>
  <c r="G7988" i="5"/>
  <c r="G7986" i="5"/>
  <c r="G7984" i="5"/>
  <c r="G7983" i="5"/>
  <c r="G7982" i="5"/>
  <c r="G7976" i="5"/>
  <c r="G7972" i="5"/>
  <c r="G7970" i="5"/>
  <c r="G7966" i="5"/>
  <c r="G7958" i="5"/>
  <c r="G7956" i="5"/>
  <c r="G7955" i="5"/>
  <c r="G7954" i="5"/>
  <c r="G7950" i="5"/>
  <c r="G7947" i="5"/>
  <c r="G7944" i="5"/>
  <c r="G7942" i="5"/>
  <c r="G7940" i="5"/>
  <c r="G7938" i="5"/>
  <c r="G7936" i="5"/>
  <c r="G7931" i="5"/>
  <c r="G7926" i="5"/>
  <c r="G7922" i="5"/>
  <c r="G7920" i="5"/>
  <c r="G7919" i="5"/>
  <c r="G7918" i="5"/>
  <c r="G7915" i="5"/>
  <c r="G7910" i="5"/>
  <c r="G7908" i="5"/>
  <c r="G7907" i="5"/>
  <c r="G7904" i="5"/>
  <c r="G7903" i="5"/>
  <c r="G7902" i="5"/>
  <c r="G7896" i="5"/>
  <c r="G7895" i="5"/>
  <c r="G7892" i="5"/>
  <c r="G7891" i="5"/>
  <c r="G7890" i="5"/>
  <c r="G7888" i="5"/>
  <c r="G7880" i="5"/>
  <c r="G7879" i="5"/>
  <c r="G7878" i="5"/>
  <c r="G7876" i="5"/>
  <c r="G7875" i="5"/>
  <c r="G7874" i="5"/>
  <c r="G7870" i="5"/>
  <c r="G7867" i="5"/>
  <c r="G7864" i="5"/>
  <c r="G7862" i="5"/>
  <c r="G7860" i="5"/>
  <c r="G7858" i="5"/>
  <c r="G7856" i="5"/>
  <c r="G7855" i="5"/>
  <c r="G7854" i="5"/>
  <c r="G7848" i="5"/>
  <c r="G7844" i="5"/>
  <c r="G7842" i="5"/>
  <c r="G7838" i="5"/>
  <c r="G7830" i="5"/>
  <c r="G7828" i="5"/>
  <c r="G7827" i="5"/>
  <c r="G7826" i="5"/>
  <c r="G7822" i="5"/>
  <c r="G7819" i="5"/>
  <c r="G7816" i="5"/>
  <c r="G7814" i="5"/>
  <c r="G7812" i="5"/>
  <c r="G7810" i="5"/>
  <c r="G7808" i="5"/>
  <c r="G7803" i="5"/>
  <c r="G7798" i="5"/>
  <c r="G7794" i="5"/>
  <c r="G7792" i="5"/>
  <c r="G7791" i="5"/>
  <c r="G7790" i="5"/>
  <c r="G7787" i="5"/>
  <c r="G7782" i="5"/>
  <c r="G7780" i="5"/>
  <c r="G7779" i="5"/>
  <c r="G7776" i="5"/>
  <c r="G7775" i="5"/>
  <c r="G7768" i="5"/>
  <c r="G7767" i="5"/>
  <c r="G7764" i="5"/>
  <c r="G7763" i="5"/>
  <c r="G7762" i="5"/>
  <c r="G7760" i="5"/>
  <c r="G7752" i="5"/>
  <c r="G7751" i="5"/>
  <c r="G7750" i="5"/>
  <c r="G7748" i="5"/>
  <c r="G7747" i="5"/>
  <c r="G7746" i="5"/>
  <c r="G7742" i="5"/>
  <c r="G7737" i="5"/>
  <c r="G7736" i="5"/>
  <c r="G7735" i="5"/>
  <c r="G7733" i="5"/>
  <c r="G7731" i="5"/>
  <c r="G7730" i="5"/>
  <c r="G7722" i="5"/>
  <c r="G7721" i="5"/>
  <c r="G7720" i="5"/>
  <c r="G7710" i="5"/>
  <c r="G7709" i="5"/>
  <c r="G7704" i="5"/>
  <c r="G7698" i="5"/>
  <c r="G7697" i="5"/>
  <c r="G7696" i="5"/>
  <c r="G7688" i="5"/>
  <c r="G7686" i="5"/>
  <c r="G7683" i="5"/>
  <c r="G7682" i="5"/>
  <c r="G7681" i="5"/>
  <c r="G7675" i="5"/>
  <c r="G7668" i="5"/>
  <c r="G7660" i="5"/>
  <c r="G7648" i="5"/>
  <c r="G7636" i="5"/>
  <c r="G7631" i="5"/>
  <c r="G7630" i="5"/>
  <c r="G7623" i="5"/>
  <c r="G7617" i="5"/>
  <c r="G7616" i="5"/>
  <c r="G7615" i="5"/>
  <c r="G7610" i="5"/>
  <c r="G7609" i="5"/>
  <c r="G7602" i="5"/>
  <c r="G7601" i="5"/>
  <c r="G7600" i="5"/>
  <c r="G7599" i="5"/>
  <c r="G7596" i="5"/>
  <c r="G7594" i="5"/>
  <c r="G7590" i="5"/>
  <c r="G7589" i="5"/>
  <c r="G7584" i="5"/>
  <c r="G7583" i="5"/>
  <c r="G7578" i="5"/>
  <c r="G7571" i="5"/>
  <c r="G7565" i="5"/>
  <c r="G7559" i="5"/>
  <c r="G7550" i="5"/>
  <c r="G7545" i="5"/>
  <c r="G7544" i="5"/>
  <c r="G7542" i="5"/>
  <c r="G7540" i="5"/>
  <c r="G7535" i="5"/>
  <c r="G7527" i="5"/>
  <c r="G7520" i="5"/>
  <c r="G7519" i="5"/>
  <c r="G7513" i="5"/>
  <c r="G7512" i="5"/>
  <c r="G7500" i="5"/>
  <c r="G7497" i="5"/>
  <c r="G7486" i="5"/>
  <c r="G7484" i="5"/>
  <c r="G7480" i="5"/>
  <c r="G7478" i="5"/>
  <c r="G7475" i="5"/>
  <c r="G7471" i="5"/>
  <c r="G7458" i="5"/>
  <c r="G7455" i="5"/>
  <c r="G7452" i="5"/>
  <c r="G7451" i="5"/>
  <c r="G7450" i="5"/>
  <c r="G7448" i="5"/>
  <c r="G7444" i="5"/>
  <c r="G7435" i="5"/>
  <c r="G7432" i="5"/>
  <c r="G7428" i="5"/>
  <c r="G7427" i="5"/>
  <c r="G7423" i="5"/>
  <c r="G7422" i="5"/>
  <c r="G7421" i="5"/>
  <c r="G7417" i="5"/>
  <c r="G7415" i="5"/>
  <c r="G7414" i="5"/>
  <c r="G7413" i="5"/>
  <c r="G7410" i="5"/>
  <c r="G7409" i="5"/>
  <c r="G7402" i="5"/>
  <c r="G7399" i="5"/>
  <c r="G7395" i="5"/>
  <c r="G7393" i="5"/>
  <c r="G7391" i="5"/>
  <c r="G7389" i="5"/>
  <c r="G7387" i="5"/>
  <c r="G7385" i="5"/>
  <c r="G7384" i="5"/>
  <c r="G7382" i="5"/>
  <c r="G7381" i="5"/>
  <c r="G7380" i="5"/>
  <c r="G7378" i="5"/>
  <c r="G7377" i="5"/>
  <c r="G7371" i="5"/>
  <c r="G7366" i="5"/>
  <c r="G7363" i="5"/>
  <c r="G7359" i="5"/>
  <c r="G7358" i="5"/>
  <c r="G7345" i="5"/>
  <c r="G7326" i="5"/>
  <c r="G7323" i="5"/>
  <c r="G7319" i="5"/>
  <c r="G7318" i="5"/>
  <c r="G7315" i="5"/>
  <c r="G7309" i="5"/>
  <c r="G7305" i="5"/>
  <c r="G7303" i="5"/>
  <c r="G7302" i="5"/>
  <c r="G7301" i="5"/>
  <c r="G7297" i="5"/>
  <c r="G7293" i="5"/>
  <c r="G7291" i="5"/>
  <c r="G7290" i="5"/>
  <c r="G7289" i="5"/>
  <c r="G7285" i="5"/>
  <c r="G7281" i="5"/>
  <c r="G7279" i="5"/>
  <c r="G7278" i="5"/>
  <c r="G7277" i="5"/>
  <c r="G7273" i="5"/>
  <c r="G7269" i="5"/>
  <c r="G7267" i="5"/>
  <c r="G7266" i="5"/>
  <c r="G7265" i="5"/>
  <c r="G7261" i="5"/>
  <c r="G7257" i="5"/>
  <c r="G7255" i="5"/>
  <c r="G7254" i="5"/>
  <c r="G7253" i="5"/>
  <c r="G7249" i="5"/>
  <c r="G7247" i="5"/>
  <c r="G7245" i="5"/>
  <c r="G7242" i="5"/>
  <c r="G7241" i="5"/>
  <c r="G7239" i="5"/>
  <c r="G7238" i="5"/>
  <c r="G7235" i="5"/>
  <c r="G7234" i="5"/>
  <c r="G7227" i="5"/>
  <c r="G7226" i="5"/>
  <c r="G7225" i="5"/>
  <c r="G7222" i="5"/>
  <c r="G7217" i="5"/>
  <c r="G7215" i="5"/>
  <c r="G7214" i="5"/>
  <c r="G7210" i="5"/>
  <c r="G7206" i="5"/>
  <c r="G7203" i="5"/>
  <c r="G7201" i="5"/>
  <c r="G7195" i="5"/>
  <c r="G7194" i="5"/>
  <c r="G7193" i="5"/>
  <c r="G7190" i="5"/>
  <c r="G7187" i="5"/>
  <c r="G7182" i="5"/>
  <c r="G7178" i="5"/>
  <c r="G7171" i="5"/>
  <c r="G7170" i="5"/>
  <c r="G7169" i="5"/>
  <c r="G7161" i="5"/>
  <c r="G7159" i="5"/>
  <c r="G7157" i="5"/>
  <c r="G7154" i="5"/>
  <c r="G7153" i="5"/>
  <c r="G7151" i="5"/>
  <c r="G7150" i="5"/>
  <c r="G7149" i="5"/>
  <c r="G7143" i="5"/>
  <c r="G7141" i="5"/>
  <c r="G7139" i="5"/>
  <c r="G7138" i="5"/>
  <c r="G7131" i="5"/>
  <c r="G7129" i="5"/>
  <c r="G7127" i="5"/>
  <c r="G7126" i="5"/>
  <c r="G7121" i="5"/>
  <c r="G7119" i="5"/>
  <c r="G7111" i="5"/>
  <c r="G7110" i="5"/>
  <c r="G7105" i="5"/>
  <c r="G7103" i="5"/>
  <c r="G7101" i="5"/>
  <c r="G7099" i="5"/>
  <c r="G7098" i="5"/>
  <c r="G7097" i="5"/>
  <c r="G7094" i="5"/>
  <c r="G7091" i="5"/>
  <c r="G7090" i="5"/>
  <c r="G7086" i="5"/>
  <c r="G7078" i="5"/>
  <c r="G7075" i="5"/>
  <c r="G7073" i="5"/>
  <c r="G7071" i="5"/>
  <c r="G7069" i="5"/>
  <c r="G7067" i="5"/>
  <c r="G7065" i="5"/>
  <c r="G7061" i="5"/>
  <c r="G7055" i="5"/>
  <c r="G7054" i="5"/>
  <c r="G7049" i="5"/>
  <c r="G7047" i="5"/>
  <c r="G7045" i="5"/>
  <c r="G7043" i="5"/>
  <c r="G7041" i="5"/>
  <c r="G7035" i="5"/>
  <c r="G7034" i="5"/>
  <c r="G7029" i="5"/>
  <c r="G7027" i="5"/>
  <c r="G7026" i="5"/>
  <c r="G7023" i="5"/>
  <c r="G7021" i="5"/>
  <c r="G7019" i="5"/>
  <c r="G7017" i="5"/>
  <c r="G7015" i="5"/>
  <c r="G7014" i="5"/>
  <c r="G7011" i="5"/>
  <c r="G7010" i="5"/>
  <c r="G7003" i="5"/>
  <c r="G7001" i="5"/>
  <c r="G6997" i="5"/>
  <c r="G6991" i="5"/>
  <c r="G6989" i="5"/>
  <c r="G6987" i="5"/>
  <c r="G6985" i="5"/>
  <c r="G6982" i="5"/>
  <c r="G6979" i="5"/>
  <c r="G6978" i="5"/>
  <c r="G6971" i="5"/>
  <c r="G6969" i="5"/>
  <c r="G6965" i="5"/>
  <c r="G6962" i="5"/>
  <c r="G6959" i="5"/>
  <c r="G6955" i="5"/>
  <c r="G6953" i="5"/>
  <c r="G6951" i="5"/>
  <c r="G6950" i="5"/>
  <c r="G6947" i="5"/>
  <c r="G6946" i="5"/>
  <c r="G6939" i="5"/>
  <c r="G6937" i="5"/>
  <c r="G6933" i="5"/>
  <c r="G6927" i="5"/>
  <c r="G6925" i="5"/>
  <c r="G6923" i="5"/>
  <c r="G6921" i="5"/>
  <c r="G6914" i="5"/>
  <c r="G6911" i="5"/>
  <c r="G6909" i="5"/>
  <c r="G6907" i="5"/>
  <c r="G6905" i="5"/>
  <c r="G6902" i="5"/>
  <c r="G6899" i="5"/>
  <c r="G6898" i="5"/>
  <c r="G6891" i="5"/>
  <c r="G6889" i="5"/>
  <c r="G6885" i="5"/>
  <c r="G6882" i="5"/>
  <c r="G6881" i="5"/>
  <c r="G6877" i="5"/>
  <c r="G6875" i="5"/>
  <c r="G6873" i="5"/>
  <c r="G6867" i="5"/>
  <c r="G6866" i="5"/>
  <c r="G6862" i="5"/>
  <c r="G6859" i="5"/>
  <c r="G6857" i="5"/>
  <c r="G6850" i="5"/>
  <c r="G6847" i="5"/>
  <c r="G6845" i="5"/>
  <c r="G6841" i="5"/>
  <c r="G6839" i="5"/>
  <c r="G6835" i="5"/>
  <c r="G6834" i="5"/>
  <c r="G6827" i="5"/>
  <c r="G6825" i="5"/>
  <c r="G6821" i="5"/>
  <c r="G6818" i="5"/>
  <c r="G6817" i="5"/>
  <c r="G6815" i="5"/>
  <c r="G6813" i="5"/>
  <c r="G6811" i="5"/>
  <c r="G6803" i="5"/>
  <c r="G6802" i="5"/>
  <c r="G6795" i="5"/>
  <c r="G6793" i="5"/>
  <c r="G6789" i="5"/>
  <c r="G6785" i="5"/>
  <c r="G6783" i="5"/>
  <c r="G6781" i="5"/>
  <c r="G6779" i="5"/>
  <c r="G6777" i="5"/>
  <c r="G6774" i="5"/>
  <c r="G6771" i="5"/>
  <c r="G6770" i="5"/>
  <c r="G6763" i="5"/>
  <c r="G6761" i="5"/>
  <c r="G6757" i="5"/>
  <c r="G6754" i="5"/>
  <c r="G6753" i="5"/>
  <c r="G6749" i="5"/>
  <c r="G6747" i="5"/>
  <c r="G6745" i="5"/>
  <c r="G6739" i="5"/>
  <c r="G6738" i="5"/>
  <c r="G6734" i="5"/>
  <c r="G6731" i="5"/>
  <c r="G6729" i="5"/>
  <c r="G6722" i="5"/>
  <c r="G6719" i="5"/>
  <c r="G6717" i="5"/>
  <c r="G6713" i="5"/>
  <c r="G6711" i="5"/>
  <c r="G6707" i="5"/>
  <c r="G6706" i="5"/>
  <c r="G6699" i="5"/>
  <c r="G6697" i="5"/>
  <c r="G6693" i="5"/>
  <c r="G6690" i="5"/>
  <c r="G6689" i="5"/>
  <c r="G6687" i="5"/>
  <c r="G6685" i="5"/>
  <c r="G6683" i="5"/>
  <c r="G6675" i="5"/>
  <c r="G6674" i="5"/>
  <c r="G6667" i="5"/>
  <c r="G6665" i="5"/>
  <c r="G6661" i="5"/>
  <c r="G6657" i="5"/>
  <c r="G6655" i="5"/>
  <c r="G6653" i="5"/>
  <c r="G6651" i="5"/>
  <c r="G6649" i="5"/>
  <c r="G6639" i="5"/>
  <c r="G6634" i="5"/>
  <c r="G6633" i="5"/>
  <c r="G6631" i="5"/>
  <c r="G6630" i="5"/>
  <c r="G6627" i="5"/>
  <c r="G6625" i="5"/>
  <c r="G6621" i="5"/>
  <c r="G6615" i="5"/>
  <c r="G6614" i="5"/>
  <c r="G6610" i="5"/>
  <c r="G6609" i="5"/>
  <c r="G6606" i="5"/>
  <c r="G6603" i="5"/>
  <c r="G6602" i="5"/>
  <c r="G6601" i="5"/>
  <c r="G6597" i="5"/>
  <c r="G6596" i="5"/>
  <c r="G6595" i="5"/>
  <c r="G6592" i="5"/>
  <c r="G6591" i="5"/>
  <c r="G6590" i="5"/>
  <c r="G6585" i="5"/>
  <c r="G6578" i="5"/>
  <c r="G6577" i="5"/>
  <c r="G6571" i="5"/>
  <c r="G6562" i="5"/>
  <c r="G6561" i="5"/>
  <c r="G6557" i="5"/>
  <c r="G6556" i="5"/>
  <c r="G6550" i="5"/>
  <c r="G6548" i="5"/>
  <c r="G6545" i="5"/>
  <c r="G6544" i="5"/>
  <c r="G6541" i="5"/>
  <c r="G6540" i="5"/>
  <c r="G6535" i="5"/>
  <c r="G6534" i="5"/>
  <c r="G6530" i="5"/>
  <c r="G6528" i="5"/>
  <c r="G6527" i="5"/>
  <c r="G6521" i="5"/>
  <c r="G6518" i="5"/>
  <c r="G6517" i="5"/>
  <c r="G6512" i="5"/>
  <c r="G6511" i="5"/>
  <c r="G6507" i="5"/>
  <c r="G6505" i="5"/>
  <c r="G6504" i="5"/>
  <c r="G6498" i="5"/>
  <c r="G6497" i="5"/>
  <c r="G6495" i="5"/>
  <c r="G6494" i="5"/>
  <c r="G6483" i="5"/>
  <c r="G6481" i="5"/>
  <c r="G6475" i="5"/>
  <c r="G6470" i="5"/>
  <c r="G6465" i="5"/>
  <c r="G6455" i="5"/>
  <c r="G6454" i="5"/>
  <c r="G6446" i="5"/>
  <c r="G6430" i="5"/>
  <c r="G6422" i="5"/>
  <c r="G6420" i="5"/>
  <c r="G6410" i="5"/>
  <c r="G6405" i="5"/>
  <c r="G6404" i="5"/>
  <c r="G6397" i="5"/>
  <c r="G6396" i="5"/>
  <c r="G6395" i="5"/>
  <c r="G6387" i="5"/>
  <c r="G6379" i="5"/>
  <c r="G6376" i="5"/>
  <c r="G6369" i="5"/>
  <c r="G6368" i="5"/>
  <c r="G6367" i="5"/>
  <c r="G6355" i="5"/>
  <c r="G6350" i="5"/>
  <c r="G6349" i="5"/>
  <c r="G6343" i="5"/>
  <c r="G6338" i="5"/>
  <c r="G6321" i="5"/>
  <c r="G6320" i="5"/>
  <c r="G6319" i="5"/>
  <c r="G6316" i="5"/>
  <c r="G6313" i="5"/>
  <c r="G6312" i="5"/>
  <c r="G6311" i="5"/>
  <c r="G6303" i="5"/>
  <c r="G6301" i="5"/>
  <c r="G6296" i="5"/>
  <c r="G6295" i="5"/>
  <c r="G6294" i="5"/>
  <c r="G6293" i="5"/>
  <c r="G6277" i="5"/>
  <c r="G6274" i="5"/>
  <c r="G6273" i="5"/>
  <c r="G6270" i="5"/>
  <c r="G6269" i="5"/>
  <c r="G6265" i="5"/>
  <c r="G6257" i="5"/>
  <c r="G6253" i="5"/>
  <c r="G6241" i="5"/>
  <c r="G6234" i="5"/>
  <c r="G6232" i="5"/>
  <c r="G6228" i="5"/>
  <c r="G6225" i="5"/>
  <c r="G6224" i="5"/>
  <c r="G6220" i="5"/>
  <c r="G6218" i="5"/>
  <c r="G6217" i="5"/>
  <c r="G6214" i="5"/>
  <c r="G6212" i="5"/>
  <c r="G6202" i="5"/>
  <c r="G6200" i="5"/>
  <c r="G6198" i="5"/>
  <c r="G6197" i="5"/>
  <c r="G6194" i="5"/>
  <c r="G6193" i="5"/>
  <c r="G6192" i="5"/>
  <c r="G6191" i="5"/>
  <c r="G6190" i="5"/>
  <c r="G6185" i="5"/>
  <c r="G6184" i="5"/>
  <c r="G6180" i="5"/>
  <c r="G6174" i="5"/>
  <c r="G6173" i="5"/>
  <c r="G6172" i="5"/>
  <c r="G6170" i="5"/>
  <c r="G6169" i="5"/>
  <c r="G6166" i="5"/>
  <c r="G6165" i="5"/>
  <c r="G6164" i="5"/>
  <c r="G6160" i="5"/>
  <c r="G6158" i="5"/>
  <c r="G6157" i="5"/>
  <c r="G6153" i="5"/>
  <c r="G6152" i="5"/>
  <c r="G6148" i="5"/>
  <c r="G6146" i="5"/>
  <c r="G6145" i="5"/>
  <c r="G6144" i="5"/>
  <c r="G6143" i="5"/>
  <c r="H6143" i="5" s="1"/>
  <c r="G6142" i="5"/>
  <c r="G6141" i="5"/>
  <c r="G6140" i="5"/>
  <c r="G6138" i="5"/>
  <c r="G6137" i="5"/>
  <c r="G6136" i="5"/>
  <c r="G6135" i="5"/>
  <c r="G6132" i="5"/>
  <c r="G6131" i="5"/>
  <c r="G6130" i="5"/>
  <c r="G6128" i="5"/>
  <c r="G6118" i="5"/>
  <c r="G6117" i="5"/>
  <c r="G6116" i="5"/>
  <c r="G6115" i="5"/>
  <c r="G6114" i="5"/>
  <c r="G6111" i="5"/>
  <c r="H6111" i="5" s="1"/>
  <c r="G6109" i="5"/>
  <c r="G6106" i="5"/>
  <c r="G6105" i="5"/>
  <c r="G6104" i="5"/>
  <c r="G6100" i="5"/>
  <c r="G6099" i="5"/>
  <c r="G6097" i="5"/>
  <c r="G6090" i="5"/>
  <c r="G6088" i="5"/>
  <c r="G6084" i="5"/>
  <c r="G6082" i="5"/>
  <c r="G6081" i="5"/>
  <c r="G6080" i="5"/>
  <c r="G6079" i="5"/>
  <c r="G6078" i="5"/>
  <c r="G6077" i="5"/>
  <c r="G6076" i="5"/>
  <c r="G6074" i="5"/>
  <c r="G6070" i="5"/>
  <c r="G6069" i="5"/>
  <c r="G6068" i="5"/>
  <c r="G6065" i="5"/>
  <c r="G6053" i="5"/>
  <c r="G6052" i="5"/>
  <c r="G6050" i="5"/>
  <c r="G6049" i="5"/>
  <c r="G6046" i="5"/>
  <c r="G6044" i="5"/>
  <c r="G6041" i="5"/>
  <c r="G6040" i="5"/>
  <c r="G6038" i="5"/>
  <c r="G6037" i="5"/>
  <c r="G6036" i="5"/>
  <c r="G6030" i="5"/>
  <c r="G6027" i="5"/>
  <c r="G6025" i="5"/>
  <c r="G6024" i="5"/>
  <c r="G6023" i="5"/>
  <c r="G6022" i="5"/>
  <c r="G6021" i="5"/>
  <c r="G6018" i="5"/>
  <c r="G6016" i="5"/>
  <c r="G6013" i="5"/>
  <c r="G6010" i="5"/>
  <c r="G6009" i="5"/>
  <c r="G6008" i="5"/>
  <c r="G6005" i="5"/>
  <c r="G6003" i="5"/>
  <c r="G6001" i="5"/>
  <c r="G5994" i="5"/>
  <c r="G5992" i="5"/>
  <c r="G5989" i="5"/>
  <c r="G5988" i="5"/>
  <c r="G5985" i="5"/>
  <c r="G5984" i="5"/>
  <c r="G5983" i="5"/>
  <c r="G5982" i="5"/>
  <c r="G5981" i="5"/>
  <c r="G5980" i="5"/>
  <c r="G5978" i="5"/>
  <c r="G5976" i="5"/>
  <c r="G5974" i="5"/>
  <c r="G5973" i="5"/>
  <c r="G5972" i="5"/>
  <c r="G5969" i="5"/>
  <c r="G5960" i="5"/>
  <c r="G5958" i="5"/>
  <c r="G5957" i="5"/>
  <c r="G5954" i="5"/>
  <c r="G5950" i="5"/>
  <c r="G5948" i="5"/>
  <c r="G5946" i="5"/>
  <c r="G5945" i="5"/>
  <c r="G5944" i="5"/>
  <c r="G5943" i="5"/>
  <c r="H5943" i="5" s="1"/>
  <c r="G5942" i="5"/>
  <c r="G5940" i="5"/>
  <c r="G5931" i="5"/>
  <c r="G5930" i="5"/>
  <c r="G5928" i="5"/>
  <c r="G5926" i="5"/>
  <c r="G5922" i="5"/>
  <c r="G5920" i="5"/>
  <c r="G5919" i="5"/>
  <c r="G5918" i="5"/>
  <c r="G5917" i="5"/>
  <c r="G5916" i="5"/>
  <c r="G5914" i="5"/>
  <c r="G5910" i="5"/>
  <c r="G5909" i="5"/>
  <c r="G5905" i="5"/>
  <c r="G5898" i="5"/>
  <c r="G5892" i="5"/>
  <c r="G5889" i="5"/>
  <c r="G5888" i="5"/>
  <c r="H5887" i="5"/>
  <c r="G5887" i="5"/>
  <c r="G5886" i="5"/>
  <c r="G5885" i="5"/>
  <c r="G5884" i="5"/>
  <c r="G5881" i="5"/>
  <c r="G5880" i="5"/>
  <c r="G5878" i="5"/>
  <c r="G5877" i="5"/>
  <c r="G5876" i="5"/>
  <c r="G5873" i="5"/>
  <c r="G5870" i="5"/>
  <c r="G5868" i="5"/>
  <c r="G5866" i="5"/>
  <c r="G5865" i="5"/>
  <c r="G5863" i="5"/>
  <c r="G5862" i="5"/>
  <c r="G5861" i="5"/>
  <c r="G5859" i="5"/>
  <c r="G5858" i="5"/>
  <c r="G5856" i="5"/>
  <c r="G5853" i="5"/>
  <c r="G5850" i="5"/>
  <c r="G5849" i="5"/>
  <c r="G5848" i="5"/>
  <c r="G5844" i="5"/>
  <c r="G5843" i="5"/>
  <c r="G5841" i="5"/>
  <c r="G5834" i="5"/>
  <c r="G5832" i="5"/>
  <c r="G5828" i="5"/>
  <c r="G5826" i="5"/>
  <c r="G5825" i="5"/>
  <c r="G5824" i="5"/>
  <c r="G5823" i="5"/>
  <c r="G5822" i="5"/>
  <c r="G5821" i="5"/>
  <c r="G5820" i="5"/>
  <c r="G5818" i="5"/>
  <c r="G5814" i="5"/>
  <c r="G5813" i="5"/>
  <c r="G5812" i="5"/>
  <c r="G5809" i="5"/>
  <c r="G5797" i="5"/>
  <c r="G5796" i="5"/>
  <c r="G5795" i="5"/>
  <c r="G5794" i="5"/>
  <c r="G5793" i="5"/>
  <c r="G5790" i="5"/>
  <c r="G5788" i="5"/>
  <c r="G5785" i="5"/>
  <c r="G5784" i="5"/>
  <c r="G5782" i="5"/>
  <c r="G5781" i="5"/>
  <c r="G5780" i="5"/>
  <c r="G5771" i="5"/>
  <c r="G5770" i="5"/>
  <c r="G5766" i="5"/>
  <c r="G5764" i="5"/>
  <c r="G5762" i="5"/>
  <c r="G5760" i="5"/>
  <c r="G5757" i="5"/>
  <c r="G5754" i="5"/>
  <c r="G5753" i="5"/>
  <c r="G5752" i="5"/>
  <c r="G5751" i="5"/>
  <c r="G5750" i="5"/>
  <c r="G5748" i="5"/>
  <c r="G5747" i="5"/>
  <c r="G5746" i="5"/>
  <c r="G5745" i="5"/>
  <c r="G5744" i="5"/>
  <c r="G5741" i="5"/>
  <c r="G5740" i="5"/>
  <c r="G5738" i="5"/>
  <c r="G5736" i="5"/>
  <c r="G5733" i="5"/>
  <c r="G5730" i="5"/>
  <c r="G5729" i="5"/>
  <c r="G5728" i="5"/>
  <c r="G5727" i="5"/>
  <c r="G5726" i="5"/>
  <c r="G5724" i="5"/>
  <c r="G5723" i="5"/>
  <c r="G5722" i="5"/>
  <c r="G5721" i="5"/>
  <c r="G5720" i="5"/>
  <c r="G5717" i="5"/>
  <c r="G5716" i="5"/>
  <c r="G5714" i="5"/>
  <c r="G5712" i="5"/>
  <c r="G5709" i="5"/>
  <c r="G5706" i="5"/>
  <c r="G5705" i="5"/>
  <c r="G5703" i="5"/>
  <c r="G5702" i="5"/>
  <c r="G5700" i="5"/>
  <c r="G5699" i="5"/>
  <c r="G5696" i="5"/>
  <c r="G5694" i="5"/>
  <c r="G5693" i="5"/>
  <c r="G5690" i="5"/>
  <c r="G5688" i="5"/>
  <c r="G5686" i="5"/>
  <c r="G5685" i="5"/>
  <c r="G5684" i="5"/>
  <c r="G5682" i="5"/>
  <c r="G5680" i="5"/>
  <c r="G5679" i="5"/>
  <c r="G5678" i="5"/>
  <c r="G5674" i="5"/>
  <c r="G5673" i="5"/>
  <c r="G5672" i="5"/>
  <c r="G5668" i="5"/>
  <c r="G5662" i="5"/>
  <c r="G5658" i="5"/>
  <c r="G5657" i="5"/>
  <c r="G5655" i="5"/>
  <c r="G5654" i="5"/>
  <c r="G5652" i="5"/>
  <c r="G5651" i="5"/>
  <c r="G5648" i="5"/>
  <c r="G5646" i="5"/>
  <c r="G5645" i="5"/>
  <c r="G5642" i="5"/>
  <c r="G5640" i="5"/>
  <c r="G5638" i="5"/>
  <c r="G5637" i="5"/>
  <c r="G5636" i="5"/>
  <c r="G5634" i="5"/>
  <c r="G5632" i="5"/>
  <c r="G5631" i="5"/>
  <c r="G5628" i="5"/>
  <c r="G5622" i="5"/>
  <c r="G5621" i="5"/>
  <c r="G5616" i="5"/>
  <c r="G5613" i="5"/>
  <c r="G5611" i="5"/>
  <c r="G5608" i="5"/>
  <c r="G5607" i="5"/>
  <c r="G5602" i="5"/>
  <c r="G5601" i="5"/>
  <c r="G5600" i="5"/>
  <c r="G5599" i="5"/>
  <c r="G5598" i="5"/>
  <c r="G5596" i="5"/>
  <c r="G5590" i="5"/>
  <c r="G5589" i="5"/>
  <c r="G5588" i="5"/>
  <c r="G5579" i="5"/>
  <c r="G5578" i="5"/>
  <c r="G5577" i="5"/>
  <c r="G5566" i="5"/>
  <c r="G5565" i="5"/>
  <c r="G5564" i="5"/>
  <c r="G5554" i="5"/>
  <c r="G5546" i="5"/>
  <c r="G5530" i="5"/>
  <c r="G5529" i="5"/>
  <c r="G5525" i="5"/>
  <c r="G5523" i="5"/>
  <c r="G5522" i="5"/>
  <c r="G5521" i="5"/>
  <c r="G5520" i="5"/>
  <c r="G5519" i="5"/>
  <c r="G5513" i="5"/>
  <c r="G5509" i="5"/>
  <c r="G5508" i="5"/>
  <c r="G5507" i="5"/>
  <c r="G5506" i="5"/>
  <c r="G5503" i="5"/>
  <c r="G5501" i="5"/>
  <c r="G5498" i="5"/>
  <c r="G5495" i="5"/>
  <c r="G5492" i="5"/>
  <c r="G5491" i="5"/>
  <c r="G5489" i="5"/>
  <c r="G5488" i="5"/>
  <c r="G5481" i="5"/>
  <c r="G5477" i="5"/>
  <c r="G5475" i="5"/>
  <c r="G5469" i="5"/>
  <c r="G5465" i="5"/>
  <c r="G5464" i="5"/>
  <c r="G5453" i="5"/>
  <c r="G5447" i="5"/>
  <c r="G5446" i="5"/>
  <c r="G5441" i="5"/>
  <c r="G5433" i="5"/>
  <c r="G5431" i="5"/>
  <c r="G5425" i="5"/>
  <c r="G5421" i="5"/>
  <c r="G5420" i="5"/>
  <c r="G5419" i="5"/>
  <c r="G5412" i="5"/>
  <c r="G5401" i="5"/>
  <c r="G5400" i="5"/>
  <c r="G5399" i="5"/>
  <c r="G5398" i="5"/>
  <c r="G5393" i="5"/>
  <c r="G5391" i="5"/>
  <c r="G5374" i="5"/>
  <c r="G5373" i="5"/>
  <c r="G5372" i="5"/>
  <c r="G5362" i="5"/>
  <c r="G5361" i="5"/>
  <c r="G5359" i="5"/>
  <c r="G5356" i="5"/>
  <c r="G5354" i="5"/>
  <c r="G5350" i="5"/>
  <c r="G5339" i="5"/>
  <c r="G5331" i="5"/>
  <c r="G5330" i="5"/>
  <c r="G5328" i="5"/>
  <c r="G5326" i="5"/>
  <c r="G5314" i="5"/>
  <c r="G5312" i="5"/>
  <c r="G5286" i="5"/>
  <c r="G5284" i="5"/>
  <c r="G5282" i="5"/>
  <c r="G5276" i="5"/>
  <c r="G5274" i="5"/>
  <c r="G5269" i="5"/>
  <c r="G5260" i="5"/>
  <c r="G5258" i="5"/>
  <c r="G5255" i="5"/>
  <c r="G5253" i="5"/>
  <c r="G5244" i="5"/>
  <c r="G5240" i="5"/>
  <c r="G5229" i="5"/>
  <c r="G5224" i="5"/>
  <c r="G5220" i="5"/>
  <c r="G5215" i="5"/>
  <c r="G5213" i="5"/>
  <c r="G5204" i="5"/>
  <c r="G5199" i="5"/>
  <c r="G5197" i="5"/>
  <c r="G5182" i="5"/>
  <c r="G5177" i="5"/>
  <c r="G5171" i="5"/>
  <c r="G5170" i="5"/>
  <c r="G5168" i="5"/>
  <c r="G5165" i="5"/>
  <c r="G5164" i="5"/>
  <c r="G5163" i="5"/>
  <c r="G5162" i="5"/>
  <c r="G5150" i="5"/>
  <c r="G5149" i="5"/>
  <c r="G5148" i="5"/>
  <c r="G5147" i="5"/>
  <c r="G5146" i="5"/>
  <c r="G5141" i="5"/>
  <c r="G5137" i="5"/>
  <c r="G5135" i="5"/>
  <c r="G5134" i="5"/>
  <c r="G5133" i="5"/>
  <c r="G5132" i="5"/>
  <c r="G5127" i="5"/>
  <c r="G5123" i="5"/>
  <c r="G5121" i="5"/>
  <c r="G5118" i="5"/>
  <c r="G5116" i="5"/>
  <c r="G5110" i="5"/>
  <c r="G5097" i="5"/>
  <c r="G5084" i="5"/>
  <c r="G5080" i="5"/>
  <c r="G5079" i="5"/>
  <c r="G5078" i="5"/>
  <c r="G5077" i="5"/>
  <c r="G5073" i="5"/>
  <c r="G5067" i="5"/>
  <c r="G5066" i="5"/>
  <c r="G5065" i="5"/>
  <c r="G5063" i="5"/>
  <c r="G5057" i="5"/>
  <c r="G5056" i="5"/>
  <c r="G5055" i="5"/>
  <c r="G5054" i="5"/>
  <c r="G5053" i="5"/>
  <c r="G5042" i="5"/>
  <c r="G5041" i="5"/>
  <c r="G5040" i="5"/>
  <c r="G5039" i="5"/>
  <c r="G5036" i="5"/>
  <c r="G5035" i="5"/>
  <c r="G5034" i="5"/>
  <c r="G5033" i="5"/>
  <c r="G5032" i="5"/>
  <c r="G5031" i="5"/>
  <c r="G5029" i="5"/>
  <c r="G5028" i="5"/>
  <c r="G5027" i="5"/>
  <c r="G5024" i="5"/>
  <c r="G5021" i="5"/>
  <c r="G5020" i="5"/>
  <c r="G5010" i="5"/>
  <c r="G5008" i="5"/>
  <c r="G5003" i="5"/>
  <c r="G5001" i="5"/>
  <c r="G5000" i="5"/>
  <c r="G4999" i="5"/>
  <c r="G4994" i="5"/>
  <c r="G4993" i="5"/>
  <c r="G4992" i="5"/>
  <c r="G4986" i="5"/>
  <c r="G4985" i="5"/>
  <c r="G4983" i="5"/>
  <c r="G4976" i="5"/>
  <c r="G4975" i="5"/>
  <c r="G4974" i="5"/>
  <c r="G4973" i="5"/>
  <c r="G4972" i="5"/>
  <c r="G4971" i="5"/>
  <c r="G4970" i="5"/>
  <c r="G4969" i="5"/>
  <c r="G4967" i="5"/>
  <c r="G4966" i="5"/>
  <c r="G4965" i="5"/>
  <c r="G4964" i="5"/>
  <c r="G4959" i="5"/>
  <c r="G4958" i="5"/>
  <c r="G4957" i="5"/>
  <c r="G4956" i="5"/>
  <c r="G4951" i="5"/>
  <c r="G4949" i="5"/>
  <c r="G4948" i="5"/>
  <c r="G4931" i="5"/>
  <c r="G4930" i="5"/>
  <c r="G4926" i="5"/>
  <c r="G4923" i="5"/>
  <c r="G4922" i="5"/>
  <c r="G4919" i="5"/>
  <c r="G4918" i="5"/>
  <c r="G4917" i="5"/>
  <c r="G4916" i="5"/>
  <c r="G4915" i="5"/>
  <c r="G4914" i="5"/>
  <c r="G4913" i="5"/>
  <c r="G4911" i="5"/>
  <c r="G4910" i="5"/>
  <c r="G4909" i="5"/>
  <c r="G4908" i="5"/>
  <c r="G4905" i="5"/>
  <c r="G4901" i="5"/>
  <c r="G4899" i="5"/>
  <c r="G4898" i="5"/>
  <c r="G4896" i="5"/>
  <c r="G4895" i="5"/>
  <c r="G4894" i="5"/>
  <c r="G4889" i="5"/>
  <c r="G4887" i="5"/>
  <c r="G4885" i="5"/>
  <c r="G4878" i="5"/>
  <c r="G4872" i="5"/>
  <c r="G4866" i="5"/>
  <c r="G4864" i="5"/>
  <c r="G4858" i="5"/>
  <c r="G4855" i="5"/>
  <c r="G4854" i="5"/>
  <c r="G4853" i="5"/>
  <c r="G4849" i="5"/>
  <c r="G4846" i="5"/>
  <c r="G4845" i="5"/>
  <c r="G4842" i="5"/>
  <c r="G4839" i="5"/>
  <c r="G4835" i="5"/>
  <c r="G4833" i="5"/>
  <c r="G4829" i="5"/>
  <c r="G4826" i="5"/>
  <c r="G4825" i="5"/>
  <c r="G4823" i="5"/>
  <c r="G4818" i="5"/>
  <c r="G4817" i="5"/>
  <c r="G4816" i="5"/>
  <c r="G4810" i="5"/>
  <c r="G4808" i="5"/>
  <c r="G4807" i="5"/>
  <c r="G4806" i="5"/>
  <c r="G4805" i="5"/>
  <c r="G4804" i="5"/>
  <c r="G4802" i="5"/>
  <c r="G4801" i="5"/>
  <c r="G4800" i="5"/>
  <c r="G4799" i="5"/>
  <c r="G4798" i="5"/>
  <c r="G4797" i="5"/>
  <c r="G4796" i="5"/>
  <c r="G4793" i="5"/>
  <c r="G4788" i="5"/>
  <c r="G4783" i="5"/>
  <c r="G4782" i="5"/>
  <c r="G4780" i="5"/>
  <c r="G4779" i="5"/>
  <c r="G4778" i="5"/>
  <c r="G4777" i="5"/>
  <c r="G4776" i="5"/>
  <c r="G4773" i="5"/>
  <c r="G4766" i="5"/>
  <c r="G4764" i="5"/>
  <c r="G4763" i="5"/>
  <c r="G4762" i="5"/>
  <c r="G4755" i="5"/>
  <c r="G4754" i="5"/>
  <c r="G4753" i="5"/>
  <c r="G4747" i="5"/>
  <c r="G4746" i="5"/>
  <c r="G4745" i="5"/>
  <c r="G4741" i="5"/>
  <c r="G4739" i="5"/>
  <c r="G4737" i="5"/>
  <c r="G4731" i="5"/>
  <c r="G4729" i="5"/>
  <c r="G4728" i="5"/>
  <c r="G4727" i="5"/>
  <c r="G4722" i="5"/>
  <c r="G4721" i="5"/>
  <c r="G4720" i="5"/>
  <c r="G4715" i="5"/>
  <c r="G4714" i="5"/>
  <c r="G4712" i="5"/>
  <c r="G4711" i="5"/>
  <c r="G4710" i="5"/>
  <c r="G4706" i="5"/>
  <c r="G4705" i="5"/>
  <c r="G4704" i="5"/>
  <c r="G4703" i="5"/>
  <c r="G4701" i="5"/>
  <c r="G4698" i="5"/>
  <c r="G4697" i="5"/>
  <c r="G4696" i="5"/>
  <c r="G4691" i="5"/>
  <c r="G4690" i="5"/>
  <c r="G4689" i="5"/>
  <c r="G4688" i="5"/>
  <c r="G4687" i="5"/>
  <c r="G4681" i="5"/>
  <c r="G4680" i="5"/>
  <c r="G4679" i="5"/>
  <c r="G4678" i="5"/>
  <c r="G4677" i="5"/>
  <c r="G4668" i="5"/>
  <c r="G4651" i="5"/>
  <c r="G4650" i="5"/>
  <c r="G4649" i="5"/>
  <c r="G4648" i="5"/>
  <c r="G4638" i="5"/>
  <c r="G4636" i="5"/>
  <c r="G4634" i="5"/>
  <c r="G4631" i="5"/>
  <c r="G4626" i="5"/>
  <c r="G4618" i="5"/>
  <c r="G4608" i="5"/>
  <c r="G4605" i="5"/>
  <c r="G4604" i="5"/>
  <c r="G4603" i="5"/>
  <c r="G4599" i="5"/>
  <c r="G4598" i="5"/>
  <c r="G4588" i="5"/>
  <c r="G4586" i="5"/>
  <c r="G4585" i="5"/>
  <c r="G4584" i="5"/>
  <c r="G4583" i="5"/>
  <c r="G4582" i="5"/>
  <c r="G4577" i="5"/>
  <c r="G4575" i="5"/>
  <c r="G4574" i="5"/>
  <c r="G4557" i="5"/>
  <c r="G4556" i="5"/>
  <c r="G4555" i="5"/>
  <c r="G4551" i="5"/>
  <c r="G4550" i="5"/>
  <c r="G4544" i="5"/>
  <c r="G4542" i="5"/>
  <c r="G4541" i="5"/>
  <c r="G4528" i="5"/>
  <c r="G4520" i="5"/>
  <c r="G4511" i="5"/>
  <c r="G4509" i="5"/>
  <c r="G4500" i="5"/>
  <c r="G4498" i="5"/>
  <c r="G4492" i="5"/>
  <c r="G4490" i="5"/>
  <c r="G4489" i="5"/>
  <c r="G4488" i="5"/>
  <c r="G4487" i="5"/>
  <c r="G4485" i="5"/>
  <c r="G4474" i="5"/>
  <c r="G4473" i="5"/>
  <c r="G4472" i="5"/>
  <c r="G4464" i="5"/>
  <c r="G4462" i="5"/>
  <c r="G4457" i="5"/>
  <c r="G4456" i="5"/>
  <c r="G4455" i="5"/>
  <c r="G4454" i="5"/>
  <c r="G4448" i="5"/>
  <c r="G4445" i="5"/>
  <c r="G4438" i="5"/>
  <c r="G4437" i="5"/>
  <c r="G4436" i="5"/>
  <c r="G4435" i="5"/>
  <c r="G4428" i="5"/>
  <c r="G4426" i="5"/>
  <c r="G4422" i="5"/>
  <c r="G4416" i="5"/>
  <c r="G4415" i="5"/>
  <c r="G4411" i="5"/>
  <c r="G4409" i="5"/>
  <c r="G4408" i="5"/>
  <c r="G4384" i="5"/>
  <c r="G4383" i="5"/>
  <c r="G4382" i="5"/>
  <c r="G4380" i="5"/>
  <c r="G4363" i="5"/>
  <c r="G4361" i="5"/>
  <c r="G4349" i="5"/>
  <c r="G4340" i="5"/>
  <c r="G4339" i="5"/>
  <c r="G4330" i="5"/>
  <c r="G4329" i="5"/>
  <c r="G4328" i="5"/>
  <c r="G4322" i="5"/>
  <c r="G4320" i="5"/>
  <c r="G4312" i="5"/>
  <c r="G4308" i="5"/>
  <c r="G4307" i="5"/>
  <c r="G4298" i="5"/>
  <c r="G4297" i="5"/>
  <c r="G4296" i="5"/>
  <c r="G4293" i="5"/>
  <c r="G4292" i="5"/>
  <c r="G4291" i="5"/>
  <c r="G4290" i="5"/>
  <c r="G4287" i="5"/>
  <c r="G4280" i="5"/>
  <c r="G4272" i="5"/>
  <c r="G4263" i="5"/>
  <c r="G4260" i="5"/>
  <c r="G4259" i="5"/>
  <c r="G4257" i="5"/>
  <c r="G4255" i="5"/>
  <c r="G4249" i="5"/>
  <c r="G4248" i="5"/>
  <c r="G4247" i="5"/>
  <c r="G4246" i="5"/>
  <c r="G4243" i="5"/>
  <c r="G4237" i="5"/>
  <c r="G4232" i="5"/>
  <c r="G4219" i="5"/>
  <c r="G4216" i="5"/>
  <c r="G4208" i="5"/>
  <c r="G4203" i="5"/>
  <c r="G4201" i="5"/>
  <c r="G4194" i="5"/>
  <c r="G4192" i="5"/>
  <c r="G4191" i="5"/>
  <c r="G4190" i="5"/>
  <c r="G4189" i="5"/>
  <c r="G4188" i="5"/>
  <c r="G4184" i="5"/>
  <c r="G4178" i="5"/>
  <c r="G4177" i="5"/>
  <c r="G4173" i="5"/>
  <c r="G4172" i="5"/>
  <c r="G4167" i="5"/>
  <c r="G4166" i="5"/>
  <c r="G4165" i="5"/>
  <c r="G4158" i="5"/>
  <c r="G4157" i="5"/>
  <c r="G4147" i="5"/>
  <c r="G4140" i="5"/>
  <c r="G4139" i="5"/>
  <c r="G4138" i="5"/>
  <c r="G4122" i="5"/>
  <c r="G4120" i="5"/>
  <c r="G4111" i="5"/>
  <c r="G4104" i="5"/>
  <c r="G4103" i="5"/>
  <c r="G4102" i="5"/>
  <c r="G4091" i="5"/>
  <c r="G4089" i="5"/>
  <c r="G4088" i="5"/>
  <c r="G4087" i="5"/>
  <c r="G4086" i="5"/>
  <c r="G4085" i="5"/>
  <c r="G4084" i="5"/>
  <c r="G4081" i="5"/>
  <c r="G4079" i="5"/>
  <c r="G4078" i="5"/>
  <c r="G4071" i="5"/>
  <c r="G4070" i="5"/>
  <c r="G4069" i="5"/>
  <c r="G4068" i="5"/>
  <c r="G4055" i="5"/>
  <c r="G4053" i="5"/>
  <c r="G4045" i="5"/>
  <c r="G4043" i="5"/>
  <c r="G4035" i="5"/>
  <c r="G4031" i="5"/>
  <c r="G4030" i="5"/>
  <c r="G4029" i="5"/>
  <c r="G4022" i="5"/>
  <c r="G4015" i="5"/>
  <c r="G4014" i="5"/>
  <c r="G4013" i="5"/>
  <c r="G4010" i="5"/>
  <c r="G4002" i="5"/>
  <c r="G3986" i="5"/>
  <c r="G3985" i="5"/>
  <c r="G3984" i="5"/>
  <c r="G3963" i="5"/>
  <c r="G3961" i="5"/>
  <c r="G3944" i="5"/>
  <c r="G3943" i="5"/>
  <c r="G3942" i="5"/>
  <c r="G3941" i="5"/>
  <c r="G3924" i="5"/>
  <c r="G3922" i="5"/>
  <c r="G3920" i="5"/>
  <c r="G3916" i="5"/>
  <c r="G3912" i="5"/>
  <c r="G3910" i="5"/>
  <c r="G3909" i="5"/>
  <c r="G3907" i="5"/>
  <c r="G3905" i="5"/>
  <c r="G3903" i="5"/>
  <c r="G3901" i="5"/>
  <c r="G3899" i="5"/>
  <c r="G3897" i="5"/>
  <c r="G3895" i="5"/>
  <c r="G3893" i="5"/>
  <c r="G3891" i="5"/>
  <c r="G3889" i="5"/>
  <c r="G3887" i="5"/>
  <c r="G3885" i="5"/>
  <c r="G3883" i="5"/>
  <c r="G3881" i="5"/>
  <c r="G3879" i="5"/>
  <c r="G3877" i="5"/>
  <c r="G3875" i="5"/>
  <c r="G3873" i="5"/>
  <c r="G3871" i="5"/>
  <c r="G3869" i="5"/>
  <c r="G3867" i="5"/>
  <c r="G3865" i="5"/>
  <c r="G3863" i="5"/>
  <c r="G3861" i="5"/>
  <c r="G3859" i="5"/>
  <c r="G3857" i="5"/>
  <c r="G3855" i="5"/>
  <c r="G3853" i="5"/>
  <c r="G3851" i="5"/>
  <c r="G3849" i="5"/>
  <c r="G3847" i="5"/>
  <c r="G3845" i="5"/>
  <c r="G3844" i="5"/>
  <c r="G3843" i="5"/>
  <c r="G3842" i="5"/>
  <c r="G3841" i="5"/>
  <c r="G3838" i="5"/>
  <c r="G3835" i="5"/>
  <c r="G3825" i="5"/>
  <c r="G3820" i="5"/>
  <c r="G3819" i="5"/>
  <c r="G3817" i="5"/>
  <c r="G3812" i="5"/>
  <c r="G3803" i="5"/>
  <c r="G3798" i="5"/>
  <c r="G3796" i="5"/>
  <c r="G3789" i="5"/>
  <c r="G3787" i="5"/>
  <c r="G3776" i="5"/>
  <c r="G3774" i="5"/>
  <c r="G3760" i="5"/>
  <c r="G3757" i="5"/>
  <c r="G3756" i="5"/>
  <c r="G3755" i="5"/>
  <c r="G3754" i="5"/>
  <c r="G3753" i="5"/>
  <c r="G3741" i="5"/>
  <c r="G3739" i="5"/>
  <c r="G3735" i="5"/>
  <c r="G3733" i="5"/>
  <c r="G3722" i="5"/>
  <c r="G3717" i="5"/>
  <c r="G3713" i="5"/>
  <c r="G3711" i="5"/>
  <c r="G3703" i="5"/>
  <c r="G3701" i="5"/>
  <c r="G3697" i="5"/>
  <c r="G3695" i="5"/>
  <c r="G3691" i="5"/>
  <c r="G3689" i="5"/>
  <c r="G3685" i="5"/>
  <c r="G3684" i="5"/>
  <c r="G3683" i="5"/>
  <c r="G3682" i="5"/>
  <c r="G3675" i="5"/>
  <c r="G3674" i="5"/>
  <c r="G3673" i="5"/>
  <c r="G3668" i="5"/>
  <c r="G3666" i="5"/>
  <c r="G3662" i="5"/>
  <c r="G3656" i="5"/>
  <c r="G3655" i="5"/>
  <c r="G3648" i="5"/>
  <c r="G3626" i="5"/>
  <c r="G3620" i="5"/>
  <c r="G3618" i="5"/>
  <c r="G3616" i="5"/>
  <c r="G3611" i="5"/>
  <c r="G3609" i="5"/>
  <c r="G3607" i="5"/>
  <c r="G3602" i="5"/>
  <c r="G3600" i="5"/>
  <c r="G3597" i="5"/>
  <c r="G3585" i="5"/>
  <c r="G3584" i="5"/>
  <c r="G3582" i="5"/>
  <c r="G3577" i="5"/>
  <c r="G3576" i="5"/>
  <c r="G3574" i="5"/>
  <c r="G3572" i="5"/>
  <c r="G3571" i="5"/>
  <c r="G3569" i="5"/>
  <c r="G3560" i="5"/>
  <c r="G3559" i="5"/>
  <c r="G3558" i="5"/>
  <c r="G3557" i="5"/>
  <c r="G3552" i="5"/>
  <c r="G3551" i="5"/>
  <c r="G3550" i="5"/>
  <c r="G3549" i="5"/>
  <c r="G3548" i="5"/>
  <c r="G3545" i="5"/>
  <c r="G3539" i="5"/>
  <c r="G3534" i="5"/>
  <c r="G3526" i="5"/>
  <c r="G3522" i="5"/>
  <c r="G3517" i="5"/>
  <c r="G3511" i="5"/>
  <c r="G3509" i="5"/>
  <c r="G3501" i="5"/>
  <c r="G3500" i="5"/>
  <c r="G3499" i="5"/>
  <c r="G3496" i="5"/>
  <c r="G3495" i="5"/>
  <c r="G3481" i="5"/>
  <c r="G3480" i="5"/>
  <c r="G3475" i="5"/>
  <c r="G3471" i="5"/>
  <c r="G3469" i="5"/>
  <c r="G3467" i="5"/>
  <c r="G3466" i="5"/>
  <c r="G3465" i="5"/>
  <c r="G3457" i="5"/>
  <c r="G3445" i="5"/>
  <c r="G3444" i="5"/>
  <c r="G3441" i="5"/>
  <c r="G3438" i="5"/>
  <c r="G3433" i="5"/>
  <c r="G3432" i="5"/>
  <c r="G3430" i="5"/>
  <c r="G3427" i="5"/>
  <c r="G3426" i="5"/>
  <c r="G3425" i="5"/>
  <c r="G3423" i="5"/>
  <c r="G3420" i="5"/>
  <c r="G3418" i="5"/>
  <c r="G3417" i="5"/>
  <c r="G3416" i="5"/>
  <c r="G3412" i="5"/>
  <c r="G3406" i="5"/>
  <c r="G3405" i="5"/>
  <c r="G3404" i="5"/>
  <c r="G3393" i="5"/>
  <c r="G3392" i="5"/>
  <c r="G3390" i="5"/>
  <c r="G3385" i="5"/>
  <c r="G3383" i="5"/>
  <c r="G3378" i="5"/>
  <c r="G3376" i="5"/>
  <c r="G3365" i="5"/>
  <c r="G3364" i="5"/>
  <c r="G3362" i="5"/>
  <c r="G3357" i="5"/>
  <c r="G3350" i="5"/>
  <c r="G3349" i="5"/>
  <c r="G3348" i="5"/>
  <c r="G3337" i="5"/>
  <c r="G3336" i="5"/>
  <c r="G3334" i="5"/>
  <c r="G3332" i="5"/>
  <c r="G3321" i="5"/>
  <c r="G3319" i="5"/>
  <c r="G3315" i="5"/>
  <c r="G3313" i="5"/>
  <c r="G3309" i="5"/>
  <c r="G3307" i="5"/>
  <c r="G3299" i="5"/>
  <c r="G3290" i="5"/>
  <c r="G3284" i="5"/>
  <c r="G3283" i="5"/>
  <c r="G3282" i="5"/>
  <c r="G3280" i="5"/>
  <c r="G3279" i="5"/>
  <c r="G3278" i="5"/>
  <c r="G3275" i="5"/>
  <c r="G3273" i="5"/>
  <c r="G3268" i="5"/>
  <c r="G3267" i="5"/>
  <c r="G3266" i="5"/>
  <c r="G3265" i="5"/>
  <c r="G3258" i="5"/>
  <c r="G3254" i="5"/>
  <c r="G3248" i="5"/>
  <c r="G3245" i="5"/>
  <c r="G3244" i="5"/>
  <c r="G3243" i="5"/>
  <c r="G3239" i="5"/>
  <c r="G3238" i="5"/>
  <c r="G3237" i="5"/>
  <c r="G3233" i="5"/>
  <c r="G3228" i="5"/>
  <c r="G3227" i="5"/>
  <c r="G3226" i="5"/>
  <c r="G3216" i="5"/>
  <c r="G3214" i="5"/>
  <c r="G3212" i="5"/>
  <c r="G3209" i="5"/>
  <c r="G3207" i="5"/>
  <c r="G3204" i="5"/>
  <c r="G3203" i="5"/>
  <c r="G3200" i="5"/>
  <c r="G3197" i="5"/>
  <c r="G3195" i="5"/>
  <c r="G3194" i="5"/>
  <c r="G3193" i="5"/>
  <c r="G3192" i="5"/>
  <c r="G3190" i="5"/>
  <c r="G3189" i="5"/>
  <c r="G3188" i="5"/>
  <c r="G3187" i="5"/>
  <c r="G3185" i="5"/>
  <c r="G3184" i="5"/>
  <c r="G3182" i="5"/>
  <c r="G3179" i="5"/>
  <c r="G3173" i="5"/>
  <c r="G3170" i="5"/>
  <c r="G3167" i="5"/>
  <c r="G3164" i="5"/>
  <c r="G3163" i="5"/>
  <c r="G3150" i="5"/>
  <c r="G3144" i="5"/>
  <c r="G3143" i="5"/>
  <c r="G3140" i="5"/>
  <c r="G3139" i="5"/>
  <c r="G3138" i="5"/>
  <c r="G3137" i="5"/>
  <c r="G3136" i="5"/>
  <c r="G3135" i="5"/>
  <c r="G3132" i="5"/>
  <c r="G3131" i="5"/>
  <c r="G3130" i="5"/>
  <c r="G3129" i="5"/>
  <c r="G3127" i="5"/>
  <c r="G3126" i="5"/>
  <c r="G3124" i="5"/>
  <c r="G3123" i="5"/>
  <c r="G3122" i="5"/>
  <c r="G3119" i="5"/>
  <c r="G3118" i="5"/>
  <c r="G3116" i="5"/>
  <c r="G3113" i="5"/>
  <c r="G3107" i="5"/>
  <c r="G3104" i="5"/>
  <c r="G3101" i="5"/>
  <c r="G3098" i="5"/>
  <c r="G3097" i="5"/>
  <c r="G3094" i="5"/>
  <c r="G3092" i="5"/>
  <c r="G3091" i="5"/>
  <c r="G3088" i="5"/>
  <c r="G3087" i="5"/>
  <c r="G3086" i="5"/>
  <c r="G3084" i="5"/>
  <c r="G3082" i="5"/>
  <c r="G3081" i="5"/>
  <c r="G3079" i="5"/>
  <c r="G3078" i="5"/>
  <c r="G3076" i="5"/>
  <c r="G3073" i="5"/>
  <c r="G3016" i="5"/>
  <c r="G3015" i="5"/>
  <c r="G3011" i="5"/>
  <c r="G3008" i="5"/>
  <c r="G3007" i="5"/>
  <c r="G3003" i="5"/>
  <c r="G3000" i="5"/>
  <c r="G2999" i="5"/>
  <c r="G2995" i="5"/>
  <c r="G2992" i="5"/>
  <c r="G2991" i="5"/>
  <c r="G2987" i="5"/>
  <c r="G2984" i="5"/>
  <c r="G2983" i="5"/>
  <c r="G2979" i="5"/>
  <c r="G2961" i="5"/>
  <c r="G2916" i="5"/>
  <c r="G2910" i="5"/>
  <c r="G2904" i="5"/>
  <c r="G2901" i="5"/>
  <c r="G2898" i="5"/>
  <c r="G2895" i="5"/>
  <c r="G2894" i="5"/>
  <c r="G2887" i="5"/>
  <c r="G2885" i="5"/>
  <c r="G2881" i="5"/>
  <c r="G2879" i="5"/>
  <c r="G2875" i="5"/>
  <c r="G2874" i="5"/>
  <c r="G2870" i="5"/>
  <c r="G2868" i="5"/>
  <c r="G2855" i="5"/>
  <c r="G2854" i="5"/>
  <c r="G2853" i="5"/>
  <c r="G2851" i="5"/>
  <c r="G2850" i="5"/>
  <c r="G2849" i="5"/>
  <c r="G2847" i="5"/>
  <c r="G2846" i="5"/>
  <c r="G2845" i="5"/>
  <c r="G2842" i="5"/>
  <c r="G2835" i="5"/>
  <c r="G2834" i="5"/>
  <c r="G2833" i="5"/>
  <c r="G2831" i="5"/>
  <c r="G2829" i="5"/>
  <c r="G2826" i="5"/>
  <c r="G2823" i="5"/>
  <c r="G2822" i="5"/>
  <c r="G2821" i="5"/>
  <c r="G2818" i="5"/>
  <c r="G2814" i="5"/>
  <c r="G2811" i="5"/>
  <c r="G2810" i="5"/>
  <c r="G2809" i="5"/>
  <c r="G2805" i="5"/>
  <c r="G2803" i="5"/>
  <c r="G2801" i="5"/>
  <c r="G2800" i="5"/>
  <c r="G2799" i="5"/>
  <c r="G2798" i="5"/>
  <c r="G2797" i="5"/>
  <c r="G2796" i="5"/>
  <c r="G2795" i="5"/>
  <c r="G2793" i="5"/>
  <c r="G2792" i="5"/>
  <c r="G2791" i="5"/>
  <c r="G2790" i="5"/>
  <c r="G2789" i="5"/>
  <c r="G2787" i="5"/>
  <c r="G2786" i="5"/>
  <c r="G2785" i="5"/>
  <c r="G2784" i="5"/>
  <c r="G2783" i="5"/>
  <c r="G2781" i="5"/>
  <c r="G2780" i="5"/>
  <c r="G2779" i="5"/>
  <c r="G2778" i="5"/>
  <c r="G2777" i="5"/>
  <c r="G2775" i="5"/>
  <c r="G2774" i="5"/>
  <c r="G2773" i="5"/>
  <c r="G2772" i="5"/>
  <c r="G2771" i="5"/>
  <c r="G2769" i="5"/>
  <c r="G2768" i="5"/>
  <c r="G2767" i="5"/>
  <c r="G2766" i="5"/>
  <c r="G2765" i="5"/>
  <c r="G2763" i="5"/>
  <c r="G2762" i="5"/>
  <c r="G2761" i="5"/>
  <c r="G2760" i="5"/>
  <c r="G2759" i="5"/>
  <c r="G2757" i="5"/>
  <c r="G2756" i="5"/>
  <c r="G2755" i="5"/>
  <c r="G2754" i="5"/>
  <c r="G2753" i="5"/>
  <c r="G2751" i="5"/>
  <c r="G2750" i="5"/>
  <c r="G2749" i="5"/>
  <c r="G2748" i="5"/>
  <c r="G2747" i="5"/>
  <c r="G2745" i="5"/>
  <c r="G2744" i="5"/>
  <c r="G2743" i="5"/>
  <c r="G2742" i="5"/>
  <c r="G2741" i="5"/>
  <c r="G2739" i="5"/>
  <c r="G2738" i="5"/>
  <c r="G2737" i="5"/>
  <c r="G2734" i="5"/>
  <c r="G2733" i="5"/>
  <c r="G2731" i="5"/>
  <c r="G2727" i="5"/>
  <c r="G2723" i="5"/>
  <c r="G2721" i="5"/>
  <c r="G2719" i="5"/>
  <c r="G2718" i="5"/>
  <c r="G2717" i="5"/>
  <c r="G2715" i="5"/>
  <c r="G2714" i="5"/>
  <c r="G2713" i="5"/>
  <c r="G2711" i="5"/>
  <c r="G2710" i="5"/>
  <c r="G2709" i="5"/>
  <c r="G2706" i="5"/>
  <c r="G2703" i="5"/>
  <c r="G2700" i="5"/>
  <c r="G2694" i="5"/>
  <c r="G2689" i="5"/>
  <c r="G2688" i="5"/>
  <c r="G2681" i="5"/>
  <c r="G2680" i="5"/>
  <c r="G2679" i="5"/>
  <c r="G2678" i="5"/>
  <c r="G2677" i="5"/>
  <c r="G2675" i="5"/>
  <c r="G2674" i="5"/>
  <c r="G2673" i="5"/>
  <c r="G2672" i="5"/>
  <c r="G2671" i="5"/>
  <c r="G2665" i="5"/>
  <c r="G2663" i="5"/>
  <c r="G2659" i="5"/>
  <c r="G2657" i="5"/>
  <c r="G2651" i="5"/>
  <c r="G2650" i="5"/>
  <c r="G2649" i="5"/>
  <c r="G2646" i="5"/>
  <c r="G2640" i="5"/>
  <c r="G2634" i="5"/>
  <c r="G2629" i="5"/>
  <c r="G2628" i="5"/>
  <c r="G2627" i="5"/>
  <c r="G2626" i="5"/>
  <c r="G2625" i="5"/>
  <c r="G2623" i="5"/>
  <c r="G2622" i="5"/>
  <c r="G2621" i="5"/>
  <c r="G2619" i="5"/>
  <c r="G2618" i="5"/>
  <c r="G2617" i="5"/>
  <c r="G2614" i="5"/>
  <c r="G2609" i="5"/>
  <c r="G2607" i="5"/>
  <c r="G2604" i="5"/>
  <c r="H2604" i="5" s="1"/>
  <c r="G2599" i="5"/>
  <c r="G2597" i="5"/>
  <c r="G2595" i="5"/>
  <c r="G2594" i="5"/>
  <c r="G2593" i="5"/>
  <c r="G2591" i="5"/>
  <c r="G2590" i="5"/>
  <c r="G2589" i="5"/>
  <c r="G2587" i="5"/>
  <c r="G2586" i="5"/>
  <c r="G2585" i="5"/>
  <c r="G2582" i="5"/>
  <c r="G2574" i="5"/>
  <c r="G2573" i="5"/>
  <c r="G2570" i="5"/>
  <c r="G2567" i="5"/>
  <c r="G2565" i="5"/>
  <c r="G2563" i="5"/>
  <c r="G2562" i="5"/>
  <c r="G2561" i="5"/>
  <c r="G2559" i="5"/>
  <c r="G2558" i="5"/>
  <c r="G2557" i="5"/>
  <c r="G2555" i="5"/>
  <c r="G2554" i="5"/>
  <c r="G2553" i="5"/>
  <c r="G2550" i="5"/>
  <c r="G2547" i="5"/>
  <c r="G2545" i="5"/>
  <c r="G2541" i="5"/>
  <c r="G2538" i="5"/>
  <c r="G2535" i="5"/>
  <c r="G2533" i="5"/>
  <c r="G2531" i="5"/>
  <c r="G2530" i="5"/>
  <c r="G2529" i="5"/>
  <c r="G2528" i="5"/>
  <c r="H2528" i="5" s="1"/>
  <c r="G2527" i="5"/>
  <c r="G2524" i="5"/>
  <c r="H2524" i="5" s="1"/>
  <c r="G2523" i="5"/>
  <c r="G2521" i="5"/>
  <c r="G2515" i="5"/>
  <c r="G2513" i="5"/>
  <c r="G2511" i="5"/>
  <c r="G2510" i="5"/>
  <c r="G2509" i="5"/>
  <c r="G2507" i="5"/>
  <c r="G2506" i="5"/>
  <c r="G2505" i="5"/>
  <c r="G2503" i="5"/>
  <c r="G2502" i="5"/>
  <c r="G2501" i="5"/>
  <c r="G2498" i="5"/>
  <c r="G2495" i="5"/>
  <c r="G2493" i="5"/>
  <c r="G2491" i="5"/>
  <c r="G2490" i="5"/>
  <c r="G2486" i="5"/>
  <c r="G2481" i="5"/>
  <c r="G2478" i="5"/>
  <c r="G2477" i="5"/>
  <c r="G2475" i="5"/>
  <c r="G2474" i="5"/>
  <c r="G2473" i="5"/>
  <c r="G2472" i="5"/>
  <c r="G2469" i="5"/>
  <c r="G2468" i="5"/>
  <c r="G2467" i="5"/>
  <c r="G2463" i="5"/>
  <c r="G2462" i="5"/>
  <c r="G2460" i="5"/>
  <c r="G2454" i="5"/>
  <c r="G2449" i="5"/>
  <c r="G2447" i="5"/>
  <c r="G2444" i="5"/>
  <c r="G2443" i="5"/>
  <c r="G2442" i="5"/>
  <c r="G2441" i="5"/>
  <c r="G2440" i="5"/>
  <c r="G2439" i="5"/>
  <c r="G2438" i="5"/>
  <c r="G2435" i="5"/>
  <c r="G2434" i="5"/>
  <c r="G2433" i="5"/>
  <c r="G2432" i="5"/>
  <c r="G2430" i="5"/>
  <c r="G2429" i="5"/>
  <c r="G2428" i="5"/>
  <c r="G2427" i="5"/>
  <c r="G2425" i="5"/>
  <c r="G2424" i="5"/>
  <c r="G2423" i="5"/>
  <c r="G2420" i="5"/>
  <c r="G2418" i="5"/>
  <c r="G2414" i="5"/>
  <c r="G2413" i="5"/>
  <c r="G2412" i="5"/>
  <c r="G2407" i="5"/>
  <c r="G2400" i="5"/>
  <c r="G2397" i="5"/>
  <c r="G2396" i="5"/>
  <c r="G2395" i="5"/>
  <c r="G2394" i="5"/>
  <c r="G2383" i="5"/>
  <c r="G2382" i="5"/>
  <c r="G2381" i="5"/>
  <c r="G2380" i="5"/>
  <c r="G2379" i="5"/>
  <c r="G2378" i="5"/>
  <c r="G2376" i="5"/>
  <c r="G2372" i="5"/>
  <c r="G2370" i="5"/>
  <c r="G2368" i="5"/>
  <c r="G2362" i="5"/>
  <c r="G2360" i="5"/>
  <c r="G2358" i="5"/>
  <c r="G2352" i="5"/>
  <c r="G2351" i="5"/>
  <c r="G2350" i="5"/>
  <c r="G2349" i="5"/>
  <c r="G2348" i="5"/>
  <c r="G2346" i="5"/>
  <c r="G2339" i="5"/>
  <c r="G2338" i="5"/>
  <c r="G2331" i="5"/>
  <c r="G2329" i="5"/>
  <c r="G2326" i="5"/>
  <c r="G2324" i="5"/>
  <c r="G2322" i="5"/>
  <c r="G2311" i="5"/>
  <c r="G2304" i="5"/>
  <c r="G2300" i="5"/>
  <c r="G2299" i="5"/>
  <c r="G2298" i="5"/>
  <c r="G2297" i="5"/>
  <c r="G2291" i="5"/>
  <c r="G2286" i="5"/>
  <c r="G2285" i="5"/>
  <c r="G2284" i="5"/>
  <c r="G2280" i="5"/>
  <c r="G2278" i="5"/>
  <c r="G2277" i="5"/>
  <c r="G2273" i="5"/>
  <c r="G2271" i="5"/>
  <c r="G2269" i="5"/>
  <c r="G2264" i="5"/>
  <c r="G2262" i="5"/>
  <c r="G2253" i="5"/>
  <c r="G2249" i="5"/>
  <c r="G2248" i="5"/>
  <c r="G2247" i="5"/>
  <c r="G2246" i="5"/>
  <c r="G2245" i="5"/>
  <c r="G2241" i="5"/>
  <c r="G2237" i="5"/>
  <c r="G2233" i="5"/>
  <c r="G2231" i="5"/>
  <c r="G2229" i="5"/>
  <c r="G2225" i="5"/>
  <c r="G2224" i="5"/>
  <c r="G2223" i="5"/>
  <c r="G2222" i="5"/>
  <c r="G2221" i="5"/>
  <c r="G2216" i="5"/>
  <c r="G2214" i="5"/>
  <c r="G2210" i="5"/>
  <c r="G2209" i="5"/>
  <c r="G2204" i="5"/>
  <c r="G2193" i="5"/>
  <c r="G2192" i="5"/>
  <c r="G2191" i="5"/>
  <c r="G2190" i="5"/>
  <c r="G2187" i="5"/>
  <c r="G2186" i="5"/>
  <c r="G2185" i="5"/>
  <c r="G2184" i="5"/>
  <c r="G2183" i="5"/>
  <c r="G2178" i="5"/>
  <c r="G2176" i="5"/>
  <c r="G2175" i="5"/>
  <c r="G2169" i="5"/>
  <c r="G2167" i="5"/>
  <c r="G2164" i="5"/>
  <c r="G2163" i="5"/>
  <c r="G2161" i="5"/>
  <c r="G2160" i="5"/>
  <c r="G2156" i="5"/>
  <c r="G2154" i="5"/>
  <c r="G2152" i="5"/>
  <c r="G2151" i="5"/>
  <c r="G2148" i="5"/>
  <c r="G2147" i="5"/>
  <c r="G2145" i="5"/>
  <c r="G2137" i="5"/>
  <c r="G2136" i="5"/>
  <c r="G2131" i="5"/>
  <c r="G2130" i="5"/>
  <c r="G2129" i="5"/>
  <c r="G2128" i="5"/>
  <c r="G2127" i="5"/>
  <c r="G2124" i="5"/>
  <c r="G2123" i="5"/>
  <c r="G2122" i="5"/>
  <c r="G2121" i="5"/>
  <c r="G2120" i="5"/>
  <c r="G2116" i="5"/>
  <c r="G2114" i="5"/>
  <c r="G2112" i="5"/>
  <c r="G2111" i="5"/>
  <c r="G2108" i="5"/>
  <c r="G2103" i="5"/>
  <c r="G2099" i="5"/>
  <c r="G2097" i="5"/>
  <c r="G2096" i="5"/>
  <c r="G2092" i="5"/>
  <c r="G2086" i="5"/>
  <c r="G2085" i="5"/>
  <c r="G2084" i="5"/>
  <c r="G2071" i="5"/>
  <c r="G2070" i="5"/>
  <c r="G2064" i="5"/>
  <c r="G2061" i="5"/>
  <c r="G2057" i="5"/>
  <c r="G2055" i="5"/>
  <c r="G2053" i="5"/>
  <c r="G2052" i="5"/>
  <c r="G2049" i="5"/>
  <c r="G2048" i="5"/>
  <c r="G2047" i="5"/>
  <c r="G2045" i="5"/>
  <c r="G2042" i="5"/>
  <c r="G2040" i="5"/>
  <c r="G2038" i="5"/>
  <c r="G2033" i="5"/>
  <c r="G2029" i="5"/>
  <c r="G2027" i="5"/>
  <c r="G2026" i="5"/>
  <c r="G2020" i="5"/>
  <c r="G2019" i="5"/>
  <c r="G2011" i="5"/>
  <c r="G2009" i="5"/>
  <c r="G2006" i="5"/>
  <c r="G2004" i="5"/>
  <c r="G2000" i="5"/>
  <c r="G1999" i="5"/>
  <c r="G1998" i="5"/>
  <c r="G1995" i="5"/>
  <c r="G1988" i="5"/>
  <c r="G1983" i="5"/>
  <c r="G1982" i="5"/>
  <c r="G1978" i="5"/>
  <c r="G1976" i="5"/>
  <c r="G1973" i="5"/>
  <c r="G1971" i="5"/>
  <c r="G1967" i="5"/>
  <c r="G1966" i="5"/>
  <c r="G1965" i="5"/>
  <c r="G1964" i="5"/>
  <c r="G1961" i="5"/>
  <c r="G1960" i="5"/>
  <c r="G1955" i="5"/>
  <c r="G1954" i="5"/>
  <c r="G1952" i="5"/>
  <c r="G1948" i="5"/>
  <c r="G1946" i="5"/>
  <c r="G1941" i="5"/>
  <c r="G1935" i="5"/>
  <c r="G1934" i="5"/>
  <c r="G1930" i="5"/>
  <c r="G1928" i="5"/>
  <c r="G1925" i="5"/>
  <c r="G1919" i="5"/>
  <c r="G1918" i="5"/>
  <c r="G1916" i="5"/>
  <c r="G1913" i="5"/>
  <c r="G1912" i="5"/>
  <c r="G1911" i="5"/>
  <c r="G1905" i="5"/>
  <c r="G1900" i="5"/>
  <c r="G1898" i="5"/>
  <c r="G1894" i="5"/>
  <c r="G1893" i="5"/>
  <c r="G1892" i="5"/>
  <c r="G1889" i="5"/>
  <c r="G1887" i="5"/>
  <c r="G1882" i="5"/>
  <c r="G1879" i="5"/>
  <c r="G1873" i="5"/>
  <c r="G1871" i="5"/>
  <c r="G1861" i="5"/>
  <c r="G1860" i="5"/>
  <c r="G1850" i="5"/>
  <c r="G1846" i="5"/>
  <c r="G1837" i="5"/>
  <c r="G1824" i="5"/>
  <c r="G1820" i="5"/>
  <c r="G1812" i="5"/>
  <c r="G1801" i="5"/>
  <c r="G1800" i="5"/>
  <c r="G1795" i="5"/>
  <c r="G1794" i="5"/>
  <c r="G1793" i="5"/>
  <c r="G1792" i="5"/>
  <c r="G1786" i="5"/>
  <c r="G1785" i="5"/>
  <c r="G1783" i="5"/>
  <c r="G1780" i="5"/>
  <c r="G1765" i="5"/>
  <c r="G1759" i="5"/>
  <c r="G1758" i="5"/>
  <c r="G1757" i="5"/>
  <c r="G1755" i="5"/>
  <c r="G1752" i="5"/>
  <c r="G1750" i="5"/>
  <c r="G1748" i="5"/>
  <c r="G1740" i="5"/>
  <c r="G1737" i="5"/>
  <c r="G1734" i="5"/>
  <c r="G1730" i="5"/>
  <c r="G1728" i="5"/>
  <c r="G1727" i="5"/>
  <c r="G1726" i="5"/>
  <c r="G1720" i="5"/>
  <c r="G1718" i="5"/>
  <c r="G1714" i="5"/>
  <c r="G1708" i="5"/>
  <c r="G1706" i="5"/>
  <c r="G1705" i="5"/>
  <c r="G1704" i="5"/>
  <c r="G1703" i="5"/>
  <c r="G1702" i="5"/>
  <c r="G1697" i="5"/>
  <c r="G1695" i="5"/>
  <c r="G1692" i="5"/>
  <c r="G1691" i="5"/>
  <c r="G1690" i="5"/>
  <c r="G1689" i="5"/>
  <c r="G1688" i="5"/>
  <c r="G1684" i="5"/>
  <c r="G1683" i="5"/>
  <c r="G1682" i="5"/>
  <c r="G1681" i="5"/>
  <c r="G1677" i="5"/>
  <c r="G1676" i="5"/>
  <c r="G1675" i="5"/>
  <c r="G1674" i="5"/>
  <c r="G1670" i="5"/>
  <c r="G1668" i="5"/>
  <c r="G1665" i="5"/>
  <c r="G1663" i="5"/>
  <c r="G1660" i="5"/>
  <c r="G1658" i="5"/>
  <c r="G1655" i="5"/>
  <c r="G1653" i="5"/>
  <c r="G1644" i="5"/>
  <c r="G1642" i="5"/>
  <c r="G1638" i="5"/>
  <c r="G1636" i="5"/>
  <c r="G1631" i="5"/>
  <c r="G1629" i="5"/>
  <c r="G1626" i="5"/>
  <c r="G1620" i="5"/>
  <c r="G1614" i="5"/>
  <c r="G1612" i="5"/>
  <c r="G1609" i="5"/>
  <c r="G1607" i="5"/>
  <c r="G1606" i="5"/>
  <c r="G1602" i="5"/>
  <c r="G1596" i="5"/>
  <c r="G1594" i="5"/>
  <c r="G1588" i="5"/>
  <c r="G1582" i="5"/>
  <c r="G1577" i="5"/>
  <c r="G1575" i="5"/>
  <c r="G1573" i="5"/>
  <c r="G1572" i="5"/>
  <c r="G1568" i="5"/>
  <c r="G1567" i="5"/>
  <c r="G1565" i="5"/>
  <c r="G1559" i="5"/>
  <c r="G1553" i="5"/>
  <c r="G1546" i="5"/>
  <c r="G1545" i="5"/>
  <c r="G1544" i="5"/>
  <c r="G1539" i="5"/>
  <c r="G1534" i="5"/>
  <c r="G1533" i="5"/>
  <c r="G1532" i="5"/>
  <c r="G1531" i="5"/>
  <c r="G1526" i="5"/>
  <c r="G1521" i="5"/>
  <c r="G1519" i="5"/>
  <c r="G1516" i="5"/>
  <c r="G1515" i="5"/>
  <c r="G1514" i="5"/>
  <c r="G1513" i="5"/>
  <c r="G1510" i="5"/>
  <c r="G1508" i="5"/>
  <c r="G1506" i="5"/>
  <c r="G1505" i="5"/>
  <c r="G1502" i="5"/>
  <c r="G1498" i="5"/>
  <c r="G1493" i="5"/>
  <c r="G1491" i="5"/>
  <c r="G1488" i="5"/>
  <c r="G1484" i="5"/>
  <c r="G1479" i="5"/>
  <c r="G1477" i="5"/>
  <c r="G1476" i="5"/>
  <c r="G1471" i="5"/>
  <c r="G1469" i="5"/>
  <c r="G1464" i="5"/>
  <c r="G1462" i="5"/>
  <c r="G1460" i="5"/>
  <c r="G1453" i="5"/>
  <c r="G1452" i="5"/>
  <c r="G1448" i="5"/>
  <c r="G1446" i="5"/>
  <c r="G1445" i="5"/>
  <c r="G1442" i="5"/>
  <c r="G1438" i="5"/>
  <c r="G1433" i="5"/>
  <c r="G1429" i="5"/>
  <c r="G1428" i="5"/>
  <c r="G1423" i="5"/>
  <c r="G1419" i="5"/>
  <c r="G1418" i="5"/>
  <c r="G1417" i="5"/>
  <c r="G1416" i="5"/>
  <c r="G1411" i="5"/>
  <c r="G1409" i="5"/>
  <c r="G1404" i="5"/>
  <c r="G1402" i="5"/>
  <c r="G1396" i="5"/>
  <c r="G1392" i="5"/>
  <c r="G1389" i="5"/>
  <c r="G1385" i="5"/>
  <c r="G1384" i="5"/>
  <c r="G1383" i="5"/>
  <c r="G1379" i="5"/>
  <c r="G1378" i="5"/>
  <c r="G1377" i="5"/>
  <c r="G1376" i="5"/>
  <c r="G1372" i="5"/>
  <c r="G1371" i="5"/>
  <c r="G1370" i="5"/>
  <c r="G1369" i="5"/>
  <c r="G1365" i="5"/>
  <c r="G1363" i="5"/>
  <c r="G1358" i="5"/>
  <c r="G1352" i="5"/>
  <c r="G1350" i="5"/>
  <c r="G1347" i="5"/>
  <c r="G1345" i="5"/>
  <c r="G1339" i="5"/>
  <c r="G1335" i="5"/>
  <c r="G1334" i="5"/>
  <c r="G1329" i="5"/>
  <c r="G1328" i="5"/>
  <c r="G1326" i="5"/>
  <c r="G1321" i="5"/>
  <c r="G1317" i="5"/>
  <c r="G1316" i="5"/>
  <c r="G1314" i="5"/>
  <c r="G1310" i="5"/>
  <c r="G1306" i="5"/>
  <c r="G1300" i="5"/>
  <c r="G1297" i="5"/>
  <c r="G1291" i="5"/>
  <c r="G1286" i="5"/>
  <c r="G1285" i="5"/>
  <c r="G1284" i="5"/>
  <c r="G1283" i="5"/>
  <c r="G1278" i="5"/>
  <c r="G1272" i="5"/>
  <c r="G1269" i="5"/>
  <c r="G1265" i="5"/>
  <c r="G1264" i="5"/>
  <c r="G1263" i="5"/>
  <c r="G1257" i="5"/>
  <c r="G1251" i="5"/>
  <c r="G1250" i="5"/>
  <c r="G1249" i="5"/>
  <c r="G1243" i="5"/>
  <c r="G1238" i="5"/>
  <c r="G1233" i="5"/>
  <c r="G1231" i="5"/>
  <c r="G1227" i="5"/>
  <c r="G1224" i="5"/>
  <c r="G1221" i="5"/>
  <c r="G1220" i="5"/>
  <c r="G1218" i="5"/>
  <c r="G1212" i="5"/>
  <c r="G1205" i="5"/>
  <c r="G1199" i="5"/>
  <c r="G1197" i="5"/>
  <c r="G1193" i="5"/>
  <c r="G1191" i="5"/>
  <c r="G1184" i="5"/>
  <c r="G1179" i="5"/>
  <c r="G1178" i="5"/>
  <c r="G1177" i="5"/>
  <c r="G1176" i="5"/>
  <c r="G1172" i="5"/>
  <c r="G1171" i="5"/>
  <c r="G1169" i="5"/>
  <c r="G1165" i="5"/>
  <c r="G1163" i="5"/>
  <c r="G1157" i="5"/>
  <c r="G1156" i="5"/>
  <c r="G1155" i="5"/>
  <c r="G1149" i="5"/>
  <c r="G1144" i="5"/>
  <c r="G1136" i="5"/>
  <c r="G1134" i="5"/>
  <c r="G1130" i="5"/>
  <c r="G1125" i="5"/>
  <c r="G1118" i="5"/>
  <c r="G1115" i="5"/>
  <c r="G1113" i="5"/>
  <c r="G1108" i="5"/>
  <c r="G1107" i="5"/>
  <c r="G1106" i="5"/>
  <c r="G1105" i="5"/>
  <c r="G1097" i="5"/>
  <c r="G1095" i="5"/>
  <c r="G1089" i="5"/>
  <c r="G1087" i="5"/>
  <c r="G1079" i="5"/>
  <c r="G1077" i="5"/>
  <c r="G1072" i="5"/>
  <c r="G1071" i="5"/>
  <c r="G1070" i="5"/>
  <c r="G1063" i="5"/>
  <c r="G1057" i="5"/>
  <c r="G1052" i="5"/>
  <c r="G1051" i="5"/>
  <c r="G1050" i="5"/>
  <c r="G1049" i="5"/>
  <c r="G1044" i="5"/>
  <c r="G1042" i="5"/>
  <c r="G1034" i="5"/>
  <c r="G1026" i="5"/>
  <c r="G1024" i="5"/>
  <c r="G1021" i="5"/>
  <c r="G1019" i="5"/>
  <c r="G1010" i="5"/>
  <c r="G1007" i="5"/>
  <c r="G1005" i="5"/>
  <c r="G1002" i="5"/>
  <c r="G1000" i="5"/>
  <c r="G992" i="5"/>
  <c r="G990" i="5"/>
  <c r="G984" i="5"/>
  <c r="G983" i="5"/>
  <c r="G981" i="5"/>
  <c r="G977" i="5"/>
  <c r="G976" i="5"/>
  <c r="G974" i="5"/>
  <c r="G970" i="5"/>
  <c r="G968" i="5"/>
  <c r="G962" i="5"/>
  <c r="G960" i="5"/>
  <c r="G956" i="5"/>
  <c r="G948" i="5"/>
  <c r="G940" i="5"/>
  <c r="G934" i="5"/>
  <c r="G928" i="5"/>
  <c r="G920" i="5"/>
  <c r="G918" i="5"/>
  <c r="G915" i="5"/>
  <c r="G913" i="5"/>
  <c r="G910" i="5"/>
  <c r="G908" i="5"/>
  <c r="G905" i="5"/>
  <c r="G903" i="5"/>
  <c r="G902" i="5"/>
  <c r="G898" i="5"/>
  <c r="G894" i="5"/>
  <c r="G893" i="5"/>
  <c r="G892" i="5"/>
  <c r="G886" i="5"/>
  <c r="G884" i="5"/>
  <c r="G878" i="5"/>
  <c r="G876" i="5"/>
  <c r="G874" i="5"/>
  <c r="G869" i="5"/>
  <c r="G864" i="5"/>
  <c r="G860" i="5"/>
  <c r="G859" i="5"/>
  <c r="G857" i="5"/>
  <c r="G853" i="5"/>
  <c r="G852" i="5"/>
  <c r="G851" i="5"/>
  <c r="G850" i="5"/>
  <c r="G848" i="5"/>
  <c r="G847" i="5"/>
  <c r="G846" i="5"/>
  <c r="G841" i="5"/>
  <c r="G835" i="5"/>
  <c r="G833" i="5"/>
  <c r="G829" i="5"/>
  <c r="G825" i="5"/>
  <c r="G820" i="5"/>
  <c r="G817" i="5"/>
  <c r="G815" i="5"/>
  <c r="G806" i="5"/>
  <c r="G792" i="5"/>
  <c r="G790" i="5"/>
  <c r="G789" i="5"/>
  <c r="G785" i="5"/>
  <c r="G776" i="5"/>
  <c r="G775" i="5"/>
  <c r="G773" i="5"/>
  <c r="G768" i="5"/>
  <c r="G765" i="5"/>
  <c r="G757" i="5"/>
  <c r="G756" i="5"/>
  <c r="G754" i="5"/>
  <c r="G751" i="5"/>
  <c r="G749" i="5"/>
  <c r="G746" i="5"/>
  <c r="G740" i="5"/>
  <c r="G738" i="5"/>
  <c r="G732" i="5"/>
  <c r="G725" i="5"/>
  <c r="G717" i="5"/>
  <c r="G716" i="5"/>
  <c r="G715" i="5"/>
  <c r="G710" i="5"/>
  <c r="G706" i="5"/>
  <c r="G700" i="5"/>
  <c r="G698" i="5"/>
  <c r="G691" i="5"/>
  <c r="G688" i="5"/>
  <c r="G682" i="5"/>
  <c r="G672" i="5"/>
  <c r="G671" i="5"/>
  <c r="G669" i="5"/>
  <c r="G668" i="5"/>
  <c r="G665" i="5"/>
  <c r="G663" i="5"/>
  <c r="G662" i="5"/>
  <c r="G659" i="5"/>
  <c r="G657" i="5"/>
  <c r="G655" i="5"/>
  <c r="G654" i="5"/>
  <c r="G653" i="5"/>
  <c r="G651" i="5"/>
  <c r="G650" i="5"/>
  <c r="G643" i="5"/>
  <c r="G641" i="5"/>
  <c r="G640" i="5"/>
  <c r="G639" i="5"/>
  <c r="G638" i="5"/>
  <c r="G631" i="5"/>
  <c r="G629" i="5"/>
  <c r="G625" i="5"/>
  <c r="G622" i="5"/>
  <c r="G618" i="5"/>
  <c r="G617" i="5"/>
  <c r="G616" i="5"/>
  <c r="G615" i="5"/>
  <c r="G614" i="5"/>
  <c r="G610" i="5"/>
  <c r="G608" i="5"/>
  <c r="G599" i="5"/>
  <c r="G598" i="5"/>
  <c r="G597" i="5"/>
  <c r="G596" i="5"/>
  <c r="G591" i="5"/>
  <c r="G590" i="5"/>
  <c r="G583" i="5"/>
  <c r="G582" i="5"/>
  <c r="G581" i="5"/>
  <c r="G580" i="5"/>
  <c r="G578" i="5"/>
  <c r="G572" i="5"/>
  <c r="G570" i="5"/>
  <c r="G564" i="5"/>
  <c r="G563" i="5"/>
  <c r="G556" i="5"/>
  <c r="G555" i="5"/>
  <c r="G554" i="5"/>
  <c r="G548" i="5"/>
  <c r="G546" i="5"/>
  <c r="G540" i="5"/>
  <c r="G538" i="5"/>
  <c r="G534" i="5"/>
  <c r="G533" i="5"/>
  <c r="G530" i="5"/>
  <c r="G529" i="5"/>
  <c r="G527" i="5"/>
  <c r="G523" i="5"/>
  <c r="G520" i="5"/>
  <c r="G519" i="5"/>
  <c r="G518" i="5"/>
  <c r="G514" i="5"/>
  <c r="G512" i="5"/>
  <c r="G507" i="5"/>
  <c r="G506" i="5"/>
  <c r="G505" i="5"/>
  <c r="G500" i="5"/>
  <c r="G498" i="5"/>
  <c r="G494" i="5"/>
  <c r="G489" i="5"/>
  <c r="G485" i="5"/>
  <c r="G481" i="5"/>
  <c r="G480" i="5"/>
  <c r="G479" i="5"/>
  <c r="G473" i="5"/>
  <c r="G466" i="5"/>
  <c r="G464" i="5"/>
  <c r="G462" i="5"/>
  <c r="G442" i="5"/>
  <c r="G417" i="5"/>
  <c r="G397" i="5"/>
  <c r="G396" i="5"/>
  <c r="G395" i="5"/>
  <c r="G382" i="5"/>
  <c r="G373" i="5"/>
  <c r="G364" i="5"/>
  <c r="G353" i="5"/>
  <c r="G344" i="5"/>
  <c r="G342" i="5"/>
  <c r="G328" i="5"/>
  <c r="G326" i="5"/>
  <c r="G322" i="5"/>
  <c r="G320" i="5"/>
  <c r="G318" i="5"/>
  <c r="G303" i="5"/>
  <c r="G285" i="5"/>
  <c r="G271" i="5"/>
  <c r="G249" i="5"/>
  <c r="G243" i="5"/>
  <c r="G242" i="5"/>
  <c r="G240" i="5"/>
  <c r="G237" i="5"/>
  <c r="G234" i="5"/>
  <c r="G232" i="5"/>
  <c r="G229" i="5"/>
  <c r="G215" i="5"/>
  <c r="G212" i="5"/>
  <c r="G210" i="5"/>
  <c r="G197" i="5"/>
  <c r="G191" i="5"/>
  <c r="G189" i="5"/>
  <c r="G177" i="5"/>
  <c r="G176" i="5"/>
  <c r="G175" i="5"/>
  <c r="G173" i="5"/>
  <c r="G171" i="5"/>
  <c r="G156" i="5"/>
  <c r="G155" i="5"/>
  <c r="G154" i="5"/>
  <c r="G151" i="5"/>
  <c r="G149" i="5"/>
  <c r="G137" i="5"/>
  <c r="G136" i="5"/>
  <c r="G135" i="5"/>
  <c r="G132" i="5"/>
  <c r="G127" i="5"/>
  <c r="G118" i="5"/>
  <c r="G116" i="5"/>
  <c r="G112" i="5"/>
  <c r="G107" i="5"/>
  <c r="G99" i="5"/>
  <c r="G97" i="5"/>
  <c r="G93" i="5"/>
  <c r="G89" i="5"/>
  <c r="G88" i="5"/>
  <c r="G87" i="5"/>
  <c r="G86" i="5"/>
  <c r="G84" i="5"/>
  <c r="G83" i="5"/>
  <c r="G82" i="5"/>
  <c r="G78" i="5"/>
  <c r="G73" i="5"/>
  <c r="G72" i="5"/>
  <c r="G71" i="5"/>
  <c r="G70" i="5"/>
  <c r="G69" i="5"/>
  <c r="G67" i="5"/>
  <c r="G66" i="5"/>
  <c r="G65" i="5"/>
  <c r="G53" i="5"/>
  <c r="G52" i="5"/>
  <c r="G51" i="5"/>
  <c r="G44" i="5"/>
  <c r="G43" i="5"/>
  <c r="G42" i="5"/>
  <c r="G41" i="5"/>
  <c r="G40" i="5"/>
  <c r="G38" i="5"/>
  <c r="G37" i="5"/>
  <c r="G36" i="5"/>
  <c r="G34" i="5"/>
  <c r="G33" i="5"/>
  <c r="G32" i="5"/>
  <c r="G24" i="5"/>
  <c r="G22" i="5"/>
  <c r="G19" i="5"/>
  <c r="G17" i="5"/>
  <c r="G14" i="5"/>
  <c r="G12" i="5"/>
  <c r="G11" i="5"/>
  <c r="G9" i="5"/>
  <c r="G7" i="5"/>
  <c r="G6" i="5"/>
  <c r="G256" i="5" l="1"/>
  <c r="G18" i="5"/>
  <c r="G115" i="5"/>
  <c r="G274" i="5"/>
  <c r="G46" i="5"/>
  <c r="G96" i="5"/>
  <c r="G312" i="5"/>
  <c r="G347" i="5"/>
  <c r="G16" i="5"/>
  <c r="G48" i="5"/>
  <c r="G358" i="5"/>
  <c r="G47" i="5"/>
  <c r="G104" i="5"/>
  <c r="G106" i="5"/>
  <c r="G122" i="5"/>
  <c r="G145" i="5"/>
  <c r="G201" i="5"/>
  <c r="G214" i="5"/>
  <c r="G219" i="5"/>
  <c r="G241" i="5"/>
  <c r="G260" i="5"/>
  <c r="G284" i="5"/>
  <c r="G340" i="5"/>
  <c r="G372" i="5"/>
  <c r="G383" i="5"/>
  <c r="G402" i="5"/>
  <c r="G443" i="5"/>
  <c r="G457" i="5"/>
  <c r="G465" i="5"/>
  <c r="G468" i="5"/>
  <c r="G474" i="5"/>
  <c r="G484" i="5"/>
  <c r="G552" i="5"/>
  <c r="G611" i="5"/>
  <c r="G623" i="5"/>
  <c r="G1020" i="5"/>
  <c r="G1239" i="5"/>
  <c r="G1412" i="5"/>
  <c r="G1413" i="5"/>
  <c r="G1472" i="5"/>
  <c r="G1473" i="5"/>
  <c r="G21" i="5"/>
  <c r="G92" i="5"/>
  <c r="G123" i="5"/>
  <c r="G133" i="5"/>
  <c r="G139" i="5"/>
  <c r="G180" i="5"/>
  <c r="G290" i="5"/>
  <c r="G327" i="5"/>
  <c r="G404" i="5"/>
  <c r="G436" i="5"/>
  <c r="G437" i="5"/>
  <c r="G454" i="5"/>
  <c r="G456" i="5"/>
  <c r="G497" i="5"/>
  <c r="G532" i="5"/>
  <c r="G568" i="5"/>
  <c r="G604" i="5"/>
  <c r="G937" i="5"/>
  <c r="G1039" i="5"/>
  <c r="G1397" i="5"/>
  <c r="G1490" i="5"/>
  <c r="G1499" i="5"/>
  <c r="G59" i="5"/>
  <c r="G111" i="5"/>
  <c r="G162" i="5"/>
  <c r="G181" i="5"/>
  <c r="G184" i="5"/>
  <c r="G196" i="5"/>
  <c r="G198" i="5"/>
  <c r="G205" i="5"/>
  <c r="G211" i="5"/>
  <c r="G253" i="5"/>
  <c r="G264" i="5"/>
  <c r="G278" i="5"/>
  <c r="G305" i="5"/>
  <c r="G319" i="5"/>
  <c r="G354" i="5"/>
  <c r="G366" i="5"/>
  <c r="G403" i="5"/>
  <c r="G418" i="5"/>
  <c r="G463" i="5"/>
  <c r="G482" i="5"/>
  <c r="G483" i="5"/>
  <c r="G490" i="5"/>
  <c r="G513" i="5"/>
  <c r="G547" i="5"/>
  <c r="G606" i="5"/>
  <c r="G607" i="5"/>
  <c r="G758" i="5"/>
  <c r="G1078" i="5"/>
  <c r="G1340" i="5"/>
  <c r="G1439" i="5"/>
  <c r="G1454" i="5"/>
  <c r="G1489" i="5"/>
  <c r="G1497" i="5"/>
  <c r="H12" i="5"/>
  <c r="G13" i="5"/>
  <c r="G15" i="5"/>
  <c r="G28" i="5"/>
  <c r="G55" i="5"/>
  <c r="G126" i="5"/>
  <c r="G163" i="5"/>
  <c r="G166" i="5"/>
  <c r="G172" i="5"/>
  <c r="G185" i="5"/>
  <c r="G190" i="5"/>
  <c r="G199" i="5"/>
  <c r="G202" i="5"/>
  <c r="G218" i="5"/>
  <c r="G220" i="5"/>
  <c r="G224" i="5"/>
  <c r="G236" i="5"/>
  <c r="G250" i="5"/>
  <c r="G265" i="5"/>
  <c r="G270" i="5"/>
  <c r="G304" i="5"/>
  <c r="G343" i="5"/>
  <c r="G360" i="5"/>
  <c r="G365" i="5"/>
  <c r="G376" i="5"/>
  <c r="G387" i="5"/>
  <c r="G587" i="5"/>
  <c r="G588" i="5"/>
  <c r="G675" i="5"/>
  <c r="G1183" i="5"/>
  <c r="G1414" i="5"/>
  <c r="G1437" i="5"/>
  <c r="G1501" i="5"/>
  <c r="G10" i="5"/>
  <c r="G29" i="5"/>
  <c r="G98" i="5"/>
  <c r="G102" i="5"/>
  <c r="G108" i="5"/>
  <c r="G140" i="5"/>
  <c r="G159" i="5"/>
  <c r="G203" i="5"/>
  <c r="G207" i="5"/>
  <c r="G216" i="5"/>
  <c r="G221" i="5"/>
  <c r="G228" i="5"/>
  <c r="G280" i="5"/>
  <c r="G286" i="5"/>
  <c r="G291" i="5"/>
  <c r="G292" i="5"/>
  <c r="G307" i="5"/>
  <c r="G368" i="5"/>
  <c r="G374" i="5"/>
  <c r="G381" i="5"/>
  <c r="G452" i="5"/>
  <c r="G467" i="5"/>
  <c r="G472" i="5"/>
  <c r="G496" i="5"/>
  <c r="G499" i="5"/>
  <c r="G609" i="5"/>
  <c r="G667" i="5"/>
  <c r="G767" i="5"/>
  <c r="G800" i="5"/>
  <c r="G969" i="5"/>
  <c r="G1252" i="5"/>
  <c r="G1415" i="5"/>
  <c r="G1474" i="5"/>
  <c r="G23" i="5"/>
  <c r="G58" i="5"/>
  <c r="G60" i="5"/>
  <c r="G79" i="5"/>
  <c r="G94" i="5"/>
  <c r="G117" i="5"/>
  <c r="G121" i="5"/>
  <c r="G131" i="5"/>
  <c r="G141" i="5"/>
  <c r="G144" i="5"/>
  <c r="G150" i="5"/>
  <c r="G160" i="5"/>
  <c r="G168" i="5"/>
  <c r="G200" i="5"/>
  <c r="G206" i="5"/>
  <c r="G230" i="5"/>
  <c r="G233" i="5"/>
  <c r="G262" i="5"/>
  <c r="G279" i="5"/>
  <c r="G306" i="5"/>
  <c r="G367" i="5"/>
  <c r="G423" i="5"/>
  <c r="G435" i="5"/>
  <c r="G447" i="5"/>
  <c r="G477" i="5"/>
  <c r="G492" i="5"/>
  <c r="G531" i="5"/>
  <c r="G634" i="5"/>
  <c r="G645" i="5"/>
  <c r="G647" i="5"/>
  <c r="G1025" i="5"/>
  <c r="G1204" i="5"/>
  <c r="G1333" i="5"/>
  <c r="G1434" i="5"/>
  <c r="G1441" i="5"/>
  <c r="G1475" i="5"/>
  <c r="G1494" i="5"/>
  <c r="G1538" i="5"/>
  <c r="G113" i="5"/>
  <c r="G167" i="5"/>
  <c r="G179" i="5"/>
  <c r="G225" i="5"/>
  <c r="G321" i="5"/>
  <c r="G352" i="5"/>
  <c r="G398" i="5"/>
  <c r="G416" i="5"/>
  <c r="G449" i="5"/>
  <c r="G491" i="5"/>
  <c r="G525" i="5"/>
  <c r="G539" i="5"/>
  <c r="G1456" i="5"/>
  <c r="G1522" i="5"/>
  <c r="G1579" i="5"/>
  <c r="G27" i="5"/>
  <c r="G77" i="5"/>
  <c r="G100" i="5"/>
  <c r="G103" i="5"/>
  <c r="G128" i="5"/>
  <c r="G138" i="5"/>
  <c r="H138" i="5" s="1"/>
  <c r="G146" i="5"/>
  <c r="G157" i="5"/>
  <c r="G161" i="5"/>
  <c r="G183" i="5"/>
  <c r="G188" i="5"/>
  <c r="G192" i="5"/>
  <c r="G226" i="5"/>
  <c r="G238" i="5"/>
  <c r="G248" i="5"/>
  <c r="G263" i="5"/>
  <c r="G272" i="5"/>
  <c r="G424" i="5"/>
  <c r="G425" i="5"/>
  <c r="G441" i="5"/>
  <c r="G448" i="5"/>
  <c r="G453" i="5"/>
  <c r="G455" i="5"/>
  <c r="G543" i="5"/>
  <c r="G741" i="5"/>
  <c r="G1357" i="5"/>
  <c r="G1422" i="5"/>
  <c r="G1552" i="5"/>
  <c r="G1578" i="5"/>
  <c r="G689" i="5"/>
  <c r="G724" i="5"/>
  <c r="G726" i="5"/>
  <c r="G865" i="5"/>
  <c r="G919" i="5"/>
  <c r="G947" i="5"/>
  <c r="G991" i="5"/>
  <c r="G1035" i="5"/>
  <c r="G1045" i="5"/>
  <c r="G1056" i="5"/>
  <c r="G1064" i="5"/>
  <c r="G1126" i="5"/>
  <c r="G1141" i="5"/>
  <c r="G1185" i="5"/>
  <c r="G1190" i="5"/>
  <c r="G1268" i="5"/>
  <c r="G1279" i="5"/>
  <c r="G1307" i="5"/>
  <c r="G1388" i="5"/>
  <c r="G1427" i="5"/>
  <c r="G1443" i="5"/>
  <c r="G1447" i="5"/>
  <c r="G1528" i="5"/>
  <c r="G1632" i="5"/>
  <c r="G1637" i="5"/>
  <c r="G1669" i="5"/>
  <c r="G1733" i="5"/>
  <c r="G1762" i="5"/>
  <c r="G1779" i="5"/>
  <c r="G1876" i="5"/>
  <c r="G1903" i="5"/>
  <c r="G1923" i="5"/>
  <c r="G1937" i="5"/>
  <c r="G1940" i="5"/>
  <c r="G1984" i="5"/>
  <c r="G2022" i="5"/>
  <c r="G2028" i="5"/>
  <c r="G2104" i="5"/>
  <c r="G2140" i="5"/>
  <c r="G2172" i="5"/>
  <c r="G2180" i="5"/>
  <c r="G2197" i="5"/>
  <c r="G2230" i="5"/>
  <c r="G2263" i="5"/>
  <c r="G2540" i="5"/>
  <c r="G2615" i="5"/>
  <c r="G2637" i="5"/>
  <c r="G2642" i="5"/>
  <c r="G2655" i="5"/>
  <c r="G2693" i="5"/>
  <c r="G2722" i="5"/>
  <c r="G2942" i="5"/>
  <c r="G2943" i="5"/>
  <c r="G3004" i="5"/>
  <c r="G3019" i="5"/>
  <c r="G3023" i="5"/>
  <c r="G3042" i="5"/>
  <c r="G3072" i="5"/>
  <c r="G3455" i="5"/>
  <c r="G3593" i="5"/>
  <c r="G3729" i="5"/>
  <c r="G3763" i="5"/>
  <c r="G526" i="5"/>
  <c r="G727" i="5"/>
  <c r="G737" i="5"/>
  <c r="G745" i="5"/>
  <c r="G769" i="5"/>
  <c r="G784" i="5"/>
  <c r="G805" i="5"/>
  <c r="G819" i="5"/>
  <c r="G824" i="5"/>
  <c r="G840" i="5"/>
  <c r="G868" i="5"/>
  <c r="G877" i="5"/>
  <c r="G975" i="5"/>
  <c r="G1006" i="5"/>
  <c r="G1018" i="5"/>
  <c r="G1023" i="5"/>
  <c r="G1103" i="5"/>
  <c r="G1114" i="5"/>
  <c r="G1135" i="5"/>
  <c r="G1206" i="5"/>
  <c r="G1211" i="5"/>
  <c r="G1230" i="5"/>
  <c r="G1313" i="5"/>
  <c r="G1359" i="5"/>
  <c r="G1395" i="5"/>
  <c r="G1403" i="5"/>
  <c r="G1424" i="5"/>
  <c r="G1463" i="5"/>
  <c r="G1486" i="5"/>
  <c r="G1492" i="5"/>
  <c r="G1587" i="5"/>
  <c r="G1595" i="5"/>
  <c r="G1627" i="5"/>
  <c r="G1648" i="5"/>
  <c r="G1649" i="5"/>
  <c r="G1654" i="5"/>
  <c r="G1671" i="5"/>
  <c r="G1723" i="5"/>
  <c r="G1735" i="5"/>
  <c r="G1790" i="5"/>
  <c r="G1818" i="5"/>
  <c r="G1878" i="5"/>
  <c r="G1883" i="5"/>
  <c r="G1908" i="5"/>
  <c r="G1985" i="5"/>
  <c r="G1990" i="5"/>
  <c r="G2005" i="5"/>
  <c r="G2015" i="5"/>
  <c r="G2077" i="5"/>
  <c r="G2113" i="5"/>
  <c r="G2239" i="5"/>
  <c r="G2256" i="5"/>
  <c r="G2293" i="5"/>
  <c r="G2323" i="5"/>
  <c r="G2373" i="5"/>
  <c r="G2456" i="5"/>
  <c r="G2520" i="5"/>
  <c r="G2566" i="5"/>
  <c r="H2628" i="5"/>
  <c r="H2640" i="5"/>
  <c r="G2683" i="5"/>
  <c r="G2841" i="5"/>
  <c r="G2915" i="5"/>
  <c r="G2932" i="5"/>
  <c r="G2933" i="5"/>
  <c r="G3047" i="5"/>
  <c r="G3057" i="5"/>
  <c r="G3114" i="5"/>
  <c r="G3215" i="5"/>
  <c r="G3232" i="5"/>
  <c r="G3342" i="5"/>
  <c r="G3451" i="5"/>
  <c r="G3634" i="5"/>
  <c r="G3688" i="5"/>
  <c r="G3950" i="5"/>
  <c r="G3978" i="5"/>
  <c r="G573" i="5"/>
  <c r="G670" i="5"/>
  <c r="G684" i="5"/>
  <c r="G687" i="5"/>
  <c r="G705" i="5"/>
  <c r="G707" i="5"/>
  <c r="G748" i="5"/>
  <c r="G791" i="5"/>
  <c r="G809" i="5"/>
  <c r="G830" i="5"/>
  <c r="G838" i="5"/>
  <c r="G856" i="5"/>
  <c r="G885" i="5"/>
  <c r="G899" i="5"/>
  <c r="G909" i="5"/>
  <c r="G951" i="5"/>
  <c r="G967" i="5"/>
  <c r="G999" i="5"/>
  <c r="G1009" i="5"/>
  <c r="G1058" i="5"/>
  <c r="G1080" i="5"/>
  <c r="G1088" i="5"/>
  <c r="G1121" i="5"/>
  <c r="G1164" i="5"/>
  <c r="G1225" i="5"/>
  <c r="G1242" i="5"/>
  <c r="G1256" i="5"/>
  <c r="G1270" i="5"/>
  <c r="G1290" i="5"/>
  <c r="G1298" i="5"/>
  <c r="G1366" i="5"/>
  <c r="G1390" i="5"/>
  <c r="G1408" i="5"/>
  <c r="G1458" i="5"/>
  <c r="G1468" i="5"/>
  <c r="G1527" i="5"/>
  <c r="G1589" i="5"/>
  <c r="G1621" i="5"/>
  <c r="G1625" i="5"/>
  <c r="G1630" i="5"/>
  <c r="G1656" i="5"/>
  <c r="G1701" i="5"/>
  <c r="G1710" i="5"/>
  <c r="G1729" i="5"/>
  <c r="G1739" i="5"/>
  <c r="G1776" i="5"/>
  <c r="G1787" i="5"/>
  <c r="G1799" i="5"/>
  <c r="G1899" i="5"/>
  <c r="G1942" i="5"/>
  <c r="G1943" i="5"/>
  <c r="G1958" i="5"/>
  <c r="G2021" i="5"/>
  <c r="G2098" i="5"/>
  <c r="G2106" i="5"/>
  <c r="G2198" i="5"/>
  <c r="G2310" i="5"/>
  <c r="G2361" i="5"/>
  <c r="G2542" i="5"/>
  <c r="G2543" i="5"/>
  <c r="G2549" i="5"/>
  <c r="G2596" i="5"/>
  <c r="G2647" i="5"/>
  <c r="G2702" i="5"/>
  <c r="G2922" i="5"/>
  <c r="G2923" i="5"/>
  <c r="G2988" i="5"/>
  <c r="G3029" i="5"/>
  <c r="G3142" i="5"/>
  <c r="G3198" i="5"/>
  <c r="G3291" i="5"/>
  <c r="G3989" i="5"/>
  <c r="G619" i="5"/>
  <c r="G708" i="5"/>
  <c r="G774" i="5"/>
  <c r="G826" i="5"/>
  <c r="G834" i="5"/>
  <c r="G842" i="5"/>
  <c r="G858" i="5"/>
  <c r="G906" i="5"/>
  <c r="G921" i="5"/>
  <c r="G927" i="5"/>
  <c r="G949" i="5"/>
  <c r="G961" i="5"/>
  <c r="G1096" i="5"/>
  <c r="G1143" i="5"/>
  <c r="G1148" i="5"/>
  <c r="G1192" i="5"/>
  <c r="G1237" i="5"/>
  <c r="G1315" i="5"/>
  <c r="G1338" i="5"/>
  <c r="G1346" i="5"/>
  <c r="G1430" i="5"/>
  <c r="G1432" i="5"/>
  <c r="G1449" i="5"/>
  <c r="G1482" i="5"/>
  <c r="G1504" i="5"/>
  <c r="G1509" i="5"/>
  <c r="G1597" i="5"/>
  <c r="G1613" i="5"/>
  <c r="G1619" i="5"/>
  <c r="G1635" i="5"/>
  <c r="G1650" i="5"/>
  <c r="G1664" i="5"/>
  <c r="G1687" i="5"/>
  <c r="G1771" i="5"/>
  <c r="G1772" i="5"/>
  <c r="G1844" i="5"/>
  <c r="G1865" i="5"/>
  <c r="G2013" i="5"/>
  <c r="G2032" i="5"/>
  <c r="G2115" i="5"/>
  <c r="G2155" i="5"/>
  <c r="G2162" i="5"/>
  <c r="G2203" i="5"/>
  <c r="G2211" i="5"/>
  <c r="G2272" i="5"/>
  <c r="G2274" i="5"/>
  <c r="G2319" i="5"/>
  <c r="G2332" i="5"/>
  <c r="G2403" i="5"/>
  <c r="G2409" i="5"/>
  <c r="G2461" i="5"/>
  <c r="G2518" i="5"/>
  <c r="G2526" i="5"/>
  <c r="G2631" i="5"/>
  <c r="G2641" i="5"/>
  <c r="H2700" i="5"/>
  <c r="G2825" i="5"/>
  <c r="G2908" i="5"/>
  <c r="G2972" i="5"/>
  <c r="G3045" i="5"/>
  <c r="G3053" i="5"/>
  <c r="G3055" i="5"/>
  <c r="G3067" i="5"/>
  <c r="G3077" i="5"/>
  <c r="G3208" i="5"/>
  <c r="G3220" i="5"/>
  <c r="G3377" i="5"/>
  <c r="G3386" i="5"/>
  <c r="G3568" i="5"/>
  <c r="G3635" i="5"/>
  <c r="G3643" i="5"/>
  <c r="G4107" i="5"/>
  <c r="G4262" i="5"/>
  <c r="G478" i="5"/>
  <c r="G486" i="5"/>
  <c r="G521" i="5"/>
  <c r="G571" i="5"/>
  <c r="G600" i="5"/>
  <c r="G630" i="5"/>
  <c r="G637" i="5"/>
  <c r="H668" i="5"/>
  <c r="G807" i="5"/>
  <c r="G821" i="5"/>
  <c r="G926" i="5"/>
  <c r="G933" i="5"/>
  <c r="G1065" i="5"/>
  <c r="G1066" i="5"/>
  <c r="G1116" i="5"/>
  <c r="G1129" i="5"/>
  <c r="G1213" i="5"/>
  <c r="G1232" i="5"/>
  <c r="G1236" i="5"/>
  <c r="G1277" i="5"/>
  <c r="G1305" i="5"/>
  <c r="G1320" i="5"/>
  <c r="G1332" i="5"/>
  <c r="G1375" i="5"/>
  <c r="G1444" i="5"/>
  <c r="G1457" i="5"/>
  <c r="G1459" i="5"/>
  <c r="G1576" i="5"/>
  <c r="G1581" i="5"/>
  <c r="G1598" i="5"/>
  <c r="G1615" i="5"/>
  <c r="G1643" i="5"/>
  <c r="G1645" i="5"/>
  <c r="G1666" i="5"/>
  <c r="G1680" i="5"/>
  <c r="G1709" i="5"/>
  <c r="G1715" i="5"/>
  <c r="G1719" i="5"/>
  <c r="G1738" i="5"/>
  <c r="G1766" i="5"/>
  <c r="G1807" i="5"/>
  <c r="G1829" i="5"/>
  <c r="G1868" i="5"/>
  <c r="G1884" i="5"/>
  <c r="G2003" i="5"/>
  <c r="G2039" i="5"/>
  <c r="G2067" i="5"/>
  <c r="G2107" i="5"/>
  <c r="G2132" i="5"/>
  <c r="G2159" i="5"/>
  <c r="G2177" i="5"/>
  <c r="G2205" i="5"/>
  <c r="G2240" i="5"/>
  <c r="G2289" i="5"/>
  <c r="G2306" i="5"/>
  <c r="G2356" i="5"/>
  <c r="G2489" i="5"/>
  <c r="G2494" i="5"/>
  <c r="G2578" i="5"/>
  <c r="G2605" i="5"/>
  <c r="G2667" i="5"/>
  <c r="G3009" i="5"/>
  <c r="G3059" i="5"/>
  <c r="G3063" i="5"/>
  <c r="G3537" i="5"/>
  <c r="G3640" i="5"/>
  <c r="G495" i="5"/>
  <c r="G562" i="5"/>
  <c r="G569" i="5"/>
  <c r="G579" i="5"/>
  <c r="G636" i="5"/>
  <c r="G646" i="5"/>
  <c r="G649" i="5"/>
  <c r="G666" i="5"/>
  <c r="G731" i="5"/>
  <c r="G733" i="5"/>
  <c r="G750" i="5"/>
  <c r="G786" i="5"/>
  <c r="G870" i="5"/>
  <c r="G912" i="5"/>
  <c r="G942" i="5"/>
  <c r="G955" i="5"/>
  <c r="G982" i="5"/>
  <c r="G1001" i="5"/>
  <c r="G1027" i="5"/>
  <c r="G1033" i="5"/>
  <c r="G1120" i="5"/>
  <c r="G1124" i="5"/>
  <c r="G1158" i="5"/>
  <c r="G1186" i="5"/>
  <c r="G1219" i="5"/>
  <c r="G1244" i="5"/>
  <c r="G1276" i="5"/>
  <c r="G1292" i="5"/>
  <c r="G1327" i="5"/>
  <c r="G1351" i="5"/>
  <c r="G1426" i="5"/>
  <c r="G1431" i="5"/>
  <c r="G1478" i="5"/>
  <c r="G1483" i="5"/>
  <c r="G1487" i="5"/>
  <c r="G1537" i="5"/>
  <c r="G1551" i="5"/>
  <c r="G1560" i="5"/>
  <c r="G1591" i="5"/>
  <c r="G1696" i="5"/>
  <c r="G1700" i="5"/>
  <c r="G1707" i="5"/>
  <c r="G1713" i="5"/>
  <c r="G1724" i="5"/>
  <c r="G1743" i="5"/>
  <c r="G1744" i="5"/>
  <c r="G1751" i="5"/>
  <c r="G1764" i="5"/>
  <c r="G1773" i="5"/>
  <c r="G1831" i="5"/>
  <c r="G1851" i="5"/>
  <c r="G1862" i="5"/>
  <c r="G1897" i="5"/>
  <c r="G1917" i="5"/>
  <c r="G1993" i="5"/>
  <c r="G2016" i="5"/>
  <c r="G2034" i="5"/>
  <c r="G2035" i="5"/>
  <c r="G2087" i="5"/>
  <c r="G2138" i="5"/>
  <c r="G2139" i="5"/>
  <c r="G2171" i="5"/>
  <c r="G2270" i="5"/>
  <c r="G2402" i="5"/>
  <c r="G2497" i="5"/>
  <c r="G2514" i="5"/>
  <c r="G2544" i="5"/>
  <c r="G2551" i="5"/>
  <c r="G2581" i="5"/>
  <c r="G2613" i="5"/>
  <c r="G2638" i="5"/>
  <c r="G2645" i="5"/>
  <c r="G2658" i="5"/>
  <c r="G2685" i="5"/>
  <c r="G2690" i="5"/>
  <c r="G2691" i="5"/>
  <c r="G2692" i="5"/>
  <c r="G2880" i="5"/>
  <c r="G2899" i="5"/>
  <c r="G2911" i="5"/>
  <c r="G2963" i="5"/>
  <c r="G3069" i="5"/>
  <c r="G3089" i="5"/>
  <c r="G3400" i="5"/>
  <c r="G3410" i="5"/>
  <c r="G4479" i="5"/>
  <c r="G524" i="5"/>
  <c r="G589" i="5"/>
  <c r="G624" i="5"/>
  <c r="G661" i="5"/>
  <c r="G677" i="5"/>
  <c r="G679" i="5"/>
  <c r="G697" i="5"/>
  <c r="G699" i="5"/>
  <c r="G753" i="5"/>
  <c r="G793" i="5"/>
  <c r="G816" i="5"/>
  <c r="G828" i="5"/>
  <c r="G863" i="5"/>
  <c r="G897" i="5"/>
  <c r="G914" i="5"/>
  <c r="G954" i="5"/>
  <c r="G1004" i="5"/>
  <c r="G1011" i="5"/>
  <c r="G1043" i="5"/>
  <c r="G1081" i="5"/>
  <c r="G1104" i="5"/>
  <c r="G1123" i="5"/>
  <c r="G1142" i="5"/>
  <c r="G1150" i="5"/>
  <c r="G1170" i="5"/>
  <c r="G1207" i="5"/>
  <c r="G1226" i="5"/>
  <c r="G1258" i="5"/>
  <c r="G1271" i="5"/>
  <c r="G1295" i="5"/>
  <c r="G1299" i="5"/>
  <c r="G1360" i="5"/>
  <c r="G1364" i="5"/>
  <c r="G1391" i="5"/>
  <c r="G1407" i="5"/>
  <c r="G1467" i="5"/>
  <c r="G1520" i="5"/>
  <c r="G1571" i="5"/>
  <c r="G1580" i="5"/>
  <c r="G1603" i="5"/>
  <c r="G1608" i="5"/>
  <c r="G1659" i="5"/>
  <c r="G1716" i="5"/>
  <c r="G1717" i="5"/>
  <c r="G1769" i="5"/>
  <c r="G1813" i="5"/>
  <c r="G2008" i="5"/>
  <c r="G2014" i="5"/>
  <c r="G2041" i="5"/>
  <c r="G2119" i="5"/>
  <c r="G2143" i="5"/>
  <c r="G2265" i="5"/>
  <c r="G2479" i="5"/>
  <c r="G2483" i="5"/>
  <c r="G2499" i="5"/>
  <c r="G2548" i="5"/>
  <c r="G2579" i="5"/>
  <c r="G2611" i="5"/>
  <c r="G2639" i="5"/>
  <c r="G2664" i="5"/>
  <c r="G2701" i="5"/>
  <c r="G2735" i="5"/>
  <c r="G2813" i="5"/>
  <c r="G2977" i="5"/>
  <c r="G2993" i="5"/>
  <c r="G3032" i="5"/>
  <c r="G3083" i="5"/>
  <c r="G3234" i="5"/>
  <c r="G3250" i="5"/>
  <c r="G3358" i="5"/>
  <c r="G3749" i="5"/>
  <c r="G4020" i="5"/>
  <c r="G605" i="5"/>
  <c r="G632" i="5"/>
  <c r="G658" i="5"/>
  <c r="G678" i="5"/>
  <c r="G739" i="5"/>
  <c r="G747" i="5"/>
  <c r="G875" i="5"/>
  <c r="G904" i="5"/>
  <c r="G935" i="5"/>
  <c r="G941" i="5"/>
  <c r="G950" i="5"/>
  <c r="G1119" i="5"/>
  <c r="G1131" i="5"/>
  <c r="G1162" i="5"/>
  <c r="G1198" i="5"/>
  <c r="G1322" i="5"/>
  <c r="G1353" i="5"/>
  <c r="G1461" i="5"/>
  <c r="G1503" i="5"/>
  <c r="G1507" i="5"/>
  <c r="G1525" i="5"/>
  <c r="G1558" i="5"/>
  <c r="G1566" i="5"/>
  <c r="G1601" i="5"/>
  <c r="G1610" i="5"/>
  <c r="G1661" i="5"/>
  <c r="G1725" i="5"/>
  <c r="G1745" i="5"/>
  <c r="G1791" i="5"/>
  <c r="G1805" i="5"/>
  <c r="G1814" i="5"/>
  <c r="G1816" i="5"/>
  <c r="G1936" i="5"/>
  <c r="G1989" i="5"/>
  <c r="G2078" i="5"/>
  <c r="G2100" i="5"/>
  <c r="G2105" i="5"/>
  <c r="G2179" i="5"/>
  <c r="G2218" i="5"/>
  <c r="G2258" i="5"/>
  <c r="G2303" i="5"/>
  <c r="G2325" i="5"/>
  <c r="G2341" i="5"/>
  <c r="G2492" i="5"/>
  <c r="G2525" i="5"/>
  <c r="G2546" i="5"/>
  <c r="G2564" i="5"/>
  <c r="G2583" i="5"/>
  <c r="G2606" i="5"/>
  <c r="G2633" i="5"/>
  <c r="H2680" i="5"/>
  <c r="G2699" i="5"/>
  <c r="G2720" i="5"/>
  <c r="G2807" i="5"/>
  <c r="G2838" i="5"/>
  <c r="G2839" i="5"/>
  <c r="G2896" i="5"/>
  <c r="G2952" i="5"/>
  <c r="G2953" i="5"/>
  <c r="G2969" i="5"/>
  <c r="G3528" i="5"/>
  <c r="G1036" i="5"/>
  <c r="G1059" i="5"/>
  <c r="G1323" i="5"/>
  <c r="G1736" i="5"/>
  <c r="G1778" i="5"/>
  <c r="G1872" i="5"/>
  <c r="G1888" i="5"/>
  <c r="G1922" i="5"/>
  <c r="G1929" i="5"/>
  <c r="G1953" i="5"/>
  <c r="G1959" i="5"/>
  <c r="G2062" i="5"/>
  <c r="G2065" i="5"/>
  <c r="G2072" i="5"/>
  <c r="G2146" i="5"/>
  <c r="G2215" i="5"/>
  <c r="G2217" i="5"/>
  <c r="G2254" i="5"/>
  <c r="G2336" i="5"/>
  <c r="G2369" i="5"/>
  <c r="G2388" i="5"/>
  <c r="G2401" i="5"/>
  <c r="G2408" i="5"/>
  <c r="G2452" i="5"/>
  <c r="G2455" i="5"/>
  <c r="G2482" i="5"/>
  <c r="G2539" i="5"/>
  <c r="G2575" i="5"/>
  <c r="G2577" i="5"/>
  <c r="G2643" i="5"/>
  <c r="G2666" i="5"/>
  <c r="G2695" i="5"/>
  <c r="G2697" i="5"/>
  <c r="G2698" i="5"/>
  <c r="G2729" i="5"/>
  <c r="G2730" i="5"/>
  <c r="G2806" i="5"/>
  <c r="G2815" i="5"/>
  <c r="G2843" i="5"/>
  <c r="G2860" i="5"/>
  <c r="G2909" i="5"/>
  <c r="G2958" i="5"/>
  <c r="G2964" i="5"/>
  <c r="G2986" i="5"/>
  <c r="G3002" i="5"/>
  <c r="G3018" i="5"/>
  <c r="G3024" i="5"/>
  <c r="G3037" i="5"/>
  <c r="G3050" i="5"/>
  <c r="G3058" i="5"/>
  <c r="G3064" i="5"/>
  <c r="G3074" i="5"/>
  <c r="G3093" i="5"/>
  <c r="G3096" i="5"/>
  <c r="G3099" i="5"/>
  <c r="G3103" i="5"/>
  <c r="G3106" i="5"/>
  <c r="G3117" i="5"/>
  <c r="G3154" i="5"/>
  <c r="G3177" i="5"/>
  <c r="G3210" i="5"/>
  <c r="G3221" i="5"/>
  <c r="G3255" i="5"/>
  <c r="G3257" i="5"/>
  <c r="G3341" i="5"/>
  <c r="G3344" i="5"/>
  <c r="G3356" i="5"/>
  <c r="G3359" i="5"/>
  <c r="G3387" i="5"/>
  <c r="G3459" i="5"/>
  <c r="G3470" i="5"/>
  <c r="G3532" i="5"/>
  <c r="G3567" i="5"/>
  <c r="G3580" i="5"/>
  <c r="G3589" i="5"/>
  <c r="G3594" i="5"/>
  <c r="G3598" i="5"/>
  <c r="G3599" i="5"/>
  <c r="G3681" i="5"/>
  <c r="G3731" i="5"/>
  <c r="G3814" i="5"/>
  <c r="G4016" i="5"/>
  <c r="G4143" i="5"/>
  <c r="G4463" i="5"/>
  <c r="G1823" i="5"/>
  <c r="G1825" i="5"/>
  <c r="G1836" i="5"/>
  <c r="G1838" i="5"/>
  <c r="G1906" i="5"/>
  <c r="G1924" i="5"/>
  <c r="G1931" i="5"/>
  <c r="G1949" i="5"/>
  <c r="G1970" i="5"/>
  <c r="G1977" i="5"/>
  <c r="G2054" i="5"/>
  <c r="G2093" i="5"/>
  <c r="G2153" i="5"/>
  <c r="G2170" i="5"/>
  <c r="G2238" i="5"/>
  <c r="G2266" i="5"/>
  <c r="G2292" i="5"/>
  <c r="G2305" i="5"/>
  <c r="G2312" i="5"/>
  <c r="G2320" i="5"/>
  <c r="G2330" i="5"/>
  <c r="G2387" i="5"/>
  <c r="G2415" i="5"/>
  <c r="G2448" i="5"/>
  <c r="G2485" i="5"/>
  <c r="G2534" i="5"/>
  <c r="G2601" i="5"/>
  <c r="G2630" i="5"/>
  <c r="G2656" i="5"/>
  <c r="G2682" i="5"/>
  <c r="G2686" i="5"/>
  <c r="G2705" i="5"/>
  <c r="G2707" i="5"/>
  <c r="G2858" i="5"/>
  <c r="G2900" i="5"/>
  <c r="G2903" i="5"/>
  <c r="G2918" i="5"/>
  <c r="G2927" i="5"/>
  <c r="G2928" i="5"/>
  <c r="G2937" i="5"/>
  <c r="G2938" i="5"/>
  <c r="G2947" i="5"/>
  <c r="G2948" i="5"/>
  <c r="G2957" i="5"/>
  <c r="G2975" i="5"/>
  <c r="G2985" i="5"/>
  <c r="G3001" i="5"/>
  <c r="G3017" i="5"/>
  <c r="G3022" i="5"/>
  <c r="G3035" i="5"/>
  <c r="G3043" i="5"/>
  <c r="G3049" i="5"/>
  <c r="G3062" i="5"/>
  <c r="G3152" i="5"/>
  <c r="G3175" i="5"/>
  <c r="G3213" i="5"/>
  <c r="G3289" i="5"/>
  <c r="G3303" i="5"/>
  <c r="G3439" i="5"/>
  <c r="G3476" i="5"/>
  <c r="G3488" i="5"/>
  <c r="G3631" i="5"/>
  <c r="G3690" i="5"/>
  <c r="G3792" i="5"/>
  <c r="G3833" i="5"/>
  <c r="H3844" i="5"/>
  <c r="G3983" i="5"/>
  <c r="G4121" i="5"/>
  <c r="G4341" i="5"/>
  <c r="G4429" i="5"/>
  <c r="G4732" i="5"/>
  <c r="G1857" i="5"/>
  <c r="G1904" i="5"/>
  <c r="G1947" i="5"/>
  <c r="G1972" i="5"/>
  <c r="G1979" i="5"/>
  <c r="G2056" i="5"/>
  <c r="G2168" i="5"/>
  <c r="G2199" i="5"/>
  <c r="G2232" i="5"/>
  <c r="G2281" i="5"/>
  <c r="G2366" i="5"/>
  <c r="G2406" i="5"/>
  <c r="G2419" i="5"/>
  <c r="G2519" i="5"/>
  <c r="G2537" i="5"/>
  <c r="G2571" i="5"/>
  <c r="G2610" i="5"/>
  <c r="H2688" i="5"/>
  <c r="H2800" i="5"/>
  <c r="G2817" i="5"/>
  <c r="G2819" i="5"/>
  <c r="G2869" i="5"/>
  <c r="G2876" i="5"/>
  <c r="G2884" i="5"/>
  <c r="G2905" i="5"/>
  <c r="G2913" i="5"/>
  <c r="G2921" i="5"/>
  <c r="G2925" i="5"/>
  <c r="G2931" i="5"/>
  <c r="G2935" i="5"/>
  <c r="G2941" i="5"/>
  <c r="G2945" i="5"/>
  <c r="G2951" i="5"/>
  <c r="G2955" i="5"/>
  <c r="G2962" i="5"/>
  <c r="G2968" i="5"/>
  <c r="G2974" i="5"/>
  <c r="G3020" i="5"/>
  <c r="G3028" i="5"/>
  <c r="G3034" i="5"/>
  <c r="G3060" i="5"/>
  <c r="G3068" i="5"/>
  <c r="G3108" i="5"/>
  <c r="G3112" i="5"/>
  <c r="G3149" i="5"/>
  <c r="G3165" i="5"/>
  <c r="G3169" i="5"/>
  <c r="G3172" i="5"/>
  <c r="G3183" i="5"/>
  <c r="G3249" i="5"/>
  <c r="G3300" i="5"/>
  <c r="G3314" i="5"/>
  <c r="G3330" i="5"/>
  <c r="G3335" i="5"/>
  <c r="G3369" i="5"/>
  <c r="G3372" i="5"/>
  <c r="G3411" i="5"/>
  <c r="G3437" i="5"/>
  <c r="G3456" i="5"/>
  <c r="G3474" i="5"/>
  <c r="G3515" i="5"/>
  <c r="G3575" i="5"/>
  <c r="G3661" i="5"/>
  <c r="G3678" i="5"/>
  <c r="G3777" i="5"/>
  <c r="G3938" i="5"/>
  <c r="G3971" i="5"/>
  <c r="G4023" i="5"/>
  <c r="G4062" i="5"/>
  <c r="G4209" i="5"/>
  <c r="G4319" i="5"/>
  <c r="G2023" i="5"/>
  <c r="G2079" i="5"/>
  <c r="G2135" i="5"/>
  <c r="G2257" i="5"/>
  <c r="G2342" i="5"/>
  <c r="G2453" i="5"/>
  <c r="G2517" i="5"/>
  <c r="G2522" i="5"/>
  <c r="G2603" i="5"/>
  <c r="G2726" i="5"/>
  <c r="G2827" i="5"/>
  <c r="G2914" i="5"/>
  <c r="G2917" i="5"/>
  <c r="G2970" i="5"/>
  <c r="G2978" i="5"/>
  <c r="G2994" i="5"/>
  <c r="G3010" i="5"/>
  <c r="G3030" i="5"/>
  <c r="G3038" i="5"/>
  <c r="G3044" i="5"/>
  <c r="G3070" i="5"/>
  <c r="G3102" i="5"/>
  <c r="G3151" i="5"/>
  <c r="G3155" i="5"/>
  <c r="G3174" i="5"/>
  <c r="G3178" i="5"/>
  <c r="G3240" i="5"/>
  <c r="G3301" i="5"/>
  <c r="G3331" i="5"/>
  <c r="G3343" i="5"/>
  <c r="G3363" i="5"/>
  <c r="G3519" i="5"/>
  <c r="G3533" i="5"/>
  <c r="G3556" i="5"/>
  <c r="G3566" i="5"/>
  <c r="G3641" i="5"/>
  <c r="G3646" i="5"/>
  <c r="G3793" i="5"/>
  <c r="G4047" i="5"/>
  <c r="G4133" i="5"/>
  <c r="G4204" i="5"/>
  <c r="G4231" i="5"/>
  <c r="G4245" i="5"/>
  <c r="G4258" i="5"/>
  <c r="G4446" i="5"/>
  <c r="G4661" i="5"/>
  <c r="G2144" i="5"/>
  <c r="G2255" i="5"/>
  <c r="G2371" i="5"/>
  <c r="G2389" i="5"/>
  <c r="G2635" i="5"/>
  <c r="G2687" i="5"/>
  <c r="G2830" i="5"/>
  <c r="G2837" i="5"/>
  <c r="G2859" i="5"/>
  <c r="G2920" i="5"/>
  <c r="G2926" i="5"/>
  <c r="G2930" i="5"/>
  <c r="G2936" i="5"/>
  <c r="G2940" i="5"/>
  <c r="G2946" i="5"/>
  <c r="G2950" i="5"/>
  <c r="G2956" i="5"/>
  <c r="G2967" i="5"/>
  <c r="G3027" i="5"/>
  <c r="G3040" i="5"/>
  <c r="G3048" i="5"/>
  <c r="G3054" i="5"/>
  <c r="G3111" i="5"/>
  <c r="G3125" i="5"/>
  <c r="G3157" i="5"/>
  <c r="G3168" i="5"/>
  <c r="G3320" i="5"/>
  <c r="G3328" i="5"/>
  <c r="G3351" i="5"/>
  <c r="G3371" i="5"/>
  <c r="G3446" i="5"/>
  <c r="G3452" i="5"/>
  <c r="G3453" i="5"/>
  <c r="G3494" i="5"/>
  <c r="G3592" i="5"/>
  <c r="G3605" i="5"/>
  <c r="G3766" i="5"/>
  <c r="G3949" i="5"/>
  <c r="G3976" i="5"/>
  <c r="G4256" i="5"/>
  <c r="G4273" i="5"/>
  <c r="G1849" i="5"/>
  <c r="G1994" i="5"/>
  <c r="G2010" i="5"/>
  <c r="G2018" i="5"/>
  <c r="G2063" i="5"/>
  <c r="G2091" i="5"/>
  <c r="G2261" i="5"/>
  <c r="G2279" i="5"/>
  <c r="G2309" i="5"/>
  <c r="G2340" i="5"/>
  <c r="G2359" i="5"/>
  <c r="G2487" i="5"/>
  <c r="G2569" i="5"/>
  <c r="G2598" i="5"/>
  <c r="G2602" i="5"/>
  <c r="G2725" i="5"/>
  <c r="G2802" i="5"/>
  <c r="G2886" i="5"/>
  <c r="G2906" i="5"/>
  <c r="G2965" i="5"/>
  <c r="G2973" i="5"/>
  <c r="G2980" i="5"/>
  <c r="G2996" i="5"/>
  <c r="G3012" i="5"/>
  <c r="G3025" i="5"/>
  <c r="G3033" i="5"/>
  <c r="G3039" i="5"/>
  <c r="G3052" i="5"/>
  <c r="G3065" i="5"/>
  <c r="G3109" i="5"/>
  <c r="G3156" i="5"/>
  <c r="G3180" i="5"/>
  <c r="G3199" i="5"/>
  <c r="G3202" i="5"/>
  <c r="G3205" i="5"/>
  <c r="G3222" i="5"/>
  <c r="G3269" i="5"/>
  <c r="G3274" i="5"/>
  <c r="G3329" i="5"/>
  <c r="G3370" i="5"/>
  <c r="G3379" i="5"/>
  <c r="G3513" i="5"/>
  <c r="G3596" i="5"/>
  <c r="G3606" i="5"/>
  <c r="G3633" i="5"/>
  <c r="G3663" i="5"/>
  <c r="G3827" i="5"/>
  <c r="G3830" i="5"/>
  <c r="G3923" i="5"/>
  <c r="G3928" i="5"/>
  <c r="G3929" i="5"/>
  <c r="G3951" i="5"/>
  <c r="G3955" i="5"/>
  <c r="G3960" i="5"/>
  <c r="G4060" i="5"/>
  <c r="G4097" i="5"/>
  <c r="G4174" i="5"/>
  <c r="G4811" i="5"/>
  <c r="G3510" i="5"/>
  <c r="G3529" i="5"/>
  <c r="G3538" i="5"/>
  <c r="G3540" i="5"/>
  <c r="G3544" i="5"/>
  <c r="G3608" i="5"/>
  <c r="G3625" i="5"/>
  <c r="G3627" i="5"/>
  <c r="G3647" i="5"/>
  <c r="G3649" i="5"/>
  <c r="G3652" i="5"/>
  <c r="G3696" i="5"/>
  <c r="G3702" i="5"/>
  <c r="G3761" i="5"/>
  <c r="G3772" i="5"/>
  <c r="G3818" i="5"/>
  <c r="G3828" i="5"/>
  <c r="G3856" i="5"/>
  <c r="G3868" i="5"/>
  <c r="G3880" i="5"/>
  <c r="G3892" i="5"/>
  <c r="G3904" i="5"/>
  <c r="G3921" i="5"/>
  <c r="G4044" i="5"/>
  <c r="G4082" i="5"/>
  <c r="G4202" i="5"/>
  <c r="G4227" i="5"/>
  <c r="G4332" i="5"/>
  <c r="G4350" i="5"/>
  <c r="G4447" i="5"/>
  <c r="G4478" i="5"/>
  <c r="G4499" i="5"/>
  <c r="G4518" i="5"/>
  <c r="G4615" i="5"/>
  <c r="G4822" i="5"/>
  <c r="G4850" i="5"/>
  <c r="G4876" i="5"/>
  <c r="G4941" i="5"/>
  <c r="G4954" i="5"/>
  <c r="G5015" i="5"/>
  <c r="G5047" i="5"/>
  <c r="G5061" i="5"/>
  <c r="G5191" i="5"/>
  <c r="G6453" i="5"/>
  <c r="G4250" i="5"/>
  <c r="G4271" i="5"/>
  <c r="G4279" i="5"/>
  <c r="G4285" i="5"/>
  <c r="G4347" i="5"/>
  <c r="G4362" i="5"/>
  <c r="G4381" i="5"/>
  <c r="G4467" i="5"/>
  <c r="G4482" i="5"/>
  <c r="G4524" i="5"/>
  <c r="G4526" i="5"/>
  <c r="G4562" i="5"/>
  <c r="G4625" i="5"/>
  <c r="G4637" i="5"/>
  <c r="G4662" i="5"/>
  <c r="G4716" i="5"/>
  <c r="G4759" i="5"/>
  <c r="G4760" i="5"/>
  <c r="G4775" i="5"/>
  <c r="G4837" i="5"/>
  <c r="G4851" i="5"/>
  <c r="G4933" i="5"/>
  <c r="G4946" i="5"/>
  <c r="G4955" i="5"/>
  <c r="G5072" i="5"/>
  <c r="H5931" i="5"/>
  <c r="G3518" i="5"/>
  <c r="G3527" i="5"/>
  <c r="G3536" i="5"/>
  <c r="G3543" i="5"/>
  <c r="G3547" i="5"/>
  <c r="G3610" i="5"/>
  <c r="G3723" i="5"/>
  <c r="G3734" i="5"/>
  <c r="G3752" i="5"/>
  <c r="G3797" i="5"/>
  <c r="G3813" i="5"/>
  <c r="G3826" i="5"/>
  <c r="G3846" i="5"/>
  <c r="G3858" i="5"/>
  <c r="G3870" i="5"/>
  <c r="G3882" i="5"/>
  <c r="G3894" i="5"/>
  <c r="G3906" i="5"/>
  <c r="G3965" i="5"/>
  <c r="G4037" i="5"/>
  <c r="G4039" i="5"/>
  <c r="G4063" i="5"/>
  <c r="G4080" i="5"/>
  <c r="H4088" i="5"/>
  <c r="G4113" i="5"/>
  <c r="G4149" i="5"/>
  <c r="G4171" i="5"/>
  <c r="G4186" i="5"/>
  <c r="G4226" i="5"/>
  <c r="G4270" i="5"/>
  <c r="G4313" i="5"/>
  <c r="G4318" i="5"/>
  <c r="G4366" i="5"/>
  <c r="G4453" i="5"/>
  <c r="G4471" i="5"/>
  <c r="G4503" i="5"/>
  <c r="G4630" i="5"/>
  <c r="G4632" i="5"/>
  <c r="G4671" i="5"/>
  <c r="G4733" i="5"/>
  <c r="G4803" i="5"/>
  <c r="H4806" i="5"/>
  <c r="G4812" i="5"/>
  <c r="G4824" i="5"/>
  <c r="G4834" i="5"/>
  <c r="G4900" i="5"/>
  <c r="G4903" i="5"/>
  <c r="G4940" i="5"/>
  <c r="G4942" i="5"/>
  <c r="G4962" i="5"/>
  <c r="G5142" i="5"/>
  <c r="G5207" i="5"/>
  <c r="G6123" i="5"/>
  <c r="G3308" i="5"/>
  <c r="G3323" i="5"/>
  <c r="G3355" i="5"/>
  <c r="G3424" i="5"/>
  <c r="G3460" i="5"/>
  <c r="G3489" i="5"/>
  <c r="G3514" i="5"/>
  <c r="G3525" i="5"/>
  <c r="G3614" i="5"/>
  <c r="G3669" i="5"/>
  <c r="G3670" i="5"/>
  <c r="G3712" i="5"/>
  <c r="G3730" i="5"/>
  <c r="G3740" i="5"/>
  <c r="G3786" i="5"/>
  <c r="G3788" i="5"/>
  <c r="G3794" i="5"/>
  <c r="G3799" i="5"/>
  <c r="G3800" i="5"/>
  <c r="G3911" i="5"/>
  <c r="G3934" i="5"/>
  <c r="G3935" i="5"/>
  <c r="G3970" i="5"/>
  <c r="G3988" i="5"/>
  <c r="G4003" i="5"/>
  <c r="G4009" i="5"/>
  <c r="G4032" i="5"/>
  <c r="G4054" i="5"/>
  <c r="G4061" i="5"/>
  <c r="G4090" i="5"/>
  <c r="G4105" i="5"/>
  <c r="G4112" i="5"/>
  <c r="G4141" i="5"/>
  <c r="G4148" i="5"/>
  <c r="G4160" i="5"/>
  <c r="G4179" i="5"/>
  <c r="G4210" i="5"/>
  <c r="G4217" i="5"/>
  <c r="G4239" i="5"/>
  <c r="G4265" i="5"/>
  <c r="G4358" i="5"/>
  <c r="G4368" i="5"/>
  <c r="G4519" i="5"/>
  <c r="G4554" i="5"/>
  <c r="G4617" i="5"/>
  <c r="G4653" i="5"/>
  <c r="G4749" i="5"/>
  <c r="G4863" i="5"/>
  <c r="G4870" i="5"/>
  <c r="G4881" i="5"/>
  <c r="G4984" i="5"/>
  <c r="G5009" i="5"/>
  <c r="G5102" i="5"/>
  <c r="G5128" i="5"/>
  <c r="G5140" i="5"/>
  <c r="G5183" i="5"/>
  <c r="G5549" i="5"/>
  <c r="H5863" i="5"/>
  <c r="G6127" i="5"/>
  <c r="G3397" i="5"/>
  <c r="G3461" i="5"/>
  <c r="G3642" i="5"/>
  <c r="G3665" i="5"/>
  <c r="G3716" i="5"/>
  <c r="G3718" i="5"/>
  <c r="G3721" i="5"/>
  <c r="G3785" i="5"/>
  <c r="G3804" i="5"/>
  <c r="G3834" i="5"/>
  <c r="G3850" i="5"/>
  <c r="G3862" i="5"/>
  <c r="G3874" i="5"/>
  <c r="G3886" i="5"/>
  <c r="G3898" i="5"/>
  <c r="G3977" i="5"/>
  <c r="G4116" i="5"/>
  <c r="G4185" i="5"/>
  <c r="G4196" i="5"/>
  <c r="G4238" i="5"/>
  <c r="G4278" i="5"/>
  <c r="G4281" i="5"/>
  <c r="G4301" i="5"/>
  <c r="G4345" i="5"/>
  <c r="G4439" i="5"/>
  <c r="G4468" i="5"/>
  <c r="G4469" i="5"/>
  <c r="G4470" i="5"/>
  <c r="G4493" i="5"/>
  <c r="G4578" i="5"/>
  <c r="G4593" i="5"/>
  <c r="G4609" i="5"/>
  <c r="G4789" i="5"/>
  <c r="H4802" i="5"/>
  <c r="G4880" i="5"/>
  <c r="G4890" i="5"/>
  <c r="G4925" i="5"/>
  <c r="G4996" i="5"/>
  <c r="G5062" i="5"/>
  <c r="G3259" i="5"/>
  <c r="G3391" i="5"/>
  <c r="G3398" i="5"/>
  <c r="G3431" i="5"/>
  <c r="G3473" i="5"/>
  <c r="G3482" i="5"/>
  <c r="G3506" i="5"/>
  <c r="G3615" i="5"/>
  <c r="G3617" i="5"/>
  <c r="G3638" i="5"/>
  <c r="G3639" i="5"/>
  <c r="G3653" i="5"/>
  <c r="G3824" i="5"/>
  <c r="G3839" i="5"/>
  <c r="G3932" i="5"/>
  <c r="G3933" i="5"/>
  <c r="G3959" i="5"/>
  <c r="G3980" i="5"/>
  <c r="G4001" i="5"/>
  <c r="G4007" i="5"/>
  <c r="G4008" i="5"/>
  <c r="G4028" i="5"/>
  <c r="G4095" i="5"/>
  <c r="G4096" i="5"/>
  <c r="G4131" i="5"/>
  <c r="G4132" i="5"/>
  <c r="G4151" i="5"/>
  <c r="G4156" i="5"/>
  <c r="G4199" i="5"/>
  <c r="G4200" i="5"/>
  <c r="G4211" i="5"/>
  <c r="G4229" i="5"/>
  <c r="G4230" i="5"/>
  <c r="G4233" i="5"/>
  <c r="G4338" i="5"/>
  <c r="G4344" i="5"/>
  <c r="G4351" i="5"/>
  <c r="G4355" i="5"/>
  <c r="G4414" i="5"/>
  <c r="G4477" i="5"/>
  <c r="G4486" i="5"/>
  <c r="G4523" i="5"/>
  <c r="G4527" i="5"/>
  <c r="G4543" i="5"/>
  <c r="G4545" i="5"/>
  <c r="G4552" i="5"/>
  <c r="G4600" i="5"/>
  <c r="G4610" i="5"/>
  <c r="G4619" i="5"/>
  <c r="G4765" i="5"/>
  <c r="G4821" i="5"/>
  <c r="G4862" i="5"/>
  <c r="G4874" i="5"/>
  <c r="G4886" i="5"/>
  <c r="G4904" i="5"/>
  <c r="G4935" i="5"/>
  <c r="G4943" i="5"/>
  <c r="G4950" i="5"/>
  <c r="G4995" i="5"/>
  <c r="G5126" i="5"/>
  <c r="G5200" i="5"/>
  <c r="G3399" i="5"/>
  <c r="G3583" i="5"/>
  <c r="G3636" i="5"/>
  <c r="G3802" i="5"/>
  <c r="G3823" i="5"/>
  <c r="G3852" i="5"/>
  <c r="G3864" i="5"/>
  <c r="G3876" i="5"/>
  <c r="G3888" i="5"/>
  <c r="G3900" i="5"/>
  <c r="G3962" i="5"/>
  <c r="G3975" i="5"/>
  <c r="G4124" i="5"/>
  <c r="G4357" i="5"/>
  <c r="G4359" i="5"/>
  <c r="G4364" i="5"/>
  <c r="G4510" i="5"/>
  <c r="G4627" i="5"/>
  <c r="G4652" i="5"/>
  <c r="G4761" i="5"/>
  <c r="G4784" i="5"/>
  <c r="G4819" i="5"/>
  <c r="G4830" i="5"/>
  <c r="G4831" i="5"/>
  <c r="G4841" i="5"/>
  <c r="G4843" i="5"/>
  <c r="G4859" i="5"/>
  <c r="G4871" i="5"/>
  <c r="G4884" i="5"/>
  <c r="G5013" i="5"/>
  <c r="G5145" i="5"/>
  <c r="G5307" i="5"/>
  <c r="H6027" i="5"/>
  <c r="G3256" i="5"/>
  <c r="G3302" i="5"/>
  <c r="G3324" i="5"/>
  <c r="G3384" i="5"/>
  <c r="G3487" i="5"/>
  <c r="G3504" i="5"/>
  <c r="G3505" i="5"/>
  <c r="G3523" i="5"/>
  <c r="G3573" i="5"/>
  <c r="G3601" i="5"/>
  <c r="G3619" i="5"/>
  <c r="G3654" i="5"/>
  <c r="G3762" i="5"/>
  <c r="G3764" i="5"/>
  <c r="G3773" i="5"/>
  <c r="G3775" i="5"/>
  <c r="G3837" i="5"/>
  <c r="G3927" i="5"/>
  <c r="G4019" i="5"/>
  <c r="G4021" i="5"/>
  <c r="G4026" i="5"/>
  <c r="G4027" i="5"/>
  <c r="G4093" i="5"/>
  <c r="G4094" i="5"/>
  <c r="G4129" i="5"/>
  <c r="G4130" i="5"/>
  <c r="G4195" i="5"/>
  <c r="G4253" i="5"/>
  <c r="G4254" i="5"/>
  <c r="G4286" i="5"/>
  <c r="G4337" i="5"/>
  <c r="G4367" i="5"/>
  <c r="G4407" i="5"/>
  <c r="G4417" i="5"/>
  <c r="G4481" i="5"/>
  <c r="G4508" i="5"/>
  <c r="G4607" i="5"/>
  <c r="G4702" i="5"/>
  <c r="G4709" i="5"/>
  <c r="G4723" i="5"/>
  <c r="G4724" i="5"/>
  <c r="G4730" i="5"/>
  <c r="G4809" i="5"/>
  <c r="G4820" i="5"/>
  <c r="G4827" i="5"/>
  <c r="G4847" i="5"/>
  <c r="G4869" i="5"/>
  <c r="G4906" i="5"/>
  <c r="G4927" i="5"/>
  <c r="G4932" i="5"/>
  <c r="G5007" i="5"/>
  <c r="G5043" i="5"/>
  <c r="G5017" i="5"/>
  <c r="G5206" i="5"/>
  <c r="G5214" i="5"/>
  <c r="G5248" i="5"/>
  <c r="G5267" i="5"/>
  <c r="G5277" i="5"/>
  <c r="G5291" i="5"/>
  <c r="G5311" i="5"/>
  <c r="G5342" i="5"/>
  <c r="G5349" i="5"/>
  <c r="G5394" i="5"/>
  <c r="G5416" i="5"/>
  <c r="H5598" i="5"/>
  <c r="G5619" i="5"/>
  <c r="G5629" i="5"/>
  <c r="G5663" i="5"/>
  <c r="G5664" i="5"/>
  <c r="G5718" i="5"/>
  <c r="H5771" i="5"/>
  <c r="H5795" i="5"/>
  <c r="G5816" i="5"/>
  <c r="G5845" i="5"/>
  <c r="G5855" i="5"/>
  <c r="G5936" i="5"/>
  <c r="G5952" i="5"/>
  <c r="G5965" i="5"/>
  <c r="G5977" i="5"/>
  <c r="G6055" i="5"/>
  <c r="G6062" i="5"/>
  <c r="G6101" i="5"/>
  <c r="G6122" i="5"/>
  <c r="G6129" i="5"/>
  <c r="G6162" i="5"/>
  <c r="G6175" i="5"/>
  <c r="G6176" i="5"/>
  <c r="G6244" i="5"/>
  <c r="G6246" i="5"/>
  <c r="G6318" i="5"/>
  <c r="G6421" i="5"/>
  <c r="G6510" i="5"/>
  <c r="G6560" i="5"/>
  <c r="G6583" i="5"/>
  <c r="G6619" i="5"/>
  <c r="G6628" i="5"/>
  <c r="G6695" i="5"/>
  <c r="G6725" i="5"/>
  <c r="G6762" i="5"/>
  <c r="G7031" i="5"/>
  <c r="G7038" i="5"/>
  <c r="G7113" i="5"/>
  <c r="G7117" i="5"/>
  <c r="G7183" i="5"/>
  <c r="G7233" i="5"/>
  <c r="G4924" i="5"/>
  <c r="G4938" i="5"/>
  <c r="G4987" i="5"/>
  <c r="G5022" i="5"/>
  <c r="G5060" i="5"/>
  <c r="G5071" i="5"/>
  <c r="G5074" i="5"/>
  <c r="G5109" i="5"/>
  <c r="G5169" i="5"/>
  <c r="G5174" i="5"/>
  <c r="G5175" i="5"/>
  <c r="G5186" i="5"/>
  <c r="G5188" i="5"/>
  <c r="G5205" i="5"/>
  <c r="G5222" i="5"/>
  <c r="G5228" i="5"/>
  <c r="G5246" i="5"/>
  <c r="G5252" i="5"/>
  <c r="G5262" i="5"/>
  <c r="G5273" i="5"/>
  <c r="G5278" i="5"/>
  <c r="G5313" i="5"/>
  <c r="G5336" i="5"/>
  <c r="G5353" i="5"/>
  <c r="G5414" i="5"/>
  <c r="G5428" i="5"/>
  <c r="G5440" i="5"/>
  <c r="G5451" i="5"/>
  <c r="G5458" i="5"/>
  <c r="G5476" i="5"/>
  <c r="G5483" i="5"/>
  <c r="G5510" i="5"/>
  <c r="G5538" i="5"/>
  <c r="G5697" i="5"/>
  <c r="G5698" i="5"/>
  <c r="G5734" i="5"/>
  <c r="G5756" i="5"/>
  <c r="G5759" i="5"/>
  <c r="G5765" i="5"/>
  <c r="G5772" i="5"/>
  <c r="G5773" i="5"/>
  <c r="G5776" i="5"/>
  <c r="G5798" i="5"/>
  <c r="G5800" i="5"/>
  <c r="G5810" i="5"/>
  <c r="H5823" i="5"/>
  <c r="G5836" i="5"/>
  <c r="G5840" i="5"/>
  <c r="G5864" i="5"/>
  <c r="G5874" i="5"/>
  <c r="G5890" i="5"/>
  <c r="G5893" i="5"/>
  <c r="G5912" i="5"/>
  <c r="G5921" i="5"/>
  <c r="G5924" i="5"/>
  <c r="G5951" i="5"/>
  <c r="H5983" i="5"/>
  <c r="G5993" i="5"/>
  <c r="G5998" i="5"/>
  <c r="G6006" i="5"/>
  <c r="G6026" i="5"/>
  <c r="G6042" i="5"/>
  <c r="G6057" i="5"/>
  <c r="G6072" i="5"/>
  <c r="H6079" i="5"/>
  <c r="G6092" i="5"/>
  <c r="G6096" i="5"/>
  <c r="H6131" i="5"/>
  <c r="G6139" i="5"/>
  <c r="G6236" i="5"/>
  <c r="G6248" i="5"/>
  <c r="G6268" i="5"/>
  <c r="G6289" i="5"/>
  <c r="G6356" i="5"/>
  <c r="G6484" i="5"/>
  <c r="G6496" i="5"/>
  <c r="G6499" i="5"/>
  <c r="G6519" i="5"/>
  <c r="G6570" i="5"/>
  <c r="G6737" i="5"/>
  <c r="G6819" i="5"/>
  <c r="G6851" i="5"/>
  <c r="G6879" i="5"/>
  <c r="G7322" i="5"/>
  <c r="G7472" i="5"/>
  <c r="G4787" i="5"/>
  <c r="G4939" i="5"/>
  <c r="G5002" i="5"/>
  <c r="G5098" i="5"/>
  <c r="G5120" i="5"/>
  <c r="G5232" i="5"/>
  <c r="G5237" i="5"/>
  <c r="G5266" i="5"/>
  <c r="G5290" i="5"/>
  <c r="G5344" i="5"/>
  <c r="G5422" i="5"/>
  <c r="G5445" i="5"/>
  <c r="G5450" i="5"/>
  <c r="G5474" i="5"/>
  <c r="G5496" i="5"/>
  <c r="G5555" i="5"/>
  <c r="G5625" i="5"/>
  <c r="G5656" i="5"/>
  <c r="G5661" i="5"/>
  <c r="G5667" i="5"/>
  <c r="G5715" i="5"/>
  <c r="G5742" i="5"/>
  <c r="G5778" i="5"/>
  <c r="G5802" i="5"/>
  <c r="G5808" i="5"/>
  <c r="G5837" i="5"/>
  <c r="H5843" i="5"/>
  <c r="G5869" i="5"/>
  <c r="G5882" i="5"/>
  <c r="G5895" i="5"/>
  <c r="G5901" i="5"/>
  <c r="G5906" i="5"/>
  <c r="G5908" i="5"/>
  <c r="G5938" i="5"/>
  <c r="G5941" i="5"/>
  <c r="G5949" i="5"/>
  <c r="G5990" i="5"/>
  <c r="G5996" i="5"/>
  <c r="H6003" i="5"/>
  <c r="G6012" i="5"/>
  <c r="G6015" i="5"/>
  <c r="G6020" i="5"/>
  <c r="H6023" i="5"/>
  <c r="G6051" i="5"/>
  <c r="G6066" i="5"/>
  <c r="G6093" i="5"/>
  <c r="H6099" i="5"/>
  <c r="G6125" i="5"/>
  <c r="G6134" i="5"/>
  <c r="G6159" i="5"/>
  <c r="G6189" i="5"/>
  <c r="G6231" i="5"/>
  <c r="G6272" i="5"/>
  <c r="G6278" i="5"/>
  <c r="G6362" i="5"/>
  <c r="G6378" i="5"/>
  <c r="G6522" i="5"/>
  <c r="G6536" i="5"/>
  <c r="G6598" i="5"/>
  <c r="G6681" i="5"/>
  <c r="G6694" i="5"/>
  <c r="G6715" i="5"/>
  <c r="G6890" i="5"/>
  <c r="G6999" i="5"/>
  <c r="G7197" i="5"/>
  <c r="G4261" i="5"/>
  <c r="G4264" i="5"/>
  <c r="G4284" i="5"/>
  <c r="G4306" i="5"/>
  <c r="G4314" i="5"/>
  <c r="G4321" i="5"/>
  <c r="G4346" i="5"/>
  <c r="G4410" i="5"/>
  <c r="G4418" i="5"/>
  <c r="G4427" i="5"/>
  <c r="G4444" i="5"/>
  <c r="G4558" i="5"/>
  <c r="G4592" i="5"/>
  <c r="G4628" i="5"/>
  <c r="G4770" i="5"/>
  <c r="G4875" i="5"/>
  <c r="G4963" i="5"/>
  <c r="G4977" i="5"/>
  <c r="G5046" i="5"/>
  <c r="G5089" i="5"/>
  <c r="G5096" i="5"/>
  <c r="G5156" i="5"/>
  <c r="G5180" i="5"/>
  <c r="G5187" i="5"/>
  <c r="G5219" i="5"/>
  <c r="G5236" i="5"/>
  <c r="G5245" i="5"/>
  <c r="G5254" i="5"/>
  <c r="G5294" i="5"/>
  <c r="G5299" i="5"/>
  <c r="G5329" i="5"/>
  <c r="G5335" i="5"/>
  <c r="G5355" i="5"/>
  <c r="G5366" i="5"/>
  <c r="G5385" i="5"/>
  <c r="G5427" i="5"/>
  <c r="G5444" i="5"/>
  <c r="G5457" i="5"/>
  <c r="G5462" i="5"/>
  <c r="G5482" i="5"/>
  <c r="G5515" i="5"/>
  <c r="G5534" i="5"/>
  <c r="G5547" i="5"/>
  <c r="G5556" i="5"/>
  <c r="G5557" i="5"/>
  <c r="G5633" i="5"/>
  <c r="G5669" i="5"/>
  <c r="G5675" i="5"/>
  <c r="G5768" i="5"/>
  <c r="G5774" i="5"/>
  <c r="G5894" i="5"/>
  <c r="G5904" i="5"/>
  <c r="G5929" i="5"/>
  <c r="G5966" i="5"/>
  <c r="G5970" i="5"/>
  <c r="G6054" i="5"/>
  <c r="G6056" i="5"/>
  <c r="G6113" i="5"/>
  <c r="G6119" i="5"/>
  <c r="G6188" i="5"/>
  <c r="G6364" i="5"/>
  <c r="G6377" i="5"/>
  <c r="G6539" i="5"/>
  <c r="G6645" i="5"/>
  <c r="G6658" i="5"/>
  <c r="G6659" i="5"/>
  <c r="G6721" i="5"/>
  <c r="G6810" i="5"/>
  <c r="G6823" i="5"/>
  <c r="G6853" i="5"/>
  <c r="G6865" i="5"/>
  <c r="G6995" i="5"/>
  <c r="G7365" i="5"/>
  <c r="G7375" i="5"/>
  <c r="G7470" i="5"/>
  <c r="G4561" i="5"/>
  <c r="G4602" i="5"/>
  <c r="G4738" i="5"/>
  <c r="G4815" i="5"/>
  <c r="G4865" i="5"/>
  <c r="G5006" i="5"/>
  <c r="G5101" i="5"/>
  <c r="G5103" i="5"/>
  <c r="G5104" i="5"/>
  <c r="G5181" i="5"/>
  <c r="G5198" i="5"/>
  <c r="G5216" i="5"/>
  <c r="G5259" i="5"/>
  <c r="G5268" i="5"/>
  <c r="G5275" i="5"/>
  <c r="G5298" i="5"/>
  <c r="G5360" i="5"/>
  <c r="G5365" i="5"/>
  <c r="G5392" i="5"/>
  <c r="G5406" i="5"/>
  <c r="G5452" i="5"/>
  <c r="G5463" i="5"/>
  <c r="G5468" i="5"/>
  <c r="G5537" i="5"/>
  <c r="G5583" i="5"/>
  <c r="G5639" i="5"/>
  <c r="G5643" i="5"/>
  <c r="G5644" i="5"/>
  <c r="G5670" i="5"/>
  <c r="G5676" i="5"/>
  <c r="G5704" i="5"/>
  <c r="G5711" i="5"/>
  <c r="G5739" i="5"/>
  <c r="G5804" i="5"/>
  <c r="G5838" i="5"/>
  <c r="G5852" i="5"/>
  <c r="G5854" i="5"/>
  <c r="G5902" i="5"/>
  <c r="H5919" i="5"/>
  <c r="G5932" i="5"/>
  <c r="G5933" i="5"/>
  <c r="G5934" i="5"/>
  <c r="G5937" i="5"/>
  <c r="G5959" i="5"/>
  <c r="G5964" i="5"/>
  <c r="G6002" i="5"/>
  <c r="G6028" i="5"/>
  <c r="G6029" i="5"/>
  <c r="G6032" i="5"/>
  <c r="G6058" i="5"/>
  <c r="G6064" i="5"/>
  <c r="G6094" i="5"/>
  <c r="G6108" i="5"/>
  <c r="G6110" i="5"/>
  <c r="G6126" i="5"/>
  <c r="G6183" i="5"/>
  <c r="G6213" i="5"/>
  <c r="G6229" i="5"/>
  <c r="G6249" i="5"/>
  <c r="G6250" i="5"/>
  <c r="G6444" i="5"/>
  <c r="G6709" i="5"/>
  <c r="G6755" i="5"/>
  <c r="G6957" i="5"/>
  <c r="G7025" i="5"/>
  <c r="G7051" i="5"/>
  <c r="G7085" i="5"/>
  <c r="G7166" i="5"/>
  <c r="G7218" i="5"/>
  <c r="G4576" i="5"/>
  <c r="G4838" i="5"/>
  <c r="G5083" i="5"/>
  <c r="G5203" i="5"/>
  <c r="G5210" i="5"/>
  <c r="G5230" i="5"/>
  <c r="G5238" i="5"/>
  <c r="G5272" i="5"/>
  <c r="G5315" i="5"/>
  <c r="G5337" i="5"/>
  <c r="G5384" i="5"/>
  <c r="G5405" i="5"/>
  <c r="G5426" i="5"/>
  <c r="G5439" i="5"/>
  <c r="G5456" i="5"/>
  <c r="G5459" i="5"/>
  <c r="G5470" i="5"/>
  <c r="G5497" i="5"/>
  <c r="G5514" i="5"/>
  <c r="G5516" i="5"/>
  <c r="G5524" i="5"/>
  <c r="G5539" i="5"/>
  <c r="G5584" i="5"/>
  <c r="G5593" i="5"/>
  <c r="G5594" i="5"/>
  <c r="G5595" i="5"/>
  <c r="G5597" i="5"/>
  <c r="G5617" i="5"/>
  <c r="G5630" i="5"/>
  <c r="G5761" i="5"/>
  <c r="G5817" i="5"/>
  <c r="G5860" i="5"/>
  <c r="G5867" i="5"/>
  <c r="G5897" i="5"/>
  <c r="G5913" i="5"/>
  <c r="G5961" i="5"/>
  <c r="G6034" i="5"/>
  <c r="G6156" i="5"/>
  <c r="G6177" i="5"/>
  <c r="G6181" i="5"/>
  <c r="G6182" i="5"/>
  <c r="G6186" i="5"/>
  <c r="G6221" i="5"/>
  <c r="G6223" i="5"/>
  <c r="G6238" i="5"/>
  <c r="G6254" i="5"/>
  <c r="G6258" i="5"/>
  <c r="G6302" i="5"/>
  <c r="G6337" i="5"/>
  <c r="G6361" i="5"/>
  <c r="G6546" i="5"/>
  <c r="G6579" i="5"/>
  <c r="G6580" i="5"/>
  <c r="G6611" i="5"/>
  <c r="G6822" i="5"/>
  <c r="G6843" i="5"/>
  <c r="G6919" i="5"/>
  <c r="G6935" i="5"/>
  <c r="G7211" i="5"/>
  <c r="G7213" i="5"/>
  <c r="G7237" i="5"/>
  <c r="G7313" i="5"/>
  <c r="G7335" i="5"/>
  <c r="G7505" i="5"/>
  <c r="G4225" i="5"/>
  <c r="G4480" i="5"/>
  <c r="G4594" i="5"/>
  <c r="G4660" i="5"/>
  <c r="G4771" i="5"/>
  <c r="G4772" i="5"/>
  <c r="G4947" i="5"/>
  <c r="G5048" i="5"/>
  <c r="G5090" i="5"/>
  <c r="G5091" i="5"/>
  <c r="G5111" i="5"/>
  <c r="G5115" i="5"/>
  <c r="G5154" i="5"/>
  <c r="G5155" i="5"/>
  <c r="G5176" i="5"/>
  <c r="G5221" i="5"/>
  <c r="G5292" i="5"/>
  <c r="G5300" i="5"/>
  <c r="G5327" i="5"/>
  <c r="G5367" i="5"/>
  <c r="G5395" i="5"/>
  <c r="G5413" i="5"/>
  <c r="G5490" i="5"/>
  <c r="G5502" i="5"/>
  <c r="G5528" i="5"/>
  <c r="G5548" i="5"/>
  <c r="G5576" i="5"/>
  <c r="G5582" i="5"/>
  <c r="G5585" i="5"/>
  <c r="G5660" i="5"/>
  <c r="G5681" i="5"/>
  <c r="G5687" i="5"/>
  <c r="G5691" i="5"/>
  <c r="G5692" i="5"/>
  <c r="G5735" i="5"/>
  <c r="G5758" i="5"/>
  <c r="G5806" i="5"/>
  <c r="G5829" i="5"/>
  <c r="G5891" i="5"/>
  <c r="G5968" i="5"/>
  <c r="G5997" i="5"/>
  <c r="G6017" i="5"/>
  <c r="G6060" i="5"/>
  <c r="G6073" i="5"/>
  <c r="G6085" i="5"/>
  <c r="G6112" i="5"/>
  <c r="H6115" i="5"/>
  <c r="G6151" i="5"/>
  <c r="G6168" i="5"/>
  <c r="G6179" i="5"/>
  <c r="H6191" i="5"/>
  <c r="G6199" i="5"/>
  <c r="G6204" i="5"/>
  <c r="G6216" i="5"/>
  <c r="G6222" i="5"/>
  <c r="G6226" i="5"/>
  <c r="G6230" i="5"/>
  <c r="G6252" i="5"/>
  <c r="G6260" i="5"/>
  <c r="G6283" i="5"/>
  <c r="G6284" i="5"/>
  <c r="G6288" i="5"/>
  <c r="G6532" i="5"/>
  <c r="G6569" i="5"/>
  <c r="G6618" i="5"/>
  <c r="G6691" i="5"/>
  <c r="G6723" i="5"/>
  <c r="G6809" i="5"/>
  <c r="G6849" i="5"/>
  <c r="G6883" i="5"/>
  <c r="G6915" i="5"/>
  <c r="G6967" i="5"/>
  <c r="G6975" i="5"/>
  <c r="G6983" i="5"/>
  <c r="G7081" i="5"/>
  <c r="G7095" i="5"/>
  <c r="G7479" i="5"/>
  <c r="G4934" i="5"/>
  <c r="G5014" i="5"/>
  <c r="G5050" i="5"/>
  <c r="G5085" i="5"/>
  <c r="G5117" i="5"/>
  <c r="G5122" i="5"/>
  <c r="G5196" i="5"/>
  <c r="G5212" i="5"/>
  <c r="G5283" i="5"/>
  <c r="G5318" i="5"/>
  <c r="G5343" i="5"/>
  <c r="G5377" i="5"/>
  <c r="G5386" i="5"/>
  <c r="G5407" i="5"/>
  <c r="G5409" i="5"/>
  <c r="G5432" i="5"/>
  <c r="G5438" i="5"/>
  <c r="G5484" i="5"/>
  <c r="G5605" i="5"/>
  <c r="H5631" i="5"/>
  <c r="G5649" i="5"/>
  <c r="G5650" i="5"/>
  <c r="G5710" i="5"/>
  <c r="G5767" i="5"/>
  <c r="G5769" i="5"/>
  <c r="G5786" i="5"/>
  <c r="G5801" i="5"/>
  <c r="G5857" i="5"/>
  <c r="H5859" i="5"/>
  <c r="G5896" i="5"/>
  <c r="G5900" i="5"/>
  <c r="G5925" i="5"/>
  <c r="G5962" i="5"/>
  <c r="G6000" i="5"/>
  <c r="G6014" i="5"/>
  <c r="G6120" i="5"/>
  <c r="G6124" i="5"/>
  <c r="G6133" i="5"/>
  <c r="H6135" i="5"/>
  <c r="G6149" i="5"/>
  <c r="G6150" i="5"/>
  <c r="G6154" i="5"/>
  <c r="G6187" i="5"/>
  <c r="G6205" i="5"/>
  <c r="G6206" i="5"/>
  <c r="G6245" i="5"/>
  <c r="G6285" i="5"/>
  <c r="G6327" i="5"/>
  <c r="G6412" i="5"/>
  <c r="G6463" i="5"/>
  <c r="G6472" i="5"/>
  <c r="G6490" i="5"/>
  <c r="G6605" i="5"/>
  <c r="G6682" i="5"/>
  <c r="G6751" i="5"/>
  <c r="G6786" i="5"/>
  <c r="G6787" i="5"/>
  <c r="G6837" i="5"/>
  <c r="G7202" i="5"/>
  <c r="G7271" i="5"/>
  <c r="G7466" i="5"/>
  <c r="G5612" i="5"/>
  <c r="G5805" i="5"/>
  <c r="G5842" i="5"/>
  <c r="G5872" i="5"/>
  <c r="G6061" i="5"/>
  <c r="G6098" i="5"/>
  <c r="G6233" i="5"/>
  <c r="G6262" i="5"/>
  <c r="G6329" i="5"/>
  <c r="G6344" i="5"/>
  <c r="G6445" i="5"/>
  <c r="G6456" i="5"/>
  <c r="G6586" i="5"/>
  <c r="G6703" i="5"/>
  <c r="G6727" i="5"/>
  <c r="G6733" i="5"/>
  <c r="G6831" i="5"/>
  <c r="G6855" i="5"/>
  <c r="G6861" i="5"/>
  <c r="G6938" i="5"/>
  <c r="G6986" i="5"/>
  <c r="G6998" i="5"/>
  <c r="G7050" i="5"/>
  <c r="G7079" i="5"/>
  <c r="G7147" i="5"/>
  <c r="G7181" i="5"/>
  <c r="G7230" i="5"/>
  <c r="G7262" i="5"/>
  <c r="G7263" i="5"/>
  <c r="G7310" i="5"/>
  <c r="G7311" i="5"/>
  <c r="G7314" i="5"/>
  <c r="G7344" i="5"/>
  <c r="G7374" i="5"/>
  <c r="G7401" i="5"/>
  <c r="G7416" i="5"/>
  <c r="G7443" i="5"/>
  <c r="G7467" i="5"/>
  <c r="G7487" i="5"/>
  <c r="G7492" i="5"/>
  <c r="G7570" i="5"/>
  <c r="G7579" i="5"/>
  <c r="G7795" i="5"/>
  <c r="G7796" i="5"/>
  <c r="G7963" i="5"/>
  <c r="G7964" i="5"/>
  <c r="G7967" i="5"/>
  <c r="G7996" i="5"/>
  <c r="G8012" i="5"/>
  <c r="G8032" i="5"/>
  <c r="G8051" i="5"/>
  <c r="G8208" i="5"/>
  <c r="G8262" i="5"/>
  <c r="G7525" i="5"/>
  <c r="G7532" i="5"/>
  <c r="G7558" i="5"/>
  <c r="G7568" i="5"/>
  <c r="G7585" i="5"/>
  <c r="G7591" i="5"/>
  <c r="G7612" i="5"/>
  <c r="G7677" i="5"/>
  <c r="G7734" i="5"/>
  <c r="G7823" i="5"/>
  <c r="G7863" i="5"/>
  <c r="G7900" i="5"/>
  <c r="G7916" i="5"/>
  <c r="G7962" i="5"/>
  <c r="G8002" i="5"/>
  <c r="G8065" i="5"/>
  <c r="G8089" i="5"/>
  <c r="G8156" i="5"/>
  <c r="G8160" i="5"/>
  <c r="G8222" i="5"/>
  <c r="G8254" i="5"/>
  <c r="G8295" i="5"/>
  <c r="G8302" i="5"/>
  <c r="G8304" i="5"/>
  <c r="G8334" i="5"/>
  <c r="G8461" i="5"/>
  <c r="G8487" i="5"/>
  <c r="G8590" i="5"/>
  <c r="G8600" i="5"/>
  <c r="G6242" i="5"/>
  <c r="G6264" i="5"/>
  <c r="G6389" i="5"/>
  <c r="G6549" i="5"/>
  <c r="G6671" i="5"/>
  <c r="G6701" i="5"/>
  <c r="G6799" i="5"/>
  <c r="G6829" i="5"/>
  <c r="G6954" i="5"/>
  <c r="G6966" i="5"/>
  <c r="G6981" i="5"/>
  <c r="G7106" i="5"/>
  <c r="G7158" i="5"/>
  <c r="G7162" i="5"/>
  <c r="G7163" i="5"/>
  <c r="G7221" i="5"/>
  <c r="G7246" i="5"/>
  <c r="G7250" i="5"/>
  <c r="G7251" i="5"/>
  <c r="G7298" i="5"/>
  <c r="G7299" i="5"/>
  <c r="G7364" i="5"/>
  <c r="G7403" i="5"/>
  <c r="G7420" i="5"/>
  <c r="G7433" i="5"/>
  <c r="G7462" i="5"/>
  <c r="G7474" i="5"/>
  <c r="G7499" i="5"/>
  <c r="G7504" i="5"/>
  <c r="G7521" i="5"/>
  <c r="G7651" i="5"/>
  <c r="G7662" i="5"/>
  <c r="G7687" i="5"/>
  <c r="G7689" i="5"/>
  <c r="G7703" i="5"/>
  <c r="G7824" i="5"/>
  <c r="G7834" i="5"/>
  <c r="G7835" i="5"/>
  <c r="G7866" i="5"/>
  <c r="G7886" i="5"/>
  <c r="G7912" i="5"/>
  <c r="G7927" i="5"/>
  <c r="G7975" i="5"/>
  <c r="G8026" i="5"/>
  <c r="G8037" i="5"/>
  <c r="G6336" i="5"/>
  <c r="G6342" i="5"/>
  <c r="G6464" i="5"/>
  <c r="G6607" i="5"/>
  <c r="G6641" i="5"/>
  <c r="G6650" i="5"/>
  <c r="G6662" i="5"/>
  <c r="G6677" i="5"/>
  <c r="G6679" i="5"/>
  <c r="G6705" i="5"/>
  <c r="G6730" i="5"/>
  <c r="G6742" i="5"/>
  <c r="G6778" i="5"/>
  <c r="G6790" i="5"/>
  <c r="G6805" i="5"/>
  <c r="G6807" i="5"/>
  <c r="G6833" i="5"/>
  <c r="G6858" i="5"/>
  <c r="G6870" i="5"/>
  <c r="G6906" i="5"/>
  <c r="G6930" i="5"/>
  <c r="G6943" i="5"/>
  <c r="G6973" i="5"/>
  <c r="G6993" i="5"/>
  <c r="G7030" i="5"/>
  <c r="G7046" i="5"/>
  <c r="G7107" i="5"/>
  <c r="G7167" i="5"/>
  <c r="G7174" i="5"/>
  <c r="G7191" i="5"/>
  <c r="G7205" i="5"/>
  <c r="G7259" i="5"/>
  <c r="G7307" i="5"/>
  <c r="G7327" i="5"/>
  <c r="G7354" i="5"/>
  <c r="G7386" i="5"/>
  <c r="G7398" i="5"/>
  <c r="G7408" i="5"/>
  <c r="G7460" i="5"/>
  <c r="G7503" i="5"/>
  <c r="G7530" i="5"/>
  <c r="G7554" i="5"/>
  <c r="G7577" i="5"/>
  <c r="G7588" i="5"/>
  <c r="G7637" i="5"/>
  <c r="G7655" i="5"/>
  <c r="G7661" i="5"/>
  <c r="G7667" i="5"/>
  <c r="G7669" i="5"/>
  <c r="G7701" i="5"/>
  <c r="G7743" i="5"/>
  <c r="G7778" i="5"/>
  <c r="G7815" i="5"/>
  <c r="G7818" i="5"/>
  <c r="G7836" i="5"/>
  <c r="G7839" i="5"/>
  <c r="G7930" i="5"/>
  <c r="G7999" i="5"/>
  <c r="G8018" i="5"/>
  <c r="G8043" i="5"/>
  <c r="G8072" i="5"/>
  <c r="G8150" i="5"/>
  <c r="G8190" i="5"/>
  <c r="G8192" i="5"/>
  <c r="G8207" i="5"/>
  <c r="G8211" i="5"/>
  <c r="G8490" i="5"/>
  <c r="G6210" i="5"/>
  <c r="G6259" i="5"/>
  <c r="G6261" i="5"/>
  <c r="G6308" i="5"/>
  <c r="G6328" i="5"/>
  <c r="G6403" i="5"/>
  <c r="G6468" i="5"/>
  <c r="G6469" i="5"/>
  <c r="G6506" i="5"/>
  <c r="G6531" i="5"/>
  <c r="G6576" i="5"/>
  <c r="G6584" i="5"/>
  <c r="G6617" i="5"/>
  <c r="G6626" i="5"/>
  <c r="G6635" i="5"/>
  <c r="G6637" i="5"/>
  <c r="G6638" i="5"/>
  <c r="G6663" i="5"/>
  <c r="G6669" i="5"/>
  <c r="G6767" i="5"/>
  <c r="G6791" i="5"/>
  <c r="G6797" i="5"/>
  <c r="G6895" i="5"/>
  <c r="G6913" i="5"/>
  <c r="G6922" i="5"/>
  <c r="G6934" i="5"/>
  <c r="G6949" i="5"/>
  <c r="G6977" i="5"/>
  <c r="G7002" i="5"/>
  <c r="G7074" i="5"/>
  <c r="G7087" i="5"/>
  <c r="G7118" i="5"/>
  <c r="G7133" i="5"/>
  <c r="G7165" i="5"/>
  <c r="G7185" i="5"/>
  <c r="G7198" i="5"/>
  <c r="G7219" i="5"/>
  <c r="G7286" i="5"/>
  <c r="G7287" i="5"/>
  <c r="G7454" i="5"/>
  <c r="G7459" i="5"/>
  <c r="G7464" i="5"/>
  <c r="G7465" i="5"/>
  <c r="G7490" i="5"/>
  <c r="G7522" i="5"/>
  <c r="G7536" i="5"/>
  <c r="G7537" i="5"/>
  <c r="G7564" i="5"/>
  <c r="G7582" i="5"/>
  <c r="G7670" i="5"/>
  <c r="G7693" i="5"/>
  <c r="G7739" i="5"/>
  <c r="G7754" i="5"/>
  <c r="G7759" i="5"/>
  <c r="G7788" i="5"/>
  <c r="G7799" i="5"/>
  <c r="G7807" i="5"/>
  <c r="G7868" i="5"/>
  <c r="G7911" i="5"/>
  <c r="G7974" i="5"/>
  <c r="G7980" i="5"/>
  <c r="G8036" i="5"/>
  <c r="G8076" i="5"/>
  <c r="G8087" i="5"/>
  <c r="G8528" i="5"/>
  <c r="G5618" i="5"/>
  <c r="G5623" i="5"/>
  <c r="G5666" i="5"/>
  <c r="G5708" i="5"/>
  <c r="G5732" i="5"/>
  <c r="G5777" i="5"/>
  <c r="G5789" i="5"/>
  <c r="G5791" i="5"/>
  <c r="G5792" i="5"/>
  <c r="G5830" i="5"/>
  <c r="G5846" i="5"/>
  <c r="G5953" i="5"/>
  <c r="G5956" i="5"/>
  <c r="G5986" i="5"/>
  <c r="G6004" i="5"/>
  <c r="G6033" i="5"/>
  <c r="G6045" i="5"/>
  <c r="G6047" i="5"/>
  <c r="G6048" i="5"/>
  <c r="G6086" i="5"/>
  <c r="G6102" i="5"/>
  <c r="G6121" i="5"/>
  <c r="G6178" i="5"/>
  <c r="G6196" i="5"/>
  <c r="G6209" i="5"/>
  <c r="G6240" i="5"/>
  <c r="G6307" i="5"/>
  <c r="G6317" i="5"/>
  <c r="G6348" i="5"/>
  <c r="G6357" i="5"/>
  <c r="G6363" i="5"/>
  <c r="G6411" i="5"/>
  <c r="G6482" i="5"/>
  <c r="G6526" i="5"/>
  <c r="G6613" i="5"/>
  <c r="G6647" i="5"/>
  <c r="G6670" i="5"/>
  <c r="G6673" i="5"/>
  <c r="G6698" i="5"/>
  <c r="G6710" i="5"/>
  <c r="G6746" i="5"/>
  <c r="G6758" i="5"/>
  <c r="G6773" i="5"/>
  <c r="G6775" i="5"/>
  <c r="G6798" i="5"/>
  <c r="G6801" i="5"/>
  <c r="G6826" i="5"/>
  <c r="G6838" i="5"/>
  <c r="G6874" i="5"/>
  <c r="G6886" i="5"/>
  <c r="G6901" i="5"/>
  <c r="G6903" i="5"/>
  <c r="G6918" i="5"/>
  <c r="G6941" i="5"/>
  <c r="G6961" i="5"/>
  <c r="G6963" i="5"/>
  <c r="G7009" i="5"/>
  <c r="G7013" i="5"/>
  <c r="G7033" i="5"/>
  <c r="G7070" i="5"/>
  <c r="G7102" i="5"/>
  <c r="G7122" i="5"/>
  <c r="G7179" i="5"/>
  <c r="G7199" i="5"/>
  <c r="G7209" i="5"/>
  <c r="G7295" i="5"/>
  <c r="G7325" i="5"/>
  <c r="G7334" i="5"/>
  <c r="G7373" i="5"/>
  <c r="G7438" i="5"/>
  <c r="G7531" i="5"/>
  <c r="G7611" i="5"/>
  <c r="G7702" i="5"/>
  <c r="G7716" i="5"/>
  <c r="G7784" i="5"/>
  <c r="G7802" i="5"/>
  <c r="G7847" i="5"/>
  <c r="G7946" i="5"/>
  <c r="G7951" i="5"/>
  <c r="G8120" i="5"/>
  <c r="G8240" i="5"/>
  <c r="G8467" i="5"/>
  <c r="G6589" i="5"/>
  <c r="G6629" i="5"/>
  <c r="G6735" i="5"/>
  <c r="G6759" i="5"/>
  <c r="G6765" i="5"/>
  <c r="G6863" i="5"/>
  <c r="G6887" i="5"/>
  <c r="G6893" i="5"/>
  <c r="G6945" i="5"/>
  <c r="G6970" i="5"/>
  <c r="G7018" i="5"/>
  <c r="G7083" i="5"/>
  <c r="G7135" i="5"/>
  <c r="G7145" i="5"/>
  <c r="G7146" i="5"/>
  <c r="G7177" i="5"/>
  <c r="G7274" i="5"/>
  <c r="G7275" i="5"/>
  <c r="G7338" i="5"/>
  <c r="G7372" i="5"/>
  <c r="G7376" i="5"/>
  <c r="G7405" i="5"/>
  <c r="G7468" i="5"/>
  <c r="G7498" i="5"/>
  <c r="G7526" i="5"/>
  <c r="G7549" i="5"/>
  <c r="G7576" i="5"/>
  <c r="G7642" i="5"/>
  <c r="G7707" i="5"/>
  <c r="G7708" i="5"/>
  <c r="G7717" i="5"/>
  <c r="G7783" i="5"/>
  <c r="G7882" i="5"/>
  <c r="G7906" i="5"/>
  <c r="G7923" i="5"/>
  <c r="G7924" i="5"/>
  <c r="G7935" i="5"/>
  <c r="G7943" i="5"/>
  <c r="G7952" i="5"/>
  <c r="G7991" i="5"/>
  <c r="G8031" i="5"/>
  <c r="G8034" i="5"/>
  <c r="G8080" i="5"/>
  <c r="G8092" i="5"/>
  <c r="G8116" i="5"/>
  <c r="G8158" i="5"/>
  <c r="G8216" i="5"/>
  <c r="G8230" i="5"/>
  <c r="G8238" i="5"/>
  <c r="G8538" i="5"/>
  <c r="G8602" i="5"/>
  <c r="G6208" i="5"/>
  <c r="G6237" i="5"/>
  <c r="G6266" i="5"/>
  <c r="G6282" i="5"/>
  <c r="G6306" i="5"/>
  <c r="G6493" i="5"/>
  <c r="G6523" i="5"/>
  <c r="G6555" i="5"/>
  <c r="G6623" i="5"/>
  <c r="G6643" i="5"/>
  <c r="G6666" i="5"/>
  <c r="G6678" i="5"/>
  <c r="G6714" i="5"/>
  <c r="G6726" i="5"/>
  <c r="G6741" i="5"/>
  <c r="G6743" i="5"/>
  <c r="G6766" i="5"/>
  <c r="G6769" i="5"/>
  <c r="G6794" i="5"/>
  <c r="G6806" i="5"/>
  <c r="G6842" i="5"/>
  <c r="G6854" i="5"/>
  <c r="G6869" i="5"/>
  <c r="G6871" i="5"/>
  <c r="G6894" i="5"/>
  <c r="G6897" i="5"/>
  <c r="G6917" i="5"/>
  <c r="G6929" i="5"/>
  <c r="G6931" i="5"/>
  <c r="G6994" i="5"/>
  <c r="G7039" i="5"/>
  <c r="G7042" i="5"/>
  <c r="G7057" i="5"/>
  <c r="G7089" i="5"/>
  <c r="G7155" i="5"/>
  <c r="G7175" i="5"/>
  <c r="G7229" i="5"/>
  <c r="G7231" i="5"/>
  <c r="G7243" i="5"/>
  <c r="G7283" i="5"/>
  <c r="G7317" i="5"/>
  <c r="G7370" i="5"/>
  <c r="G7383" i="5"/>
  <c r="G7440" i="5"/>
  <c r="G7446" i="5"/>
  <c r="G7557" i="5"/>
  <c r="G7563" i="5"/>
  <c r="G7572" i="5"/>
  <c r="G7573" i="5"/>
  <c r="G7640" i="5"/>
  <c r="G7641" i="5"/>
  <c r="G7676" i="5"/>
  <c r="G7694" i="5"/>
  <c r="G7723" i="5"/>
  <c r="G7758" i="5"/>
  <c r="G7772" i="5"/>
  <c r="G7846" i="5"/>
  <c r="G7852" i="5"/>
  <c r="G7871" i="5"/>
  <c r="G7887" i="5"/>
  <c r="G7994" i="5"/>
  <c r="G8020" i="5"/>
  <c r="G8038" i="5"/>
  <c r="G8054" i="5"/>
  <c r="G8121" i="5"/>
  <c r="G8134" i="5"/>
  <c r="G8168" i="5"/>
  <c r="G8170" i="5"/>
  <c r="G8291" i="5"/>
  <c r="G8463" i="5"/>
  <c r="G8471" i="5"/>
  <c r="G8478" i="5"/>
  <c r="G8493" i="5"/>
  <c r="G8582" i="5"/>
  <c r="G7659" i="5"/>
  <c r="G7786" i="5"/>
  <c r="G7820" i="5"/>
  <c r="G7914" i="5"/>
  <c r="G7948" i="5"/>
  <c r="G8035" i="5"/>
  <c r="G8183" i="5"/>
  <c r="G8270" i="5"/>
  <c r="G8331" i="5"/>
  <c r="G8388" i="5"/>
  <c r="G8453" i="5"/>
  <c r="G8494" i="5"/>
  <c r="G8531" i="5"/>
  <c r="G8599" i="5"/>
  <c r="G8609" i="5"/>
  <c r="G8662" i="5"/>
  <c r="G8713" i="5"/>
  <c r="G8720" i="5"/>
  <c r="G8759" i="5"/>
  <c r="G8817" i="5"/>
  <c r="G8839" i="5"/>
  <c r="G8968" i="5"/>
  <c r="G9083" i="5"/>
  <c r="G9090" i="5"/>
  <c r="G9096" i="5"/>
  <c r="G9151" i="5"/>
  <c r="G9169" i="5"/>
  <c r="H9306" i="5"/>
  <c r="G8726" i="5"/>
  <c r="G8985" i="5"/>
  <c r="H9042" i="5"/>
  <c r="G7453" i="5"/>
  <c r="G8019" i="5"/>
  <c r="G8046" i="5"/>
  <c r="G8218" i="5"/>
  <c r="G8256" i="5"/>
  <c r="G8319" i="5"/>
  <c r="G8326" i="5"/>
  <c r="G8358" i="5"/>
  <c r="G8374" i="5"/>
  <c r="G8383" i="5"/>
  <c r="G8411" i="5"/>
  <c r="G8476" i="5"/>
  <c r="G8496" i="5"/>
  <c r="G8509" i="5"/>
  <c r="G8543" i="5"/>
  <c r="G8562" i="5"/>
  <c r="G8589" i="5"/>
  <c r="G8593" i="5"/>
  <c r="G8663" i="5"/>
  <c r="G8695" i="5"/>
  <c r="G8737" i="5"/>
  <c r="G8750" i="5"/>
  <c r="G8811" i="5"/>
  <c r="G8869" i="5"/>
  <c r="G9174" i="5"/>
  <c r="G9215" i="5"/>
  <c r="G9262" i="5"/>
  <c r="G6622" i="5"/>
  <c r="G6654" i="5"/>
  <c r="G6686" i="5"/>
  <c r="G6718" i="5"/>
  <c r="G6750" i="5"/>
  <c r="G6782" i="5"/>
  <c r="G6814" i="5"/>
  <c r="G6846" i="5"/>
  <c r="G6878" i="5"/>
  <c r="G6910" i="5"/>
  <c r="G6926" i="5"/>
  <c r="G6958" i="5"/>
  <c r="G6990" i="5"/>
  <c r="G7022" i="5"/>
  <c r="G7053" i="5"/>
  <c r="G7062" i="5"/>
  <c r="G7066" i="5"/>
  <c r="G7109" i="5"/>
  <c r="G7123" i="5"/>
  <c r="G7125" i="5"/>
  <c r="G7137" i="5"/>
  <c r="G7142" i="5"/>
  <c r="G7260" i="5"/>
  <c r="G7272" i="5"/>
  <c r="G7284" i="5"/>
  <c r="G7296" i="5"/>
  <c r="G7308" i="5"/>
  <c r="G7343" i="5"/>
  <c r="G7390" i="5"/>
  <c r="G7397" i="5"/>
  <c r="G7426" i="5"/>
  <c r="G7434" i="5"/>
  <c r="G7442" i="5"/>
  <c r="G7482" i="5"/>
  <c r="G7488" i="5"/>
  <c r="G7511" i="5"/>
  <c r="G7543" i="5"/>
  <c r="G7624" i="5"/>
  <c r="G7629" i="5"/>
  <c r="G7638" i="5"/>
  <c r="G7692" i="5"/>
  <c r="G7724" i="5"/>
  <c r="G7738" i="5"/>
  <c r="G7774" i="5"/>
  <c r="G7800" i="5"/>
  <c r="G7811" i="5"/>
  <c r="G7840" i="5"/>
  <c r="G7851" i="5"/>
  <c r="G7928" i="5"/>
  <c r="G7939" i="5"/>
  <c r="G7968" i="5"/>
  <c r="G7979" i="5"/>
  <c r="G8014" i="5"/>
  <c r="G8039" i="5"/>
  <c r="G8050" i="5"/>
  <c r="G8083" i="5"/>
  <c r="G8098" i="5"/>
  <c r="G8104" i="5"/>
  <c r="G8114" i="5"/>
  <c r="G8138" i="5"/>
  <c r="G8139" i="5"/>
  <c r="G8143" i="5"/>
  <c r="G8174" i="5"/>
  <c r="G8176" i="5"/>
  <c r="G8219" i="5"/>
  <c r="G8296" i="5"/>
  <c r="G8397" i="5"/>
  <c r="G8450" i="5"/>
  <c r="G8524" i="5"/>
  <c r="G8581" i="5"/>
  <c r="G8595" i="5"/>
  <c r="G8672" i="5"/>
  <c r="G8681" i="5"/>
  <c r="G8709" i="5"/>
  <c r="G8722" i="5"/>
  <c r="G8777" i="5"/>
  <c r="G8778" i="5"/>
  <c r="G8779" i="5"/>
  <c r="G8794" i="5"/>
  <c r="G8910" i="5"/>
  <c r="G8969" i="5"/>
  <c r="G9081" i="5"/>
  <c r="H9098" i="5"/>
  <c r="G7059" i="5"/>
  <c r="G7115" i="5"/>
  <c r="G7134" i="5"/>
  <c r="G7340" i="5"/>
  <c r="G7439" i="5"/>
  <c r="G7463" i="5"/>
  <c r="G7626" i="5"/>
  <c r="G7756" i="5"/>
  <c r="G7850" i="5"/>
  <c r="G7884" i="5"/>
  <c r="G7978" i="5"/>
  <c r="G8003" i="5"/>
  <c r="G8027" i="5"/>
  <c r="G8048" i="5"/>
  <c r="G8167" i="5"/>
  <c r="G8186" i="5"/>
  <c r="G8193" i="5"/>
  <c r="G8263" i="5"/>
  <c r="G8272" i="5"/>
  <c r="G8282" i="5"/>
  <c r="G8286" i="5"/>
  <c r="G8324" i="5"/>
  <c r="G8376" i="5"/>
  <c r="G8435" i="5"/>
  <c r="G8594" i="5"/>
  <c r="G8628" i="5"/>
  <c r="G8630" i="5"/>
  <c r="G8677" i="5"/>
  <c r="G8768" i="5"/>
  <c r="G8987" i="5"/>
  <c r="G7005" i="5"/>
  <c r="G7007" i="5"/>
  <c r="G7058" i="5"/>
  <c r="G7063" i="5"/>
  <c r="G7114" i="5"/>
  <c r="G7130" i="5"/>
  <c r="G7173" i="5"/>
  <c r="G7186" i="5"/>
  <c r="G7189" i="5"/>
  <c r="G7321" i="5"/>
  <c r="G7339" i="5"/>
  <c r="G7357" i="5"/>
  <c r="G7518" i="5"/>
  <c r="G7548" i="5"/>
  <c r="G7625" i="5"/>
  <c r="G7652" i="5"/>
  <c r="G7654" i="5"/>
  <c r="G7695" i="5"/>
  <c r="G7718" i="5"/>
  <c r="G7719" i="5"/>
  <c r="G7744" i="5"/>
  <c r="G7755" i="5"/>
  <c r="G7766" i="5"/>
  <c r="G7806" i="5"/>
  <c r="G7831" i="5"/>
  <c r="G7832" i="5"/>
  <c r="G7843" i="5"/>
  <c r="G7872" i="5"/>
  <c r="G7883" i="5"/>
  <c r="G7894" i="5"/>
  <c r="G7934" i="5"/>
  <c r="G7959" i="5"/>
  <c r="G7960" i="5"/>
  <c r="G7971" i="5"/>
  <c r="G8023" i="5"/>
  <c r="G8079" i="5"/>
  <c r="G8082" i="5"/>
  <c r="G8090" i="5"/>
  <c r="G8106" i="5"/>
  <c r="G8132" i="5"/>
  <c r="G8172" i="5"/>
  <c r="G8187" i="5"/>
  <c r="G8250" i="5"/>
  <c r="G8288" i="5"/>
  <c r="G8344" i="5"/>
  <c r="G8356" i="5"/>
  <c r="G8360" i="5"/>
  <c r="G8389" i="5"/>
  <c r="G8420" i="5"/>
  <c r="G8424" i="5"/>
  <c r="G8554" i="5"/>
  <c r="G8617" i="5"/>
  <c r="G8618" i="5"/>
  <c r="G8655" i="5"/>
  <c r="G8684" i="5"/>
  <c r="G8858" i="5"/>
  <c r="G9041" i="5"/>
  <c r="G9073" i="5"/>
  <c r="G9170" i="5"/>
  <c r="G9180" i="5"/>
  <c r="G7037" i="5"/>
  <c r="G7077" i="5"/>
  <c r="G7093" i="5"/>
  <c r="G7207" i="5"/>
  <c r="G7223" i="5"/>
  <c r="G7256" i="5"/>
  <c r="G7268" i="5"/>
  <c r="G7280" i="5"/>
  <c r="G7292" i="5"/>
  <c r="G7304" i="5"/>
  <c r="G7346" i="5"/>
  <c r="G7379" i="5"/>
  <c r="H7378" i="5" s="1"/>
  <c r="G7394" i="5"/>
  <c r="G7429" i="5"/>
  <c r="G7456" i="5"/>
  <c r="G7476" i="5"/>
  <c r="G7595" i="5"/>
  <c r="G7618" i="5"/>
  <c r="G7653" i="5"/>
  <c r="G7732" i="5"/>
  <c r="G7771" i="5"/>
  <c r="G7859" i="5"/>
  <c r="G7899" i="5"/>
  <c r="G7987" i="5"/>
  <c r="G8006" i="5"/>
  <c r="G8011" i="5"/>
  <c r="G8021" i="5"/>
  <c r="G8024" i="5"/>
  <c r="G8060" i="5"/>
  <c r="G8136" i="5"/>
  <c r="G8152" i="5"/>
  <c r="G8154" i="5"/>
  <c r="G8182" i="5"/>
  <c r="G8199" i="5"/>
  <c r="G8215" i="5"/>
  <c r="G8231" i="5"/>
  <c r="G8267" i="5"/>
  <c r="H8273" i="5"/>
  <c r="G8500" i="5"/>
  <c r="G8502" i="5"/>
  <c r="G8532" i="5"/>
  <c r="G8549" i="5"/>
  <c r="G8563" i="5"/>
  <c r="G8570" i="5"/>
  <c r="G8580" i="5"/>
  <c r="G8611" i="5"/>
  <c r="G8614" i="5"/>
  <c r="G8650" i="5"/>
  <c r="G8657" i="5"/>
  <c r="G8691" i="5"/>
  <c r="G8752" i="5"/>
  <c r="G8756" i="5"/>
  <c r="G8757" i="5"/>
  <c r="G8783" i="5"/>
  <c r="G8813" i="5"/>
  <c r="G8877" i="5"/>
  <c r="G8945" i="5"/>
  <c r="G9257" i="5"/>
  <c r="G7770" i="5"/>
  <c r="G7804" i="5"/>
  <c r="G7898" i="5"/>
  <c r="G7932" i="5"/>
  <c r="G8074" i="5"/>
  <c r="G8123" i="5"/>
  <c r="G8135" i="5"/>
  <c r="G8224" i="5"/>
  <c r="G8252" i="5"/>
  <c r="G8323" i="5"/>
  <c r="G8329" i="5"/>
  <c r="G8363" i="5"/>
  <c r="G8421" i="5"/>
  <c r="G8473" i="5"/>
  <c r="G8542" i="5"/>
  <c r="G8574" i="5"/>
  <c r="G8576" i="5"/>
  <c r="G8763" i="5"/>
  <c r="G8769" i="5"/>
  <c r="G8867" i="5"/>
  <c r="G8871" i="5"/>
  <c r="G8957" i="5"/>
  <c r="G9003" i="5"/>
  <c r="G9058" i="5"/>
  <c r="G8328" i="5"/>
  <c r="G8342" i="5"/>
  <c r="G8351" i="5"/>
  <c r="G8409" i="5"/>
  <c r="G8426" i="5"/>
  <c r="G8449" i="5"/>
  <c r="G8530" i="5"/>
  <c r="G8556" i="5"/>
  <c r="G8613" i="5"/>
  <c r="G8692" i="5"/>
  <c r="G8696" i="5"/>
  <c r="G8764" i="5"/>
  <c r="G8832" i="5"/>
  <c r="G8878" i="5"/>
  <c r="G8899" i="5"/>
  <c r="G8904" i="5"/>
  <c r="G8937" i="5"/>
  <c r="G9045" i="5"/>
  <c r="G9063" i="5"/>
  <c r="G9137" i="5"/>
  <c r="G9159" i="5"/>
  <c r="G9164" i="5"/>
  <c r="G9183" i="5"/>
  <c r="G9195" i="5"/>
  <c r="G9211" i="5"/>
  <c r="G9255" i="5"/>
  <c r="G9299" i="5"/>
  <c r="G9429" i="5"/>
  <c r="G9436" i="5"/>
  <c r="H9938" i="5"/>
  <c r="G8831" i="5"/>
  <c r="G8886" i="5"/>
  <c r="G8905" i="5"/>
  <c r="G8921" i="5"/>
  <c r="G8936" i="5"/>
  <c r="G8955" i="5"/>
  <c r="G8964" i="5"/>
  <c r="G8973" i="5"/>
  <c r="G8988" i="5"/>
  <c r="G9051" i="5"/>
  <c r="G9120" i="5"/>
  <c r="G9136" i="5"/>
  <c r="G9145" i="5"/>
  <c r="G9148" i="5"/>
  <c r="G9149" i="5"/>
  <c r="G9171" i="5"/>
  <c r="G9185" i="5"/>
  <c r="G9188" i="5"/>
  <c r="G9190" i="5"/>
  <c r="G9193" i="5"/>
  <c r="G9221" i="5"/>
  <c r="G9252" i="5"/>
  <c r="G9284" i="5"/>
  <c r="G9288" i="5"/>
  <c r="G9296" i="5"/>
  <c r="G9320" i="5"/>
  <c r="G9340" i="5"/>
  <c r="G9381" i="5"/>
  <c r="G9386" i="5"/>
  <c r="H9946" i="5"/>
  <c r="G8367" i="5"/>
  <c r="G8454" i="5"/>
  <c r="G8488" i="5"/>
  <c r="G8584" i="5"/>
  <c r="G8605" i="5"/>
  <c r="G8661" i="5"/>
  <c r="G8679" i="5"/>
  <c r="G8734" i="5"/>
  <c r="G8816" i="5"/>
  <c r="G8894" i="5"/>
  <c r="G8907" i="5"/>
  <c r="G8979" i="5"/>
  <c r="G9032" i="5"/>
  <c r="G9035" i="5"/>
  <c r="G9040" i="5"/>
  <c r="G9053" i="5"/>
  <c r="G9103" i="5"/>
  <c r="G9142" i="5"/>
  <c r="G9181" i="5"/>
  <c r="G9200" i="5"/>
  <c r="G9201" i="5"/>
  <c r="G9204" i="5"/>
  <c r="G9220" i="5"/>
  <c r="G9227" i="5"/>
  <c r="G9260" i="5"/>
  <c r="G9274" i="5"/>
  <c r="G9283" i="5"/>
  <c r="H9298" i="5"/>
  <c r="G9328" i="5"/>
  <c r="G9337" i="5"/>
  <c r="G9362" i="5"/>
  <c r="G9391" i="5"/>
  <c r="G9556" i="5"/>
  <c r="G9598" i="5"/>
  <c r="G9904" i="5"/>
  <c r="G8062" i="5"/>
  <c r="G8095" i="5"/>
  <c r="G8220" i="5"/>
  <c r="G8236" i="5"/>
  <c r="G8247" i="5"/>
  <c r="G8300" i="5"/>
  <c r="G8322" i="5"/>
  <c r="G8393" i="5"/>
  <c r="G8462" i="5"/>
  <c r="G8540" i="5"/>
  <c r="G8550" i="5"/>
  <c r="G8565" i="5"/>
  <c r="G8583" i="5"/>
  <c r="G8620" i="5"/>
  <c r="G8625" i="5"/>
  <c r="G8642" i="5"/>
  <c r="G8686" i="5"/>
  <c r="G8719" i="5"/>
  <c r="G8820" i="5"/>
  <c r="G8833" i="5"/>
  <c r="G8847" i="5"/>
  <c r="G8861" i="5"/>
  <c r="G8887" i="5"/>
  <c r="G8920" i="5"/>
  <c r="G8932" i="5"/>
  <c r="G8953" i="5"/>
  <c r="G9007" i="5"/>
  <c r="G9008" i="5"/>
  <c r="G9049" i="5"/>
  <c r="H9074" i="5"/>
  <c r="G9080" i="5"/>
  <c r="G9084" i="5"/>
  <c r="G9091" i="5"/>
  <c r="G9116" i="5"/>
  <c r="G9123" i="5"/>
  <c r="G9124" i="5"/>
  <c r="G9135" i="5"/>
  <c r="H9162" i="5"/>
  <c r="G9219" i="5"/>
  <c r="G9233" i="5"/>
  <c r="G9287" i="5"/>
  <c r="G9318" i="5"/>
  <c r="G9332" i="5"/>
  <c r="G9336" i="5"/>
  <c r="G9363" i="5"/>
  <c r="G9400" i="5"/>
  <c r="G9475" i="5"/>
  <c r="G9481" i="5"/>
  <c r="G9495" i="5"/>
  <c r="G9710" i="5"/>
  <c r="H9806" i="5"/>
  <c r="G9275" i="5"/>
  <c r="G9301" i="5"/>
  <c r="G9331" i="5"/>
  <c r="G9342" i="5"/>
  <c r="G9415" i="5"/>
  <c r="G9418" i="5"/>
  <c r="G9496" i="5"/>
  <c r="G9539" i="5"/>
  <c r="G9626" i="5"/>
  <c r="G8456" i="5"/>
  <c r="G8506" i="5"/>
  <c r="G8669" i="5"/>
  <c r="G8733" i="5"/>
  <c r="G8789" i="5"/>
  <c r="G8857" i="5"/>
  <c r="G8863" i="5"/>
  <c r="G8908" i="5"/>
  <c r="G8912" i="5"/>
  <c r="G8925" i="5"/>
  <c r="G8965" i="5"/>
  <c r="G8984" i="5"/>
  <c r="G8991" i="5"/>
  <c r="G8996" i="5"/>
  <c r="G9000" i="5"/>
  <c r="G9006" i="5"/>
  <c r="G9022" i="5"/>
  <c r="G9023" i="5"/>
  <c r="G9028" i="5"/>
  <c r="G9077" i="5"/>
  <c r="G9128" i="5"/>
  <c r="G9141" i="5"/>
  <c r="G9168" i="5"/>
  <c r="G9173" i="5"/>
  <c r="G9203" i="5"/>
  <c r="G9229" i="5"/>
  <c r="G9238" i="5"/>
  <c r="G9367" i="5"/>
  <c r="G9445" i="5"/>
  <c r="G9512" i="5"/>
  <c r="H9790" i="5"/>
  <c r="G9974" i="5"/>
  <c r="G8335" i="5"/>
  <c r="G8525" i="5"/>
  <c r="G8533" i="5"/>
  <c r="G8560" i="5"/>
  <c r="G8571" i="5"/>
  <c r="G8586" i="5"/>
  <c r="G8648" i="5"/>
  <c r="G8656" i="5"/>
  <c r="G8678" i="5"/>
  <c r="G8693" i="5"/>
  <c r="G8753" i="5"/>
  <c r="G8765" i="5"/>
  <c r="G8770" i="5"/>
  <c r="G8825" i="5"/>
  <c r="G8846" i="5"/>
  <c r="G8851" i="5"/>
  <c r="G8900" i="5"/>
  <c r="G8924" i="5"/>
  <c r="G8931" i="5"/>
  <c r="G8944" i="5"/>
  <c r="G9095" i="5"/>
  <c r="G9105" i="5"/>
  <c r="G9115" i="5"/>
  <c r="G9122" i="5"/>
  <c r="G9132" i="5"/>
  <c r="G9138" i="5"/>
  <c r="G9153" i="5"/>
  <c r="G9156" i="5"/>
  <c r="G9176" i="5"/>
  <c r="G9191" i="5"/>
  <c r="G9199" i="5"/>
  <c r="H9206" i="5"/>
  <c r="H9230" i="5"/>
  <c r="G9237" i="5"/>
  <c r="G9250" i="5"/>
  <c r="G9277" i="5"/>
  <c r="H9290" i="5"/>
  <c r="G9295" i="5"/>
  <c r="G9308" i="5"/>
  <c r="G9313" i="5"/>
  <c r="G9335" i="5"/>
  <c r="G9364" i="5"/>
  <c r="G9416" i="5"/>
  <c r="G9476" i="5"/>
  <c r="G9483" i="5"/>
  <c r="G9484" i="5"/>
  <c r="G9501" i="5"/>
  <c r="G9516" i="5"/>
  <c r="G9554" i="5"/>
  <c r="G9914" i="5"/>
  <c r="G9937" i="5"/>
  <c r="G8188" i="5"/>
  <c r="G8268" i="5"/>
  <c r="G8279" i="5"/>
  <c r="G8315" i="5"/>
  <c r="G8354" i="5"/>
  <c r="G8410" i="5"/>
  <c r="G8486" i="5"/>
  <c r="G8492" i="5"/>
  <c r="G8495" i="5"/>
  <c r="G8566" i="5"/>
  <c r="G8619" i="5"/>
  <c r="G8637" i="5"/>
  <c r="G8668" i="5"/>
  <c r="G8706" i="5"/>
  <c r="G8732" i="5"/>
  <c r="G8804" i="5"/>
  <c r="G8866" i="5"/>
  <c r="G8891" i="5"/>
  <c r="G8927" i="5"/>
  <c r="G8971" i="5"/>
  <c r="G9005" i="5"/>
  <c r="G9012" i="5"/>
  <c r="G9044" i="5"/>
  <c r="G9050" i="5"/>
  <c r="G9172" i="5"/>
  <c r="G9235" i="5"/>
  <c r="G9239" i="5"/>
  <c r="G9276" i="5"/>
  <c r="G9289" i="5"/>
  <c r="G9327" i="5"/>
  <c r="G9345" i="5"/>
  <c r="G9351" i="5"/>
  <c r="G9373" i="5"/>
  <c r="G9387" i="5"/>
  <c r="G9520" i="5"/>
  <c r="G9898" i="5"/>
  <c r="G9629" i="5"/>
  <c r="G9641" i="5"/>
  <c r="G9686" i="5"/>
  <c r="G9712" i="5"/>
  <c r="G9761" i="5"/>
  <c r="G9771" i="5"/>
  <c r="G9781" i="5"/>
  <c r="G9795" i="5"/>
  <c r="G9803" i="5"/>
  <c r="G9813" i="5"/>
  <c r="G9821" i="5"/>
  <c r="H9854" i="5"/>
  <c r="G9942" i="5"/>
  <c r="G9972" i="5"/>
  <c r="G9992" i="5"/>
  <c r="G10059" i="5"/>
  <c r="G10130" i="5"/>
  <c r="G10132" i="5"/>
  <c r="G10142" i="5"/>
  <c r="G9264" i="5"/>
  <c r="G9361" i="5"/>
  <c r="G9482" i="5"/>
  <c r="G9505" i="5"/>
  <c r="G9515" i="5"/>
  <c r="G9533" i="5"/>
  <c r="G9541" i="5"/>
  <c r="G9561" i="5"/>
  <c r="G9602" i="5"/>
  <c r="G9639" i="5"/>
  <c r="G9664" i="5"/>
  <c r="G9672" i="5"/>
  <c r="G9772" i="5"/>
  <c r="G9837" i="5"/>
  <c r="G9841" i="5"/>
  <c r="G9903" i="5"/>
  <c r="G9927" i="5"/>
  <c r="G9934" i="5"/>
  <c r="G9949" i="5"/>
  <c r="G9975" i="5"/>
  <c r="G10006" i="5"/>
  <c r="G10119" i="5"/>
  <c r="G10317" i="5"/>
  <c r="G9131" i="5"/>
  <c r="G9319" i="5"/>
  <c r="G9323" i="5"/>
  <c r="G9448" i="5"/>
  <c r="G9459" i="5"/>
  <c r="G9468" i="5"/>
  <c r="G9490" i="5"/>
  <c r="G9503" i="5"/>
  <c r="G9538" i="5"/>
  <c r="G9599" i="5"/>
  <c r="G9613" i="5"/>
  <c r="G9721" i="5"/>
  <c r="G9776" i="5"/>
  <c r="H9794" i="5"/>
  <c r="G9801" i="5"/>
  <c r="G9844" i="5"/>
  <c r="G9853" i="5"/>
  <c r="G9864" i="5"/>
  <c r="G9888" i="5"/>
  <c r="G9935" i="5"/>
  <c r="G9944" i="5"/>
  <c r="G9948" i="5"/>
  <c r="G9955" i="5"/>
  <c r="G9995" i="5"/>
  <c r="H10082" i="5"/>
  <c r="G10180" i="5"/>
  <c r="G10200" i="5"/>
  <c r="G8967" i="5"/>
  <c r="G8975" i="5"/>
  <c r="G9217" i="5"/>
  <c r="G9291" i="5"/>
  <c r="G9300" i="5"/>
  <c r="G9407" i="5"/>
  <c r="G9527" i="5"/>
  <c r="G9532" i="5"/>
  <c r="G9542" i="5"/>
  <c r="G9577" i="5"/>
  <c r="G9631" i="5"/>
  <c r="G9692" i="5"/>
  <c r="G9711" i="5"/>
  <c r="G9725" i="5"/>
  <c r="G9755" i="5"/>
  <c r="G9822" i="5"/>
  <c r="G9828" i="5"/>
  <c r="G9831" i="5"/>
  <c r="H9878" i="5"/>
  <c r="G9892" i="5"/>
  <c r="G9913" i="5"/>
  <c r="G9945" i="5"/>
  <c r="G9953" i="5"/>
  <c r="H9962" i="5"/>
  <c r="G10053" i="5"/>
  <c r="G10093" i="5"/>
  <c r="G10095" i="5"/>
  <c r="G10117" i="5"/>
  <c r="G10218" i="5"/>
  <c r="G9487" i="5"/>
  <c r="G9524" i="5"/>
  <c r="G9537" i="5"/>
  <c r="G9550" i="5"/>
  <c r="G9585" i="5"/>
  <c r="G9586" i="5"/>
  <c r="G9663" i="5"/>
  <c r="G9666" i="5"/>
  <c r="G9684" i="5"/>
  <c r="G9823" i="5"/>
  <c r="G9849" i="5"/>
  <c r="G9865" i="5"/>
  <c r="G9872" i="5"/>
  <c r="G9875" i="5"/>
  <c r="G9897" i="5"/>
  <c r="G9906" i="5"/>
  <c r="G9908" i="5"/>
  <c r="G9909" i="5"/>
  <c r="G9918" i="5"/>
  <c r="G9939" i="5"/>
  <c r="G9947" i="5"/>
  <c r="G9954" i="5"/>
  <c r="G10071" i="5"/>
  <c r="G10073" i="5"/>
  <c r="G10210" i="5"/>
  <c r="G9309" i="5"/>
  <c r="G9375" i="5"/>
  <c r="G9404" i="5"/>
  <c r="G9408" i="5"/>
  <c r="G9422" i="5"/>
  <c r="G9456" i="5"/>
  <c r="G9467" i="5"/>
  <c r="G9474" i="5"/>
  <c r="G9523" i="5"/>
  <c r="G9584" i="5"/>
  <c r="G9614" i="5"/>
  <c r="G9763" i="5"/>
  <c r="G9789" i="5"/>
  <c r="G9807" i="5"/>
  <c r="G9809" i="5"/>
  <c r="G9839" i="5"/>
  <c r="G9843" i="5"/>
  <c r="G9847" i="5"/>
  <c r="G9877" i="5"/>
  <c r="G9887" i="5"/>
  <c r="G9901" i="5"/>
  <c r="G9932" i="5"/>
  <c r="G9968" i="5"/>
  <c r="G9976" i="5"/>
  <c r="G9991" i="5"/>
  <c r="G10004" i="5"/>
  <c r="G10032" i="5"/>
  <c r="G10060" i="5"/>
  <c r="G10091" i="5"/>
  <c r="H10126" i="5"/>
  <c r="G9673" i="5"/>
  <c r="G9717" i="5"/>
  <c r="G9747" i="5"/>
  <c r="H9750" i="5"/>
  <c r="G9762" i="5"/>
  <c r="G9811" i="5"/>
  <c r="G9915" i="5"/>
  <c r="G9917" i="5"/>
  <c r="G9957" i="5"/>
  <c r="G9963" i="5"/>
  <c r="G10000" i="5"/>
  <c r="G10002" i="5"/>
  <c r="G10022" i="5"/>
  <c r="H10110" i="5"/>
  <c r="G10176" i="5"/>
  <c r="G9600" i="5"/>
  <c r="G9731" i="5"/>
  <c r="G9749" i="5"/>
  <c r="G9774" i="5"/>
  <c r="G9851" i="5"/>
  <c r="G9863" i="5"/>
  <c r="G9879" i="5"/>
  <c r="H9886" i="5"/>
  <c r="G9894" i="5"/>
  <c r="G9911" i="5"/>
  <c r="G9941" i="5"/>
  <c r="G10030" i="5"/>
  <c r="G10051" i="5"/>
  <c r="G10078" i="5"/>
  <c r="G10128" i="5"/>
  <c r="G10043" i="5"/>
  <c r="G10057" i="5"/>
  <c r="G10063" i="5"/>
  <c r="G10084" i="5"/>
  <c r="G10107" i="5"/>
  <c r="G10115" i="5"/>
  <c r="G10259" i="5"/>
  <c r="H10325" i="5"/>
  <c r="G10401" i="5"/>
  <c r="G10442" i="5"/>
  <c r="G9996" i="5"/>
  <c r="H10062" i="5"/>
  <c r="G10077" i="5"/>
  <c r="H10090" i="5"/>
  <c r="G10135" i="5"/>
  <c r="G10143" i="5"/>
  <c r="G10171" i="5"/>
  <c r="G10186" i="5"/>
  <c r="G10207" i="5"/>
  <c r="G10314" i="5"/>
  <c r="G10379" i="5"/>
  <c r="H10388" i="5"/>
  <c r="G10440" i="5"/>
  <c r="H10452" i="5"/>
  <c r="G10462" i="5"/>
  <c r="G10467" i="5"/>
  <c r="G10562" i="5"/>
  <c r="G10332" i="5"/>
  <c r="G10350" i="5"/>
  <c r="G10460" i="5"/>
  <c r="G10487" i="5"/>
  <c r="G10590" i="5"/>
  <c r="G10600" i="5"/>
  <c r="G10616" i="5"/>
  <c r="G9652" i="5"/>
  <c r="G9745" i="5"/>
  <c r="G9779" i="5"/>
  <c r="G9780" i="5"/>
  <c r="G9804" i="5"/>
  <c r="G9965" i="5"/>
  <c r="G9967" i="5"/>
  <c r="H10014" i="5"/>
  <c r="G10018" i="5"/>
  <c r="G10048" i="5"/>
  <c r="G10079" i="5"/>
  <c r="G10113" i="5"/>
  <c r="G10184" i="5"/>
  <c r="G10323" i="5"/>
  <c r="G10406" i="5"/>
  <c r="G10513" i="5"/>
  <c r="G10543" i="5"/>
  <c r="G9960" i="5"/>
  <c r="G9980" i="5"/>
  <c r="G10028" i="5"/>
  <c r="G10044" i="5"/>
  <c r="G10052" i="5"/>
  <c r="G10089" i="5"/>
  <c r="G10092" i="5"/>
  <c r="G10105" i="5"/>
  <c r="G10124" i="5"/>
  <c r="G10155" i="5"/>
  <c r="H10197" i="5"/>
  <c r="G10202" i="5"/>
  <c r="G10217" i="5"/>
  <c r="G10254" i="5"/>
  <c r="G10349" i="5"/>
  <c r="G10422" i="5"/>
  <c r="G10441" i="5"/>
  <c r="G10473" i="5"/>
  <c r="G10572" i="5"/>
  <c r="G10703" i="5"/>
  <c r="G9751" i="5"/>
  <c r="G9848" i="5"/>
  <c r="G9950" i="5"/>
  <c r="G9999" i="5"/>
  <c r="G10003" i="5"/>
  <c r="G10010" i="5"/>
  <c r="G10029" i="5"/>
  <c r="G10055" i="5"/>
  <c r="G10067" i="5"/>
  <c r="G10100" i="5"/>
  <c r="G10159" i="5"/>
  <c r="G10274" i="5"/>
  <c r="G10338" i="5"/>
  <c r="H10468" i="5"/>
  <c r="H10548" i="5"/>
  <c r="G10560" i="5"/>
  <c r="G10582" i="5"/>
  <c r="G10689" i="5"/>
  <c r="G9630" i="5"/>
  <c r="G9662" i="5"/>
  <c r="G9812" i="5"/>
  <c r="G9998" i="5"/>
  <c r="G10001" i="5"/>
  <c r="G10069" i="5"/>
  <c r="G10080" i="5"/>
  <c r="G10104" i="5"/>
  <c r="G10134" i="5"/>
  <c r="G10153" i="5"/>
  <c r="G10156" i="5"/>
  <c r="G10161" i="5"/>
  <c r="G10220" i="5"/>
  <c r="G10230" i="5"/>
  <c r="G10249" i="5"/>
  <c r="G10313" i="5"/>
  <c r="G10352" i="5"/>
  <c r="G10595" i="5"/>
  <c r="G10642" i="5"/>
  <c r="G10648" i="5"/>
  <c r="G10355" i="5"/>
  <c r="G10444" i="5"/>
  <c r="G10531" i="5"/>
  <c r="G10683" i="5"/>
  <c r="G10686" i="5"/>
  <c r="G10699" i="5"/>
  <c r="G9824" i="5"/>
  <c r="G10083" i="5"/>
  <c r="G10099" i="5"/>
  <c r="H10122" i="5"/>
  <c r="G10148" i="5"/>
  <c r="G10213" i="5"/>
  <c r="G10403" i="5"/>
  <c r="H10408" i="5"/>
  <c r="G10450" i="5"/>
  <c r="G10478" i="5"/>
  <c r="G10486" i="5"/>
  <c r="G10538" i="5"/>
  <c r="G10569" i="5"/>
  <c r="G10575" i="5"/>
  <c r="G10606" i="5"/>
  <c r="G10748" i="5"/>
  <c r="G10820" i="5"/>
  <c r="G10832" i="5"/>
  <c r="G10861" i="5"/>
  <c r="G10870" i="5"/>
  <c r="G10898" i="5"/>
  <c r="G9861" i="5"/>
  <c r="G10023" i="5"/>
  <c r="G10033" i="5"/>
  <c r="G10129" i="5"/>
  <c r="G10137" i="5"/>
  <c r="G10141" i="5"/>
  <c r="G10147" i="5"/>
  <c r="G10187" i="5"/>
  <c r="G10227" i="5"/>
  <c r="G10232" i="5"/>
  <c r="G10241" i="5"/>
  <c r="G10268" i="5"/>
  <c r="G10291" i="5"/>
  <c r="H10301" i="5"/>
  <c r="G10319" i="5"/>
  <c r="G10324" i="5"/>
  <c r="G10329" i="5"/>
  <c r="H10341" i="5"/>
  <c r="G10363" i="5"/>
  <c r="G10397" i="5"/>
  <c r="G10402" i="5"/>
  <c r="G10449" i="5"/>
  <c r="G10485" i="5"/>
  <c r="G10493" i="5"/>
  <c r="G10507" i="5"/>
  <c r="G10518" i="5"/>
  <c r="G10535" i="5"/>
  <c r="G10594" i="5"/>
  <c r="G10652" i="5"/>
  <c r="G10693" i="5"/>
  <c r="G10725" i="5"/>
  <c r="G10746" i="5"/>
  <c r="G10805" i="5"/>
  <c r="G10823" i="5"/>
  <c r="G10840" i="5"/>
  <c r="G10844" i="5"/>
  <c r="G10853" i="5"/>
  <c r="G10856" i="5"/>
  <c r="G10866" i="5"/>
  <c r="G10571" i="5"/>
  <c r="G10573" i="5"/>
  <c r="G10610" i="5"/>
  <c r="G10621" i="5"/>
  <c r="G10674" i="5"/>
  <c r="G10678" i="5"/>
  <c r="G10735" i="5"/>
  <c r="G10794" i="5"/>
  <c r="G10834" i="5"/>
  <c r="G10845" i="5"/>
  <c r="G10890" i="5"/>
  <c r="G10923" i="5"/>
  <c r="G10983" i="5"/>
  <c r="G10194" i="5"/>
  <c r="G10243" i="5"/>
  <c r="G10251" i="5"/>
  <c r="G10264" i="5"/>
  <c r="G10308" i="5"/>
  <c r="G10327" i="5"/>
  <c r="G10383" i="5"/>
  <c r="G10415" i="5"/>
  <c r="G10419" i="5"/>
  <c r="G10421" i="5"/>
  <c r="G10429" i="5"/>
  <c r="G10470" i="5"/>
  <c r="G10480" i="5"/>
  <c r="G10498" i="5"/>
  <c r="G10517" i="5"/>
  <c r="G10598" i="5"/>
  <c r="G10617" i="5"/>
  <c r="G10634" i="5"/>
  <c r="G10640" i="5"/>
  <c r="G10720" i="5"/>
  <c r="G10808" i="5"/>
  <c r="G10809" i="5"/>
  <c r="G10811" i="5"/>
  <c r="G10821" i="5"/>
  <c r="G10868" i="5"/>
  <c r="G10939" i="5"/>
  <c r="G11025" i="5"/>
  <c r="G11026" i="5"/>
  <c r="G10295" i="5"/>
  <c r="G10310" i="5"/>
  <c r="G10371" i="5"/>
  <c r="G10411" i="5"/>
  <c r="G10523" i="5"/>
  <c r="G10530" i="5"/>
  <c r="G10596" i="5"/>
  <c r="G10628" i="5"/>
  <c r="G10658" i="5"/>
  <c r="G10681" i="5"/>
  <c r="G10715" i="5"/>
  <c r="G10745" i="5"/>
  <c r="G10764" i="5"/>
  <c r="G10769" i="5"/>
  <c r="G10774" i="5"/>
  <c r="G10776" i="5"/>
  <c r="G10780" i="5"/>
  <c r="G10798" i="5"/>
  <c r="G10806" i="5"/>
  <c r="G10912" i="5"/>
  <c r="G10931" i="5"/>
  <c r="G10949" i="5"/>
  <c r="G11129" i="5"/>
  <c r="G10242" i="5"/>
  <c r="G10250" i="5"/>
  <c r="G10256" i="5"/>
  <c r="G10306" i="5"/>
  <c r="G10326" i="5"/>
  <c r="G10385" i="5"/>
  <c r="G10387" i="5"/>
  <c r="G10390" i="5"/>
  <c r="G10413" i="5"/>
  <c r="G10438" i="5"/>
  <c r="G10439" i="5"/>
  <c r="G10445" i="5"/>
  <c r="G10453" i="5"/>
  <c r="G10469" i="5"/>
  <c r="G10482" i="5"/>
  <c r="G10497" i="5"/>
  <c r="G10511" i="5"/>
  <c r="G10521" i="5"/>
  <c r="G10597" i="5"/>
  <c r="G10614" i="5"/>
  <c r="G10639" i="5"/>
  <c r="G10669" i="5"/>
  <c r="G10708" i="5"/>
  <c r="G10779" i="5"/>
  <c r="G10789" i="5"/>
  <c r="G10822" i="5"/>
  <c r="G10842" i="5"/>
  <c r="G10849" i="5"/>
  <c r="G10892" i="5"/>
  <c r="G10917" i="5"/>
  <c r="G10945" i="5"/>
  <c r="G10991" i="5"/>
  <c r="G11074" i="5"/>
  <c r="G11255" i="5"/>
  <c r="G10020" i="5"/>
  <c r="G10145" i="5"/>
  <c r="G10163" i="5"/>
  <c r="G10181" i="5"/>
  <c r="G10283" i="5"/>
  <c r="H10337" i="5"/>
  <c r="G10370" i="5"/>
  <c r="G10437" i="5"/>
  <c r="G10443" i="5"/>
  <c r="H10464" i="5"/>
  <c r="G10475" i="5"/>
  <c r="H10504" i="5"/>
  <c r="G10526" i="5"/>
  <c r="G10534" i="5"/>
  <c r="G10549" i="5"/>
  <c r="G10559" i="5"/>
  <c r="H10564" i="5"/>
  <c r="G10641" i="5"/>
  <c r="G10656" i="5"/>
  <c r="G10685" i="5"/>
  <c r="G10712" i="5"/>
  <c r="G10723" i="5"/>
  <c r="G10754" i="5"/>
  <c r="G10807" i="5"/>
  <c r="G10841" i="5"/>
  <c r="G10846" i="5"/>
  <c r="G10882" i="5"/>
  <c r="G10962" i="5"/>
  <c r="G11119" i="5"/>
  <c r="G10830" i="5"/>
  <c r="G10884" i="5"/>
  <c r="G10900" i="5"/>
  <c r="G11092" i="5"/>
  <c r="G11097" i="5"/>
  <c r="G11110" i="5"/>
  <c r="G11158" i="5"/>
  <c r="G11164" i="5"/>
  <c r="G11179" i="5"/>
  <c r="G11357" i="5"/>
  <c r="G11671" i="5"/>
  <c r="G10151" i="5"/>
  <c r="G10190" i="5"/>
  <c r="G10231" i="5"/>
  <c r="G10244" i="5"/>
  <c r="G10334" i="5"/>
  <c r="G10425" i="5"/>
  <c r="G10489" i="5"/>
  <c r="G10536" i="5"/>
  <c r="G10599" i="5"/>
  <c r="G10954" i="5"/>
  <c r="G10980" i="5"/>
  <c r="G10995" i="5"/>
  <c r="G11012" i="5"/>
  <c r="G11046" i="5"/>
  <c r="G11171" i="5"/>
  <c r="G11172" i="5"/>
  <c r="G11297" i="5"/>
  <c r="G11322" i="5"/>
  <c r="G11345" i="5"/>
  <c r="G11346" i="5"/>
  <c r="G11420" i="5"/>
  <c r="G10219" i="5"/>
  <c r="G10286" i="5"/>
  <c r="G10296" i="5"/>
  <c r="G10328" i="5"/>
  <c r="G10330" i="5"/>
  <c r="G10381" i="5"/>
  <c r="G10499" i="5"/>
  <c r="G10509" i="5"/>
  <c r="G10550" i="5"/>
  <c r="G10585" i="5"/>
  <c r="G10601" i="5"/>
  <c r="G10647" i="5"/>
  <c r="G10657" i="5"/>
  <c r="G10663" i="5"/>
  <c r="G10688" i="5"/>
  <c r="G10775" i="5"/>
  <c r="G10801" i="5"/>
  <c r="G10804" i="5"/>
  <c r="G10864" i="5"/>
  <c r="G10904" i="5"/>
  <c r="G10933" i="5"/>
  <c r="G10958" i="5"/>
  <c r="G10965" i="5"/>
  <c r="G10966" i="5"/>
  <c r="G11091" i="5"/>
  <c r="G11095" i="5"/>
  <c r="G11102" i="5"/>
  <c r="G11257" i="5"/>
  <c r="G11352" i="5"/>
  <c r="G11367" i="5"/>
  <c r="G11496" i="5"/>
  <c r="G10941" i="5"/>
  <c r="G10996" i="5"/>
  <c r="G11032" i="5"/>
  <c r="G11060" i="5"/>
  <c r="G11219" i="5"/>
  <c r="G11293" i="5"/>
  <c r="G11355" i="5"/>
  <c r="G11370" i="5"/>
  <c r="G11468" i="5"/>
  <c r="G10136" i="5"/>
  <c r="G10175" i="5"/>
  <c r="G10222" i="5"/>
  <c r="G10263" i="5"/>
  <c r="G10276" i="5"/>
  <c r="G10342" i="5"/>
  <c r="G10360" i="5"/>
  <c r="G10447" i="5"/>
  <c r="G10553" i="5"/>
  <c r="G10645" i="5"/>
  <c r="G10661" i="5"/>
  <c r="G10783" i="5"/>
  <c r="G10836" i="5"/>
  <c r="G10860" i="5"/>
  <c r="G10879" i="5"/>
  <c r="G10881" i="5"/>
  <c r="G10889" i="5"/>
  <c r="G10914" i="5"/>
  <c r="G10964" i="5"/>
  <c r="G10972" i="5"/>
  <c r="G11099" i="5"/>
  <c r="G11142" i="5"/>
  <c r="G11186" i="5"/>
  <c r="G11234" i="5"/>
  <c r="G11254" i="5"/>
  <c r="G11299" i="5"/>
  <c r="G11392" i="5"/>
  <c r="G11422" i="5"/>
  <c r="G11447" i="5"/>
  <c r="G11489" i="5"/>
  <c r="G11497" i="5"/>
  <c r="G11419" i="5"/>
  <c r="G11482" i="5"/>
  <c r="G11505" i="5"/>
  <c r="G10160" i="5"/>
  <c r="G10199" i="5"/>
  <c r="G10212" i="5"/>
  <c r="G10358" i="5"/>
  <c r="G10393" i="5"/>
  <c r="G10540" i="5"/>
  <c r="G10691" i="5"/>
  <c r="G10854" i="5"/>
  <c r="G10961" i="5"/>
  <c r="G11055" i="5"/>
  <c r="G11076" i="5"/>
  <c r="G11083" i="5"/>
  <c r="G11415" i="5"/>
  <c r="G11495" i="5"/>
  <c r="G11574" i="5"/>
  <c r="G10716" i="5"/>
  <c r="G10826" i="5"/>
  <c r="G10833" i="5"/>
  <c r="G10852" i="5"/>
  <c r="G10967" i="5"/>
  <c r="G10987" i="5"/>
  <c r="G11008" i="5"/>
  <c r="G11038" i="5"/>
  <c r="G11120" i="5"/>
  <c r="G11141" i="5"/>
  <c r="G11216" i="5"/>
  <c r="G11259" i="5"/>
  <c r="G11348" i="5"/>
  <c r="G11366" i="5"/>
  <c r="G11371" i="5"/>
  <c r="G11389" i="5"/>
  <c r="G11424" i="5"/>
  <c r="H11493" i="5"/>
  <c r="G11606" i="5"/>
  <c r="G11103" i="5"/>
  <c r="G11121" i="5"/>
  <c r="G11303" i="5"/>
  <c r="G11358" i="5"/>
  <c r="G11397" i="5"/>
  <c r="G11434" i="5"/>
  <c r="G11475" i="5"/>
  <c r="G11530" i="5"/>
  <c r="G11547" i="5"/>
  <c r="G11641" i="5"/>
  <c r="G11684" i="5"/>
  <c r="G11690" i="5"/>
  <c r="G11711" i="5"/>
  <c r="G11802" i="5"/>
  <c r="G11817" i="5"/>
  <c r="G11885" i="5"/>
  <c r="G12005" i="5"/>
  <c r="G12248" i="5"/>
  <c r="G12656" i="5"/>
  <c r="G12681" i="5"/>
  <c r="G12715" i="5"/>
  <c r="G11024" i="5"/>
  <c r="G11041" i="5"/>
  <c r="G11061" i="5"/>
  <c r="G11069" i="5"/>
  <c r="G11118" i="5"/>
  <c r="G11130" i="5"/>
  <c r="G11212" i="5"/>
  <c r="G11262" i="5"/>
  <c r="G11304" i="5"/>
  <c r="G11309" i="5"/>
  <c r="G11359" i="5"/>
  <c r="G11410" i="5"/>
  <c r="G11412" i="5"/>
  <c r="G11426" i="5"/>
  <c r="G11490" i="5"/>
  <c r="G11504" i="5"/>
  <c r="G11582" i="5"/>
  <c r="G11624" i="5"/>
  <c r="G11699" i="5"/>
  <c r="G11720" i="5"/>
  <c r="G11763" i="5"/>
  <c r="G11806" i="5"/>
  <c r="G11812" i="5"/>
  <c r="G11825" i="5"/>
  <c r="G11901" i="5"/>
  <c r="G11915" i="5"/>
  <c r="G11289" i="5"/>
  <c r="G11438" i="5"/>
  <c r="G11446" i="5"/>
  <c r="G11509" i="5"/>
  <c r="G11567" i="5"/>
  <c r="G11585" i="5"/>
  <c r="G11588" i="5"/>
  <c r="G11597" i="5"/>
  <c r="G11653" i="5"/>
  <c r="G11687" i="5"/>
  <c r="G11735" i="5"/>
  <c r="G11854" i="5"/>
  <c r="G11872" i="5"/>
  <c r="G11902" i="5"/>
  <c r="G11218" i="5"/>
  <c r="G11230" i="5"/>
  <c r="G11276" i="5"/>
  <c r="G11287" i="5"/>
  <c r="G11351" i="5"/>
  <c r="G11376" i="5"/>
  <c r="G11395" i="5"/>
  <c r="G11406" i="5"/>
  <c r="G11423" i="5"/>
  <c r="G11431" i="5"/>
  <c r="G11460" i="5"/>
  <c r="G11477" i="5"/>
  <c r="G11527" i="5"/>
  <c r="G11541" i="5"/>
  <c r="G11555" i="5"/>
  <c r="G11704" i="5"/>
  <c r="G11705" i="5"/>
  <c r="G11726" i="5"/>
  <c r="G11909" i="5"/>
  <c r="G12034" i="5"/>
  <c r="G12086" i="5"/>
  <c r="G12144" i="5"/>
  <c r="G12201" i="5"/>
  <c r="G12484" i="5"/>
  <c r="G11213" i="5"/>
  <c r="G11341" i="5"/>
  <c r="G11536" i="5"/>
  <c r="G11548" i="5"/>
  <c r="G11677" i="5"/>
  <c r="G11681" i="5"/>
  <c r="G11829" i="5"/>
  <c r="G12000" i="5"/>
  <c r="G12204" i="5"/>
  <c r="G11197" i="5"/>
  <c r="G11256" i="5"/>
  <c r="G11305" i="5"/>
  <c r="G11311" i="5"/>
  <c r="G11316" i="5"/>
  <c r="G11343" i="5"/>
  <c r="G11354" i="5"/>
  <c r="G11363" i="5"/>
  <c r="H11369" i="5"/>
  <c r="G11417" i="5"/>
  <c r="G11471" i="5"/>
  <c r="G11476" i="5"/>
  <c r="G11500" i="5"/>
  <c r="G11512" i="5"/>
  <c r="G11519" i="5"/>
  <c r="G11551" i="5"/>
  <c r="G11660" i="5"/>
  <c r="G11665" i="5"/>
  <c r="G11666" i="5"/>
  <c r="G11675" i="5"/>
  <c r="G11676" i="5"/>
  <c r="G11728" i="5"/>
  <c r="G11751" i="5"/>
  <c r="G11755" i="5"/>
  <c r="G11796" i="5"/>
  <c r="G11799" i="5"/>
  <c r="G11818" i="5"/>
  <c r="G11882" i="5"/>
  <c r="G11941" i="5"/>
  <c r="G12547" i="5"/>
  <c r="G11275" i="5"/>
  <c r="G11327" i="5"/>
  <c r="G11428" i="5"/>
  <c r="G11492" i="5"/>
  <c r="G11498" i="5"/>
  <c r="G11516" i="5"/>
  <c r="G11628" i="5"/>
  <c r="G11693" i="5"/>
  <c r="G11700" i="5"/>
  <c r="G11736" i="5"/>
  <c r="G11760" i="5"/>
  <c r="G11917" i="5"/>
  <c r="G11114" i="5"/>
  <c r="G11207" i="5"/>
  <c r="G11228" i="5"/>
  <c r="G11263" i="5"/>
  <c r="G11413" i="5"/>
  <c r="G11414" i="5"/>
  <c r="G11439" i="5"/>
  <c r="G11483" i="5"/>
  <c r="G11491" i="5"/>
  <c r="G11524" i="5"/>
  <c r="G11532" i="5"/>
  <c r="G11537" i="5"/>
  <c r="G11545" i="5"/>
  <c r="G11605" i="5"/>
  <c r="G11682" i="5"/>
  <c r="G11770" i="5"/>
  <c r="G11811" i="5"/>
  <c r="G11814" i="5"/>
  <c r="G11891" i="5"/>
  <c r="G12391" i="5"/>
  <c r="G12746" i="5"/>
  <c r="G12764" i="5"/>
  <c r="G11819" i="5"/>
  <c r="G11831" i="5"/>
  <c r="G11865" i="5"/>
  <c r="G11888" i="5"/>
  <c r="G11905" i="5"/>
  <c r="G11920" i="5"/>
  <c r="G11942" i="5"/>
  <c r="G11977" i="5"/>
  <c r="G12136" i="5"/>
  <c r="G12143" i="5"/>
  <c r="G12233" i="5"/>
  <c r="G12240" i="5"/>
  <c r="G12241" i="5"/>
  <c r="G12247" i="5"/>
  <c r="G12257" i="5"/>
  <c r="G12604" i="5"/>
  <c r="G12639" i="5"/>
  <c r="G11960" i="5"/>
  <c r="G11983" i="5"/>
  <c r="G12006" i="5"/>
  <c r="G12040" i="5"/>
  <c r="G12081" i="5"/>
  <c r="G12089" i="5"/>
  <c r="G12101" i="5"/>
  <c r="G12107" i="5"/>
  <c r="G12258" i="5"/>
  <c r="G12285" i="5"/>
  <c r="G12388" i="5"/>
  <c r="G12396" i="5"/>
  <c r="G12510" i="5"/>
  <c r="G11616" i="5"/>
  <c r="G11741" i="5"/>
  <c r="G11866" i="5"/>
  <c r="G11972" i="5"/>
  <c r="G11984" i="5"/>
  <c r="G12017" i="5"/>
  <c r="G12051" i="5"/>
  <c r="G12124" i="5"/>
  <c r="G12174" i="5"/>
  <c r="G12181" i="5"/>
  <c r="G12303" i="5"/>
  <c r="G12359" i="5"/>
  <c r="G12375" i="5"/>
  <c r="G12450" i="5"/>
  <c r="G12487" i="5"/>
  <c r="G12605" i="5"/>
  <c r="G12627" i="5"/>
  <c r="G11614" i="5"/>
  <c r="G11623" i="5"/>
  <c r="G11639" i="5"/>
  <c r="G11706" i="5"/>
  <c r="G11723" i="5"/>
  <c r="G11756" i="5"/>
  <c r="G11777" i="5"/>
  <c r="G11864" i="5"/>
  <c r="G11883" i="5"/>
  <c r="G11964" i="5"/>
  <c r="G11976" i="5"/>
  <c r="G11995" i="5"/>
  <c r="G11996" i="5"/>
  <c r="G11999" i="5"/>
  <c r="G12155" i="5"/>
  <c r="G12160" i="5"/>
  <c r="G12169" i="5"/>
  <c r="G12203" i="5"/>
  <c r="G12261" i="5"/>
  <c r="G12289" i="5"/>
  <c r="G12296" i="5"/>
  <c r="G12508" i="5"/>
  <c r="G12529" i="5"/>
  <c r="G12568" i="5"/>
  <c r="G12622" i="5"/>
  <c r="G11664" i="5"/>
  <c r="G11716" i="5"/>
  <c r="G11742" i="5"/>
  <c r="G11766" i="5"/>
  <c r="G11776" i="5"/>
  <c r="G11805" i="5"/>
  <c r="G11826" i="5"/>
  <c r="G11936" i="5"/>
  <c r="G11990" i="5"/>
  <c r="G12029" i="5"/>
  <c r="G12058" i="5"/>
  <c r="G12096" i="5"/>
  <c r="G12108" i="5"/>
  <c r="G12252" i="5"/>
  <c r="G12363" i="5"/>
  <c r="G12658" i="5"/>
  <c r="G11236" i="5"/>
  <c r="G11669" i="5"/>
  <c r="G11718" i="5"/>
  <c r="G11752" i="5"/>
  <c r="G11767" i="5"/>
  <c r="G11824" i="5"/>
  <c r="G11871" i="5"/>
  <c r="G11910" i="5"/>
  <c r="G11914" i="5"/>
  <c r="G11916" i="5"/>
  <c r="G11937" i="5"/>
  <c r="G11943" i="5"/>
  <c r="G11956" i="5"/>
  <c r="G11968" i="5"/>
  <c r="G12014" i="5"/>
  <c r="G12063" i="5"/>
  <c r="G12068" i="5"/>
  <c r="G12183" i="5"/>
  <c r="G12187" i="5"/>
  <c r="G12217" i="5"/>
  <c r="G12235" i="5"/>
  <c r="G12274" i="5"/>
  <c r="G12291" i="5"/>
  <c r="G12304" i="5"/>
  <c r="G12434" i="5"/>
  <c r="G12458" i="5"/>
  <c r="G12479" i="5"/>
  <c r="G12566" i="5"/>
  <c r="G11757" i="5"/>
  <c r="G11795" i="5"/>
  <c r="G11807" i="5"/>
  <c r="G11930" i="5"/>
  <c r="G11952" i="5"/>
  <c r="G12016" i="5"/>
  <c r="G12021" i="5"/>
  <c r="G12057" i="5"/>
  <c r="G12078" i="5"/>
  <c r="G12126" i="5"/>
  <c r="G12138" i="5"/>
  <c r="H12186" i="5"/>
  <c r="G12192" i="5"/>
  <c r="G12200" i="5"/>
  <c r="G12226" i="5"/>
  <c r="H12226" i="5" s="1"/>
  <c r="G12273" i="5"/>
  <c r="G12306" i="5"/>
  <c r="G12418" i="5"/>
  <c r="G12447" i="5"/>
  <c r="G12483" i="5"/>
  <c r="G12530" i="5"/>
  <c r="G12592" i="5"/>
  <c r="G12787" i="5"/>
  <c r="G12788" i="5"/>
  <c r="G12321" i="5"/>
  <c r="G12390" i="5"/>
  <c r="G12395" i="5"/>
  <c r="G12445" i="5"/>
  <c r="G12467" i="5"/>
  <c r="G12469" i="5"/>
  <c r="G12489" i="5"/>
  <c r="G12491" i="5"/>
  <c r="G12517" i="5"/>
  <c r="G12519" i="5"/>
  <c r="G12561" i="5"/>
  <c r="G12586" i="5"/>
  <c r="G12634" i="5"/>
  <c r="G12685" i="5"/>
  <c r="G12729" i="5"/>
  <c r="G12742" i="5"/>
  <c r="G12753" i="5"/>
  <c r="G12783" i="5"/>
  <c r="G12785" i="5"/>
  <c r="G12796" i="5"/>
  <c r="G12281" i="5"/>
  <c r="G12334" i="5"/>
  <c r="G12345" i="5"/>
  <c r="G12394" i="5"/>
  <c r="G12397" i="5"/>
  <c r="G12403" i="5"/>
  <c r="G12439" i="5"/>
  <c r="G12449" i="5"/>
  <c r="G12451" i="5"/>
  <c r="G12516" i="5"/>
  <c r="G12523" i="5"/>
  <c r="G12550" i="5"/>
  <c r="G12584" i="5"/>
  <c r="G12588" i="5"/>
  <c r="G12593" i="5"/>
  <c r="G12612" i="5"/>
  <c r="G12624" i="5"/>
  <c r="G12653" i="5"/>
  <c r="G12661" i="5"/>
  <c r="G12708" i="5"/>
  <c r="G12739" i="5"/>
  <c r="G12740" i="5"/>
  <c r="G12760" i="5"/>
  <c r="G12771" i="5"/>
  <c r="G12265" i="5"/>
  <c r="G12267" i="5"/>
  <c r="G12293" i="5"/>
  <c r="G12317" i="5"/>
  <c r="G12319" i="5"/>
  <c r="G12383" i="5"/>
  <c r="G12414" i="5"/>
  <c r="G12462" i="5"/>
  <c r="G12475" i="5"/>
  <c r="G12481" i="5"/>
  <c r="G12511" i="5"/>
  <c r="G12541" i="5"/>
  <c r="G12543" i="5"/>
  <c r="G12562" i="5"/>
  <c r="G12569" i="5"/>
  <c r="G12573" i="5"/>
  <c r="G12578" i="5"/>
  <c r="G12595" i="5"/>
  <c r="G12606" i="5"/>
  <c r="G12610" i="5"/>
  <c r="G12617" i="5"/>
  <c r="G12632" i="5"/>
  <c r="G12635" i="5"/>
  <c r="G12697" i="5"/>
  <c r="G12717" i="5"/>
  <c r="G12748" i="5"/>
  <c r="G12766" i="5"/>
  <c r="G12769" i="5"/>
  <c r="G11975" i="5"/>
  <c r="G11982" i="5"/>
  <c r="G12002" i="5"/>
  <c r="G12008" i="5"/>
  <c r="G12023" i="5"/>
  <c r="G12044" i="5"/>
  <c r="G12050" i="5"/>
  <c r="G12094" i="5"/>
  <c r="G12118" i="5"/>
  <c r="G12119" i="5"/>
  <c r="G12154" i="5"/>
  <c r="G12168" i="5"/>
  <c r="G12199" i="5"/>
  <c r="G12237" i="5"/>
  <c r="G12249" i="5"/>
  <c r="G12266" i="5"/>
  <c r="G12314" i="5"/>
  <c r="G12342" i="5"/>
  <c r="G12347" i="5"/>
  <c r="G12349" i="5"/>
  <c r="G12362" i="5"/>
  <c r="G12465" i="5"/>
  <c r="G12509" i="5"/>
  <c r="G12512" i="5"/>
  <c r="G12532" i="5"/>
  <c r="G12554" i="5"/>
  <c r="G12580" i="5"/>
  <c r="G12607" i="5"/>
  <c r="G12613" i="5"/>
  <c r="G12638" i="5"/>
  <c r="G12669" i="5"/>
  <c r="G12701" i="5"/>
  <c r="G12704" i="5"/>
  <c r="G12709" i="5"/>
  <c r="G12741" i="5"/>
  <c r="G12759" i="5"/>
  <c r="G12780" i="5"/>
  <c r="G12735" i="5"/>
  <c r="G12758" i="5"/>
  <c r="G12775" i="5"/>
  <c r="G12842" i="5"/>
  <c r="G12850" i="5"/>
  <c r="G12377" i="5"/>
  <c r="G12416" i="5"/>
  <c r="G12525" i="5"/>
  <c r="G12548" i="5"/>
  <c r="G12555" i="5"/>
  <c r="G12560" i="5"/>
  <c r="G12575" i="5"/>
  <c r="G12633" i="5"/>
  <c r="G12711" i="5"/>
  <c r="G12722" i="5"/>
  <c r="G12777" i="5"/>
  <c r="G12778" i="5"/>
  <c r="G12779" i="5"/>
  <c r="G12852" i="5"/>
  <c r="G12251" i="5"/>
  <c r="G12260" i="5"/>
  <c r="G12373" i="5"/>
  <c r="G12460" i="5"/>
  <c r="G12468" i="5"/>
  <c r="G12518" i="5"/>
  <c r="G12611" i="5"/>
  <c r="G12641" i="5"/>
  <c r="G12651" i="5"/>
  <c r="G12710" i="5"/>
  <c r="G12720" i="5"/>
  <c r="G12727" i="5"/>
  <c r="G12751" i="5"/>
  <c r="G12755" i="5"/>
  <c r="G12789" i="5"/>
  <c r="G12790" i="5"/>
  <c r="G12792" i="5"/>
  <c r="G12860" i="5"/>
  <c r="G12866" i="5"/>
  <c r="G12915" i="5"/>
  <c r="G12657" i="5"/>
  <c r="G12659" i="5"/>
  <c r="G12703" i="5"/>
  <c r="G12705" i="5"/>
  <c r="G12734" i="5"/>
  <c r="G12736" i="5"/>
  <c r="G12763" i="5"/>
  <c r="G12765" i="5"/>
  <c r="G12770" i="5"/>
  <c r="G12772" i="5"/>
  <c r="G12848" i="5"/>
  <c r="G12901" i="5"/>
  <c r="G12857" i="5"/>
  <c r="G12858" i="5"/>
  <c r="G12887" i="5"/>
  <c r="G12818" i="5"/>
  <c r="G12714" i="5"/>
  <c r="G12716" i="5"/>
  <c r="G12721" i="5"/>
  <c r="G12723" i="5"/>
  <c r="G12835" i="5"/>
  <c r="G12851" i="5"/>
  <c r="G12864" i="5"/>
  <c r="G12859" i="5"/>
  <c r="G12909" i="5"/>
  <c r="G12910" i="5"/>
  <c r="G8137" i="5" l="1"/>
  <c r="G8041" i="5"/>
  <c r="G7236" i="5"/>
  <c r="G7473" i="5"/>
  <c r="G6912" i="5"/>
  <c r="G12840" i="5"/>
  <c r="G12812" i="5"/>
  <c r="G12880" i="5"/>
  <c r="G12678" i="5"/>
  <c r="G12318" i="5"/>
  <c r="G12271" i="5"/>
  <c r="G12254" i="5"/>
  <c r="G12311" i="5"/>
  <c r="G12297" i="5"/>
  <c r="G12353" i="5"/>
  <c r="G11703" i="5"/>
  <c r="G11939" i="5"/>
  <c r="G11463" i="5"/>
  <c r="G11748" i="5"/>
  <c r="G11559" i="5"/>
  <c r="G11021" i="5"/>
  <c r="G10649" i="5"/>
  <c r="H11505" i="5"/>
  <c r="G11185" i="5"/>
  <c r="G10309" i="5"/>
  <c r="G10281" i="5"/>
  <c r="G10552" i="5"/>
  <c r="G10416" i="5"/>
  <c r="G10253" i="5"/>
  <c r="G10524" i="5"/>
  <c r="H10213" i="5"/>
  <c r="H10313" i="5"/>
  <c r="H9950" i="5"/>
  <c r="G9766" i="5"/>
  <c r="H10217" i="5"/>
  <c r="H10600" i="5"/>
  <c r="G10709" i="5"/>
  <c r="G9625" i="5"/>
  <c r="G9624" i="5"/>
  <c r="G9601" i="5"/>
  <c r="G9573" i="5"/>
  <c r="H9954" i="5"/>
  <c r="G9685" i="5"/>
  <c r="G8317" i="5"/>
  <c r="G9830" i="5"/>
  <c r="G10074" i="5"/>
  <c r="H10006" i="5"/>
  <c r="G9258" i="5"/>
  <c r="G8970" i="5"/>
  <c r="G9552" i="5"/>
  <c r="G9488" i="5"/>
  <c r="G9439" i="5"/>
  <c r="H9006" i="5"/>
  <c r="G9687" i="5"/>
  <c r="G9506" i="5"/>
  <c r="G8827" i="5"/>
  <c r="G7477" i="5"/>
  <c r="G9379" i="5"/>
  <c r="G8544" i="5"/>
  <c r="G8053" i="5"/>
  <c r="H8021" i="5"/>
  <c r="G8480" i="5"/>
  <c r="G8209" i="5"/>
  <c r="G8404" i="5"/>
  <c r="H9090" i="5"/>
  <c r="H8493" i="5"/>
  <c r="H7383" i="5"/>
  <c r="G8093" i="5"/>
  <c r="H7373" i="5"/>
  <c r="G6251" i="5"/>
  <c r="H6047" i="5"/>
  <c r="G7080" i="5"/>
  <c r="G6235" i="5"/>
  <c r="H5891" i="5"/>
  <c r="H6223" i="5"/>
  <c r="G4980" i="5"/>
  <c r="G4750" i="5"/>
  <c r="G4614" i="5"/>
  <c r="G6039" i="5"/>
  <c r="G5231" i="5"/>
  <c r="G6413" i="5"/>
  <c r="G5915" i="5"/>
  <c r="G4513" i="5"/>
  <c r="G6219" i="5"/>
  <c r="G5415" i="5"/>
  <c r="G5348" i="5"/>
  <c r="G5106" i="5"/>
  <c r="G4792" i="5"/>
  <c r="G3781" i="5"/>
  <c r="G3006" i="5"/>
  <c r="G2891" i="5"/>
  <c r="G5907" i="5"/>
  <c r="G4961" i="5"/>
  <c r="G4371" i="5"/>
  <c r="G5338" i="5"/>
  <c r="G4844" i="5"/>
  <c r="G4092" i="5"/>
  <c r="G4572" i="5"/>
  <c r="G4566" i="5"/>
  <c r="G3987" i="5"/>
  <c r="G3925" i="5"/>
  <c r="G4142" i="5"/>
  <c r="G4168" i="5"/>
  <c r="G3945" i="5"/>
  <c r="G2848" i="5"/>
  <c r="G3581" i="5"/>
  <c r="G2620" i="5"/>
  <c r="G3966" i="5"/>
  <c r="H2492" i="5"/>
  <c r="H2548" i="5"/>
  <c r="G802" i="5"/>
  <c r="H2692" i="5"/>
  <c r="G777" i="5"/>
  <c r="G2074" i="5"/>
  <c r="G421" i="5"/>
  <c r="G411" i="5"/>
  <c r="G1060" i="5"/>
  <c r="G3778" i="5"/>
  <c r="G3260" i="5"/>
  <c r="H2520" i="5"/>
  <c r="G1137" i="5"/>
  <c r="G1827" i="5"/>
  <c r="G577" i="5"/>
  <c r="G924" i="5"/>
  <c r="G693" i="5"/>
  <c r="G602" i="5"/>
  <c r="G330" i="5"/>
  <c r="G110" i="5"/>
  <c r="G68" i="5"/>
  <c r="G1308" i="5"/>
  <c r="G603" i="5"/>
  <c r="G508" i="5"/>
  <c r="G222" i="5"/>
  <c r="G174" i="5"/>
  <c r="G63" i="5"/>
  <c r="G766" i="5"/>
  <c r="G375" i="5"/>
  <c r="G310" i="5"/>
  <c r="G283" i="5"/>
  <c r="G476" i="5"/>
  <c r="G324" i="5"/>
  <c r="G1592" i="5"/>
  <c r="G1140" i="5"/>
  <c r="G626" i="5"/>
  <c r="G332" i="5"/>
  <c r="G170" i="5"/>
  <c r="G2857" i="5"/>
  <c r="G1570" i="5"/>
  <c r="G1301" i="5"/>
  <c r="G516" i="5"/>
  <c r="G339" i="5"/>
  <c r="G247" i="5"/>
  <c r="G223" i="5"/>
  <c r="G1337" i="5"/>
  <c r="G296" i="5"/>
  <c r="G1746" i="5"/>
  <c r="G881" i="5"/>
  <c r="G701" i="5"/>
  <c r="G493" i="5"/>
  <c r="G346" i="5"/>
  <c r="G311" i="5"/>
  <c r="G164" i="5"/>
  <c r="G12827" i="5"/>
  <c r="G12802" i="5"/>
  <c r="G12797" i="5"/>
  <c r="G12459" i="5"/>
  <c r="G12415" i="5"/>
  <c r="G12277" i="5"/>
  <c r="G12039" i="5"/>
  <c r="G12620" i="5"/>
  <c r="G11365" i="5"/>
  <c r="G10869" i="5"/>
  <c r="G11523" i="5"/>
  <c r="G11048" i="5"/>
  <c r="G11151" i="5"/>
  <c r="G10380" i="5"/>
  <c r="G10362" i="5"/>
  <c r="G11138" i="5"/>
  <c r="H10596" i="5"/>
  <c r="G10476" i="5"/>
  <c r="G10726" i="5"/>
  <c r="G10269" i="5"/>
  <c r="H10134" i="5"/>
  <c r="H9998" i="5"/>
  <c r="G9689" i="5"/>
  <c r="H10460" i="5"/>
  <c r="G10592" i="5"/>
  <c r="H10030" i="5"/>
  <c r="G9982" i="5"/>
  <c r="H9774" i="5"/>
  <c r="G9526" i="5"/>
  <c r="G10154" i="5"/>
  <c r="G9519" i="5"/>
  <c r="G10034" i="5"/>
  <c r="H10317" i="5"/>
  <c r="G9078" i="5"/>
  <c r="H10142" i="5"/>
  <c r="G9695" i="5"/>
  <c r="G9330" i="5"/>
  <c r="G7889" i="5"/>
  <c r="G7761" i="5"/>
  <c r="G9082" i="5"/>
  <c r="G9356" i="5"/>
  <c r="G8658" i="5"/>
  <c r="G9597" i="5"/>
  <c r="G8077" i="5"/>
  <c r="G7469" i="5"/>
  <c r="G8545" i="5"/>
  <c r="G8504" i="5"/>
  <c r="G7481" i="5"/>
  <c r="G8225" i="5"/>
  <c r="G7789" i="5"/>
  <c r="G8503" i="5"/>
  <c r="G6942" i="5"/>
  <c r="G6474" i="5"/>
  <c r="G8151" i="5"/>
  <c r="G7632" i="5"/>
  <c r="G7821" i="5"/>
  <c r="H8037" i="5"/>
  <c r="G7082" i="5"/>
  <c r="G7605" i="5"/>
  <c r="G5995" i="5"/>
  <c r="G5543" i="5"/>
  <c r="G6830" i="5"/>
  <c r="G5435" i="5"/>
  <c r="G6161" i="5"/>
  <c r="G6816" i="5"/>
  <c r="H5951" i="5"/>
  <c r="G5533" i="5"/>
  <c r="G5129" i="5"/>
  <c r="G5831" i="5"/>
  <c r="G4682" i="5"/>
  <c r="G3590" i="5"/>
  <c r="G5542" i="5"/>
  <c r="G5261" i="5"/>
  <c r="G2982" i="5"/>
  <c r="G4365" i="5"/>
  <c r="G3725" i="5"/>
  <c r="G3672" i="5"/>
  <c r="G4742" i="5"/>
  <c r="G3969" i="5"/>
  <c r="G2888" i="5"/>
  <c r="G4106" i="5"/>
  <c r="G3687" i="5"/>
  <c r="G4117" i="5"/>
  <c r="G3748" i="5"/>
  <c r="G3477" i="5"/>
  <c r="G3692" i="5"/>
  <c r="G3247" i="5"/>
  <c r="G3134" i="5"/>
  <c r="G1246" i="5"/>
  <c r="G2060" i="5"/>
  <c r="G1287" i="5"/>
  <c r="G4181" i="5"/>
  <c r="H2544" i="5"/>
  <c r="G2480" i="5"/>
  <c r="G1826" i="5"/>
  <c r="G796" i="5"/>
  <c r="G2828" i="5"/>
  <c r="G2568" i="5"/>
  <c r="G2732" i="5"/>
  <c r="G811" i="5"/>
  <c r="G1828" i="5"/>
  <c r="G502" i="5"/>
  <c r="G993" i="5"/>
  <c r="G736" i="5"/>
  <c r="G673" i="5"/>
  <c r="G380" i="5"/>
  <c r="G1228" i="5"/>
  <c r="G1145" i="5"/>
  <c r="G440" i="5"/>
  <c r="G31" i="5"/>
  <c r="G345" i="5"/>
  <c r="G231" i="5"/>
  <c r="G217" i="5"/>
  <c r="G1774" i="5"/>
  <c r="G1092" i="5"/>
  <c r="G613" i="5"/>
  <c r="G178" i="5"/>
  <c r="G109" i="5"/>
  <c r="G799" i="5"/>
  <c r="G153" i="5"/>
  <c r="G470" i="5"/>
  <c r="G282" i="5"/>
  <c r="G130" i="5"/>
  <c r="G1767" i="5"/>
  <c r="G703" i="5"/>
  <c r="G475" i="5"/>
  <c r="G451" i="5"/>
  <c r="G433" i="5"/>
  <c r="G401" i="5"/>
  <c r="G325" i="5"/>
  <c r="G1253" i="5"/>
  <c r="G1139" i="5"/>
  <c r="G408" i="5"/>
  <c r="G239" i="5"/>
  <c r="G50" i="5"/>
  <c r="G336" i="5"/>
  <c r="G12815" i="5"/>
  <c r="G12849" i="5"/>
  <c r="G12702" i="5"/>
  <c r="G12686" i="5"/>
  <c r="G12670" i="5"/>
  <c r="G12488" i="5"/>
  <c r="G12799" i="5"/>
  <c r="G12810" i="5"/>
  <c r="G11549" i="5"/>
  <c r="G12099" i="5"/>
  <c r="G12061" i="5"/>
  <c r="H11275" i="5"/>
  <c r="G11577" i="5"/>
  <c r="G11562" i="5"/>
  <c r="G11859" i="5"/>
  <c r="G11747" i="5"/>
  <c r="H11412" i="5"/>
  <c r="G11388" i="5"/>
  <c r="G10839" i="5"/>
  <c r="G10790" i="5"/>
  <c r="G11157" i="5"/>
  <c r="G10883" i="5"/>
  <c r="H10181" i="5"/>
  <c r="G10520" i="5"/>
  <c r="G10289" i="5"/>
  <c r="H10249" i="5"/>
  <c r="H10560" i="5"/>
  <c r="G10424" i="5"/>
  <c r="H10010" i="5"/>
  <c r="H10349" i="5"/>
  <c r="G10189" i="5"/>
  <c r="H10018" i="5"/>
  <c r="G10357" i="5"/>
  <c r="G10146" i="5"/>
  <c r="G10158" i="5"/>
  <c r="H10022" i="5"/>
  <c r="H9762" i="5"/>
  <c r="G9862" i="5"/>
  <c r="G9677" i="5"/>
  <c r="G9647" i="5"/>
  <c r="H9942" i="5"/>
  <c r="G9166" i="5"/>
  <c r="G8751" i="5"/>
  <c r="H9138" i="5"/>
  <c r="G7873" i="5"/>
  <c r="G7745" i="5"/>
  <c r="G9579" i="5"/>
  <c r="G9226" i="5"/>
  <c r="G9667" i="5"/>
  <c r="G8073" i="5"/>
  <c r="H8532" i="5"/>
  <c r="G8934" i="5"/>
  <c r="G8257" i="5"/>
  <c r="G8001" i="5"/>
  <c r="G9214" i="5"/>
  <c r="G8958" i="5"/>
  <c r="G8520" i="5"/>
  <c r="H9174" i="5"/>
  <c r="G8345" i="5"/>
  <c r="G7711" i="5"/>
  <c r="G7349" i="5"/>
  <c r="G7006" i="5"/>
  <c r="G7646" i="5"/>
  <c r="G7351" i="5"/>
  <c r="G7725" i="5"/>
  <c r="G7461" i="5"/>
  <c r="G7333" i="5"/>
  <c r="G6642" i="5"/>
  <c r="G8109" i="5"/>
  <c r="G7639" i="5"/>
  <c r="G7352" i="5"/>
  <c r="G5979" i="5"/>
  <c r="G5803" i="5"/>
  <c r="H6151" i="5"/>
  <c r="G5606" i="5"/>
  <c r="G5322" i="5"/>
  <c r="G6431" i="5"/>
  <c r="G4502" i="5"/>
  <c r="G4567" i="5"/>
  <c r="H6159" i="5"/>
  <c r="H6051" i="5"/>
  <c r="G5927" i="5"/>
  <c r="G5991" i="5"/>
  <c r="H5855" i="5"/>
  <c r="G4302" i="5"/>
  <c r="G4333" i="5"/>
  <c r="G4234" i="5"/>
  <c r="G4098" i="5"/>
  <c r="G3956" i="5"/>
  <c r="G3747" i="5"/>
  <c r="G3225" i="5"/>
  <c r="G5899" i="5"/>
  <c r="G3294" i="5"/>
  <c r="G6203" i="5"/>
  <c r="G4218" i="5"/>
  <c r="G6473" i="5"/>
  <c r="G4535" i="5"/>
  <c r="G3968" i="5"/>
  <c r="G3507" i="5"/>
  <c r="G3591" i="5"/>
  <c r="G2865" i="5"/>
  <c r="G3936" i="5"/>
  <c r="G3829" i="5"/>
  <c r="G3325" i="5"/>
  <c r="G3071" i="5"/>
  <c r="G795" i="5"/>
  <c r="G3679" i="5"/>
  <c r="G2066" i="5"/>
  <c r="G1410" i="5"/>
  <c r="G3147" i="5"/>
  <c r="G2318" i="5"/>
  <c r="G1561" i="5"/>
  <c r="G431" i="5"/>
  <c r="G204" i="5"/>
  <c r="G4108" i="5"/>
  <c r="G3373" i="5"/>
  <c r="G823" i="5"/>
  <c r="G810" i="5"/>
  <c r="G735" i="5"/>
  <c r="G694" i="5"/>
  <c r="G778" i="5"/>
  <c r="G2668" i="5"/>
  <c r="G1866" i="5"/>
  <c r="G1856" i="5"/>
  <c r="G1400" i="5"/>
  <c r="G676" i="5"/>
  <c r="G2708" i="5"/>
  <c r="G2576" i="5"/>
  <c r="H2540" i="5"/>
  <c r="G1401" i="5"/>
  <c r="G1260" i="5"/>
  <c r="G1099" i="5"/>
  <c r="G1013" i="5"/>
  <c r="G761" i="5"/>
  <c r="G255" i="5"/>
  <c r="G85" i="5"/>
  <c r="G3051" i="5"/>
  <c r="G337" i="5"/>
  <c r="G1355" i="5"/>
  <c r="G503" i="5"/>
  <c r="G415" i="5"/>
  <c r="G268" i="5"/>
  <c r="G1182" i="5"/>
  <c r="G541" i="5"/>
  <c r="G439" i="5"/>
  <c r="G938" i="5"/>
  <c r="G419" i="5"/>
  <c r="G389" i="5"/>
  <c r="G1554" i="5"/>
  <c r="G770" i="5"/>
  <c r="G680" i="5"/>
  <c r="G309" i="5"/>
  <c r="G194" i="5"/>
  <c r="G1062" i="5"/>
  <c r="G1618" i="5"/>
  <c r="G535" i="5"/>
  <c r="G384" i="5"/>
  <c r="G12631" i="5"/>
  <c r="G11927" i="5"/>
  <c r="G11900" i="5"/>
  <c r="G11743" i="5"/>
  <c r="G11733" i="5"/>
  <c r="G10765" i="5"/>
  <c r="G10766" i="5"/>
  <c r="G11146" i="5"/>
  <c r="G10859" i="5"/>
  <c r="G11105" i="5"/>
  <c r="G10285" i="5"/>
  <c r="G10916" i="5"/>
  <c r="G10472" i="5"/>
  <c r="G10396" i="5"/>
  <c r="G10114" i="5"/>
  <c r="G9882" i="5"/>
  <c r="G10305" i="5"/>
  <c r="H9894" i="5"/>
  <c r="G9557" i="5"/>
  <c r="G10058" i="5"/>
  <c r="G9568" i="5"/>
  <c r="G9978" i="5"/>
  <c r="H9898" i="5"/>
  <c r="G9394" i="5"/>
  <c r="H9050" i="5"/>
  <c r="H9914" i="5"/>
  <c r="H9250" i="5"/>
  <c r="H9122" i="5"/>
  <c r="G9030" i="5"/>
  <c r="H9022" i="5"/>
  <c r="G9502" i="5"/>
  <c r="G9118" i="5"/>
  <c r="G8514" i="5"/>
  <c r="G8141" i="5"/>
  <c r="G8791" i="5"/>
  <c r="H8389" i="5"/>
  <c r="G7132" i="5"/>
  <c r="G7228" i="5"/>
  <c r="G8513" i="5"/>
  <c r="G6243" i="5"/>
  <c r="G8741" i="5"/>
  <c r="G8974" i="5"/>
  <c r="G8901" i="5"/>
  <c r="H8121" i="5"/>
  <c r="G7569" i="5"/>
  <c r="G7491" i="5"/>
  <c r="H7465" i="5"/>
  <c r="G7921" i="5"/>
  <c r="G6488" i="5"/>
  <c r="G7483" i="5"/>
  <c r="G6239" i="5"/>
  <c r="H6199" i="5"/>
  <c r="H6179" i="5"/>
  <c r="G5879" i="5"/>
  <c r="G5799" i="5"/>
  <c r="G5195" i="5"/>
  <c r="G4781" i="5"/>
  <c r="G4587" i="5"/>
  <c r="G4540" i="5"/>
  <c r="G7348" i="5"/>
  <c r="G6147" i="5"/>
  <c r="H6231" i="5"/>
  <c r="G5833" i="5"/>
  <c r="H6628" i="5"/>
  <c r="G6423" i="5"/>
  <c r="G6281" i="5"/>
  <c r="G5247" i="5"/>
  <c r="G5835" i="5"/>
  <c r="G5112" i="5"/>
  <c r="G6091" i="5"/>
  <c r="G4937" i="5"/>
  <c r="G4529" i="5"/>
  <c r="G4353" i="5"/>
  <c r="G2998" i="5"/>
  <c r="G5871" i="5"/>
  <c r="G4491" i="5"/>
  <c r="G4334" i="5"/>
  <c r="G4828" i="5"/>
  <c r="G4275" i="5"/>
  <c r="G4244" i="5"/>
  <c r="G4115" i="5"/>
  <c r="G5105" i="5"/>
  <c r="G4641" i="5"/>
  <c r="G4560" i="5"/>
  <c r="G4369" i="5"/>
  <c r="G3253" i="5"/>
  <c r="G2588" i="5"/>
  <c r="G2384" i="5"/>
  <c r="G2500" i="5"/>
  <c r="G3310" i="5"/>
  <c r="G3304" i="5"/>
  <c r="G3231" i="5"/>
  <c r="G3158" i="5"/>
  <c r="G3990" i="5"/>
  <c r="G3937" i="5"/>
  <c r="G3394" i="5"/>
  <c r="G1152" i="5"/>
  <c r="G845" i="5"/>
  <c r="G2315" i="5"/>
  <c r="G1864" i="5"/>
  <c r="G1777" i="5"/>
  <c r="G889" i="5"/>
  <c r="G978" i="5"/>
  <c r="G2863" i="5"/>
  <c r="G2696" i="5"/>
  <c r="G1841" i="5"/>
  <c r="G575" i="5"/>
  <c r="G2724" i="5"/>
  <c r="G2202" i="5"/>
  <c r="G1840" i="5"/>
  <c r="G4048" i="5"/>
  <c r="G685" i="5"/>
  <c r="G713" i="5"/>
  <c r="G660" i="5"/>
  <c r="G393" i="5"/>
  <c r="G193" i="5"/>
  <c r="G129" i="5"/>
  <c r="G114" i="5"/>
  <c r="G74" i="5"/>
  <c r="G1223" i="5"/>
  <c r="G252" i="5"/>
  <c r="G1440" i="5"/>
  <c r="G923" i="5"/>
  <c r="G759" i="5"/>
  <c r="G460" i="5"/>
  <c r="G287" i="5"/>
  <c r="G1763" i="5"/>
  <c r="G711" i="5"/>
  <c r="G895" i="5"/>
  <c r="G1393" i="5"/>
  <c r="G323" i="5"/>
  <c r="G861" i="5"/>
  <c r="G119" i="5"/>
  <c r="G90" i="5"/>
  <c r="G20" i="5"/>
  <c r="G12811" i="5"/>
  <c r="G12499" i="5"/>
  <c r="G12884" i="5"/>
  <c r="G12279" i="5"/>
  <c r="G11749" i="5"/>
  <c r="G12690" i="5"/>
  <c r="G12786" i="5"/>
  <c r="G12515" i="5"/>
  <c r="G12436" i="5"/>
  <c r="G12694" i="5"/>
  <c r="G12895" i="5"/>
  <c r="G12290" i="5"/>
  <c r="G12596" i="5"/>
  <c r="G12007" i="5"/>
  <c r="G12381" i="5"/>
  <c r="G12182" i="5"/>
  <c r="G12111" i="5"/>
  <c r="G11845" i="5"/>
  <c r="G12339" i="5"/>
  <c r="G11851" i="5"/>
  <c r="G11965" i="5"/>
  <c r="G12171" i="5"/>
  <c r="G11579" i="5"/>
  <c r="G11096" i="5"/>
  <c r="G11330" i="5"/>
  <c r="G11540" i="5"/>
  <c r="H11424" i="5"/>
  <c r="G11387" i="5"/>
  <c r="H10540" i="5"/>
  <c r="H11497" i="5"/>
  <c r="G11165" i="5"/>
  <c r="G11153" i="5"/>
  <c r="G11166" i="5"/>
  <c r="G11237" i="5"/>
  <c r="G10392" i="5"/>
  <c r="G10273" i="5"/>
  <c r="G10926" i="5"/>
  <c r="G10576" i="5"/>
  <c r="G10412" i="5"/>
  <c r="H10329" i="5"/>
  <c r="G10679" i="5"/>
  <c r="G10580" i="5"/>
  <c r="G10229" i="5"/>
  <c r="G10635" i="5"/>
  <c r="G10376" i="5"/>
  <c r="G10588" i="5"/>
  <c r="G10261" i="5"/>
  <c r="G10066" i="5"/>
  <c r="G9754" i="5"/>
  <c r="G9471" i="5"/>
  <c r="G8982" i="5"/>
  <c r="G10150" i="5"/>
  <c r="H9934" i="5"/>
  <c r="G9654" i="5"/>
  <c r="H10130" i="5"/>
  <c r="G8680" i="5"/>
  <c r="G7392" i="5"/>
  <c r="H9974" i="5"/>
  <c r="H9238" i="5"/>
  <c r="G9665" i="5"/>
  <c r="H9318" i="5"/>
  <c r="G9870" i="5"/>
  <c r="G9278" i="5"/>
  <c r="G9254" i="5"/>
  <c r="H9190" i="5"/>
  <c r="G9146" i="5"/>
  <c r="H8329" i="5"/>
  <c r="G8824" i="5"/>
  <c r="G9242" i="5"/>
  <c r="G9114" i="5"/>
  <c r="H8193" i="5"/>
  <c r="G7116" i="5"/>
  <c r="G9134" i="5"/>
  <c r="G9270" i="5"/>
  <c r="G9066" i="5"/>
  <c r="G7560" i="5"/>
  <c r="G7643" i="5"/>
  <c r="G6292" i="5"/>
  <c r="G7672" i="5"/>
  <c r="G7664" i="5"/>
  <c r="G8377" i="5"/>
  <c r="G6573" i="5"/>
  <c r="H5767" i="5"/>
  <c r="G6297" i="5"/>
  <c r="G5347" i="5"/>
  <c r="G4573" i="5"/>
  <c r="G4352" i="5"/>
  <c r="H5867" i="5"/>
  <c r="G6960" i="5"/>
  <c r="H6183" i="5"/>
  <c r="G6427" i="5"/>
  <c r="H6119" i="5"/>
  <c r="G6171" i="5"/>
  <c r="G6564" i="5"/>
  <c r="G5967" i="5"/>
  <c r="G5787" i="5"/>
  <c r="G4953" i="5"/>
  <c r="G4879" i="5"/>
  <c r="G4670" i="5"/>
  <c r="G6031" i="5"/>
  <c r="G4666" i="5"/>
  <c r="G4398" i="5"/>
  <c r="G4309" i="5"/>
  <c r="G4672" i="5"/>
  <c r="G4267" i="5"/>
  <c r="G4989" i="5"/>
  <c r="G4114" i="5"/>
  <c r="H4824" i="5"/>
  <c r="G4620" i="5"/>
  <c r="G5883" i="5"/>
  <c r="G4399" i="5"/>
  <c r="G4159" i="5"/>
  <c r="G3419" i="5"/>
  <c r="G3322" i="5"/>
  <c r="G4325" i="5"/>
  <c r="G2872" i="5"/>
  <c r="G3447" i="5"/>
  <c r="G3964" i="5"/>
  <c r="G2046" i="5"/>
  <c r="G2333" i="5"/>
  <c r="G2812" i="5"/>
  <c r="G3710" i="5"/>
  <c r="G2736" i="5"/>
  <c r="H2720" i="5"/>
  <c r="H2564" i="5"/>
  <c r="G2552" i="5"/>
  <c r="G2512" i="5"/>
  <c r="G2208" i="5"/>
  <c r="G1839" i="5"/>
  <c r="G1803" i="5"/>
  <c r="G2532" i="5"/>
  <c r="G1584" i="5"/>
  <c r="G1470" i="5"/>
  <c r="G584" i="5"/>
  <c r="G469" i="5"/>
  <c r="G2088" i="5"/>
  <c r="G963" i="5"/>
  <c r="G854" i="5"/>
  <c r="G839" i="5"/>
  <c r="G832" i="5"/>
  <c r="G586" i="5"/>
  <c r="G1907" i="5"/>
  <c r="G1280" i="5"/>
  <c r="G763" i="5"/>
  <c r="H748" i="5"/>
  <c r="G720" i="5"/>
  <c r="G2660" i="5"/>
  <c r="G2081" i="5"/>
  <c r="G1875" i="5"/>
  <c r="G930" i="5"/>
  <c r="G2572" i="5"/>
  <c r="G2536" i="5"/>
  <c r="G1845" i="5"/>
  <c r="G743" i="5"/>
  <c r="G1421" i="5"/>
  <c r="G567" i="5"/>
  <c r="G488" i="5"/>
  <c r="G39" i="5"/>
  <c r="G1040" i="5"/>
  <c r="G335" i="5"/>
  <c r="G276" i="5"/>
  <c r="G781" i="5"/>
  <c r="G557" i="5"/>
  <c r="G356" i="5"/>
  <c r="H200" i="5"/>
  <c r="G148" i="5"/>
  <c r="G81" i="5"/>
  <c r="G297" i="5"/>
  <c r="G782" i="5"/>
  <c r="G414" i="5"/>
  <c r="G1110" i="5"/>
  <c r="G612" i="5"/>
  <c r="G412" i="5"/>
  <c r="G134" i="5"/>
  <c r="G35" i="5"/>
  <c r="G1273" i="5"/>
  <c r="G882" i="5"/>
  <c r="G501" i="5"/>
  <c r="G427" i="5"/>
  <c r="G683" i="5"/>
  <c r="G458" i="5"/>
  <c r="G357" i="5"/>
  <c r="G269" i="5"/>
  <c r="G142" i="5"/>
  <c r="G12674" i="5"/>
  <c r="G12828" i="5"/>
  <c r="G12798" i="5"/>
  <c r="G12733" i="5"/>
  <c r="G12346" i="5"/>
  <c r="G12814" i="5"/>
  <c r="G12425" i="5"/>
  <c r="G12374" i="5"/>
  <c r="G12446" i="5"/>
  <c r="G11857" i="5"/>
  <c r="G11560" i="5"/>
  <c r="H11428" i="5"/>
  <c r="G11501" i="5"/>
  <c r="G11875" i="5"/>
  <c r="G11969" i="5"/>
  <c r="G11467" i="5"/>
  <c r="G11379" i="5"/>
  <c r="G11373" i="5"/>
  <c r="G11286" i="5"/>
  <c r="G11554" i="5"/>
  <c r="G11416" i="5"/>
  <c r="G11040" i="5"/>
  <c r="G10982" i="5"/>
  <c r="G11279" i="5"/>
  <c r="G10221" i="5"/>
  <c r="G11313" i="5"/>
  <c r="G11443" i="5"/>
  <c r="G10911" i="5"/>
  <c r="G10488" i="5"/>
  <c r="G10038" i="5"/>
  <c r="G9994" i="5"/>
  <c r="G10727" i="5"/>
  <c r="G10682" i="5"/>
  <c r="G10508" i="5"/>
  <c r="G10636" i="5"/>
  <c r="G10556" i="5"/>
  <c r="G10050" i="5"/>
  <c r="H10440" i="5"/>
  <c r="G10225" i="5"/>
  <c r="H10078" i="5"/>
  <c r="G9714" i="5"/>
  <c r="G9698" i="5"/>
  <c r="G9922" i="5"/>
  <c r="G9669" i="5"/>
  <c r="G9834" i="5"/>
  <c r="G9322" i="5"/>
  <c r="G8966" i="5"/>
  <c r="G8205" i="5"/>
  <c r="G8990" i="5"/>
  <c r="G8097" i="5"/>
  <c r="G9355" i="5"/>
  <c r="G9390" i="5"/>
  <c r="G8499" i="5"/>
  <c r="H9142" i="5"/>
  <c r="H8907" i="5"/>
  <c r="G9706" i="5"/>
  <c r="G8870" i="5"/>
  <c r="H9058" i="5"/>
  <c r="G8406" i="5"/>
  <c r="H9170" i="5"/>
  <c r="G7647" i="5"/>
  <c r="G9334" i="5"/>
  <c r="G7917" i="5"/>
  <c r="G7773" i="5"/>
  <c r="G7353" i="5"/>
  <c r="G6996" i="5"/>
  <c r="G6322" i="5"/>
  <c r="G7493" i="5"/>
  <c r="G6974" i="5"/>
  <c r="G7485" i="5"/>
  <c r="H8089" i="5"/>
  <c r="G7447" i="5"/>
  <c r="G7024" i="5"/>
  <c r="G7367" i="5"/>
  <c r="G6551" i="5"/>
  <c r="G6407" i="5"/>
  <c r="H5895" i="5"/>
  <c r="G6059" i="5"/>
  <c r="G5487" i="5"/>
  <c r="G5049" i="5"/>
  <c r="G4988" i="5"/>
  <c r="H4820" i="5"/>
  <c r="G4525" i="5"/>
  <c r="G4921" i="5"/>
  <c r="G4424" i="5"/>
  <c r="G6087" i="5"/>
  <c r="G4512" i="5"/>
  <c r="G3967" i="5"/>
  <c r="G3014" i="5"/>
  <c r="G5368" i="5"/>
  <c r="G4642" i="5"/>
  <c r="G4571" i="5"/>
  <c r="G4425" i="5"/>
  <c r="G4036" i="5"/>
  <c r="H6127" i="5"/>
  <c r="G4242" i="5"/>
  <c r="H6123" i="5"/>
  <c r="G3919" i="5"/>
  <c r="G4624" i="5"/>
  <c r="G4221" i="5"/>
  <c r="G3746" i="5"/>
  <c r="G4064" i="5"/>
  <c r="G3434" i="5"/>
  <c r="G2616" i="5"/>
  <c r="G3972" i="5"/>
  <c r="G2652" i="5"/>
  <c r="G2608" i="5"/>
  <c r="G1014" i="5"/>
  <c r="G818" i="5"/>
  <c r="G405" i="5"/>
  <c r="G2889" i="5"/>
  <c r="G1854" i="5"/>
  <c r="G1815" i="5"/>
  <c r="G803" i="5"/>
  <c r="G722" i="5"/>
  <c r="G553" i="5"/>
  <c r="G4289" i="5"/>
  <c r="G3926" i="5"/>
  <c r="G3401" i="5"/>
  <c r="G2704" i="5"/>
  <c r="H2596" i="5"/>
  <c r="G1806" i="5"/>
  <c r="G2584" i="5"/>
  <c r="G1030" i="5"/>
  <c r="G742" i="5"/>
  <c r="G996" i="5"/>
  <c r="G391" i="5"/>
  <c r="G1387" i="5"/>
  <c r="G1203" i="5"/>
  <c r="G446" i="5"/>
  <c r="G420" i="5"/>
  <c r="G245" i="5"/>
  <c r="G125" i="5"/>
  <c r="G995" i="5"/>
  <c r="G406" i="5"/>
  <c r="G371" i="5"/>
  <c r="G95" i="5"/>
  <c r="G1302" i="5"/>
  <c r="G254" i="5"/>
  <c r="G1852" i="5"/>
  <c r="G434" i="5"/>
  <c r="G862" i="5"/>
  <c r="G729" i="5"/>
  <c r="G428" i="5"/>
  <c r="G394" i="5"/>
  <c r="G209" i="5"/>
  <c r="G755" i="5"/>
  <c r="G517" i="5"/>
  <c r="G333" i="5"/>
  <c r="H16" i="5"/>
  <c r="G12838" i="5"/>
  <c r="G12648" i="5"/>
  <c r="G12826" i="5"/>
  <c r="G12278" i="5"/>
  <c r="G12332" i="5"/>
  <c r="G11778" i="5"/>
  <c r="G11946" i="5"/>
  <c r="G12167" i="5"/>
  <c r="G12069" i="5"/>
  <c r="G11957" i="5"/>
  <c r="G11386" i="5"/>
  <c r="G11347" i="5"/>
  <c r="G10728" i="5"/>
  <c r="H11489" i="5"/>
  <c r="H11420" i="5"/>
  <c r="H10536" i="5"/>
  <c r="G11013" i="5"/>
  <c r="G10584" i="5"/>
  <c r="G10516" i="5"/>
  <c r="G10918" i="5"/>
  <c r="H10572" i="5"/>
  <c r="G9986" i="5"/>
  <c r="G9560" i="5"/>
  <c r="G10209" i="5"/>
  <c r="G9653" i="5"/>
  <c r="G9366" i="5"/>
  <c r="H9906" i="5"/>
  <c r="G9479" i="5"/>
  <c r="G9392" i="5"/>
  <c r="G9926" i="5"/>
  <c r="G8309" i="5"/>
  <c r="G9425" i="5"/>
  <c r="G9628" i="5"/>
  <c r="G9679" i="5"/>
  <c r="G8942" i="5"/>
  <c r="G8938" i="5"/>
  <c r="G9365" i="5"/>
  <c r="G9393" i="5"/>
  <c r="H9274" i="5"/>
  <c r="H8584" i="5"/>
  <c r="G9038" i="5"/>
  <c r="G9010" i="5"/>
  <c r="G9198" i="5"/>
  <c r="G8025" i="5"/>
  <c r="G8946" i="5"/>
  <c r="G9070" i="5"/>
  <c r="G9018" i="5"/>
  <c r="G8403" i="5"/>
  <c r="H9262" i="5"/>
  <c r="G9150" i="5"/>
  <c r="G8676" i="5"/>
  <c r="H7453" i="5"/>
  <c r="G8414" i="5"/>
  <c r="G6964" i="5"/>
  <c r="G6646" i="5"/>
  <c r="G7510" i="5"/>
  <c r="H5791" i="5"/>
  <c r="G7777" i="5"/>
  <c r="G7671" i="5"/>
  <c r="G7330" i="5"/>
  <c r="H8065" i="5"/>
  <c r="G7449" i="5"/>
  <c r="H6187" i="5"/>
  <c r="G6063" i="5"/>
  <c r="G6043" i="5"/>
  <c r="G4228" i="5"/>
  <c r="G6688" i="5"/>
  <c r="G5819" i="5"/>
  <c r="G5775" i="5"/>
  <c r="G6702" i="5"/>
  <c r="G5434" i="5"/>
  <c r="G5161" i="5"/>
  <c r="H5759" i="5"/>
  <c r="G6370" i="5"/>
  <c r="G5473" i="5"/>
  <c r="G4663" i="5"/>
  <c r="G4635" i="5"/>
  <c r="G3657" i="5"/>
  <c r="G5194" i="5"/>
  <c r="G4877" i="5"/>
  <c r="G2990" i="5"/>
  <c r="G4832" i="5"/>
  <c r="G3352" i="5"/>
  <c r="G5136" i="5"/>
  <c r="G4150" i="5"/>
  <c r="G4056" i="5"/>
  <c r="G4180" i="5"/>
  <c r="G4323" i="5"/>
  <c r="G4303" i="5"/>
  <c r="G3709" i="5"/>
  <c r="G4220" i="5"/>
  <c r="G4123" i="5"/>
  <c r="G4530" i="5"/>
  <c r="G3946" i="5"/>
  <c r="G3440" i="5"/>
  <c r="G2196" i="5"/>
  <c r="G4212" i="5"/>
  <c r="G4144" i="5"/>
  <c r="G4040" i="5"/>
  <c r="G2234" i="5"/>
  <c r="G3148" i="5"/>
  <c r="G1200" i="5"/>
  <c r="G1100" i="5"/>
  <c r="G3380" i="5"/>
  <c r="G1867" i="5"/>
  <c r="G4397" i="5"/>
  <c r="G1639" i="5"/>
  <c r="G1053" i="5"/>
  <c r="G445" i="5"/>
  <c r="G400" i="5"/>
  <c r="H4262" i="5"/>
  <c r="G3952" i="5"/>
  <c r="G3555" i="5"/>
  <c r="G2636" i="5"/>
  <c r="G1562" i="5"/>
  <c r="G1173" i="5"/>
  <c r="G1090" i="5"/>
  <c r="G1046" i="5"/>
  <c r="G2488" i="5"/>
  <c r="G1312" i="5"/>
  <c r="G888" i="5"/>
  <c r="G879" i="5"/>
  <c r="G566" i="5"/>
  <c r="G407" i="5"/>
  <c r="G298" i="5"/>
  <c r="G1267" i="5"/>
  <c r="G1202" i="5"/>
  <c r="G545" i="5"/>
  <c r="G349" i="5"/>
  <c r="G314" i="5"/>
  <c r="G195" i="5"/>
  <c r="G64" i="5"/>
  <c r="G3219" i="5"/>
  <c r="G843" i="5"/>
  <c r="G392" i="5"/>
  <c r="G295" i="5"/>
  <c r="G1686" i="5"/>
  <c r="G1500" i="5"/>
  <c r="G1296" i="5"/>
  <c r="G560" i="5"/>
  <c r="G385" i="5"/>
  <c r="G334" i="5"/>
  <c r="G187" i="5"/>
  <c r="G54" i="5"/>
  <c r="G459" i="5"/>
  <c r="G409" i="5"/>
  <c r="G370" i="5"/>
  <c r="G341" i="5"/>
  <c r="G1679" i="5"/>
  <c r="G1016" i="5"/>
  <c r="G267" i="5"/>
  <c r="G12886" i="5"/>
  <c r="G12841" i="5"/>
  <c r="H12790" i="5"/>
  <c r="G12644" i="5"/>
  <c r="G12825" i="5"/>
  <c r="G12360" i="5"/>
  <c r="G12062" i="5"/>
  <c r="G12522" i="5"/>
  <c r="G12480" i="5"/>
  <c r="G11981" i="5"/>
  <c r="G12012" i="5"/>
  <c r="G11987" i="5"/>
  <c r="G11725" i="5"/>
  <c r="G11717" i="5"/>
  <c r="G11938" i="5"/>
  <c r="H11509" i="5"/>
  <c r="G11314" i="5"/>
  <c r="G12652" i="5"/>
  <c r="G11019" i="5"/>
  <c r="G11011" i="5"/>
  <c r="G10680" i="5"/>
  <c r="H10480" i="5"/>
  <c r="G10763" i="5"/>
  <c r="H10241" i="5"/>
  <c r="G10604" i="5"/>
  <c r="H10444" i="5"/>
  <c r="G10098" i="5"/>
  <c r="G9798" i="5"/>
  <c r="G9634" i="5"/>
  <c r="G9814" i="5"/>
  <c r="G9727" i="5"/>
  <c r="G9604" i="5"/>
  <c r="H10002" i="5"/>
  <c r="H9918" i="5"/>
  <c r="G9782" i="5"/>
  <c r="H9822" i="5"/>
  <c r="G9555" i="5"/>
  <c r="G9619" i="5"/>
  <c r="G10054" i="5"/>
  <c r="G9770" i="5"/>
  <c r="G8923" i="5"/>
  <c r="G8911" i="5"/>
  <c r="G9222" i="5"/>
  <c r="G9623" i="5"/>
  <c r="G9389" i="5"/>
  <c r="G8998" i="5"/>
  <c r="G9310" i="5"/>
  <c r="G8361" i="5"/>
  <c r="G8177" i="5"/>
  <c r="G9054" i="5"/>
  <c r="G7633" i="5"/>
  <c r="G8986" i="5"/>
  <c r="G7663" i="5"/>
  <c r="G8289" i="5"/>
  <c r="G7656" i="5"/>
  <c r="G7541" i="5"/>
  <c r="G6388" i="5"/>
  <c r="G7324" i="5"/>
  <c r="G7553" i="5"/>
  <c r="G8512" i="5"/>
  <c r="G8005" i="5"/>
  <c r="G7328" i="5"/>
  <c r="G5408" i="5"/>
  <c r="G4791" i="5"/>
  <c r="G5807" i="5"/>
  <c r="G4929" i="5"/>
  <c r="G6347" i="5"/>
  <c r="G6201" i="5"/>
  <c r="G6075" i="5"/>
  <c r="H5959" i="5"/>
  <c r="G5068" i="5"/>
  <c r="H6015" i="5"/>
  <c r="G5151" i="5"/>
  <c r="H6139" i="5"/>
  <c r="G6089" i="5"/>
  <c r="G5783" i="5"/>
  <c r="G4888" i="5"/>
  <c r="G6416" i="5"/>
  <c r="H6175" i="5"/>
  <c r="H6055" i="5"/>
  <c r="G5332" i="5"/>
  <c r="G4684" i="5"/>
  <c r="G4613" i="5"/>
  <c r="G4324" i="5"/>
  <c r="G4134" i="5"/>
  <c r="G4891" i="5"/>
  <c r="G4222" i="5"/>
  <c r="G5811" i="5"/>
  <c r="G4274" i="5"/>
  <c r="G4125" i="5"/>
  <c r="G4421" i="5"/>
  <c r="G4126" i="5"/>
  <c r="G4979" i="5"/>
  <c r="G4536" i="5"/>
  <c r="G6067" i="5"/>
  <c r="G4413" i="5"/>
  <c r="G3564" i="5"/>
  <c r="G3680" i="5"/>
  <c r="G3623" i="5"/>
  <c r="G2864" i="5"/>
  <c r="G3490" i="5"/>
  <c r="G3121" i="5"/>
  <c r="G2861" i="5"/>
  <c r="G2648" i="5"/>
  <c r="G1073" i="5"/>
  <c r="G944" i="5"/>
  <c r="G2496" i="5"/>
  <c r="G1311" i="5"/>
  <c r="G985" i="5"/>
  <c r="G1804" i="5"/>
  <c r="G1344" i="5"/>
  <c r="G1074" i="5"/>
  <c r="G836" i="5"/>
  <c r="G1863" i="5"/>
  <c r="G1555" i="5"/>
  <c r="G1037" i="5"/>
  <c r="G2844" i="5"/>
  <c r="G1540" i="5"/>
  <c r="G515" i="5"/>
  <c r="G487" i="5"/>
  <c r="G426" i="5"/>
  <c r="G45" i="5"/>
  <c r="G1187" i="5"/>
  <c r="G386" i="5"/>
  <c r="G1159" i="5"/>
  <c r="G780" i="5"/>
  <c r="G542" i="5"/>
  <c r="G509" i="5"/>
  <c r="G422" i="5"/>
  <c r="G213" i="5"/>
  <c r="G1622" i="5"/>
  <c r="G1111" i="5"/>
  <c r="G635" i="5"/>
  <c r="G251" i="5"/>
  <c r="G798" i="5"/>
  <c r="G471" i="5"/>
  <c r="G355" i="5"/>
  <c r="G1082" i="5"/>
  <c r="G762" i="5"/>
  <c r="G413" i="5"/>
  <c r="G8" i="5"/>
  <c r="G1481" i="5"/>
  <c r="G1208" i="5"/>
  <c r="G644" i="5"/>
  <c r="G273" i="5"/>
  <c r="G235" i="5"/>
  <c r="G152" i="5"/>
  <c r="G182" i="5"/>
  <c r="G57" i="5"/>
  <c r="G25" i="5"/>
  <c r="G6920" i="5" l="1"/>
  <c r="G2560" i="5"/>
  <c r="G1991" i="5"/>
  <c r="G3498" i="5"/>
  <c r="G4420" i="5"/>
  <c r="G5586" i="5"/>
  <c r="G4431" i="5"/>
  <c r="G4790" i="5"/>
  <c r="G5397" i="5"/>
  <c r="G6880" i="5"/>
  <c r="H8289" i="5"/>
  <c r="H9054" i="5"/>
  <c r="G9034" i="5"/>
  <c r="H9770" i="5"/>
  <c r="H10054" i="5"/>
  <c r="G8365" i="5"/>
  <c r="G8782" i="5"/>
  <c r="G12750" i="5"/>
  <c r="G5158" i="5"/>
  <c r="G2157" i="5"/>
  <c r="G5070" i="5"/>
  <c r="G5731" i="5"/>
  <c r="G6554" i="5"/>
  <c r="G1616" i="5"/>
  <c r="G3497" i="5"/>
  <c r="G2808" i="5"/>
  <c r="G6593" i="5"/>
  <c r="G5971" i="5"/>
  <c r="G7606" i="5"/>
  <c r="G7727" i="5"/>
  <c r="G7673" i="5"/>
  <c r="G8767" i="5"/>
  <c r="G8796" i="5"/>
  <c r="G8526" i="5"/>
  <c r="G11270" i="5"/>
  <c r="G11576" i="5"/>
  <c r="G12419" i="5"/>
  <c r="G7635" i="5"/>
  <c r="G922" i="5"/>
  <c r="G4654" i="5"/>
  <c r="G5064" i="5"/>
  <c r="G5448" i="5"/>
  <c r="G5429" i="5"/>
  <c r="H8938" i="5"/>
  <c r="G8640" i="5"/>
  <c r="G10664" i="5"/>
  <c r="G11147" i="5"/>
  <c r="G11886" i="5"/>
  <c r="G11935" i="5"/>
  <c r="G12117" i="5"/>
  <c r="G12597" i="5"/>
  <c r="G91" i="5"/>
  <c r="G2327" i="5"/>
  <c r="G4066" i="5"/>
  <c r="G4673" i="5"/>
  <c r="G2393" i="5"/>
  <c r="G2421" i="5"/>
  <c r="G3327" i="5"/>
  <c r="G4596" i="5"/>
  <c r="G6360" i="5"/>
  <c r="G5113" i="5"/>
  <c r="G3807" i="5"/>
  <c r="G7619" i="5"/>
  <c r="G6019" i="5"/>
  <c r="G7613" i="5"/>
  <c r="G5743" i="5"/>
  <c r="G8723" i="5"/>
  <c r="G9455" i="5"/>
  <c r="G9890" i="5"/>
  <c r="G10713" i="5"/>
  <c r="G11108" i="5"/>
  <c r="G10812" i="5"/>
  <c r="G11027" i="5"/>
  <c r="G11678" i="5"/>
  <c r="G12141" i="5"/>
  <c r="G12432" i="5"/>
  <c r="G12839" i="5"/>
  <c r="H39" i="5"/>
  <c r="G813" i="5"/>
  <c r="G946" i="5"/>
  <c r="H2572" i="5"/>
  <c r="G1398" i="5"/>
  <c r="G1753" i="5"/>
  <c r="G1722" i="5"/>
  <c r="G2912" i="5"/>
  <c r="G12134" i="5"/>
  <c r="G12269" i="5"/>
  <c r="G8736" i="5"/>
  <c r="G5173" i="5"/>
  <c r="G3095" i="5"/>
  <c r="G1122" i="5"/>
  <c r="G1048" i="5"/>
  <c r="G2405" i="5"/>
  <c r="G1406" i="5"/>
  <c r="G1640" i="5"/>
  <c r="G1784" i="5"/>
  <c r="H2812" i="5"/>
  <c r="G2259" i="5"/>
  <c r="G1788" i="5"/>
  <c r="G4393" i="5"/>
  <c r="G5396" i="5"/>
  <c r="G4612" i="5"/>
  <c r="G4389" i="5"/>
  <c r="G5499" i="5"/>
  <c r="G6558" i="5"/>
  <c r="G5281" i="5"/>
  <c r="G4193" i="5"/>
  <c r="G7341" i="5"/>
  <c r="G6083" i="5"/>
  <c r="G6425" i="5"/>
  <c r="H9066" i="5"/>
  <c r="G7607" i="5"/>
  <c r="G8621" i="5"/>
  <c r="G7555" i="5"/>
  <c r="G8417" i="5"/>
  <c r="G7252" i="5"/>
  <c r="G8829" i="5"/>
  <c r="G8482" i="5"/>
  <c r="G10026" i="5"/>
  <c r="G9681" i="5"/>
  <c r="H10150" i="5"/>
  <c r="G9178" i="5"/>
  <c r="G9715" i="5"/>
  <c r="G9603" i="5"/>
  <c r="H10588" i="5"/>
  <c r="H10229" i="5"/>
  <c r="H10576" i="5"/>
  <c r="G10757" i="5"/>
  <c r="G11199" i="5"/>
  <c r="G11063" i="5"/>
  <c r="G12214" i="5"/>
  <c r="G11971" i="5"/>
  <c r="G12528" i="5"/>
  <c r="H12786" i="5"/>
  <c r="G11241" i="5"/>
  <c r="G12514" i="5"/>
  <c r="H20" i="5"/>
  <c r="H193" i="5"/>
  <c r="G1541" i="5"/>
  <c r="H2724" i="5"/>
  <c r="G551" i="5"/>
  <c r="G1075" i="5"/>
  <c r="G2142" i="5"/>
  <c r="G4145" i="5"/>
  <c r="G11381" i="5"/>
  <c r="G4611" i="5"/>
  <c r="G1951" i="5"/>
  <c r="G633" i="5"/>
  <c r="G1038" i="5"/>
  <c r="G2188" i="5"/>
  <c r="G1914" i="5"/>
  <c r="G2758" i="5"/>
  <c r="G3339" i="5"/>
  <c r="G1891" i="5"/>
  <c r="G3704" i="5"/>
  <c r="G3676" i="5"/>
  <c r="G3381" i="5"/>
  <c r="G7552" i="5"/>
  <c r="G6516" i="5"/>
  <c r="G5086" i="5"/>
  <c r="G6424" i="5"/>
  <c r="G6215" i="5"/>
  <c r="G6331" i="5"/>
  <c r="H7921" i="5"/>
  <c r="G7700" i="5"/>
  <c r="G8774" i="5"/>
  <c r="G8688" i="5"/>
  <c r="G6426" i="5"/>
  <c r="G8446" i="5"/>
  <c r="G8394" i="5"/>
  <c r="H10058" i="5"/>
  <c r="H9882" i="5"/>
  <c r="G10671" i="5"/>
  <c r="H10396" i="5"/>
  <c r="H10285" i="5"/>
  <c r="G11637" i="5"/>
  <c r="G11064" i="5"/>
  <c r="G11816" i="5"/>
  <c r="G10894" i="5"/>
  <c r="G12614" i="5"/>
  <c r="G2017" i="5"/>
  <c r="G2173" i="5"/>
  <c r="G1275" i="5"/>
  <c r="G1811" i="5"/>
  <c r="G822" i="5"/>
  <c r="G1261" i="5"/>
  <c r="G1451" i="5"/>
  <c r="G11842" i="5"/>
  <c r="G12003" i="5"/>
  <c r="G9697" i="5"/>
  <c r="G7562" i="5"/>
  <c r="G2944" i="5"/>
  <c r="G1420" i="5"/>
  <c r="G3360" i="5"/>
  <c r="G3429" i="5"/>
  <c r="G1563" i="5"/>
  <c r="G2276" i="5"/>
  <c r="G3270" i="5"/>
  <c r="G1915" i="5"/>
  <c r="G3743" i="5"/>
  <c r="G4693" i="5"/>
  <c r="H6203" i="5"/>
  <c r="G4769" i="5"/>
  <c r="G4300" i="5"/>
  <c r="G5479" i="5"/>
  <c r="G6460" i="5"/>
  <c r="G5301" i="5"/>
  <c r="G5076" i="5"/>
  <c r="G4251" i="5"/>
  <c r="G5963" i="5"/>
  <c r="H7639" i="5"/>
  <c r="G6400" i="5"/>
  <c r="G7060" i="5"/>
  <c r="G8579" i="5"/>
  <c r="G7445" i="5"/>
  <c r="G8452" i="5"/>
  <c r="H8934" i="5"/>
  <c r="G8785" i="5"/>
  <c r="G9513" i="5"/>
  <c r="G8864" i="5"/>
  <c r="H7873" i="5"/>
  <c r="G8261" i="5"/>
  <c r="G9302" i="5"/>
  <c r="G9720" i="5"/>
  <c r="H10158" i="5"/>
  <c r="G10070" i="5"/>
  <c r="G9758" i="5"/>
  <c r="H10289" i="5"/>
  <c r="G10968" i="5"/>
  <c r="G10994" i="5"/>
  <c r="G9509" i="5"/>
  <c r="G10177" i="5"/>
  <c r="H10839" i="5"/>
  <c r="G11603" i="5"/>
  <c r="G11638" i="5"/>
  <c r="G11324" i="5"/>
  <c r="G11478" i="5"/>
  <c r="G12553" i="5"/>
  <c r="G11945" i="5"/>
  <c r="G12637" i="5"/>
  <c r="G12571" i="5"/>
  <c r="G12807" i="5"/>
  <c r="G12501" i="5"/>
  <c r="G12837" i="5"/>
  <c r="G1209" i="5"/>
  <c r="G801" i="5"/>
  <c r="G1698" i="5"/>
  <c r="G2354" i="5"/>
  <c r="G719" i="5"/>
  <c r="G4795" i="5"/>
  <c r="G3486" i="5"/>
  <c r="G1623" i="5"/>
  <c r="G1699" i="5"/>
  <c r="G3732" i="5"/>
  <c r="G1318" i="5"/>
  <c r="G3422" i="5"/>
  <c r="G2317" i="5"/>
  <c r="G3736" i="5"/>
  <c r="G4601" i="5"/>
  <c r="G4725" i="5"/>
  <c r="G3316" i="5"/>
  <c r="G5334" i="5"/>
  <c r="H5831" i="5"/>
  <c r="G4622" i="5"/>
  <c r="G5235" i="5"/>
  <c r="G5755" i="5"/>
  <c r="G4304" i="5"/>
  <c r="G6428" i="5"/>
  <c r="G7691" i="5"/>
  <c r="G7657" i="5"/>
  <c r="H7789" i="5"/>
  <c r="G8844" i="5"/>
  <c r="H7481" i="5"/>
  <c r="G8652" i="5"/>
  <c r="G8481" i="5"/>
  <c r="G8483" i="5"/>
  <c r="G9014" i="5"/>
  <c r="G8815" i="5"/>
  <c r="G10528" i="5"/>
  <c r="H10380" i="5"/>
  <c r="G10759" i="5"/>
  <c r="G11612" i="5"/>
  <c r="G11578" i="5"/>
  <c r="G11911" i="5"/>
  <c r="G12004" i="5"/>
  <c r="G12280" i="5"/>
  <c r="G11692" i="5"/>
  <c r="G11948" i="5"/>
  <c r="G11642" i="5"/>
  <c r="G12619" i="5"/>
  <c r="G12823" i="5"/>
  <c r="G12881" i="5"/>
  <c r="G12854" i="5"/>
  <c r="G261" i="5"/>
  <c r="H68" i="5"/>
  <c r="G674" i="5"/>
  <c r="H672" i="5" s="1"/>
  <c r="G388" i="5"/>
  <c r="G972" i="5"/>
  <c r="G1760" i="5"/>
  <c r="G2295" i="5"/>
  <c r="G1496" i="5"/>
  <c r="G11296" i="5"/>
  <c r="G7418" i="5"/>
  <c r="G4595" i="5"/>
  <c r="G797" i="5"/>
  <c r="G1574" i="5"/>
  <c r="G2073" i="5"/>
  <c r="G3744" i="5"/>
  <c r="G2600" i="5"/>
  <c r="G4391" i="5"/>
  <c r="H4844" i="5"/>
  <c r="G3765" i="5"/>
  <c r="G4215" i="5"/>
  <c r="G4433" i="5"/>
  <c r="G3908" i="5"/>
  <c r="G6414" i="5"/>
  <c r="G5999" i="5"/>
  <c r="G4740" i="5"/>
  <c r="G4568" i="5"/>
  <c r="G5223" i="5"/>
  <c r="H6235" i="5"/>
  <c r="G5257" i="5"/>
  <c r="H6251" i="5"/>
  <c r="G7586" i="5"/>
  <c r="G7645" i="5"/>
  <c r="G8786" i="5"/>
  <c r="G9110" i="5"/>
  <c r="H8970" i="5"/>
  <c r="H10074" i="5"/>
  <c r="G9347" i="5"/>
  <c r="G8229" i="5"/>
  <c r="G9716" i="5"/>
  <c r="G9377" i="5"/>
  <c r="H9766" i="5"/>
  <c r="G11117" i="5"/>
  <c r="G10665" i="5"/>
  <c r="G11127" i="5"/>
  <c r="G11513" i="5"/>
  <c r="G11601" i="5"/>
  <c r="G11832" i="5"/>
  <c r="G11621" i="5"/>
  <c r="G12153" i="5"/>
  <c r="G12420" i="5"/>
  <c r="G12645" i="5"/>
  <c r="G12202" i="5"/>
  <c r="G12774" i="5"/>
  <c r="G7901" i="5"/>
  <c r="G7905" i="5"/>
  <c r="G7176" i="5"/>
  <c r="G7068" i="5"/>
  <c r="G2782" i="5"/>
  <c r="G11295" i="5"/>
  <c r="G1450" i="5"/>
  <c r="G2030" i="5"/>
  <c r="G3485" i="5"/>
  <c r="G4110" i="5"/>
  <c r="H8005" i="5"/>
  <c r="H9798" i="5"/>
  <c r="G11052" i="5"/>
  <c r="G12767" i="5"/>
  <c r="G12846" i="5"/>
  <c r="G1247" i="5"/>
  <c r="G2043" i="5"/>
  <c r="G1938" i="5"/>
  <c r="G3809" i="5"/>
  <c r="G3973" i="5"/>
  <c r="G1259" i="5"/>
  <c r="G1465" i="5"/>
  <c r="G12663" i="5"/>
  <c r="G536" i="5"/>
  <c r="G4756" i="5"/>
  <c r="H8998" i="5"/>
  <c r="G8729" i="5"/>
  <c r="G9440" i="5"/>
  <c r="G10173" i="5"/>
  <c r="G11174" i="5"/>
  <c r="G11393" i="5"/>
  <c r="G10170" i="5"/>
  <c r="G2308" i="5"/>
  <c r="G998" i="5"/>
  <c r="G1834" i="5"/>
  <c r="G1054" i="5"/>
  <c r="G1153" i="5"/>
  <c r="G2556" i="5"/>
  <c r="G5114" i="5"/>
  <c r="G8773" i="5"/>
  <c r="G6928" i="5"/>
  <c r="G7407" i="5"/>
  <c r="G7406" i="5"/>
  <c r="G8651" i="5"/>
  <c r="G8876" i="5"/>
  <c r="H10584" i="5"/>
  <c r="G11198" i="5"/>
  <c r="G10721" i="5"/>
  <c r="G1028" i="5"/>
  <c r="G1214" i="5"/>
  <c r="G3516" i="5"/>
  <c r="G3848" i="5"/>
  <c r="G3080" i="5"/>
  <c r="G2890" i="5"/>
  <c r="G3624" i="5"/>
  <c r="G2126" i="5"/>
  <c r="G2385" i="5"/>
  <c r="G2459" i="5"/>
  <c r="G3346" i="5"/>
  <c r="G3305" i="5"/>
  <c r="G3318" i="5"/>
  <c r="G4370" i="5"/>
  <c r="G4945" i="5"/>
  <c r="H6075" i="5"/>
  <c r="G5234" i="5"/>
  <c r="G7556" i="5"/>
  <c r="G7684" i="5"/>
  <c r="H7324" i="5"/>
  <c r="G6103" i="5"/>
  <c r="G8735" i="5"/>
  <c r="H8986" i="5"/>
  <c r="G6390" i="5"/>
  <c r="H8911" i="5"/>
  <c r="G8717" i="5"/>
  <c r="G8547" i="5"/>
  <c r="G9388" i="5"/>
  <c r="G10118" i="5"/>
  <c r="H10604" i="5"/>
  <c r="G10297" i="5"/>
  <c r="G9540" i="5"/>
  <c r="H11717" i="5"/>
  <c r="G11622" i="5"/>
  <c r="G12123" i="5"/>
  <c r="G11998" i="5"/>
  <c r="G12323" i="5"/>
  <c r="G11759" i="5"/>
  <c r="G12559" i="5"/>
  <c r="G12454" i="5"/>
  <c r="G11662" i="5"/>
  <c r="G12430" i="5"/>
  <c r="G12660" i="5"/>
  <c r="G12497" i="5"/>
  <c r="G730" i="5"/>
  <c r="G2862" i="5"/>
  <c r="G528" i="5"/>
  <c r="G1512" i="5"/>
  <c r="G1808" i="5"/>
  <c r="G2364" i="5"/>
  <c r="G3128" i="5"/>
  <c r="G1216" i="5"/>
  <c r="G966" i="5"/>
  <c r="G1822" i="5"/>
  <c r="G12731" i="5"/>
  <c r="G12019" i="5"/>
  <c r="G9522" i="5"/>
  <c r="G6508" i="5"/>
  <c r="G3939" i="5"/>
  <c r="G1425" i="5"/>
  <c r="G2624" i="5"/>
  <c r="G3738" i="5"/>
  <c r="G3694" i="5"/>
  <c r="G4374" i="5"/>
  <c r="G5410" i="5"/>
  <c r="G6720" i="5"/>
  <c r="H4228" i="5"/>
  <c r="G5647" i="5"/>
  <c r="G6582" i="5"/>
  <c r="G7729" i="5"/>
  <c r="H8676" i="5"/>
  <c r="G8707" i="5"/>
  <c r="G7288" i="5"/>
  <c r="G8919" i="5"/>
  <c r="H8942" i="5"/>
  <c r="G9266" i="5"/>
  <c r="G9838" i="5"/>
  <c r="G10944" i="5"/>
  <c r="G11544" i="5"/>
  <c r="G11112" i="5"/>
  <c r="G11094" i="5"/>
  <c r="G12092" i="5"/>
  <c r="G11644" i="5"/>
  <c r="G12172" i="5"/>
  <c r="G11571" i="5"/>
  <c r="G12110" i="5"/>
  <c r="G12448" i="5"/>
  <c r="G12761" i="5"/>
  <c r="G288" i="5"/>
  <c r="G1604" i="5"/>
  <c r="G2392" i="5"/>
  <c r="G2873" i="5"/>
  <c r="G1068" i="5"/>
  <c r="G1770" i="5"/>
  <c r="G2919" i="5"/>
  <c r="G11992" i="5"/>
  <c r="G11184" i="5"/>
  <c r="G8616" i="5"/>
  <c r="G7587" i="5"/>
  <c r="G5037" i="5"/>
  <c r="G5609" i="5"/>
  <c r="G3997" i="5"/>
  <c r="G2094" i="5"/>
  <c r="G1386" i="5"/>
  <c r="G1858" i="5"/>
  <c r="G779" i="5"/>
  <c r="G980" i="5"/>
  <c r="G2897" i="5"/>
  <c r="G1956" i="5"/>
  <c r="G2451" i="5"/>
  <c r="G4517" i="5"/>
  <c r="G5088" i="5"/>
  <c r="G4522" i="5"/>
  <c r="G4674" i="5"/>
  <c r="G3261" i="5"/>
  <c r="G4647" i="5"/>
  <c r="G5319" i="5"/>
  <c r="G5263" i="5"/>
  <c r="G6334" i="5"/>
  <c r="G6848" i="5"/>
  <c r="G4532" i="5"/>
  <c r="H6059" i="5"/>
  <c r="G4294" i="5"/>
  <c r="G5226" i="5"/>
  <c r="G6323" i="5"/>
  <c r="G8892" i="5"/>
  <c r="G8802" i="5"/>
  <c r="G6553" i="5"/>
  <c r="G8588" i="5"/>
  <c r="G8181" i="5"/>
  <c r="H8205" i="5"/>
  <c r="G8880" i="5"/>
  <c r="H9834" i="5"/>
  <c r="G9202" i="5"/>
  <c r="G9508" i="5"/>
  <c r="G10773" i="5"/>
  <c r="G11000" i="5"/>
  <c r="G10921" i="5"/>
  <c r="G10871" i="5"/>
  <c r="G9618" i="5"/>
  <c r="G11466" i="5"/>
  <c r="G11595" i="5"/>
  <c r="G11078" i="5"/>
  <c r="G12098" i="5"/>
  <c r="G12756" i="5"/>
  <c r="G158" i="5"/>
  <c r="G30" i="5"/>
  <c r="G257" i="5"/>
  <c r="G1480" i="5"/>
  <c r="G1981" i="5"/>
  <c r="G2746" i="5"/>
  <c r="G12700" i="5"/>
  <c r="G11979" i="5"/>
  <c r="G11974" i="5"/>
  <c r="G9730" i="5"/>
  <c r="G6276" i="5"/>
  <c r="G7514" i="5"/>
  <c r="G5139" i="5"/>
  <c r="G3974" i="5"/>
  <c r="G872" i="5"/>
  <c r="G1944" i="5"/>
  <c r="G593" i="5"/>
  <c r="G1742" i="5"/>
  <c r="G574" i="5"/>
  <c r="G1530" i="5"/>
  <c r="G3389" i="5"/>
  <c r="G3464" i="5"/>
  <c r="G3367" i="5"/>
  <c r="G4786" i="5"/>
  <c r="G3542" i="5"/>
  <c r="G4327" i="5"/>
  <c r="G4452" i="5"/>
  <c r="G5526" i="5"/>
  <c r="G5190" i="5"/>
  <c r="G5592" i="5"/>
  <c r="H6171" i="5"/>
  <c r="G5239" i="5"/>
  <c r="G4533" i="5"/>
  <c r="G5541" i="5"/>
  <c r="G5016" i="5"/>
  <c r="G6279" i="5"/>
  <c r="G5358" i="5"/>
  <c r="G7674" i="5"/>
  <c r="G7622" i="5"/>
  <c r="G6524" i="5"/>
  <c r="G9194" i="5"/>
  <c r="H9870" i="5"/>
  <c r="G9644" i="5"/>
  <c r="G9463" i="5"/>
  <c r="G9553" i="5"/>
  <c r="G10365" i="5"/>
  <c r="G10705" i="5"/>
  <c r="H11237" i="5"/>
  <c r="G10233" i="5"/>
  <c r="G10265" i="5"/>
  <c r="G10815" i="5"/>
  <c r="G11843" i="5"/>
  <c r="G12059" i="5"/>
  <c r="G11609" i="5"/>
  <c r="G11986" i="5"/>
  <c r="G12026" i="5"/>
  <c r="G12699" i="5"/>
  <c r="G12822" i="5"/>
  <c r="G11445" i="5"/>
  <c r="G12707" i="5"/>
  <c r="G12105" i="5"/>
  <c r="G12437" i="5"/>
  <c r="G12422" i="5"/>
  <c r="G169" i="5"/>
  <c r="G1455" i="5"/>
  <c r="G997" i="5"/>
  <c r="G2314" i="5"/>
  <c r="G2907" i="5"/>
  <c r="G1341" i="5"/>
  <c r="H2696" i="5"/>
  <c r="G1102" i="5"/>
  <c r="G1902" i="5"/>
  <c r="G12695" i="5"/>
  <c r="G12603" i="5"/>
  <c r="G11652" i="5"/>
  <c r="G11100" i="5"/>
  <c r="G2367" i="5"/>
  <c r="G1382" i="5"/>
  <c r="G3492" i="5"/>
  <c r="G4176" i="5"/>
  <c r="G2770" i="5"/>
  <c r="G4403" i="5"/>
  <c r="G5536" i="5"/>
  <c r="G5402" i="5"/>
  <c r="G4643" i="5"/>
  <c r="H5871" i="5"/>
  <c r="G3698" i="5"/>
  <c r="G5485" i="5"/>
  <c r="G5671" i="5"/>
  <c r="G4978" i="5"/>
  <c r="G5251" i="5"/>
  <c r="G5504" i="5"/>
  <c r="H6239" i="5"/>
  <c r="G7529" i="5"/>
  <c r="G7658" i="5"/>
  <c r="G7294" i="5"/>
  <c r="H7132" i="5"/>
  <c r="H8141" i="5"/>
  <c r="G9371" i="5"/>
  <c r="G9565" i="5"/>
  <c r="G9348" i="5"/>
  <c r="G9690" i="5"/>
  <c r="G10638" i="5"/>
  <c r="H10114" i="5"/>
  <c r="G10676" i="5"/>
  <c r="G10496" i="5"/>
  <c r="H10859" i="5"/>
  <c r="G11073" i="5"/>
  <c r="G12157" i="5"/>
  <c r="G12163" i="5"/>
  <c r="G11953" i="5"/>
  <c r="G12698" i="5"/>
  <c r="G101" i="5"/>
  <c r="H2708" i="5"/>
  <c r="G771" i="5"/>
  <c r="G1331" i="5"/>
  <c r="G1711" i="5"/>
  <c r="G932" i="5"/>
  <c r="G2466" i="5"/>
  <c r="G3262" i="5"/>
  <c r="G12724" i="5"/>
  <c r="G12680" i="5"/>
  <c r="G10760" i="5"/>
  <c r="G6466" i="5"/>
  <c r="G3312" i="5"/>
  <c r="G1842" i="5"/>
  <c r="G3036" i="5"/>
  <c r="G837" i="5"/>
  <c r="G1015" i="5"/>
  <c r="G3186" i="5"/>
  <c r="G2416" i="5"/>
  <c r="G3463" i="5"/>
  <c r="G5544" i="5"/>
  <c r="G5581" i="5"/>
  <c r="G3408" i="5"/>
  <c r="G5233" i="5"/>
  <c r="G6332" i="5"/>
  <c r="G4317" i="5"/>
  <c r="G5567" i="5"/>
  <c r="G7368" i="5"/>
  <c r="H7461" i="5"/>
  <c r="G8795" i="5"/>
  <c r="G6568" i="5"/>
  <c r="G6533" i="5"/>
  <c r="G8428" i="5"/>
  <c r="H9214" i="5"/>
  <c r="H8073" i="5"/>
  <c r="G8522" i="5"/>
  <c r="H9166" i="5"/>
  <c r="G10618" i="5"/>
  <c r="G9850" i="5"/>
  <c r="G11484" i="5"/>
  <c r="G11797" i="5"/>
  <c r="G11650" i="5"/>
  <c r="G11611" i="5"/>
  <c r="G147" i="5"/>
  <c r="H231" i="5"/>
  <c r="G656" i="5"/>
  <c r="G958" i="5"/>
  <c r="G1798" i="5"/>
  <c r="G544" i="5"/>
  <c r="G1886" i="5"/>
  <c r="G916" i="5"/>
  <c r="G1747" i="5"/>
  <c r="G12679" i="5"/>
  <c r="G12834" i="5"/>
  <c r="G2302" i="5"/>
  <c r="G2934" i="5"/>
  <c r="G565" i="5"/>
  <c r="G1222" i="5"/>
  <c r="G3632" i="5"/>
  <c r="G3005" i="5"/>
  <c r="G1895" i="5"/>
  <c r="G3478" i="5"/>
  <c r="G3224" i="5"/>
  <c r="G2328" i="5"/>
  <c r="G5018" i="5"/>
  <c r="G3801" i="5"/>
  <c r="G4276" i="5"/>
  <c r="G4563" i="5"/>
  <c r="G4494" i="5"/>
  <c r="G5390" i="5"/>
  <c r="G7705" i="5"/>
  <c r="G6398" i="5"/>
  <c r="G5242" i="5"/>
  <c r="G6333" i="5"/>
  <c r="G8125" i="5"/>
  <c r="G6656" i="5"/>
  <c r="G6399" i="5"/>
  <c r="G7539" i="5"/>
  <c r="G6452" i="5"/>
  <c r="G8896" i="5"/>
  <c r="G9359" i="5"/>
  <c r="G8633" i="5"/>
  <c r="H10034" i="5"/>
  <c r="H10592" i="5"/>
  <c r="H10269" i="5"/>
  <c r="G10803" i="5"/>
  <c r="G9615" i="5"/>
  <c r="G11173" i="5"/>
  <c r="G10930" i="5"/>
  <c r="G10740" i="5"/>
  <c r="G11203" i="5"/>
  <c r="G11954" i="5"/>
  <c r="G11944" i="5"/>
  <c r="G12208" i="5"/>
  <c r="G12343" i="5"/>
  <c r="G12466" i="5"/>
  <c r="G12626" i="5"/>
  <c r="G11746" i="5"/>
  <c r="G12585" i="5"/>
  <c r="G390" i="5"/>
  <c r="G1309" i="5"/>
  <c r="G3354" i="5"/>
  <c r="G1047" i="5"/>
  <c r="G1394" i="5"/>
  <c r="H1392" i="5" s="1"/>
  <c r="G1761" i="5"/>
  <c r="G1094" i="5"/>
  <c r="G1909" i="5"/>
  <c r="G3176" i="5"/>
  <c r="G12552" i="5"/>
  <c r="G12664" i="5"/>
  <c r="G11790" i="5"/>
  <c r="G8485" i="5"/>
  <c r="G3831" i="5"/>
  <c r="G2924" i="5"/>
  <c r="G1524" i="5"/>
  <c r="G3046" i="5"/>
  <c r="G1138" i="5"/>
  <c r="G3953" i="5"/>
  <c r="G3742" i="5"/>
  <c r="G4882" i="5"/>
  <c r="G2343" i="5"/>
  <c r="G5025" i="5"/>
  <c r="G4665" i="5"/>
  <c r="G3472" i="5"/>
  <c r="G3483" i="5"/>
  <c r="G3816" i="5"/>
  <c r="G4873" i="5"/>
  <c r="G4034" i="5"/>
  <c r="G4856" i="5"/>
  <c r="G6314" i="5"/>
  <c r="G5265" i="5"/>
  <c r="G6402" i="5"/>
  <c r="G7350" i="5"/>
  <c r="G6346" i="5"/>
  <c r="G8929" i="5"/>
  <c r="G8915" i="5"/>
  <c r="G9354" i="5"/>
  <c r="G8536" i="5"/>
  <c r="H9258" i="5"/>
  <c r="G8834" i="5"/>
  <c r="G9593" i="5"/>
  <c r="G10908" i="5"/>
  <c r="G11132" i="5"/>
  <c r="G9470" i="5"/>
  <c r="G11066" i="5"/>
  <c r="G11949" i="5"/>
  <c r="G11290" i="5"/>
  <c r="G11869" i="5"/>
  <c r="G11908" i="5"/>
  <c r="G12687" i="5"/>
  <c r="G6636" i="5"/>
  <c r="H6912" i="5"/>
  <c r="G7809" i="5"/>
  <c r="G6756" i="5"/>
  <c r="G7953" i="5"/>
  <c r="G8085" i="5"/>
  <c r="G3223" i="5"/>
  <c r="G1405" i="5"/>
  <c r="G1583" i="5"/>
  <c r="G10750" i="5"/>
  <c r="G1843" i="5"/>
  <c r="G2752" i="5"/>
  <c r="G3520" i="5"/>
  <c r="G2422" i="5"/>
  <c r="G4434" i="5"/>
  <c r="G4657" i="5"/>
  <c r="H5819" i="5"/>
  <c r="G6486" i="5"/>
  <c r="G5082" i="5"/>
  <c r="G5494" i="5"/>
  <c r="H6688" i="5"/>
  <c r="G986" i="5"/>
  <c r="G695" i="5"/>
  <c r="G988" i="5"/>
  <c r="G377" i="5"/>
  <c r="G723" i="5"/>
  <c r="G11191" i="5"/>
  <c r="G3160" i="5"/>
  <c r="G2174" i="5"/>
  <c r="G3211" i="5"/>
  <c r="G4402" i="5"/>
  <c r="G4101" i="5"/>
  <c r="G6035" i="5"/>
  <c r="G4707" i="5"/>
  <c r="H6043" i="5"/>
  <c r="G7685" i="5"/>
  <c r="H9150" i="5"/>
  <c r="G9397" i="5"/>
  <c r="G11528" i="5"/>
  <c r="G11570" i="5"/>
  <c r="G12104" i="5"/>
  <c r="G11739" i="5"/>
  <c r="G12135" i="5"/>
  <c r="G11879" i="5"/>
  <c r="G2068" i="5"/>
  <c r="G2166" i="5"/>
  <c r="G3056" i="5"/>
  <c r="G4033" i="5"/>
  <c r="G2316" i="5"/>
  <c r="G3368" i="5"/>
  <c r="G2219" i="5"/>
  <c r="G4640" i="5"/>
  <c r="G3991" i="5"/>
  <c r="G4197" i="5"/>
  <c r="G6479" i="5"/>
  <c r="G5615" i="5"/>
  <c r="G8639" i="5"/>
  <c r="G8484" i="5"/>
  <c r="H8097" i="5"/>
  <c r="H44" i="5"/>
  <c r="H515" i="5"/>
  <c r="G1031" i="5"/>
  <c r="G907" i="5"/>
  <c r="G959" i="5"/>
  <c r="G2182" i="5"/>
  <c r="G537" i="5"/>
  <c r="G2082" i="5"/>
  <c r="G1281" i="5"/>
  <c r="G2076" i="5"/>
  <c r="G900" i="5"/>
  <c r="G11015" i="5"/>
  <c r="G5500" i="5"/>
  <c r="G4774" i="5"/>
  <c r="G1848" i="5"/>
  <c r="G331" i="5"/>
  <c r="G120" i="5"/>
  <c r="G246" i="5"/>
  <c r="H2844" i="5"/>
  <c r="G1324" i="5"/>
  <c r="G1741" i="5"/>
  <c r="G4042" i="5"/>
  <c r="G812" i="5"/>
  <c r="G2189" i="5"/>
  <c r="H2496" i="5"/>
  <c r="G2252" i="5"/>
  <c r="G10976" i="5"/>
  <c r="G8475" i="5"/>
  <c r="G712" i="5"/>
  <c r="G1662" i="5"/>
  <c r="G2357" i="5"/>
  <c r="G2181" i="5"/>
  <c r="G3917" i="5"/>
  <c r="G3992" i="5"/>
  <c r="H6067" i="5"/>
  <c r="G3996" i="5"/>
  <c r="G4311" i="5"/>
  <c r="G4461" i="5"/>
  <c r="G5059" i="5"/>
  <c r="G4667" i="5"/>
  <c r="G4785" i="5"/>
  <c r="H5783" i="5"/>
  <c r="G5345" i="5"/>
  <c r="G6406" i="5"/>
  <c r="G7593" i="5"/>
  <c r="G7282" i="5"/>
  <c r="G8415" i="5"/>
  <c r="G8627" i="5"/>
  <c r="H9310" i="5"/>
  <c r="G9130" i="5"/>
  <c r="G9106" i="5"/>
  <c r="G9454" i="5"/>
  <c r="G8277" i="5"/>
  <c r="H9782" i="5"/>
  <c r="G9559" i="5"/>
  <c r="G10368" i="5"/>
  <c r="G11079" i="5"/>
  <c r="G10977" i="5"/>
  <c r="G10736" i="5"/>
  <c r="G11317" i="5"/>
  <c r="G12534" i="5"/>
  <c r="G12325" i="5"/>
  <c r="G11894" i="5"/>
  <c r="G11804" i="5"/>
  <c r="G12883" i="5"/>
  <c r="G12442" i="5"/>
  <c r="G1768" i="5"/>
  <c r="G1012" i="5"/>
  <c r="G1968" i="5"/>
  <c r="G1234" i="5"/>
  <c r="G12146" i="5"/>
  <c r="G11709" i="5"/>
  <c r="G10612" i="5"/>
  <c r="G9426" i="5"/>
  <c r="G9412" i="5"/>
  <c r="G4459" i="5"/>
  <c r="G1569" i="5"/>
  <c r="G1041" i="5"/>
  <c r="G3884" i="5"/>
  <c r="G2436" i="5"/>
  <c r="G3630" i="5"/>
  <c r="G3727" i="5"/>
  <c r="G4553" i="5"/>
  <c r="H4832" i="5"/>
  <c r="G4432" i="5"/>
  <c r="G4757" i="5"/>
  <c r="G5193" i="5"/>
  <c r="G5087" i="5"/>
  <c r="G5185" i="5"/>
  <c r="G5293" i="5"/>
  <c r="G5505" i="5"/>
  <c r="G4458" i="5"/>
  <c r="G5851" i="5"/>
  <c r="G5333" i="5"/>
  <c r="H6063" i="5"/>
  <c r="G7726" i="5"/>
  <c r="G6567" i="5"/>
  <c r="G7699" i="5"/>
  <c r="H9198" i="5"/>
  <c r="G8465" i="5"/>
  <c r="G9446" i="5"/>
  <c r="G11058" i="5"/>
  <c r="G9405" i="5"/>
  <c r="G12464" i="5"/>
  <c r="G11300" i="5"/>
  <c r="G11028" i="5"/>
  <c r="G12173" i="5"/>
  <c r="G12625" i="5"/>
  <c r="G105" i="5"/>
  <c r="G26" i="5"/>
  <c r="G2471" i="5"/>
  <c r="G621" i="5"/>
  <c r="G2101" i="5"/>
  <c r="G1194" i="5"/>
  <c r="G1435" i="5"/>
  <c r="G1373" i="5"/>
  <c r="G12629" i="5"/>
  <c r="G11985" i="5"/>
  <c r="G9696" i="5"/>
  <c r="G5144" i="5"/>
  <c r="G3141" i="5"/>
  <c r="G4644" i="5"/>
  <c r="G1564" i="5"/>
  <c r="G3375" i="5"/>
  <c r="G855" i="5"/>
  <c r="G2431" i="5"/>
  <c r="G2391" i="5"/>
  <c r="G3166" i="5"/>
  <c r="G3660" i="5"/>
  <c r="G4897" i="5"/>
  <c r="G4392" i="5"/>
  <c r="G5153" i="5"/>
  <c r="G4537" i="5"/>
  <c r="G4868" i="5"/>
  <c r="G4083" i="5"/>
  <c r="G4376" i="5"/>
  <c r="G5641" i="5"/>
  <c r="G5340" i="5"/>
  <c r="G4372" i="5"/>
  <c r="G4960" i="5"/>
  <c r="G5436" i="5"/>
  <c r="G4419" i="5"/>
  <c r="G5119" i="5"/>
  <c r="H7024" i="5"/>
  <c r="G5303" i="5"/>
  <c r="G5553" i="5"/>
  <c r="G7666" i="5"/>
  <c r="G6211" i="5"/>
  <c r="G6525" i="5"/>
  <c r="G7509" i="5"/>
  <c r="G8835" i="5"/>
  <c r="G7628" i="5"/>
  <c r="G8635" i="5"/>
  <c r="H9322" i="5"/>
  <c r="G9610" i="5"/>
  <c r="G9535" i="5"/>
  <c r="H10508" i="5"/>
  <c r="G10777" i="5"/>
  <c r="H10221" i="5"/>
  <c r="G11022" i="5"/>
  <c r="G11918" i="5"/>
  <c r="H11373" i="5"/>
  <c r="G12399" i="5"/>
  <c r="G11301" i="5"/>
  <c r="G11648" i="5"/>
  <c r="G11465" i="5"/>
  <c r="G11617" i="5"/>
  <c r="G11958" i="5"/>
  <c r="G12053" i="5"/>
  <c r="G12128" i="5"/>
  <c r="G12873" i="5"/>
  <c r="G12408" i="5"/>
  <c r="G12322" i="5"/>
  <c r="H610" i="5"/>
  <c r="G1672" i="5"/>
  <c r="G3263" i="5"/>
  <c r="G648" i="5"/>
  <c r="G1809" i="5"/>
  <c r="G2007" i="5"/>
  <c r="G1593" i="5"/>
  <c r="G11384" i="5"/>
  <c r="G7431" i="5"/>
  <c r="G4155" i="5"/>
  <c r="G1721" i="5"/>
  <c r="G3563" i="5"/>
  <c r="G1657" i="5"/>
  <c r="G2446" i="5"/>
  <c r="G3562" i="5"/>
  <c r="G2411" i="5"/>
  <c r="G3896" i="5"/>
  <c r="G3714" i="5"/>
  <c r="G4465" i="5"/>
  <c r="G4505" i="5"/>
  <c r="G4982" i="5"/>
  <c r="G3541" i="5"/>
  <c r="G5540" i="5"/>
  <c r="G4861" i="5"/>
  <c r="G7715" i="5"/>
  <c r="G7332" i="5"/>
  <c r="G7592" i="5"/>
  <c r="G8437" i="5"/>
  <c r="G8647" i="5"/>
  <c r="G7300" i="5"/>
  <c r="G8665" i="5"/>
  <c r="G8626" i="5"/>
  <c r="G9346" i="5"/>
  <c r="G8830" i="5"/>
  <c r="G9102" i="5"/>
  <c r="G8808" i="5"/>
  <c r="G8697" i="5"/>
  <c r="G9580" i="5"/>
  <c r="G9737" i="5"/>
  <c r="G9676" i="5"/>
  <c r="G11593" i="5"/>
  <c r="G11150" i="5"/>
  <c r="G11599" i="5"/>
  <c r="G11563" i="5"/>
  <c r="G11791" i="5"/>
  <c r="G12145" i="5"/>
  <c r="G11685" i="5"/>
  <c r="G11521" i="5"/>
  <c r="G12500" i="5"/>
  <c r="G12276" i="5"/>
  <c r="G12565" i="5"/>
  <c r="G12054" i="5"/>
  <c r="H90" i="5"/>
  <c r="G227" i="5"/>
  <c r="G313" i="5"/>
  <c r="G642" i="5"/>
  <c r="G1076" i="5"/>
  <c r="G2716" i="5"/>
  <c r="G952" i="5"/>
  <c r="G1685" i="5"/>
  <c r="G11780" i="5"/>
  <c r="G6509" i="5"/>
  <c r="G4282" i="5"/>
  <c r="G585" i="5"/>
  <c r="G1217" i="5"/>
  <c r="G1926" i="5"/>
  <c r="G2321" i="5"/>
  <c r="G3407" i="5"/>
  <c r="G1974" i="5"/>
  <c r="G2069" i="5"/>
  <c r="G3382" i="5"/>
  <c r="G2059" i="5"/>
  <c r="G3181" i="5"/>
  <c r="G4100" i="5"/>
  <c r="G4295" i="5"/>
  <c r="G4241" i="5"/>
  <c r="G4146" i="5"/>
  <c r="H5835" i="5"/>
  <c r="G4283" i="5"/>
  <c r="G5839" i="5"/>
  <c r="H4781" i="5"/>
  <c r="G7598" i="5"/>
  <c r="G6383" i="5"/>
  <c r="G6309" i="5"/>
  <c r="G7650" i="5"/>
  <c r="H8974" i="5"/>
  <c r="G7523" i="5"/>
  <c r="G9154" i="5"/>
  <c r="G8430" i="5"/>
  <c r="G9396" i="5"/>
  <c r="H9030" i="5"/>
  <c r="G8730" i="5"/>
  <c r="G8712" i="5"/>
  <c r="G9234" i="5"/>
  <c r="G9581" i="5"/>
  <c r="G10802" i="5"/>
  <c r="G10106" i="5"/>
  <c r="G10943" i="5"/>
  <c r="G11738" i="5"/>
  <c r="G11702" i="5"/>
  <c r="G12179" i="5"/>
  <c r="G12084" i="5"/>
  <c r="G165" i="5"/>
  <c r="G143" i="5"/>
  <c r="H3051" i="5"/>
  <c r="G1731" i="5"/>
  <c r="G2236" i="5"/>
  <c r="G289" i="5"/>
  <c r="G2133" i="5"/>
  <c r="G2012" i="5"/>
  <c r="H204" i="5"/>
  <c r="G1319" i="5"/>
  <c r="G1957" i="5"/>
  <c r="G831" i="5"/>
  <c r="G971" i="5"/>
  <c r="G12091" i="5"/>
  <c r="G11602" i="5"/>
  <c r="G11057" i="5"/>
  <c r="G9435" i="5"/>
  <c r="G8761" i="5"/>
  <c r="G4451" i="5"/>
  <c r="G1517" i="5"/>
  <c r="G2050" i="5"/>
  <c r="G2712" i="5"/>
  <c r="G1667" i="5"/>
  <c r="G4751" i="5"/>
  <c r="G3295" i="5"/>
  <c r="G4794" i="5"/>
  <c r="G4388" i="5"/>
  <c r="G4354" i="5"/>
  <c r="G6227" i="5"/>
  <c r="G4559" i="5"/>
  <c r="G5306" i="5"/>
  <c r="G7627" i="5"/>
  <c r="G6491" i="5"/>
  <c r="G7713" i="5"/>
  <c r="G6547" i="5"/>
  <c r="G7457" i="5"/>
  <c r="H8257" i="5"/>
  <c r="G6401" i="5"/>
  <c r="G8558" i="5"/>
  <c r="G8645" i="5"/>
  <c r="H9226" i="5"/>
  <c r="G9582" i="5"/>
  <c r="G8596" i="5"/>
  <c r="G9591" i="5"/>
  <c r="G9691" i="5"/>
  <c r="G9590" i="5"/>
  <c r="H10146" i="5"/>
  <c r="G10400" i="5"/>
  <c r="G11472" i="5"/>
  <c r="G11093" i="5"/>
  <c r="G11086" i="5"/>
  <c r="G12667" i="5"/>
  <c r="G11564" i="5"/>
  <c r="G12083" i="5"/>
  <c r="G12453" i="5"/>
  <c r="G11912" i="5"/>
  <c r="G12275" i="5"/>
  <c r="G12570" i="5"/>
  <c r="G12011" i="5"/>
  <c r="G12316" i="5"/>
  <c r="G12688" i="5"/>
  <c r="G12308" i="5"/>
  <c r="G12718" i="5"/>
  <c r="G12878" i="5"/>
  <c r="G1069" i="5"/>
  <c r="H2732" i="5"/>
  <c r="G2976" i="5"/>
  <c r="G1029" i="5"/>
  <c r="G1168" i="5"/>
  <c r="G1293" i="5"/>
  <c r="G2213" i="5"/>
  <c r="G11815" i="5"/>
  <c r="G11050" i="5"/>
  <c r="G5143" i="5"/>
  <c r="G3311" i="5"/>
  <c r="G989" i="5"/>
  <c r="G1881" i="5"/>
  <c r="G1349" i="5"/>
  <c r="G1874" i="5"/>
  <c r="G2867" i="5"/>
  <c r="G2158" i="5"/>
  <c r="G3146" i="5"/>
  <c r="G4658" i="5"/>
  <c r="G4169" i="5"/>
  <c r="G6341" i="5"/>
  <c r="G4483" i="5"/>
  <c r="G7678" i="5"/>
  <c r="G6559" i="5"/>
  <c r="G6429" i="5"/>
  <c r="H8225" i="5"/>
  <c r="H7469" i="5"/>
  <c r="H8077" i="5"/>
  <c r="G9360" i="5"/>
  <c r="G9246" i="5"/>
  <c r="G9595" i="5"/>
  <c r="G9434" i="5"/>
  <c r="G10928" i="5"/>
  <c r="G10619" i="5"/>
  <c r="G11107" i="5"/>
  <c r="H11105" i="5" s="1"/>
  <c r="G11133" i="5"/>
  <c r="G11649" i="5"/>
  <c r="G11821" i="5"/>
  <c r="G11967" i="5"/>
  <c r="G12351" i="5"/>
  <c r="G12122" i="5"/>
  <c r="G12725" i="5"/>
  <c r="G12868" i="5"/>
  <c r="H174" i="5"/>
  <c r="G2267" i="5"/>
  <c r="G696" i="5"/>
  <c r="H1137" i="5"/>
  <c r="G1712" i="5"/>
  <c r="G3561" i="5"/>
  <c r="G4051" i="5"/>
  <c r="G1933" i="5"/>
  <c r="G10992" i="5"/>
  <c r="G5689" i="5"/>
  <c r="G3229" i="5"/>
  <c r="G1180" i="5"/>
  <c r="H2620" i="5"/>
  <c r="G1870" i="5"/>
  <c r="G2195" i="5"/>
  <c r="G3677" i="5"/>
  <c r="G3587" i="5"/>
  <c r="G4356" i="5"/>
  <c r="G4606" i="5"/>
  <c r="G4154" i="5"/>
  <c r="G4734" i="5"/>
  <c r="G4629" i="5"/>
  <c r="G5159" i="5"/>
  <c r="G4012" i="5"/>
  <c r="G6351" i="5"/>
  <c r="H5915" i="5"/>
  <c r="G5430" i="5"/>
  <c r="H6039" i="5"/>
  <c r="G7524" i="5"/>
  <c r="G4207" i="5"/>
  <c r="G5551" i="5"/>
  <c r="G6271" i="5"/>
  <c r="H7080" i="5"/>
  <c r="G5939" i="5"/>
  <c r="G6432" i="5"/>
  <c r="G7680" i="5"/>
  <c r="G8743" i="5"/>
  <c r="G8821" i="5"/>
  <c r="G9549" i="5"/>
  <c r="G10257" i="5"/>
  <c r="G9778" i="5"/>
  <c r="G10772" i="5"/>
  <c r="G10755" i="5"/>
  <c r="G10984" i="5"/>
  <c r="G11043" i="5"/>
  <c r="G11592" i="5"/>
  <c r="G11959" i="5"/>
  <c r="G12527" i="5"/>
  <c r="G12647" i="5"/>
  <c r="G12103" i="5"/>
  <c r="G12801" i="5"/>
  <c r="G12676" i="5"/>
  <c r="G7893" i="5"/>
  <c r="G6852" i="5"/>
  <c r="G7841" i="5"/>
  <c r="G3230" i="5"/>
  <c r="G3271" i="5"/>
  <c r="G3196" i="5"/>
  <c r="G11855" i="5"/>
  <c r="G6520" i="5"/>
  <c r="G3808" i="5"/>
  <c r="G2150" i="5"/>
  <c r="G5052" i="5"/>
  <c r="G6478" i="5"/>
  <c r="G5093" i="5"/>
  <c r="G4736" i="5"/>
  <c r="G6408" i="5"/>
  <c r="G5270" i="5"/>
  <c r="G6529" i="5"/>
  <c r="G5591" i="5"/>
  <c r="G6600" i="5"/>
  <c r="G7329" i="5"/>
  <c r="G9536" i="5"/>
  <c r="G9707" i="5"/>
  <c r="G9564" i="5"/>
  <c r="G10162" i="5"/>
  <c r="G11042" i="5"/>
  <c r="G11827" i="5"/>
  <c r="G2226" i="5"/>
  <c r="G704" i="5"/>
  <c r="G12737" i="5"/>
  <c r="G11036" i="5"/>
  <c r="G4175" i="5"/>
  <c r="G2871" i="5"/>
  <c r="G3621" i="5"/>
  <c r="G4223" i="5"/>
  <c r="G5287" i="5"/>
  <c r="G5587" i="5"/>
  <c r="G1229" i="5"/>
  <c r="G4011" i="5"/>
  <c r="G2301" i="5"/>
  <c r="G3866" i="5"/>
  <c r="H5331" i="5"/>
  <c r="G5466" i="5"/>
  <c r="G7728" i="5"/>
  <c r="G7258" i="5"/>
  <c r="G7603" i="5"/>
  <c r="G11534" i="5"/>
  <c r="G11950" i="5"/>
  <c r="G12646" i="5"/>
  <c r="G12893" i="5"/>
  <c r="G5935" i="5"/>
  <c r="G5569" i="5"/>
  <c r="G5208" i="5"/>
  <c r="G6007" i="5"/>
  <c r="G6359" i="5"/>
  <c r="G6784" i="5"/>
  <c r="G6291" i="5"/>
  <c r="G6594" i="5"/>
  <c r="G7574" i="5"/>
  <c r="G6485" i="5"/>
  <c r="G8507" i="5"/>
  <c r="H9010" i="5"/>
  <c r="G9433" i="5"/>
  <c r="H9926" i="5"/>
  <c r="G9655" i="5"/>
  <c r="G8888" i="5"/>
  <c r="G10872" i="5"/>
  <c r="G11712" i="5"/>
  <c r="G11951" i="5"/>
  <c r="G11897" i="5"/>
  <c r="G12032" i="5"/>
  <c r="G12649" i="5"/>
  <c r="G12288" i="5"/>
  <c r="G3242" i="5"/>
  <c r="H2584" i="5"/>
  <c r="G1098" i="5"/>
  <c r="G1781" i="5"/>
  <c r="G11991" i="5"/>
  <c r="G7604" i="5"/>
  <c r="G6477" i="5"/>
  <c r="G5437" i="5"/>
  <c r="G6462" i="5"/>
  <c r="G1869" i="5"/>
  <c r="G1189" i="5"/>
  <c r="G2036" i="5"/>
  <c r="G1485" i="5"/>
  <c r="G1754" i="5"/>
  <c r="G2353" i="5"/>
  <c r="G3105" i="5"/>
  <c r="G5019" i="5"/>
  <c r="G3840" i="5"/>
  <c r="G4395" i="5"/>
  <c r="H6087" i="5"/>
  <c r="G4686" i="5"/>
  <c r="G6380" i="5"/>
  <c r="G5532" i="5"/>
  <c r="G4266" i="5"/>
  <c r="G4700" i="5"/>
  <c r="G5545" i="5"/>
  <c r="G6310" i="5"/>
  <c r="G4164" i="5"/>
  <c r="G4936" i="5"/>
  <c r="G5725" i="5"/>
  <c r="G6542" i="5"/>
  <c r="G8884" i="5"/>
  <c r="G8749" i="5"/>
  <c r="G9368" i="5"/>
  <c r="G8213" i="5"/>
  <c r="G9728" i="5"/>
  <c r="G9486" i="5"/>
  <c r="G10631" i="5"/>
  <c r="G10920" i="5"/>
  <c r="H10488" i="5"/>
  <c r="H11279" i="5"/>
  <c r="G10367" i="5"/>
  <c r="G11135" i="5"/>
  <c r="H11416" i="5"/>
  <c r="G11071" i="5"/>
  <c r="G12076" i="5"/>
  <c r="G12630" i="5"/>
  <c r="G11907" i="5"/>
  <c r="G12010" i="5"/>
  <c r="G12371" i="5"/>
  <c r="G12426" i="5"/>
  <c r="G12899" i="5"/>
  <c r="H142" i="5"/>
  <c r="G258" i="5"/>
  <c r="G1289" i="5"/>
  <c r="G1817" i="5"/>
  <c r="H854" i="5"/>
  <c r="G1819" i="5"/>
  <c r="G11922" i="5"/>
  <c r="G9660" i="5"/>
  <c r="G5568" i="5"/>
  <c r="G4623" i="5"/>
  <c r="G3133" i="5"/>
  <c r="G3715" i="5"/>
  <c r="G3914" i="5"/>
  <c r="G652" i="5"/>
  <c r="G939" i="5"/>
  <c r="H2512" i="5"/>
  <c r="H2736" i="5"/>
  <c r="G936" i="5"/>
  <c r="G2268" i="5"/>
  <c r="G2764" i="5"/>
  <c r="G3402" i="5"/>
  <c r="G3982" i="5"/>
  <c r="H5883" i="5"/>
  <c r="G5095" i="5"/>
  <c r="G5449" i="5"/>
  <c r="G4664" i="5"/>
  <c r="H6031" i="5"/>
  <c r="G6391" i="5"/>
  <c r="H9270" i="5"/>
  <c r="H7116" i="5"/>
  <c r="G10193" i="5"/>
  <c r="G8293" i="5"/>
  <c r="G9636" i="5"/>
  <c r="G10637" i="5"/>
  <c r="G9046" i="5"/>
  <c r="G9658" i="5"/>
  <c r="G10613" i="5"/>
  <c r="G11101" i="5"/>
  <c r="G9419" i="5"/>
  <c r="G10960" i="5"/>
  <c r="G11113" i="5"/>
  <c r="G11822" i="5"/>
  <c r="G11312" i="5"/>
  <c r="G11779" i="5"/>
  <c r="G11285" i="5"/>
  <c r="G11896" i="5"/>
  <c r="G12190" i="5"/>
  <c r="G12401" i="5"/>
  <c r="G12060" i="5"/>
  <c r="G12365" i="5"/>
  <c r="G12768" i="5"/>
  <c r="G12412" i="5"/>
  <c r="G12776" i="5"/>
  <c r="G12545" i="5"/>
  <c r="G12282" i="5"/>
  <c r="G12477" i="5"/>
  <c r="G12795" i="5"/>
  <c r="G259" i="5"/>
  <c r="H114" i="5"/>
  <c r="G1188" i="5"/>
  <c r="G734" i="5"/>
  <c r="G1548" i="5"/>
  <c r="G3333" i="5"/>
  <c r="G2949" i="5"/>
  <c r="G511" i="5"/>
  <c r="G2025" i="5"/>
  <c r="G3286" i="5"/>
  <c r="G4205" i="5"/>
  <c r="G12598" i="5"/>
  <c r="G11934" i="5"/>
  <c r="G5209" i="5"/>
  <c r="G6300" i="5"/>
  <c r="G3085" i="5"/>
  <c r="G1694" i="5"/>
  <c r="G2125" i="5"/>
  <c r="G714" i="5"/>
  <c r="G1466" i="5"/>
  <c r="G2244" i="5"/>
  <c r="G2227" i="5"/>
  <c r="G5044" i="5"/>
  <c r="G4127" i="5"/>
  <c r="H4828" i="5"/>
  <c r="G3554" i="5"/>
  <c r="G4170" i="5"/>
  <c r="G4743" i="5"/>
  <c r="G5411" i="5"/>
  <c r="G6299" i="5"/>
  <c r="G6107" i="5"/>
  <c r="H5799" i="5"/>
  <c r="H5879" i="5"/>
  <c r="G6298" i="5"/>
  <c r="G5249" i="5"/>
  <c r="G7342" i="5"/>
  <c r="H6243" i="5"/>
  <c r="G8601" i="5"/>
  <c r="G9421" i="5"/>
  <c r="G9326" i="5"/>
  <c r="G9441" i="5"/>
  <c r="G10293" i="5"/>
  <c r="G10277" i="5"/>
  <c r="G9432" i="5"/>
  <c r="H10472" i="5"/>
  <c r="G10741" i="5"/>
  <c r="G11315" i="5"/>
  <c r="G11550" i="5"/>
  <c r="G12116" i="5"/>
  <c r="G12309" i="5"/>
  <c r="H541" i="5"/>
  <c r="G1354" i="5"/>
  <c r="G911" i="5"/>
  <c r="G1093" i="5"/>
  <c r="G2939" i="5"/>
  <c r="G3413" i="5"/>
  <c r="G1380" i="5"/>
  <c r="G10729" i="5"/>
  <c r="G4198" i="5"/>
  <c r="G1932" i="5"/>
  <c r="G522" i="5"/>
  <c r="G1161" i="5"/>
  <c r="G1950" i="5"/>
  <c r="G1083" i="5"/>
  <c r="G2095" i="5"/>
  <c r="G2883" i="5"/>
  <c r="H3071" i="5"/>
  <c r="G917" i="5"/>
  <c r="G1154" i="5"/>
  <c r="G2426" i="5"/>
  <c r="G3090" i="5"/>
  <c r="G2089" i="5"/>
  <c r="G3013" i="5"/>
  <c r="G4564" i="5"/>
  <c r="G3902" i="5"/>
  <c r="G4118" i="5"/>
  <c r="G4633" i="5"/>
  <c r="G4990" i="5"/>
  <c r="H5899" i="5"/>
  <c r="G4137" i="5"/>
  <c r="G4928" i="5"/>
  <c r="G4235" i="5"/>
  <c r="G3995" i="5"/>
  <c r="G4735" i="5"/>
  <c r="H5979" i="5"/>
  <c r="G7507" i="5"/>
  <c r="G6195" i="5"/>
  <c r="G7597" i="5"/>
  <c r="G8398" i="5"/>
  <c r="G6471" i="5"/>
  <c r="G7264" i="5"/>
  <c r="G8515" i="5"/>
  <c r="G9380" i="5"/>
  <c r="G9358" i="5"/>
  <c r="G8165" i="5"/>
  <c r="G9596" i="5"/>
  <c r="G9709" i="5"/>
  <c r="G9349" i="5"/>
  <c r="G9218" i="5"/>
  <c r="H10424" i="5"/>
  <c r="G10737" i="5"/>
  <c r="G11148" i="5"/>
  <c r="G10903" i="5"/>
  <c r="G11189" i="5"/>
  <c r="G11568" i="5"/>
  <c r="G11221" i="5"/>
  <c r="G12879" i="5"/>
  <c r="G12732" i="5"/>
  <c r="G12294" i="5"/>
  <c r="G12861" i="5"/>
  <c r="H239" i="5"/>
  <c r="G867" i="5"/>
  <c r="G561" i="5"/>
  <c r="G1008" i="5"/>
  <c r="G1782" i="5"/>
  <c r="G1600" i="5"/>
  <c r="G1235" i="5"/>
  <c r="G2296" i="5"/>
  <c r="G1367" i="5"/>
  <c r="G4268" i="5"/>
  <c r="G12675" i="5"/>
  <c r="G11437" i="5"/>
  <c r="G11065" i="5"/>
  <c r="G2866" i="5"/>
  <c r="G1921" i="5"/>
  <c r="G1160" i="5"/>
  <c r="G808" i="5"/>
  <c r="G4277" i="5"/>
  <c r="G2194" i="5"/>
  <c r="G3588" i="5"/>
  <c r="G3913" i="5"/>
  <c r="G3726" i="5"/>
  <c r="G4269" i="5"/>
  <c r="G4683" i="5"/>
  <c r="G3345" i="5"/>
  <c r="G4236" i="5"/>
  <c r="G3252" i="5"/>
  <c r="G4214" i="5"/>
  <c r="G4539" i="5"/>
  <c r="G5653" i="5"/>
  <c r="G6373" i="5"/>
  <c r="G5779" i="5"/>
  <c r="G6457" i="5"/>
  <c r="G6563" i="5"/>
  <c r="G7885" i="5"/>
  <c r="G8451" i="5"/>
  <c r="G8412" i="5"/>
  <c r="G7516" i="5"/>
  <c r="G9186" i="5"/>
  <c r="G9500" i="5"/>
  <c r="G8537" i="5"/>
  <c r="G8646" i="5"/>
  <c r="H7761" i="5"/>
  <c r="G8458" i="5"/>
  <c r="H9982" i="5"/>
  <c r="G10625" i="5"/>
  <c r="G10784" i="5"/>
  <c r="G12075" i="5"/>
  <c r="G11868" i="5"/>
  <c r="G11215" i="5"/>
  <c r="G11619" i="5"/>
  <c r="G11973" i="5"/>
  <c r="G11993" i="5"/>
  <c r="G11849" i="5"/>
  <c r="G369" i="5"/>
  <c r="G2959" i="5"/>
  <c r="G890" i="5"/>
  <c r="G1646" i="5"/>
  <c r="G12295" i="5"/>
  <c r="G11044" i="5"/>
  <c r="G10651" i="5"/>
  <c r="G8429" i="5"/>
  <c r="G4669" i="5"/>
  <c r="G4440" i="5"/>
  <c r="G2288" i="5"/>
  <c r="G576" i="5"/>
  <c r="G1167" i="5"/>
  <c r="G2344" i="5"/>
  <c r="G3361" i="5"/>
  <c r="G3780" i="5"/>
  <c r="G3100" i="5"/>
  <c r="G2676" i="5"/>
  <c r="G4109" i="5"/>
  <c r="G3521" i="5"/>
  <c r="G2287" i="5"/>
  <c r="G3822" i="5"/>
  <c r="G2852" i="5"/>
  <c r="G3737" i="5"/>
  <c r="G4412" i="5"/>
  <c r="G5130" i="5"/>
  <c r="G4387" i="5"/>
  <c r="G5364" i="5"/>
  <c r="G3553" i="5"/>
  <c r="G3622" i="5"/>
  <c r="G5058" i="5"/>
  <c r="G5305" i="5"/>
  <c r="G4867" i="5"/>
  <c r="G4748" i="5"/>
  <c r="G6339" i="5"/>
  <c r="G5131" i="5"/>
  <c r="G6290" i="5"/>
  <c r="H8209" i="5"/>
  <c r="H8053" i="5"/>
  <c r="H9506" i="5"/>
  <c r="G8793" i="5"/>
  <c r="G9369" i="5"/>
  <c r="G9842" i="5"/>
  <c r="G10500" i="5"/>
  <c r="H10253" i="5"/>
  <c r="G11543" i="5"/>
  <c r="G11137" i="5"/>
  <c r="G11380" i="5"/>
  <c r="G11850" i="5"/>
  <c r="G12127" i="5"/>
  <c r="G12431" i="5"/>
  <c r="G12158" i="5"/>
  <c r="G12502" i="5"/>
  <c r="G12900" i="5"/>
  <c r="G6604" i="5"/>
  <c r="G7937" i="5"/>
  <c r="H7473" i="5"/>
  <c r="G7957" i="5"/>
  <c r="G10867" i="5"/>
  <c r="H182" i="5"/>
  <c r="G973" i="5"/>
  <c r="G1963" i="5"/>
  <c r="G690" i="5"/>
  <c r="G4025" i="5"/>
  <c r="G4331" i="5"/>
  <c r="G4548" i="5"/>
  <c r="G4072" i="5"/>
  <c r="G4840" i="5"/>
  <c r="G6305" i="5"/>
  <c r="G6538" i="5"/>
  <c r="G8407" i="5"/>
  <c r="G7575" i="5"/>
  <c r="G6415" i="5"/>
  <c r="H8361" i="5"/>
  <c r="G8527" i="5"/>
  <c r="G8930" i="5"/>
  <c r="G8803" i="5"/>
  <c r="H8923" i="5"/>
  <c r="G9734" i="5"/>
  <c r="G10046" i="5"/>
  <c r="G9617" i="5"/>
  <c r="G9910" i="5"/>
  <c r="G11006" i="5"/>
  <c r="G10624" i="5"/>
  <c r="G10785" i="5"/>
  <c r="G11444" i="5"/>
  <c r="G11773" i="5"/>
  <c r="G11631" i="5"/>
  <c r="G11168" i="5"/>
  <c r="G12066" i="5"/>
  <c r="G12287" i="5"/>
  <c r="G12757" i="5"/>
  <c r="G11404" i="5"/>
  <c r="G12813" i="5"/>
  <c r="G12662" i="5"/>
  <c r="G12896" i="5"/>
  <c r="G3159" i="5"/>
  <c r="G601" i="5"/>
  <c r="G1128" i="5"/>
  <c r="G1557" i="5"/>
  <c r="G6409" i="5"/>
  <c r="G3651" i="5"/>
  <c r="G1833" i="5"/>
  <c r="G1549" i="5"/>
  <c r="G2632" i="5"/>
  <c r="G4744" i="5"/>
  <c r="G5241" i="5"/>
  <c r="G4538" i="5"/>
  <c r="G3782" i="5"/>
  <c r="G4065" i="5"/>
  <c r="G4547" i="5"/>
  <c r="H152" i="5"/>
  <c r="H8" i="5"/>
  <c r="G124" i="5"/>
  <c r="G1348" i="5"/>
  <c r="G628" i="5"/>
  <c r="G12913" i="5"/>
  <c r="G5100" i="5"/>
  <c r="G4183" i="5"/>
  <c r="G1617" i="5"/>
  <c r="G788" i="5"/>
  <c r="G1693" i="5"/>
  <c r="G3171" i="5"/>
  <c r="G4441" i="5"/>
  <c r="G4920" i="5"/>
  <c r="G7644" i="5"/>
  <c r="G8760" i="5"/>
  <c r="G7508" i="5"/>
  <c r="G7306" i="5"/>
  <c r="H8177" i="5"/>
  <c r="G9026" i="5"/>
  <c r="G9158" i="5"/>
  <c r="G9648" i="5"/>
  <c r="G9661" i="5"/>
  <c r="G12020" i="5"/>
  <c r="G11178" i="5"/>
  <c r="G12129" i="5"/>
  <c r="G12379" i="5"/>
  <c r="G12539" i="5"/>
  <c r="G12738" i="5"/>
  <c r="G2206" i="5"/>
  <c r="H2488" i="5"/>
  <c r="G11661" i="5"/>
  <c r="G9671" i="5"/>
  <c r="G8408" i="5"/>
  <c r="G3508" i="5"/>
  <c r="G2294" i="5"/>
  <c r="G2450" i="5"/>
  <c r="G4050" i="5"/>
  <c r="G2307" i="5"/>
  <c r="G4024" i="5"/>
  <c r="G2516" i="5"/>
  <c r="G2902" i="5"/>
  <c r="G3428" i="5"/>
  <c r="G4497" i="5"/>
  <c r="G3292" i="5"/>
  <c r="G3994" i="5"/>
  <c r="G3686" i="5"/>
  <c r="G5370" i="5"/>
  <c r="G3667" i="5"/>
  <c r="G5184" i="5"/>
  <c r="G6451" i="5"/>
  <c r="G5280" i="5"/>
  <c r="H10209" i="5"/>
  <c r="G10372" i="5"/>
  <c r="G10364" i="5"/>
  <c r="G11123" i="5"/>
  <c r="G10969" i="5"/>
  <c r="G11810" i="5"/>
  <c r="G11400" i="5"/>
  <c r="H12167" i="5"/>
  <c r="G11557" i="5"/>
  <c r="G11837" i="5"/>
  <c r="G11880" i="5"/>
  <c r="G12506" i="5"/>
  <c r="G12471" i="5"/>
  <c r="G12908" i="5"/>
  <c r="H95" i="5"/>
  <c r="G1628" i="5"/>
  <c r="G1241" i="5"/>
  <c r="G1901" i="5"/>
  <c r="G1274" i="5"/>
  <c r="G12706" i="5"/>
  <c r="G12452" i="5"/>
  <c r="G10959" i="5"/>
  <c r="G4394" i="5"/>
  <c r="G2228" i="5"/>
  <c r="G3110" i="5"/>
  <c r="G3815" i="5"/>
  <c r="G2313" i="5"/>
  <c r="G1880" i="5"/>
  <c r="G3075" i="5"/>
  <c r="G3645" i="5"/>
  <c r="G5178" i="5"/>
  <c r="G4645" i="5"/>
  <c r="G4423" i="5"/>
  <c r="G4991" i="5"/>
  <c r="G5418" i="5"/>
  <c r="G6467" i="5"/>
  <c r="G6487" i="5"/>
  <c r="G6572" i="5"/>
  <c r="G7706" i="5"/>
  <c r="G6515" i="5"/>
  <c r="H7773" i="5"/>
  <c r="G6501" i="5"/>
  <c r="G8787" i="5"/>
  <c r="G8457" i="5"/>
  <c r="G9700" i="5"/>
  <c r="H9713" i="5"/>
  <c r="G10704" i="5"/>
  <c r="G11458" i="5"/>
  <c r="G11485" i="5"/>
  <c r="G11361" i="5"/>
  <c r="G11646" i="5"/>
  <c r="G12897" i="5"/>
  <c r="H6297" i="5"/>
  <c r="G7361" i="5"/>
  <c r="G6418" i="5"/>
  <c r="G7502" i="5"/>
  <c r="G8572" i="5"/>
  <c r="G8241" i="5"/>
  <c r="G9370" i="5"/>
  <c r="H7392" i="5"/>
  <c r="G9608" i="5"/>
  <c r="H10066" i="5"/>
  <c r="G8950" i="5"/>
  <c r="G9344" i="5"/>
  <c r="H10376" i="5"/>
  <c r="H10392" i="5"/>
  <c r="G10384" i="5"/>
  <c r="G11251" i="5"/>
  <c r="G11051" i="5"/>
  <c r="G11632" i="5"/>
  <c r="G11962" i="5"/>
  <c r="G12074" i="5"/>
  <c r="G11925" i="5"/>
  <c r="G11863" i="5"/>
  <c r="G12386" i="5"/>
  <c r="G12262" i="5"/>
  <c r="G12650" i="5"/>
  <c r="G12350" i="5"/>
  <c r="G11980" i="5"/>
  <c r="G11740" i="5"/>
  <c r="G12147" i="5"/>
  <c r="G1210" i="5"/>
  <c r="G1821" i="5"/>
  <c r="G804" i="5"/>
  <c r="G2051" i="5"/>
  <c r="G12133" i="5"/>
  <c r="G11542" i="5"/>
  <c r="G10893" i="5"/>
  <c r="G9447" i="5"/>
  <c r="G3235" i="5"/>
  <c r="G3872" i="5"/>
  <c r="G11594" i="5"/>
  <c r="G11710" i="5"/>
  <c r="G11926" i="5"/>
  <c r="G11647" i="5"/>
  <c r="G1151" i="5"/>
  <c r="G2090" i="5"/>
  <c r="G4449" i="5"/>
  <c r="G1175" i="5"/>
  <c r="G3586" i="5"/>
  <c r="G2375" i="5"/>
  <c r="G5279" i="5"/>
  <c r="G4694" i="5"/>
  <c r="G4401" i="5"/>
  <c r="G5454" i="5"/>
  <c r="G5218" i="5"/>
  <c r="G5317" i="5"/>
  <c r="G5580" i="5"/>
  <c r="G5626" i="5"/>
  <c r="G5403" i="5"/>
  <c r="H5803" i="5"/>
  <c r="G7495" i="5"/>
  <c r="H8109" i="5"/>
  <c r="G5763" i="5"/>
  <c r="H8958" i="5"/>
  <c r="G7347" i="5"/>
  <c r="G7665" i="5"/>
  <c r="H7662" i="5" s="1"/>
  <c r="G8902" i="5"/>
  <c r="G8606" i="5"/>
  <c r="G8607" i="5"/>
  <c r="G8349" i="5"/>
  <c r="G9384" i="5"/>
  <c r="G9383" i="5"/>
  <c r="G9492" i="5"/>
  <c r="H10357" i="5"/>
  <c r="G10929" i="5"/>
  <c r="G9701" i="5"/>
  <c r="H10520" i="5"/>
  <c r="G10887" i="5"/>
  <c r="G10608" i="5"/>
  <c r="G10730" i="5"/>
  <c r="G10643" i="5"/>
  <c r="G11479" i="5"/>
  <c r="G11332" i="5"/>
  <c r="G12180" i="5"/>
  <c r="G12013" i="5"/>
  <c r="G11774" i="5"/>
  <c r="G12591" i="5"/>
  <c r="G12151" i="5"/>
  <c r="G12421" i="5"/>
  <c r="G12713" i="5"/>
  <c r="G12441" i="5"/>
  <c r="G12800" i="5"/>
  <c r="G12378" i="5"/>
  <c r="H475" i="5"/>
  <c r="H1767" i="5"/>
  <c r="G208" i="5"/>
  <c r="G2386" i="5"/>
  <c r="G2966" i="5"/>
  <c r="G2242" i="5"/>
  <c r="H2568" i="5"/>
  <c r="H2480" i="5"/>
  <c r="G3061" i="5"/>
  <c r="G1797" i="5"/>
  <c r="G9592" i="5"/>
  <c r="G8748" i="5"/>
  <c r="G5603" i="5"/>
  <c r="G692" i="5"/>
  <c r="G1652" i="5"/>
  <c r="G3293" i="5"/>
  <c r="G2404" i="5"/>
  <c r="G2592" i="5"/>
  <c r="G5124" i="5"/>
  <c r="G4883" i="5"/>
  <c r="H4877" i="5" s="1"/>
  <c r="G3890" i="5"/>
  <c r="G5256" i="5"/>
  <c r="G3650" i="5"/>
  <c r="G5069" i="5"/>
  <c r="G5424" i="5"/>
  <c r="G6587" i="5"/>
  <c r="G4187" i="5"/>
  <c r="G5975" i="5"/>
  <c r="G5026" i="5"/>
  <c r="G5179" i="5"/>
  <c r="G5192" i="5"/>
  <c r="G5107" i="5"/>
  <c r="G5363" i="5"/>
  <c r="G6352" i="5"/>
  <c r="G6476" i="5"/>
  <c r="G5527" i="5"/>
  <c r="G6461" i="5"/>
  <c r="G6345" i="5"/>
  <c r="H7821" i="5"/>
  <c r="G5713" i="5"/>
  <c r="G7533" i="5"/>
  <c r="G5911" i="5"/>
  <c r="G7580" i="5"/>
  <c r="H9330" i="5"/>
  <c r="G9587" i="5"/>
  <c r="G9810" i="5"/>
  <c r="G10659" i="5"/>
  <c r="H10476" i="5"/>
  <c r="G11035" i="5"/>
  <c r="G10902" i="5"/>
  <c r="G10990" i="5"/>
  <c r="G11080" i="5"/>
  <c r="G11786" i="5"/>
  <c r="G12398" i="5"/>
  <c r="G12045" i="5"/>
  <c r="G12885" i="5"/>
  <c r="G12867" i="5"/>
  <c r="G12855" i="5"/>
  <c r="H468" i="5"/>
  <c r="H222" i="5"/>
  <c r="G1133" i="5"/>
  <c r="G1495" i="5"/>
  <c r="G1832" i="5"/>
  <c r="G1556" i="5"/>
  <c r="G4136" i="5"/>
  <c r="G12268" i="5"/>
  <c r="G12496" i="5"/>
  <c r="G5442" i="5"/>
  <c r="G873" i="5"/>
  <c r="G3236" i="5"/>
  <c r="G3145" i="5"/>
  <c r="G3860" i="5"/>
  <c r="G2470" i="5"/>
  <c r="G1789" i="5"/>
  <c r="G4484" i="5"/>
  <c r="G5955" i="5"/>
  <c r="G4514" i="5"/>
  <c r="G4475" i="5"/>
  <c r="G6502" i="5"/>
  <c r="G6267" i="5"/>
  <c r="H8093" i="5"/>
  <c r="G8814" i="5"/>
  <c r="H8317" i="5"/>
  <c r="G9633" i="5"/>
  <c r="G10936" i="5"/>
  <c r="G10428" i="5"/>
  <c r="G11344" i="5"/>
  <c r="G11169" i="5"/>
  <c r="G11635" i="5"/>
  <c r="G11828" i="5"/>
  <c r="G11291" i="5"/>
  <c r="G12781" i="5"/>
  <c r="G12692" i="5"/>
  <c r="G6884" i="5"/>
  <c r="G7969" i="5"/>
  <c r="G7857" i="5"/>
  <c r="G12406" i="5"/>
  <c r="G1749" i="5"/>
  <c r="G2390" i="5"/>
  <c r="G3388" i="5"/>
  <c r="G987" i="5"/>
  <c r="G1181" i="5"/>
  <c r="G12654" i="5"/>
  <c r="G3277" i="5"/>
  <c r="G3462" i="5"/>
  <c r="G3806" i="5"/>
  <c r="G681" i="5"/>
  <c r="H1863" i="5"/>
  <c r="H2648" i="5"/>
  <c r="G4052" i="5"/>
  <c r="G12773" i="5"/>
  <c r="G11455" i="5"/>
  <c r="G8423" i="5"/>
  <c r="G5211" i="5"/>
  <c r="G2892" i="5"/>
  <c r="G3603" i="5"/>
  <c r="G3531" i="5"/>
  <c r="G3530" i="5"/>
  <c r="G6256" i="5"/>
  <c r="G6435" i="5"/>
  <c r="G8521" i="5"/>
  <c r="G8413" i="5"/>
  <c r="G9688" i="5"/>
  <c r="G11122" i="5"/>
  <c r="G10650" i="5"/>
  <c r="G11569" i="5"/>
  <c r="G12344" i="5"/>
  <c r="G11862" i="5"/>
  <c r="G4981" i="5"/>
  <c r="G6275" i="5"/>
  <c r="G5737" i="5"/>
  <c r="H8025" i="5"/>
  <c r="G8508" i="5"/>
  <c r="G9638" i="5"/>
  <c r="G8848" i="5"/>
  <c r="H10516" i="5"/>
  <c r="G10660" i="5"/>
  <c r="G11307" i="5"/>
  <c r="G11538" i="5"/>
  <c r="G10970" i="5"/>
  <c r="G11136" i="5"/>
  <c r="G11921" i="5"/>
  <c r="G11919" i="5"/>
  <c r="G11898" i="5"/>
  <c r="G12077" i="5"/>
  <c r="H134" i="5"/>
  <c r="G550" i="5"/>
  <c r="G1547" i="5"/>
  <c r="G3979" i="5"/>
  <c r="G1022" i="5"/>
  <c r="G896" i="5"/>
  <c r="G12602" i="5"/>
  <c r="G12238" i="5"/>
  <c r="G5011" i="5"/>
  <c r="G4504" i="5"/>
  <c r="G752" i="5"/>
  <c r="G957" i="5"/>
  <c r="G964" i="5"/>
  <c r="G2476" i="5"/>
  <c r="G3720" i="5"/>
  <c r="H3964" i="5"/>
  <c r="G3396" i="5"/>
  <c r="G4521" i="5"/>
  <c r="G4443" i="5"/>
  <c r="G4360" i="5"/>
  <c r="G5217" i="5"/>
  <c r="G6375" i="5"/>
  <c r="G5351" i="5"/>
  <c r="H660" i="5"/>
  <c r="G1336" i="5"/>
  <c r="G2102" i="5"/>
  <c r="G8497" i="5"/>
  <c r="G4516" i="5"/>
  <c r="G3218" i="5"/>
  <c r="G4041" i="5"/>
  <c r="G4717" i="5"/>
  <c r="G5045" i="5"/>
  <c r="G4299" i="5"/>
  <c r="G4460" i="5"/>
  <c r="H6091" i="5"/>
  <c r="G5695" i="5"/>
  <c r="G7355" i="5"/>
  <c r="G5302" i="5"/>
  <c r="G4335" i="5"/>
  <c r="G6381" i="5"/>
  <c r="G7805" i="5"/>
  <c r="G7561" i="5"/>
  <c r="G8578" i="5"/>
  <c r="G8442" i="5"/>
  <c r="G10245" i="5"/>
  <c r="G9659" i="5"/>
  <c r="G11190" i="5"/>
  <c r="G11030" i="5"/>
  <c r="G11077" i="5"/>
  <c r="G300" i="5"/>
  <c r="G2275" i="5"/>
  <c r="G1542" i="5"/>
  <c r="G3768" i="5"/>
  <c r="G2929" i="5"/>
  <c r="G1399" i="5"/>
  <c r="H2066" i="5"/>
  <c r="G3026" i="5"/>
  <c r="G11529" i="5"/>
  <c r="G11017" i="5"/>
  <c r="G8809" i="5"/>
  <c r="G5005" i="5"/>
  <c r="G5352" i="5"/>
  <c r="H25" i="5"/>
  <c r="G595" i="5"/>
  <c r="G3981" i="5"/>
  <c r="G275" i="5"/>
  <c r="G410" i="5"/>
  <c r="G760" i="5"/>
  <c r="H984" i="5"/>
  <c r="G1288" i="5"/>
  <c r="G2508" i="5"/>
  <c r="G4348" i="5"/>
  <c r="G10797" i="5"/>
  <c r="G9569" i="5"/>
  <c r="G4182" i="5"/>
  <c r="G728" i="5"/>
  <c r="G3443" i="5"/>
  <c r="G3758" i="5"/>
  <c r="G3790" i="5"/>
  <c r="G3288" i="5"/>
  <c r="G5138" i="5"/>
  <c r="G4375" i="5"/>
  <c r="G5635" i="5"/>
  <c r="G4373" i="5"/>
  <c r="G4708" i="5"/>
  <c r="H5811" i="5"/>
  <c r="G4907" i="5"/>
  <c r="G3326" i="5"/>
  <c r="H5807" i="5"/>
  <c r="G6315" i="5"/>
  <c r="G5296" i="5"/>
  <c r="G6581" i="5"/>
  <c r="G7740" i="5"/>
  <c r="G6393" i="5"/>
  <c r="G7369" i="5"/>
  <c r="G8852" i="5"/>
  <c r="G8161" i="5"/>
  <c r="G9736" i="5"/>
  <c r="G9729" i="5"/>
  <c r="G9514" i="5"/>
  <c r="G8840" i="5"/>
  <c r="H9814" i="5"/>
  <c r="H10098" i="5"/>
  <c r="G11016" i="5"/>
  <c r="G11522" i="5"/>
  <c r="G11627" i="5"/>
  <c r="G11686" i="5"/>
  <c r="G11325" i="5"/>
  <c r="G12546" i="5"/>
  <c r="G11887" i="5"/>
  <c r="G12443" i="5"/>
  <c r="G12357" i="5"/>
  <c r="G12025" i="5"/>
  <c r="G12882" i="5"/>
  <c r="G3998" i="5"/>
  <c r="G461" i="5"/>
  <c r="G849" i="5"/>
  <c r="G3403" i="5"/>
  <c r="G2417" i="5"/>
  <c r="G1146" i="5"/>
  <c r="G1032" i="5"/>
  <c r="G12794" i="5"/>
  <c r="G11997" i="5"/>
  <c r="G12067" i="5"/>
  <c r="G5665" i="5"/>
  <c r="G6374" i="5"/>
  <c r="G702" i="5"/>
  <c r="G1061" i="5"/>
  <c r="G1590" i="5"/>
  <c r="G3767" i="5"/>
  <c r="G2728" i="5"/>
  <c r="G2960" i="5"/>
  <c r="G4767" i="5"/>
  <c r="G4153" i="5"/>
  <c r="G4377" i="5"/>
  <c r="G5683" i="5"/>
  <c r="G3285" i="5"/>
  <c r="G3854" i="5"/>
  <c r="G4507" i="5"/>
  <c r="G4046" i="5"/>
  <c r="G3659" i="5"/>
  <c r="G4546" i="5"/>
  <c r="G3954" i="5"/>
  <c r="G4852" i="5"/>
  <c r="G5375" i="5"/>
  <c r="G5620" i="5"/>
  <c r="G5225" i="5"/>
  <c r="H5775" i="5"/>
  <c r="G5614" i="5"/>
  <c r="G6514" i="5"/>
  <c r="H7777" i="5"/>
  <c r="G5827" i="5"/>
  <c r="H6964" i="5"/>
  <c r="G8822" i="5"/>
  <c r="H9018" i="5"/>
  <c r="G8754" i="5"/>
  <c r="G9477" i="5"/>
  <c r="G9722" i="5"/>
  <c r="G9182" i="5"/>
  <c r="G10791" i="5"/>
  <c r="G11318" i="5"/>
  <c r="G10886" i="5"/>
  <c r="G10512" i="5"/>
  <c r="G11139" i="5"/>
  <c r="G11377" i="5"/>
  <c r="G11338" i="5"/>
  <c r="G11893" i="5"/>
  <c r="G12330" i="5"/>
  <c r="G12533" i="5"/>
  <c r="G12372" i="5"/>
  <c r="G12085" i="5"/>
  <c r="G1896" i="5"/>
  <c r="G4017" i="5"/>
  <c r="G348" i="5"/>
  <c r="G3066" i="5"/>
  <c r="G1112" i="5"/>
  <c r="G1775" i="5"/>
  <c r="G1847" i="5"/>
  <c r="G3317" i="5"/>
  <c r="G11722" i="5"/>
  <c r="G4515" i="5"/>
  <c r="G3454" i="5"/>
  <c r="G4162" i="5"/>
  <c r="G510" i="5"/>
  <c r="H508" i="5" s="1"/>
  <c r="H1207" i="5"/>
  <c r="G1939" i="5"/>
  <c r="G891" i="5"/>
  <c r="G1091" i="5"/>
  <c r="H2616" i="5"/>
  <c r="G2437" i="5"/>
  <c r="G3612" i="5"/>
  <c r="G3276" i="5"/>
  <c r="G4430" i="5"/>
  <c r="G3353" i="5"/>
  <c r="G5189" i="5"/>
  <c r="G5624" i="5"/>
  <c r="G6382" i="5"/>
  <c r="G4390" i="5"/>
  <c r="G6325" i="5"/>
  <c r="G7337" i="5"/>
  <c r="G7621" i="5"/>
  <c r="G5987" i="5"/>
  <c r="H7917" i="5"/>
  <c r="H9334" i="5"/>
  <c r="G9062" i="5"/>
  <c r="H8990" i="5"/>
  <c r="G9413" i="5"/>
  <c r="G8333" i="5"/>
  <c r="G9786" i="5"/>
  <c r="H9922" i="5"/>
  <c r="H10050" i="5"/>
  <c r="H10556" i="5"/>
  <c r="G10644" i="5"/>
  <c r="H9994" i="5"/>
  <c r="G11144" i="5"/>
  <c r="G10819" i="5"/>
  <c r="G11432" i="5"/>
  <c r="G11192" i="5"/>
  <c r="G12152" i="5"/>
  <c r="G11546" i="5"/>
  <c r="G12590" i="5"/>
  <c r="G12139" i="5"/>
  <c r="G12478" i="5"/>
  <c r="G2337" i="5"/>
  <c r="G430" i="5"/>
  <c r="G1536" i="5"/>
  <c r="G901" i="5"/>
  <c r="G1647" i="5"/>
  <c r="G1127" i="5"/>
  <c r="G1003" i="5"/>
  <c r="H2532" i="5"/>
  <c r="G12696" i="5"/>
  <c r="G11643" i="5"/>
  <c r="G8567" i="5"/>
  <c r="G5604" i="5"/>
  <c r="G3246" i="5"/>
  <c r="G718" i="5"/>
  <c r="H2552" i="5"/>
  <c r="G2794" i="5"/>
  <c r="G2363" i="5"/>
  <c r="G3251" i="5"/>
  <c r="G3708" i="5"/>
  <c r="G2377" i="5"/>
  <c r="G2201" i="5"/>
  <c r="G3458" i="5"/>
  <c r="G4004" i="5"/>
  <c r="G4396" i="5"/>
  <c r="G5157" i="5"/>
  <c r="G5081" i="5"/>
  <c r="G5099" i="5"/>
  <c r="G5321" i="5"/>
  <c r="G5552" i="5"/>
  <c r="G6489" i="5"/>
  <c r="G6263" i="5"/>
  <c r="G7356" i="5"/>
  <c r="G6503" i="5"/>
  <c r="G6392" i="5"/>
  <c r="G7551" i="5"/>
  <c r="G7757" i="5"/>
  <c r="H9114" i="5"/>
  <c r="G7634" i="5"/>
  <c r="G8903" i="5"/>
  <c r="G8742" i="5"/>
  <c r="G8994" i="5"/>
  <c r="G9461" i="5"/>
  <c r="G9086" i="5"/>
  <c r="G8792" i="5"/>
  <c r="G9670" i="5"/>
  <c r="G9210" i="5"/>
  <c r="G9616" i="5"/>
  <c r="G9874" i="5"/>
  <c r="G10094" i="5"/>
  <c r="H10273" i="5"/>
  <c r="G10993" i="5"/>
  <c r="G10978" i="5"/>
  <c r="G11450" i="5"/>
  <c r="G11436" i="5"/>
  <c r="G11183" i="5"/>
  <c r="G11449" i="5"/>
  <c r="G12470" i="5"/>
  <c r="G11899" i="5"/>
  <c r="G12073" i="5"/>
  <c r="G11970" i="5"/>
  <c r="G12244" i="5"/>
  <c r="G12898" i="5"/>
  <c r="G12315" i="5"/>
  <c r="H12596" i="5"/>
  <c r="G12405" i="5"/>
  <c r="G12358" i="5"/>
  <c r="G12914" i="5"/>
  <c r="G11070" i="5"/>
  <c r="G12608" i="5"/>
  <c r="G281" i="5"/>
  <c r="G315" i="5"/>
  <c r="G2235" i="5"/>
  <c r="G979" i="5"/>
  <c r="G1085" i="5"/>
  <c r="G2644" i="5"/>
  <c r="G2134" i="5"/>
  <c r="G12691" i="5"/>
  <c r="G9708" i="5"/>
  <c r="G7411" i="5"/>
  <c r="G4404" i="5"/>
  <c r="G4476" i="5"/>
  <c r="G4646" i="5"/>
  <c r="G3421" i="5"/>
  <c r="H3419" i="5" s="1"/>
  <c r="G1342" i="5"/>
  <c r="G1262" i="5"/>
  <c r="G3502" i="5"/>
  <c r="G2080" i="5"/>
  <c r="H3310" i="5"/>
  <c r="G1997" i="5"/>
  <c r="H2588" i="5"/>
  <c r="G4074" i="5"/>
  <c r="G4336" i="5"/>
  <c r="G3821" i="5"/>
  <c r="G4466" i="5"/>
  <c r="G4400" i="5"/>
  <c r="G5423" i="5"/>
  <c r="G3629" i="5"/>
  <c r="G4315" i="5"/>
  <c r="G6335" i="5"/>
  <c r="G5478" i="5"/>
  <c r="G5376" i="5"/>
  <c r="H6147" i="5"/>
  <c r="G5075" i="5"/>
  <c r="G6324" i="5"/>
  <c r="G5369" i="5"/>
  <c r="G6366" i="5"/>
  <c r="G6543" i="5"/>
  <c r="G7829" i="5"/>
  <c r="G8755" i="5"/>
  <c r="G9741" i="5"/>
  <c r="H9118" i="5"/>
  <c r="G8498" i="5"/>
  <c r="H9978" i="5"/>
  <c r="G10366" i="5"/>
  <c r="G11353" i="5"/>
  <c r="G10952" i="5"/>
  <c r="G10843" i="5"/>
  <c r="G11331" i="5"/>
  <c r="G10717" i="5"/>
  <c r="G11732" i="5"/>
  <c r="H384" i="5"/>
  <c r="G294" i="5"/>
  <c r="H419" i="5"/>
  <c r="G76" i="5"/>
  <c r="G1086" i="5"/>
  <c r="G2149" i="5"/>
  <c r="G450" i="5"/>
  <c r="H1561" i="5"/>
  <c r="G2282" i="5"/>
  <c r="G11769" i="5"/>
  <c r="G6574" i="5"/>
  <c r="G2882" i="5"/>
  <c r="G1673" i="5"/>
  <c r="G1678" i="5"/>
  <c r="G2347" i="5"/>
  <c r="G1945" i="5"/>
  <c r="G3161" i="5"/>
  <c r="G3644" i="5"/>
  <c r="G2117" i="5"/>
  <c r="G3993" i="5"/>
  <c r="G2824" i="5"/>
  <c r="G3628" i="5"/>
  <c r="G5518" i="5"/>
  <c r="H5991" i="5"/>
  <c r="H5927" i="5"/>
  <c r="G5517" i="5"/>
  <c r="H7725" i="5"/>
  <c r="G8632" i="5"/>
  <c r="H8001" i="5"/>
  <c r="G8402" i="5"/>
  <c r="G9378" i="5"/>
  <c r="G9611" i="5"/>
  <c r="G8872" i="5"/>
  <c r="H9862" i="5"/>
  <c r="G9646" i="5"/>
  <c r="G10492" i="5"/>
  <c r="G10951" i="5"/>
  <c r="G11333" i="5"/>
  <c r="G11473" i="5"/>
  <c r="G11932" i="5"/>
  <c r="H109" i="5"/>
  <c r="H1227" i="5"/>
  <c r="G1117" i="5"/>
  <c r="G592" i="5"/>
  <c r="H2828" i="5"/>
  <c r="G1368" i="5"/>
  <c r="G1381" i="5"/>
  <c r="G11604" i="5"/>
  <c r="G9680" i="5"/>
  <c r="G9521" i="5"/>
  <c r="G8766" i="5"/>
  <c r="G5201" i="5"/>
  <c r="G4893" i="5"/>
  <c r="G4531" i="5"/>
  <c r="G1980" i="5"/>
  <c r="G3340" i="5"/>
  <c r="G4038" i="5"/>
  <c r="G5550" i="5"/>
  <c r="G3836" i="5"/>
  <c r="G3779" i="5"/>
  <c r="G3930" i="5"/>
  <c r="G4570" i="5"/>
  <c r="G4752" i="5"/>
  <c r="H6816" i="5"/>
  <c r="G5389" i="5"/>
  <c r="G5875" i="5"/>
  <c r="G7331" i="5"/>
  <c r="G6575" i="5"/>
  <c r="G8615" i="5"/>
  <c r="G7649" i="5"/>
  <c r="H7643" i="5" s="1"/>
  <c r="G8807" i="5"/>
  <c r="G9723" i="5"/>
  <c r="G9427" i="5"/>
  <c r="H7889" i="5"/>
  <c r="G8670" i="5"/>
  <c r="G9126" i="5"/>
  <c r="G8469" i="5"/>
  <c r="H9078" i="5"/>
  <c r="H9519" i="5"/>
  <c r="H10154" i="5"/>
  <c r="G9635" i="5"/>
  <c r="G9656" i="5"/>
  <c r="G10758" i="5"/>
  <c r="G11059" i="5"/>
  <c r="G10675" i="5"/>
  <c r="G10732" i="5"/>
  <c r="G10934" i="5"/>
  <c r="G11620" i="5"/>
  <c r="G12473" i="5"/>
  <c r="G11691" i="5"/>
  <c r="G11651" i="5"/>
  <c r="G10899" i="5"/>
  <c r="G12540" i="5"/>
  <c r="G11731" i="5"/>
  <c r="G12485" i="5"/>
  <c r="G12643" i="5"/>
  <c r="G12683" i="5"/>
  <c r="G3021" i="5"/>
  <c r="G1529" i="5"/>
  <c r="G2200" i="5"/>
  <c r="G1361" i="5"/>
  <c r="G2971" i="5"/>
  <c r="G504" i="5"/>
  <c r="G2251" i="5"/>
  <c r="G10938" i="5"/>
  <c r="G2856" i="5"/>
  <c r="G3450" i="5"/>
  <c r="G1910" i="5"/>
  <c r="G1248" i="5"/>
  <c r="G2260" i="5"/>
  <c r="G2740" i="5"/>
  <c r="G2684" i="5"/>
  <c r="G2037" i="5"/>
  <c r="G2989" i="5"/>
  <c r="G3918" i="5"/>
  <c r="H2848" i="5"/>
  <c r="G2981" i="5"/>
  <c r="G3878" i="5"/>
  <c r="H4092" i="5"/>
  <c r="G4685" i="5"/>
  <c r="G5297" i="5"/>
  <c r="G3705" i="5"/>
  <c r="G5535" i="5"/>
  <c r="G4726" i="5"/>
  <c r="G5701" i="5"/>
  <c r="G5285" i="5"/>
  <c r="G5455" i="5"/>
  <c r="G6167" i="5"/>
  <c r="G6358" i="5"/>
  <c r="G7534" i="5"/>
  <c r="G8405" i="5"/>
  <c r="G9428" i="5"/>
  <c r="G9478" i="5"/>
  <c r="G9643" i="5"/>
  <c r="G9485" i="5"/>
  <c r="G9589" i="5"/>
  <c r="H10709" i="5"/>
  <c r="H10552" i="5"/>
  <c r="G11232" i="5"/>
  <c r="G10985" i="5"/>
  <c r="G11339" i="5"/>
  <c r="G11963" i="5"/>
  <c r="G11745" i="5"/>
  <c r="G12455" i="5"/>
  <c r="G8081" i="5"/>
  <c r="H836" i="5"/>
  <c r="G1732" i="5"/>
  <c r="G1835" i="5"/>
  <c r="H4274" i="5"/>
  <c r="G4580" i="5"/>
  <c r="G4099" i="5"/>
  <c r="G4305" i="5"/>
  <c r="G3719" i="5"/>
  <c r="G4998" i="5"/>
  <c r="G6513" i="5"/>
  <c r="G5719" i="5"/>
  <c r="G8433" i="5"/>
  <c r="G9866" i="5"/>
  <c r="G9406" i="5"/>
  <c r="G10404" i="5"/>
  <c r="G787" i="5"/>
  <c r="G1055" i="5"/>
  <c r="G3153" i="5"/>
  <c r="G359" i="5"/>
  <c r="G1294" i="5"/>
  <c r="H1073" i="5"/>
  <c r="G1518" i="5"/>
  <c r="G2458" i="5"/>
  <c r="G12821" i="5"/>
  <c r="G4713" i="5"/>
  <c r="G3664" i="5"/>
  <c r="G1624" i="5"/>
  <c r="G2250" i="5"/>
  <c r="G2399" i="5"/>
  <c r="G3579" i="5"/>
  <c r="G5012" i="5"/>
  <c r="G4639" i="5"/>
  <c r="G5038" i="5"/>
  <c r="G6371" i="5"/>
  <c r="G5289" i="5"/>
  <c r="G5172" i="5"/>
  <c r="G6255" i="5"/>
  <c r="H235" i="5"/>
  <c r="H213" i="5"/>
  <c r="H487" i="5"/>
  <c r="G794" i="5"/>
  <c r="G2109" i="5"/>
  <c r="G1927" i="5"/>
  <c r="G764" i="5"/>
  <c r="G3948" i="5"/>
  <c r="G827" i="5"/>
  <c r="G12853" i="5"/>
  <c r="G12655" i="5"/>
  <c r="G12329" i="5"/>
  <c r="G4659" i="5"/>
  <c r="G4252" i="5"/>
  <c r="G3191" i="5"/>
  <c r="G3414" i="5"/>
  <c r="G2165" i="5"/>
  <c r="G2580" i="5"/>
  <c r="G3436" i="5"/>
  <c r="G4161" i="5"/>
  <c r="G2243" i="5"/>
  <c r="G4655" i="5"/>
  <c r="G5227" i="5"/>
  <c r="G5160" i="5"/>
  <c r="G5379" i="5"/>
  <c r="G4579" i="5"/>
  <c r="H5068" i="5"/>
  <c r="G5571" i="5"/>
  <c r="G6286" i="5"/>
  <c r="G6434" i="5"/>
  <c r="G7494" i="5"/>
  <c r="G8962" i="5"/>
  <c r="G9094" i="5"/>
  <c r="H9222" i="5"/>
  <c r="G10738" i="5"/>
  <c r="G9571" i="5"/>
  <c r="G10895" i="5"/>
  <c r="G10761" i="5"/>
  <c r="G11152" i="5"/>
  <c r="G11261" i="5"/>
  <c r="G11023" i="5"/>
  <c r="G11260" i="5"/>
  <c r="G11836" i="5"/>
  <c r="G11457" i="5"/>
  <c r="G11873" i="5"/>
  <c r="G12582" i="5"/>
  <c r="G11672" i="5"/>
  <c r="G12336" i="5"/>
  <c r="G12392" i="5"/>
  <c r="G12385" i="5"/>
  <c r="H1045" i="5"/>
  <c r="G329" i="5"/>
  <c r="H1090" i="5"/>
  <c r="H2636" i="5"/>
  <c r="G2335" i="5"/>
  <c r="G12507" i="5"/>
  <c r="G3217" i="5"/>
  <c r="G1330" i="5"/>
  <c r="G4059" i="5"/>
  <c r="G4119" i="5"/>
  <c r="G3115" i="5"/>
  <c r="G4224" i="5"/>
  <c r="G3699" i="5"/>
  <c r="G4326" i="5"/>
  <c r="G4565" i="5"/>
  <c r="G4902" i="5"/>
  <c r="G4944" i="5"/>
  <c r="G5004" i="5"/>
  <c r="G5051" i="5"/>
  <c r="H5049" i="5" s="1"/>
  <c r="G6992" i="5"/>
  <c r="G7496" i="5"/>
  <c r="H7449" i="5"/>
  <c r="G8568" i="5"/>
  <c r="H9070" i="5"/>
  <c r="H7654" i="5"/>
  <c r="H8946" i="5"/>
  <c r="H9038" i="5"/>
  <c r="G8464" i="5"/>
  <c r="H8309" i="5"/>
  <c r="G8659" i="5"/>
  <c r="G8516" i="5"/>
  <c r="G9606" i="5"/>
  <c r="H9986" i="5"/>
  <c r="G10630" i="5"/>
  <c r="G10999" i="5"/>
  <c r="G9826" i="5"/>
  <c r="G11966" i="5"/>
  <c r="G12521" i="5"/>
  <c r="G266" i="5"/>
  <c r="G2612" i="5"/>
  <c r="H2704" i="5"/>
  <c r="G1017" i="5"/>
  <c r="G1303" i="5"/>
  <c r="G1586" i="5"/>
  <c r="G3306" i="5"/>
  <c r="G11155" i="5"/>
  <c r="G6280" i="5"/>
  <c r="G3791" i="5"/>
  <c r="H2608" i="5"/>
  <c r="G2788" i="5"/>
  <c r="G2290" i="5"/>
  <c r="G2878" i="5"/>
  <c r="G1975" i="5"/>
  <c r="G2997" i="5"/>
  <c r="G1996" i="5"/>
  <c r="G3805" i="5"/>
  <c r="G5357" i="5"/>
  <c r="G4501" i="5"/>
  <c r="G4206" i="5"/>
  <c r="G3759" i="5"/>
  <c r="G4952" i="5"/>
  <c r="G5295" i="5"/>
  <c r="G4342" i="5"/>
  <c r="H7485" i="5"/>
  <c r="G5847" i="5"/>
  <c r="H6996" i="5"/>
  <c r="G7528" i="5"/>
  <c r="G8671" i="5"/>
  <c r="G7845" i="5"/>
  <c r="G8546" i="5"/>
  <c r="G7712" i="5"/>
  <c r="G8653" i="5"/>
  <c r="G9802" i="5"/>
  <c r="G9493" i="5"/>
  <c r="G9294" i="5"/>
  <c r="H10225" i="5"/>
  <c r="G10102" i="5"/>
  <c r="G10695" i="5"/>
  <c r="G10172" i="5"/>
  <c r="G9645" i="5"/>
  <c r="H11040" i="5"/>
  <c r="G11134" i="5"/>
  <c r="G11955" i="5"/>
  <c r="G11923" i="5"/>
  <c r="G11961" i="5"/>
  <c r="G12833" i="5"/>
  <c r="G783" i="5"/>
  <c r="G871" i="5"/>
  <c r="G1651" i="5"/>
  <c r="G1885" i="5"/>
  <c r="G1304" i="5"/>
  <c r="G11154" i="5"/>
  <c r="G5380" i="5"/>
  <c r="G3449" i="5"/>
  <c r="G2410" i="5"/>
  <c r="G1611" i="5"/>
  <c r="G1756" i="5"/>
  <c r="G3241" i="5"/>
  <c r="G4075" i="5"/>
  <c r="G3706" i="5"/>
  <c r="H3322" i="5"/>
  <c r="G4857" i="5"/>
  <c r="G5304" i="5"/>
  <c r="G3745" i="5"/>
  <c r="G5417" i="5"/>
  <c r="G5202" i="5"/>
  <c r="H5967" i="5"/>
  <c r="G5460" i="5"/>
  <c r="G5152" i="5"/>
  <c r="H5150" i="5" s="1"/>
  <c r="G5472" i="5"/>
  <c r="H6960" i="5"/>
  <c r="G6500" i="5"/>
  <c r="G7437" i="5"/>
  <c r="G7517" i="5"/>
  <c r="G8836" i="5"/>
  <c r="H9134" i="5"/>
  <c r="H9242" i="5"/>
  <c r="G7909" i="5"/>
  <c r="H9146" i="5"/>
  <c r="G8489" i="5"/>
  <c r="G9846" i="5"/>
  <c r="G8381" i="5"/>
  <c r="G9282" i="5"/>
  <c r="H9754" i="5"/>
  <c r="H10261" i="5"/>
  <c r="H10580" i="5"/>
  <c r="G10670" i="5"/>
  <c r="G10677" i="5"/>
  <c r="H10926" i="5"/>
  <c r="G11014" i="5"/>
  <c r="G11005" i="5"/>
  <c r="G11072" i="5"/>
  <c r="G12642" i="5"/>
  <c r="G11394" i="5"/>
  <c r="G11306" i="5"/>
  <c r="G12256" i="5"/>
  <c r="G12762" i="5"/>
  <c r="G12749" i="5"/>
  <c r="G12435" i="5"/>
  <c r="G12894" i="5"/>
  <c r="G12457" i="5"/>
  <c r="G11861" i="5"/>
  <c r="G12808" i="5"/>
  <c r="G12140" i="5"/>
  <c r="H860" i="5"/>
  <c r="H323" i="5"/>
  <c r="H129" i="5"/>
  <c r="G744" i="5"/>
  <c r="G1245" i="5"/>
  <c r="G56" i="5"/>
  <c r="H54" i="5" s="1"/>
  <c r="G1523" i="5"/>
  <c r="G1599" i="5"/>
  <c r="G1511" i="5"/>
  <c r="G12232" i="5"/>
  <c r="G11856" i="5"/>
  <c r="G6537" i="5"/>
  <c r="G4506" i="5"/>
  <c r="G2954" i="5"/>
  <c r="G931" i="5"/>
  <c r="G2445" i="5"/>
  <c r="G880" i="5"/>
  <c r="G3374" i="5"/>
  <c r="G2345" i="5"/>
  <c r="G1802" i="5"/>
  <c r="G2220" i="5"/>
  <c r="G3613" i="5"/>
  <c r="G4135" i="5"/>
  <c r="G5461" i="5"/>
  <c r="G7336" i="5"/>
  <c r="G6372" i="5"/>
  <c r="G7714" i="5"/>
  <c r="G6566" i="5"/>
  <c r="G4692" i="5"/>
  <c r="G7567" i="5"/>
  <c r="H8901" i="5"/>
  <c r="H7228" i="5"/>
  <c r="H10305" i="5"/>
  <c r="G10696" i="5"/>
  <c r="G10909" i="5"/>
  <c r="G10877" i="5"/>
  <c r="G11378" i="5"/>
  <c r="G11233" i="5"/>
  <c r="G12520" i="5"/>
  <c r="G12031" i="5"/>
  <c r="G11679" i="5"/>
  <c r="G186" i="5"/>
  <c r="G1240" i="5"/>
  <c r="G866" i="5"/>
  <c r="G929" i="5"/>
  <c r="G1067" i="5"/>
  <c r="G1215" i="5"/>
  <c r="G10878" i="5"/>
  <c r="G8702" i="5"/>
  <c r="G5092" i="5"/>
  <c r="G4569" i="5"/>
  <c r="G4006" i="5"/>
  <c r="G1362" i="5"/>
  <c r="G1535" i="5"/>
  <c r="G3947" i="5"/>
  <c r="G2024" i="5"/>
  <c r="G2365" i="5"/>
  <c r="G1859" i="5"/>
  <c r="G2334" i="5"/>
  <c r="G1810" i="5"/>
  <c r="G3206" i="5"/>
  <c r="G4163" i="5"/>
  <c r="G5320" i="5"/>
  <c r="G4656" i="5"/>
  <c r="G4591" i="5"/>
  <c r="G5749" i="5"/>
  <c r="G4590" i="5"/>
  <c r="G6459" i="5"/>
  <c r="G7412" i="5"/>
  <c r="G5923" i="5"/>
  <c r="G5815" i="5"/>
  <c r="G6752" i="5"/>
  <c r="G8689" i="5"/>
  <c r="G8305" i="5"/>
  <c r="H9579" i="5"/>
  <c r="H7745" i="5"/>
  <c r="G9420" i="5"/>
  <c r="H10189" i="5"/>
  <c r="G9632" i="5"/>
  <c r="G10907" i="5"/>
  <c r="H10883" i="5"/>
  <c r="G11584" i="5"/>
  <c r="G11809" i="5"/>
  <c r="G11209" i="5"/>
  <c r="G12121" i="5"/>
  <c r="G12220" i="5"/>
  <c r="G12609" i="5"/>
  <c r="G12615" i="5"/>
  <c r="G12782" i="5"/>
  <c r="H178" i="5"/>
  <c r="H217" i="5"/>
  <c r="G80" i="5"/>
  <c r="G299" i="5"/>
  <c r="G664" i="5"/>
  <c r="G2877" i="5"/>
  <c r="G772" i="5"/>
  <c r="G844" i="5"/>
  <c r="G3031" i="5"/>
  <c r="G12038" i="5"/>
  <c r="G12463" i="5"/>
  <c r="G11610" i="5"/>
  <c r="G4213" i="5"/>
  <c r="G4316" i="5"/>
  <c r="G1641" i="5"/>
  <c r="G1633" i="5"/>
  <c r="G4058" i="5"/>
  <c r="G2001" i="5"/>
  <c r="G2118" i="5"/>
  <c r="G3565" i="5"/>
  <c r="G4288" i="5"/>
  <c r="G4385" i="5"/>
  <c r="G4997" i="5"/>
  <c r="G3604" i="5"/>
  <c r="G5467" i="5"/>
  <c r="H5129" i="5"/>
  <c r="G6095" i="5"/>
  <c r="G7515" i="5"/>
  <c r="G4968" i="5"/>
  <c r="G5627" i="5"/>
  <c r="H5995" i="5"/>
  <c r="G7547" i="5"/>
  <c r="H9364" i="5"/>
  <c r="G8505" i="5"/>
  <c r="G8724" i="5"/>
  <c r="G9649" i="5"/>
  <c r="G10687" i="5"/>
  <c r="G10986" i="5"/>
  <c r="G10885" i="5"/>
  <c r="G10855" i="5"/>
  <c r="G10201" i="5"/>
  <c r="H11365" i="5"/>
  <c r="G11167" i="5"/>
  <c r="G11145" i="5"/>
  <c r="G12109" i="5"/>
  <c r="G12097" i="5"/>
  <c r="G12513" i="5"/>
  <c r="G12047" i="5"/>
  <c r="G12672" i="5"/>
  <c r="H1746" i="5"/>
  <c r="G1987" i="5"/>
  <c r="G1147" i="5"/>
  <c r="G4018" i="5"/>
  <c r="G3724" i="5"/>
  <c r="G12037" i="5"/>
  <c r="G9528" i="5"/>
  <c r="G6565" i="5"/>
  <c r="G4912" i="5"/>
  <c r="G5341" i="5"/>
  <c r="G4128" i="5"/>
  <c r="G1920" i="5"/>
  <c r="G620" i="5"/>
  <c r="G1436" i="5"/>
  <c r="G1962" i="5"/>
  <c r="G721" i="5"/>
  <c r="G1325" i="5"/>
  <c r="G3832" i="5"/>
  <c r="G5387" i="5"/>
  <c r="G4695" i="5"/>
  <c r="G3442" i="5"/>
  <c r="G5023" i="5"/>
  <c r="H6219" i="5"/>
  <c r="H5231" i="5"/>
  <c r="G5030" i="5"/>
  <c r="G5243" i="5"/>
  <c r="G7425" i="5"/>
  <c r="G7362" i="5"/>
  <c r="G7741" i="5"/>
  <c r="G8718" i="5"/>
  <c r="G8447" i="5"/>
  <c r="G8422" i="5"/>
  <c r="G8978" i="5"/>
  <c r="G8660" i="5"/>
  <c r="H8826" i="5"/>
  <c r="H10309" i="5"/>
  <c r="G10922" i="5"/>
  <c r="G10762" i="5"/>
  <c r="G11518" i="5"/>
  <c r="G11456" i="5"/>
  <c r="G11768" i="5"/>
  <c r="G12558" i="5"/>
  <c r="G12583" i="5"/>
  <c r="G12712" i="5"/>
  <c r="G7388" i="5"/>
  <c r="G10835" i="5"/>
  <c r="G7949" i="5"/>
  <c r="H7236" i="5"/>
  <c r="G7028" i="5"/>
  <c r="H8041" i="5"/>
  <c r="G7985" i="5"/>
  <c r="G5903" i="5"/>
  <c r="G6417" i="5"/>
  <c r="G7436" i="5"/>
  <c r="G7419" i="5"/>
  <c r="G8784" i="5"/>
  <c r="G9002" i="5"/>
  <c r="G9357" i="5"/>
  <c r="G9675" i="5"/>
  <c r="G10756" i="5"/>
  <c r="G11382" i="5"/>
  <c r="G11874" i="5"/>
  <c r="G11633" i="5"/>
  <c r="G11721" i="5"/>
  <c r="G12413" i="5"/>
  <c r="G12433" i="5"/>
  <c r="G12486" i="5"/>
  <c r="G12364" i="5"/>
  <c r="G1969" i="5"/>
  <c r="G361" i="5"/>
  <c r="G1132" i="5"/>
  <c r="G1585" i="5"/>
  <c r="H1815" i="5"/>
  <c r="H818" i="5"/>
  <c r="G1634" i="5"/>
  <c r="G12046" i="5"/>
  <c r="G11399" i="5"/>
  <c r="G10749" i="5"/>
  <c r="G3201" i="5"/>
  <c r="G1266" i="5"/>
  <c r="G709" i="5"/>
  <c r="G1109" i="5"/>
  <c r="G2207" i="5"/>
  <c r="G2457" i="5"/>
  <c r="G4892" i="5"/>
  <c r="G3468" i="5"/>
  <c r="G4067" i="5"/>
  <c r="G5125" i="5"/>
  <c r="G3338" i="5"/>
  <c r="G4310" i="5"/>
  <c r="G5094" i="5"/>
  <c r="G5288" i="5"/>
  <c r="G6287" i="5"/>
  <c r="G7424" i="5"/>
  <c r="G8860" i="5"/>
  <c r="H8966" i="5"/>
  <c r="G9594" i="5"/>
  <c r="G8245" i="5"/>
  <c r="G10825" i="5"/>
  <c r="H10038" i="5"/>
  <c r="G11556" i="5"/>
  <c r="G11539" i="5"/>
  <c r="G11645" i="5"/>
  <c r="H11501" i="5"/>
  <c r="G11785" i="5"/>
  <c r="G12618" i="5"/>
  <c r="G11924" i="5"/>
  <c r="G12196" i="5"/>
  <c r="G11933" i="5"/>
  <c r="G12250" i="5"/>
  <c r="G12847" i="5"/>
  <c r="G12498" i="5"/>
  <c r="G12744" i="5"/>
  <c r="G12665" i="5"/>
  <c r="G12862" i="5"/>
  <c r="H35" i="5"/>
  <c r="G61" i="5"/>
  <c r="H2536" i="5"/>
  <c r="G2504" i="5"/>
  <c r="G2044" i="5"/>
  <c r="G925" i="5"/>
  <c r="G2374" i="5"/>
  <c r="G1374" i="5"/>
  <c r="G1986" i="5"/>
  <c r="G11698" i="5"/>
  <c r="G10731" i="5"/>
  <c r="G6340" i="5"/>
  <c r="G1196" i="5"/>
  <c r="G1992" i="5"/>
  <c r="G4005" i="5"/>
  <c r="G2776" i="5"/>
  <c r="G2484" i="5"/>
  <c r="G2083" i="5"/>
  <c r="G1890" i="5"/>
  <c r="G3810" i="5"/>
  <c r="G3658" i="5"/>
  <c r="G5531" i="5"/>
  <c r="H5787" i="5"/>
  <c r="G5559" i="5"/>
  <c r="G5560" i="5"/>
  <c r="G6458" i="5"/>
  <c r="G5166" i="5"/>
  <c r="G5610" i="5"/>
  <c r="G6207" i="5"/>
  <c r="H8377" i="5"/>
  <c r="G6588" i="5"/>
  <c r="G6365" i="5"/>
  <c r="G6552" i="5"/>
  <c r="H7560" i="5"/>
  <c r="G7430" i="5"/>
  <c r="G7765" i="5"/>
  <c r="G9414" i="5"/>
  <c r="H9254" i="5"/>
  <c r="H9278" i="5"/>
  <c r="G8557" i="5"/>
  <c r="G9376" i="5"/>
  <c r="G8622" i="5"/>
  <c r="H8680" i="5"/>
  <c r="G9678" i="5"/>
  <c r="H8982" i="5"/>
  <c r="H10412" i="5"/>
  <c r="G10901" i="5"/>
  <c r="G10138" i="5"/>
  <c r="G11575" i="5"/>
  <c r="G12337" i="5"/>
  <c r="G11913" i="5"/>
  <c r="G12719" i="5"/>
  <c r="H287" i="5"/>
  <c r="G62" i="5"/>
  <c r="G558" i="5"/>
  <c r="G965" i="5"/>
  <c r="G1254" i="5"/>
  <c r="G2031" i="5"/>
  <c r="G945" i="5"/>
  <c r="G2398" i="5"/>
  <c r="G953" i="5"/>
  <c r="H2087" i="5"/>
  <c r="G11087" i="5"/>
  <c r="G5486" i="5"/>
  <c r="G3347" i="5"/>
  <c r="G2465" i="5"/>
  <c r="G1195" i="5"/>
  <c r="G3435" i="5"/>
  <c r="H2500" i="5"/>
  <c r="G3120" i="5"/>
  <c r="G4152" i="5"/>
  <c r="G4860" i="5"/>
  <c r="G3671" i="5"/>
  <c r="G5471" i="5"/>
  <c r="G3366" i="5"/>
  <c r="G5346" i="5"/>
  <c r="G6011" i="5"/>
  <c r="G5659" i="5"/>
  <c r="G7608" i="5"/>
  <c r="G6071" i="5"/>
  <c r="G7620" i="5"/>
  <c r="G6599" i="5"/>
  <c r="G7270" i="5"/>
  <c r="H8791" i="5"/>
  <c r="G8548" i="5"/>
  <c r="G9462" i="5"/>
  <c r="G9529" i="5"/>
  <c r="G10937" i="5"/>
  <c r="G11029" i="5"/>
  <c r="G11056" i="5"/>
  <c r="G11250" i="5"/>
  <c r="G12393" i="5"/>
  <c r="G12682" i="5"/>
  <c r="H535" i="5"/>
  <c r="H1554" i="5"/>
  <c r="H85" i="5"/>
  <c r="G338" i="5"/>
  <c r="H2576" i="5"/>
  <c r="G244" i="5"/>
  <c r="G686" i="5"/>
  <c r="G1255" i="5"/>
  <c r="G883" i="5"/>
  <c r="G887" i="5"/>
  <c r="G3287" i="5"/>
  <c r="G12684" i="5"/>
  <c r="G12564" i="5"/>
  <c r="G11634" i="5"/>
  <c r="G11803" i="5"/>
  <c r="G5388" i="5"/>
  <c r="G3296" i="5"/>
  <c r="G814" i="5"/>
  <c r="G2002" i="5"/>
  <c r="G2464" i="5"/>
  <c r="G2058" i="5"/>
  <c r="G2283" i="5"/>
  <c r="G4442" i="5"/>
  <c r="G3707" i="5"/>
  <c r="G3512" i="5"/>
  <c r="G3940" i="5"/>
  <c r="G4450" i="5"/>
  <c r="G3493" i="5"/>
  <c r="G3693" i="5"/>
  <c r="G4049" i="5"/>
  <c r="G5677" i="5"/>
  <c r="G5947" i="5"/>
  <c r="G5250" i="5"/>
  <c r="H5247" i="5" s="1"/>
  <c r="G7506" i="5"/>
  <c r="G7581" i="5"/>
  <c r="G7566" i="5"/>
  <c r="G7690" i="5"/>
  <c r="H8345" i="5"/>
  <c r="G8418" i="5"/>
  <c r="G9469" i="5"/>
  <c r="G12636" i="5"/>
  <c r="G11892" i="5"/>
  <c r="G12820" i="5"/>
  <c r="H1774" i="5"/>
  <c r="G49" i="5"/>
  <c r="G1282" i="5"/>
  <c r="G627" i="5"/>
  <c r="G943" i="5"/>
  <c r="G1166" i="5"/>
  <c r="G1605" i="5"/>
  <c r="G2893" i="5"/>
  <c r="G1855" i="5"/>
  <c r="G12444" i="5"/>
  <c r="G3503" i="5"/>
  <c r="G3728" i="5"/>
  <c r="G3041" i="5"/>
  <c r="G1877" i="5"/>
  <c r="G1830" i="5"/>
  <c r="G2110" i="5"/>
  <c r="G1201" i="5"/>
  <c r="G3281" i="5"/>
  <c r="G3479" i="5"/>
  <c r="H3476" i="5" s="1"/>
  <c r="G3395" i="5"/>
  <c r="G4758" i="5"/>
  <c r="G4073" i="5"/>
  <c r="G4581" i="5"/>
  <c r="G4240" i="5"/>
  <c r="G4495" i="5"/>
  <c r="H4491" i="5" s="1"/>
  <c r="G5271" i="5"/>
  <c r="G6155" i="5"/>
  <c r="G5493" i="5"/>
  <c r="G5443" i="5"/>
  <c r="G5511" i="5"/>
  <c r="G5167" i="5"/>
  <c r="G5707" i="5"/>
  <c r="G7404" i="5"/>
  <c r="G6492" i="5"/>
  <c r="G7546" i="5"/>
  <c r="G7538" i="5"/>
  <c r="G7973" i="5"/>
  <c r="G8597" i="5"/>
  <c r="H9082" i="5"/>
  <c r="G8313" i="5"/>
  <c r="G9818" i="5"/>
  <c r="G10813" i="5"/>
  <c r="G11284" i="5"/>
  <c r="G10792" i="5"/>
  <c r="G11517" i="5"/>
  <c r="G11140" i="5"/>
  <c r="G12301" i="5"/>
  <c r="G11867" i="5"/>
  <c r="G12302" i="5"/>
  <c r="G12577" i="5"/>
  <c r="G12743" i="5"/>
  <c r="G12576" i="5"/>
  <c r="G12907" i="5"/>
  <c r="H493" i="5"/>
  <c r="G379" i="5"/>
  <c r="G75" i="5"/>
  <c r="H1308" i="5"/>
  <c r="G2141" i="5"/>
  <c r="G2212" i="5"/>
  <c r="G1853" i="5"/>
  <c r="G594" i="5"/>
  <c r="G12668" i="5"/>
  <c r="G11626" i="5"/>
  <c r="G11798" i="5"/>
  <c r="G10910" i="5"/>
  <c r="G7501" i="5"/>
  <c r="G5108" i="5"/>
  <c r="G6304" i="5"/>
  <c r="G3931" i="5"/>
  <c r="G2355" i="5"/>
  <c r="G1084" i="5"/>
  <c r="G1174" i="5"/>
  <c r="G994" i="5"/>
  <c r="G1101" i="5"/>
  <c r="G2075" i="5"/>
  <c r="H4168" i="5"/>
  <c r="G4496" i="5"/>
  <c r="G5572" i="5"/>
  <c r="G4343" i="5"/>
  <c r="G4386" i="5"/>
  <c r="H5907" i="5"/>
  <c r="G4768" i="5"/>
  <c r="G3578" i="5"/>
  <c r="G4699" i="5"/>
  <c r="G5316" i="5"/>
  <c r="G5264" i="5"/>
  <c r="G5512" i="5"/>
  <c r="G5480" i="5"/>
  <c r="G7614" i="5"/>
  <c r="G8431" i="5"/>
  <c r="G8664" i="5"/>
  <c r="G7276" i="5"/>
  <c r="G8868" i="5"/>
  <c r="G8856" i="5"/>
  <c r="H7477" i="5"/>
  <c r="G8698" i="5"/>
  <c r="G9499" i="5"/>
  <c r="H9830" i="5"/>
  <c r="G9544" i="5"/>
  <c r="G9621" i="5"/>
  <c r="H10524" i="5"/>
  <c r="G10796" i="5"/>
  <c r="H10416" i="5"/>
  <c r="H10281" i="5"/>
  <c r="G11098" i="5"/>
  <c r="G11271" i="5"/>
  <c r="G11613" i="5"/>
  <c r="G11895" i="5"/>
  <c r="G11533" i="5"/>
  <c r="G12115" i="5"/>
  <c r="G12093" i="5"/>
  <c r="G12671" i="5"/>
  <c r="G12424" i="5"/>
  <c r="G6724" i="5"/>
  <c r="G8017" i="5"/>
  <c r="G8173" i="5"/>
  <c r="G7825" i="5"/>
  <c r="H8137" i="5"/>
  <c r="G6624" i="5" l="1"/>
  <c r="H11398" i="5"/>
  <c r="G8281" i="5"/>
  <c r="H6724" i="5"/>
  <c r="H8856" i="5"/>
  <c r="H7973" i="5"/>
  <c r="H11802" i="5"/>
  <c r="H7270" i="5"/>
  <c r="H3120" i="5"/>
  <c r="H5165" i="5"/>
  <c r="H2484" i="5"/>
  <c r="H12196" i="5"/>
  <c r="H8860" i="5"/>
  <c r="H7423" i="5"/>
  <c r="H1108" i="5"/>
  <c r="H3201" i="5"/>
  <c r="G7120" i="5"/>
  <c r="H7028" i="5"/>
  <c r="H8978" i="5"/>
  <c r="H8422" i="5"/>
  <c r="H1962" i="5"/>
  <c r="H10855" i="5"/>
  <c r="H6095" i="5"/>
  <c r="H1826" i="5"/>
  <c r="H80" i="5"/>
  <c r="H12121" i="5"/>
  <c r="H6752" i="5"/>
  <c r="G7853" i="5"/>
  <c r="H1510" i="5"/>
  <c r="H3240" i="5"/>
  <c r="H10691" i="5"/>
  <c r="H4952" i="5"/>
  <c r="G7965" i="5"/>
  <c r="H3217" i="5"/>
  <c r="H1639" i="5"/>
  <c r="H12853" i="5"/>
  <c r="H794" i="5"/>
  <c r="H4639" i="5"/>
  <c r="H787" i="5"/>
  <c r="H5719" i="5"/>
  <c r="H11227" i="5"/>
  <c r="H5338" i="5"/>
  <c r="H3878" i="5"/>
  <c r="H1361" i="5"/>
  <c r="H10934" i="5"/>
  <c r="G8265" i="5"/>
  <c r="H8807" i="5"/>
  <c r="H8611" i="5"/>
  <c r="G8373" i="5"/>
  <c r="H3644" i="5"/>
  <c r="H9210" i="5"/>
  <c r="H8994" i="5"/>
  <c r="H6263" i="5"/>
  <c r="H2794" i="5"/>
  <c r="H1839" i="5"/>
  <c r="H11432" i="5"/>
  <c r="H4016" i="5"/>
  <c r="G7977" i="5"/>
  <c r="H5614" i="5"/>
  <c r="H5665" i="5"/>
  <c r="H4907" i="5"/>
  <c r="H5635" i="5"/>
  <c r="H2274" i="5"/>
  <c r="H10245" i="5"/>
  <c r="H5217" i="5"/>
  <c r="H5009" i="5"/>
  <c r="H3979" i="5"/>
  <c r="H8848" i="5"/>
  <c r="H3860" i="5"/>
  <c r="G6772" i="5"/>
  <c r="H5362" i="5"/>
  <c r="H3890" i="5"/>
  <c r="H8747" i="5"/>
  <c r="H10891" i="5"/>
  <c r="H8241" i="5"/>
  <c r="H7493" i="5"/>
  <c r="H3815" i="5"/>
  <c r="H10958" i="5"/>
  <c r="H4150" i="5"/>
  <c r="H3428" i="5"/>
  <c r="H3171" i="5"/>
  <c r="H1348" i="5"/>
  <c r="H2632" i="5"/>
  <c r="H9842" i="5"/>
  <c r="H4412" i="5"/>
  <c r="H4105" i="5"/>
  <c r="H1645" i="5"/>
  <c r="H10783" i="5"/>
  <c r="H7885" i="5"/>
  <c r="H1932" i="5"/>
  <c r="H10277" i="5"/>
  <c r="G6916" i="5"/>
  <c r="H1186" i="5"/>
  <c r="H11329" i="5"/>
  <c r="H10193" i="5"/>
  <c r="H6007" i="5"/>
  <c r="H5935" i="5"/>
  <c r="H4180" i="5"/>
  <c r="H5591" i="5"/>
  <c r="H9246" i="5"/>
  <c r="H12878" i="5"/>
  <c r="H11084" i="5"/>
  <c r="H10400" i="5"/>
  <c r="H6547" i="5"/>
  <c r="H1516" i="5"/>
  <c r="H12091" i="5"/>
  <c r="H641" i="5"/>
  <c r="H5540" i="5"/>
  <c r="H9533" i="5"/>
  <c r="G6708" i="5"/>
  <c r="H3141" i="5"/>
  <c r="H11300" i="5"/>
  <c r="H9445" i="5"/>
  <c r="H7699" i="5"/>
  <c r="H5293" i="5"/>
  <c r="H4553" i="5"/>
  <c r="H3884" i="5"/>
  <c r="H1012" i="5"/>
  <c r="H9106" i="5"/>
  <c r="H9130" i="5"/>
  <c r="G7164" i="5"/>
  <c r="H2861" i="5"/>
  <c r="G8117" i="5"/>
  <c r="H2218" i="5"/>
  <c r="H4029" i="5"/>
  <c r="H11528" i="5"/>
  <c r="H6035" i="5"/>
  <c r="H8085" i="5"/>
  <c r="H6314" i="5"/>
  <c r="H2343" i="5"/>
  <c r="H2924" i="5"/>
  <c r="H3691" i="5"/>
  <c r="H9850" i="5"/>
  <c r="G7785" i="5"/>
  <c r="H100" i="5"/>
  <c r="H3379" i="5"/>
  <c r="H11608" i="5"/>
  <c r="G10863" i="5"/>
  <c r="H10635" i="5"/>
  <c r="H12755" i="5"/>
  <c r="H10871" i="5"/>
  <c r="H9202" i="5"/>
  <c r="G7881" i="5"/>
  <c r="H2919" i="5"/>
  <c r="H5647" i="5"/>
  <c r="H528" i="5"/>
  <c r="H12430" i="5"/>
  <c r="H6103" i="5"/>
  <c r="H3848" i="5"/>
  <c r="H10170" i="5"/>
  <c r="H8729" i="5"/>
  <c r="H1259" i="5"/>
  <c r="H12767" i="5"/>
  <c r="H7905" i="5"/>
  <c r="G8269" i="5"/>
  <c r="H7585" i="5"/>
  <c r="H8844" i="5"/>
  <c r="H3736" i="5"/>
  <c r="H3732" i="5"/>
  <c r="H822" i="5"/>
  <c r="H2172" i="5"/>
  <c r="H1914" i="5"/>
  <c r="H3095" i="5"/>
  <c r="H10713" i="5"/>
  <c r="H6019" i="5"/>
  <c r="H5447" i="5"/>
  <c r="H5585" i="5"/>
  <c r="G7997" i="5"/>
  <c r="H7388" i="5"/>
  <c r="H1534" i="5"/>
  <c r="H12031" i="5"/>
  <c r="H9818" i="5"/>
  <c r="H7506" i="5"/>
  <c r="H10796" i="5"/>
  <c r="H9499" i="5"/>
  <c r="H7500" i="5"/>
  <c r="H11517" i="5"/>
  <c r="G7793" i="5"/>
  <c r="G7240" i="5"/>
  <c r="H5511" i="5"/>
  <c r="H1165" i="5"/>
  <c r="H11892" i="5"/>
  <c r="H9469" i="5"/>
  <c r="H5947" i="5"/>
  <c r="H6071" i="5"/>
  <c r="H11575" i="5"/>
  <c r="G4836" i="5"/>
  <c r="H2373" i="5"/>
  <c r="H12364" i="5"/>
  <c r="H7435" i="5"/>
  <c r="H10835" i="5"/>
  <c r="H11767" i="5"/>
  <c r="H11164" i="5"/>
  <c r="H10687" i="5"/>
  <c r="G7817" i="5"/>
  <c r="H8520" i="5"/>
  <c r="G7196" i="5"/>
  <c r="H3206" i="5"/>
  <c r="H12520" i="5"/>
  <c r="H10877" i="5"/>
  <c r="H4690" i="5"/>
  <c r="H8489" i="5"/>
  <c r="G7152" i="5"/>
  <c r="H12833" i="5"/>
  <c r="H9802" i="5"/>
  <c r="H3433" i="5"/>
  <c r="H8463" i="5"/>
  <c r="G8101" i="5"/>
  <c r="H4944" i="5"/>
  <c r="H4323" i="5"/>
  <c r="H3440" i="5"/>
  <c r="H1052" i="5"/>
  <c r="H6286" i="5"/>
  <c r="H4132" i="5"/>
  <c r="H5171" i="5"/>
  <c r="H9643" i="5"/>
  <c r="H2740" i="5"/>
  <c r="H2200" i="5"/>
  <c r="H11691" i="5"/>
  <c r="H5199" i="5"/>
  <c r="H10492" i="5"/>
  <c r="H5517" i="5"/>
  <c r="H450" i="5"/>
  <c r="H740" i="5"/>
  <c r="G6948" i="5"/>
  <c r="H3820" i="5"/>
  <c r="H12244" i="5"/>
  <c r="H12073" i="5"/>
  <c r="H11449" i="5"/>
  <c r="H7551" i="5"/>
  <c r="H3458" i="5"/>
  <c r="H501" i="5"/>
  <c r="H12139" i="5"/>
  <c r="H12590" i="5"/>
  <c r="H10819" i="5"/>
  <c r="H5987" i="5"/>
  <c r="H3454" i="5"/>
  <c r="H9182" i="5"/>
  <c r="H8753" i="5"/>
  <c r="H5620" i="5"/>
  <c r="H3285" i="5"/>
  <c r="G10831" i="5"/>
  <c r="H6579" i="5"/>
  <c r="H2929" i="5"/>
  <c r="H8497" i="5"/>
  <c r="H3386" i="5"/>
  <c r="H7857" i="5"/>
  <c r="H2470" i="5"/>
  <c r="G8009" i="5"/>
  <c r="H4187" i="5"/>
  <c r="H3650" i="5"/>
  <c r="H2403" i="5"/>
  <c r="H8349" i="5"/>
  <c r="H5579" i="5"/>
  <c r="H770" i="5"/>
  <c r="H12171" i="5"/>
  <c r="G7316" i="5"/>
  <c r="H5177" i="5"/>
  <c r="H11661" i="5"/>
  <c r="H11178" i="5"/>
  <c r="H1692" i="5"/>
  <c r="H12913" i="5"/>
  <c r="H124" i="5"/>
  <c r="H2234" i="5"/>
  <c r="G7749" i="5"/>
  <c r="H10867" i="5"/>
  <c r="H5056" i="5"/>
  <c r="H2287" i="5"/>
  <c r="H369" i="5"/>
  <c r="H3344" i="5"/>
  <c r="H2194" i="5"/>
  <c r="G8285" i="5"/>
  <c r="H7597" i="5"/>
  <c r="H3090" i="5"/>
  <c r="H10293" i="5"/>
  <c r="G6612" i="5"/>
  <c r="H6107" i="5"/>
  <c r="H4204" i="5"/>
  <c r="H2949" i="5"/>
  <c r="H4352" i="5"/>
  <c r="H4309" i="5"/>
  <c r="H11907" i="5"/>
  <c r="H8884" i="5"/>
  <c r="G7168" i="5"/>
  <c r="G2840" i="5"/>
  <c r="H8888" i="5"/>
  <c r="G7833" i="5"/>
  <c r="H12893" i="5"/>
  <c r="H4174" i="5"/>
  <c r="H12737" i="5"/>
  <c r="H7893" i="5"/>
  <c r="H11590" i="5"/>
  <c r="H10770" i="5"/>
  <c r="H4733" i="5"/>
  <c r="H7632" i="5"/>
  <c r="H11091" i="5"/>
  <c r="H1667" i="5"/>
  <c r="H4096" i="5"/>
  <c r="H950" i="5"/>
  <c r="H9102" i="5"/>
  <c r="H7300" i="5"/>
  <c r="G7044" i="5"/>
  <c r="G6247" i="5"/>
  <c r="H11442" i="5"/>
  <c r="H4960" i="5"/>
  <c r="H1373" i="5"/>
  <c r="H5851" i="5"/>
  <c r="H4141" i="5"/>
  <c r="H4220" i="5"/>
  <c r="H5345" i="5"/>
  <c r="G2820" i="5"/>
  <c r="H1323" i="5"/>
  <c r="H900" i="5"/>
  <c r="H1279" i="5"/>
  <c r="H3056" i="5"/>
  <c r="H3211" i="5"/>
  <c r="H7953" i="5"/>
  <c r="H7809" i="5"/>
  <c r="H11290" i="5"/>
  <c r="H8834" i="5"/>
  <c r="G8325" i="5"/>
  <c r="H8915" i="5"/>
  <c r="H3472" i="5"/>
  <c r="H3046" i="5"/>
  <c r="G8057" i="5"/>
  <c r="H8658" i="5"/>
  <c r="H6656" i="5"/>
  <c r="H2415" i="5"/>
  <c r="H3036" i="5"/>
  <c r="G6608" i="5"/>
  <c r="H2907" i="5"/>
  <c r="H10233" i="5"/>
  <c r="G6644" i="5"/>
  <c r="H1944" i="5"/>
  <c r="H1272" i="5"/>
  <c r="H8588" i="5"/>
  <c r="H8801" i="5"/>
  <c r="H1604" i="5"/>
  <c r="H9838" i="5"/>
  <c r="H3128" i="5"/>
  <c r="H1214" i="5"/>
  <c r="H8876" i="5"/>
  <c r="H6928" i="5"/>
  <c r="G8233" i="5"/>
  <c r="H11127" i="5"/>
  <c r="G8169" i="5"/>
  <c r="H3316" i="5"/>
  <c r="H1158" i="5"/>
  <c r="H10070" i="5"/>
  <c r="H9513" i="5"/>
  <c r="H1420" i="5"/>
  <c r="H5086" i="5"/>
  <c r="H3676" i="5"/>
  <c r="H3351" i="5"/>
  <c r="H11241" i="5"/>
  <c r="H9603" i="5"/>
  <c r="H2421" i="5"/>
  <c r="H2327" i="5"/>
  <c r="H11886" i="5"/>
  <c r="H10664" i="5"/>
  <c r="H5428" i="5"/>
  <c r="H2808" i="5"/>
  <c r="H3671" i="5"/>
  <c r="H9282" i="5"/>
  <c r="H3577" i="5"/>
  <c r="H2212" i="5"/>
  <c r="H12743" i="5"/>
  <c r="H3041" i="5"/>
  <c r="H5677" i="5"/>
  <c r="H243" i="5"/>
  <c r="H5659" i="5"/>
  <c r="H6011" i="5"/>
  <c r="H3365" i="5"/>
  <c r="H1890" i="5"/>
  <c r="H2776" i="5"/>
  <c r="H1986" i="5"/>
  <c r="H61" i="5"/>
  <c r="H3337" i="5"/>
  <c r="H708" i="5"/>
  <c r="H11721" i="5"/>
  <c r="H10918" i="5"/>
  <c r="H1300" i="5"/>
  <c r="H4287" i="5"/>
  <c r="H10907" i="5"/>
  <c r="H9632" i="5"/>
  <c r="H1066" i="5"/>
  <c r="G8029" i="5"/>
  <c r="H1802" i="5"/>
  <c r="H3372" i="5"/>
  <c r="H11861" i="5"/>
  <c r="H11004" i="5"/>
  <c r="H5459" i="5"/>
  <c r="H2333" i="5"/>
  <c r="H7845" i="5"/>
  <c r="H4340" i="5"/>
  <c r="H10629" i="5"/>
  <c r="H3115" i="5"/>
  <c r="H12336" i="5"/>
  <c r="H3191" i="5"/>
  <c r="H827" i="5"/>
  <c r="H2108" i="5"/>
  <c r="H5285" i="5"/>
  <c r="H8503" i="5"/>
  <c r="H592" i="5"/>
  <c r="H1678" i="5"/>
  <c r="H2882" i="5"/>
  <c r="H7829" i="5"/>
  <c r="H2080" i="5"/>
  <c r="H7411" i="5"/>
  <c r="H12608" i="5"/>
  <c r="H11070" i="5"/>
  <c r="H12405" i="5"/>
  <c r="H11183" i="5"/>
  <c r="H3251" i="5"/>
  <c r="H2363" i="5"/>
  <c r="H458" i="5"/>
  <c r="H5189" i="5"/>
  <c r="H4767" i="5"/>
  <c r="H12794" i="5"/>
  <c r="H879" i="5"/>
  <c r="G6676" i="5"/>
  <c r="H727" i="5"/>
  <c r="H3026" i="5"/>
  <c r="G6648" i="5"/>
  <c r="H2476" i="5"/>
  <c r="G8321" i="5"/>
  <c r="H7969" i="5"/>
  <c r="H5441" i="5"/>
  <c r="H10990" i="5"/>
  <c r="H9587" i="5"/>
  <c r="H7533" i="5"/>
  <c r="H12441" i="5"/>
  <c r="H10608" i="5"/>
  <c r="H10384" i="5"/>
  <c r="H9342" i="5"/>
  <c r="G8337" i="5"/>
  <c r="H8572" i="5"/>
  <c r="G6836" i="5"/>
  <c r="H3110" i="5"/>
  <c r="H12452" i="5"/>
  <c r="H12506" i="5"/>
  <c r="H2902" i="5"/>
  <c r="H2450" i="5"/>
  <c r="H7328" i="5"/>
  <c r="H11773" i="5"/>
  <c r="H11215" i="5"/>
  <c r="H9526" i="5"/>
  <c r="H1007" i="5"/>
  <c r="H11221" i="5"/>
  <c r="H6195" i="5"/>
  <c r="H4928" i="5"/>
  <c r="H3902" i="5"/>
  <c r="H2426" i="5"/>
  <c r="H734" i="5"/>
  <c r="H12545" i="5"/>
  <c r="H2764" i="5"/>
  <c r="H936" i="5"/>
  <c r="H3133" i="5"/>
  <c r="H5725" i="5"/>
  <c r="H2353" i="5"/>
  <c r="H2036" i="5"/>
  <c r="H9425" i="5"/>
  <c r="H5465" i="5"/>
  <c r="H2301" i="5"/>
  <c r="H6520" i="5"/>
  <c r="H10755" i="5"/>
  <c r="H10257" i="5"/>
  <c r="H11820" i="5"/>
  <c r="H1293" i="5"/>
  <c r="H12308" i="5"/>
  <c r="H12275" i="5"/>
  <c r="H7457" i="5"/>
  <c r="H10106" i="5"/>
  <c r="H5839" i="5"/>
  <c r="H8693" i="5"/>
  <c r="H12053" i="5"/>
  <c r="H10777" i="5"/>
  <c r="G7136" i="5"/>
  <c r="H4419" i="5"/>
  <c r="G7112" i="5"/>
  <c r="H4456" i="5"/>
  <c r="H10612" i="5"/>
  <c r="G8133" i="5"/>
  <c r="H10974" i="5"/>
  <c r="H4773" i="5"/>
  <c r="H11879" i="5"/>
  <c r="H11790" i="5"/>
  <c r="H12343" i="5"/>
  <c r="H2887" i="5"/>
  <c r="H916" i="5"/>
  <c r="H6533" i="5"/>
  <c r="H10496" i="5"/>
  <c r="G7849" i="5"/>
  <c r="H4976" i="5"/>
  <c r="H12059" i="5"/>
  <c r="H9194" i="5"/>
  <c r="H5016" i="5"/>
  <c r="H5239" i="5"/>
  <c r="H7514" i="5"/>
  <c r="H4293" i="5"/>
  <c r="H6848" i="5"/>
  <c r="H1956" i="5"/>
  <c r="H8707" i="5"/>
  <c r="H4123" i="5"/>
  <c r="H9540" i="5"/>
  <c r="H8735" i="5"/>
  <c r="H10721" i="5"/>
  <c r="H11295" i="5"/>
  <c r="H7901" i="5"/>
  <c r="H11323" i="5"/>
  <c r="H8261" i="5"/>
  <c r="G7769" i="5"/>
  <c r="H7060" i="5"/>
  <c r="H5963" i="5"/>
  <c r="H4063" i="5"/>
  <c r="H8393" i="5"/>
  <c r="H2188" i="5"/>
  <c r="G8249" i="5"/>
  <c r="H10026" i="5"/>
  <c r="G7208" i="5"/>
  <c r="H4193" i="5"/>
  <c r="H5395" i="5"/>
  <c r="H11027" i="5"/>
  <c r="H7612" i="5"/>
  <c r="H7618" i="5"/>
  <c r="H12419" i="5"/>
  <c r="H6880" i="5"/>
  <c r="H4790" i="5"/>
  <c r="H2560" i="5"/>
  <c r="H12820" i="5"/>
  <c r="G7056" i="5"/>
  <c r="H4968" i="5"/>
  <c r="H2001" i="5"/>
  <c r="H6537" i="5"/>
  <c r="H1245" i="5"/>
  <c r="H10102" i="5"/>
  <c r="H5847" i="5"/>
  <c r="H4501" i="5"/>
  <c r="H1996" i="5"/>
  <c r="H9826" i="5"/>
  <c r="H4902" i="5"/>
  <c r="H11255" i="5"/>
  <c r="G7869" i="5"/>
  <c r="H2580" i="5"/>
  <c r="H2250" i="5"/>
  <c r="H3153" i="5"/>
  <c r="H6167" i="5"/>
  <c r="H2989" i="5"/>
  <c r="H2856" i="5"/>
  <c r="H12485" i="5"/>
  <c r="H8670" i="5"/>
  <c r="H1980" i="5"/>
  <c r="H8765" i="5"/>
  <c r="H11932" i="5"/>
  <c r="H9874" i="5"/>
  <c r="H9086" i="5"/>
  <c r="G7877" i="5"/>
  <c r="H5099" i="5"/>
  <c r="H3246" i="5"/>
  <c r="H8562" i="5"/>
  <c r="H12533" i="5"/>
  <c r="H10512" i="5"/>
  <c r="G4848" i="5"/>
  <c r="H5683" i="5"/>
  <c r="H1590" i="5"/>
  <c r="H12357" i="5"/>
  <c r="H8161" i="5"/>
  <c r="H7739" i="5"/>
  <c r="H4347" i="5"/>
  <c r="H7805" i="5"/>
  <c r="H11538" i="5"/>
  <c r="H8813" i="5"/>
  <c r="H5415" i="5"/>
  <c r="H3145" i="5"/>
  <c r="H10655" i="5"/>
  <c r="H5104" i="5"/>
  <c r="H6586" i="5"/>
  <c r="H8950" i="5"/>
  <c r="H12706" i="5"/>
  <c r="H10372" i="5"/>
  <c r="G8369" i="5"/>
  <c r="H5183" i="5"/>
  <c r="H4022" i="5"/>
  <c r="H1200" i="5"/>
  <c r="H2294" i="5"/>
  <c r="H12539" i="5"/>
  <c r="H9026" i="5"/>
  <c r="H1622" i="5"/>
  <c r="H9910" i="5"/>
  <c r="H6604" i="5"/>
  <c r="H9685" i="5"/>
  <c r="H6339" i="5"/>
  <c r="H4438" i="5"/>
  <c r="H1367" i="5"/>
  <c r="H1144" i="5"/>
  <c r="H11568" i="5"/>
  <c r="H3013" i="5"/>
  <c r="H911" i="5"/>
  <c r="H9326" i="5"/>
  <c r="H3393" i="5"/>
  <c r="H12412" i="5"/>
  <c r="H12190" i="5"/>
  <c r="G6820" i="5"/>
  <c r="H652" i="5"/>
  <c r="H12371" i="5"/>
  <c r="H4266" i="5"/>
  <c r="H3105" i="5"/>
  <c r="H6784" i="5"/>
  <c r="H5206" i="5"/>
  <c r="H7603" i="5"/>
  <c r="H4887" i="5"/>
  <c r="H2871" i="5"/>
  <c r="H11826" i="5"/>
  <c r="H11855" i="5"/>
  <c r="H9778" i="5"/>
  <c r="H8819" i="5"/>
  <c r="H4606" i="5"/>
  <c r="H12083" i="5"/>
  <c r="H6227" i="5"/>
  <c r="H970" i="5"/>
  <c r="H7522" i="5"/>
  <c r="H1974" i="5"/>
  <c r="H8437" i="5"/>
  <c r="H4465" i="5"/>
  <c r="H2007" i="5"/>
  <c r="G6984" i="5"/>
  <c r="H5641" i="5"/>
  <c r="H1435" i="5"/>
  <c r="G8033" i="5"/>
  <c r="H1233" i="5"/>
  <c r="H11010" i="5"/>
  <c r="G7897" i="5"/>
  <c r="H6756" i="5"/>
  <c r="H11203" i="5"/>
  <c r="H9615" i="5"/>
  <c r="H3801" i="5"/>
  <c r="H3005" i="5"/>
  <c r="H12163" i="5"/>
  <c r="H7294" i="5"/>
  <c r="H5671" i="5"/>
  <c r="G7180" i="5"/>
  <c r="H5523" i="5"/>
  <c r="H11979" i="5"/>
  <c r="H8880" i="5"/>
  <c r="H2897" i="5"/>
  <c r="H6370" i="5"/>
  <c r="H2624" i="5"/>
  <c r="H10297" i="5"/>
  <c r="H8717" i="5"/>
  <c r="G7012" i="5"/>
  <c r="H8512" i="5"/>
  <c r="H1026" i="5"/>
  <c r="H11392" i="5"/>
  <c r="H4756" i="5"/>
  <c r="H7068" i="5"/>
  <c r="H9439" i="5"/>
  <c r="H4740" i="5"/>
  <c r="H5999" i="5"/>
  <c r="H2073" i="5"/>
  <c r="H625" i="5"/>
  <c r="H164" i="5"/>
  <c r="H10528" i="5"/>
  <c r="H9014" i="5"/>
  <c r="G6980" i="5"/>
  <c r="H12807" i="5"/>
  <c r="H7445" i="5"/>
  <c r="H6215" i="5"/>
  <c r="H1036" i="5"/>
  <c r="H633" i="5"/>
  <c r="H6083" i="5"/>
  <c r="H7341" i="5"/>
  <c r="G6872" i="5"/>
  <c r="G7801" i="5"/>
  <c r="H5434" i="5"/>
  <c r="H8526" i="5"/>
  <c r="H5971" i="5"/>
  <c r="H3497" i="5"/>
  <c r="H6920" i="5"/>
  <c r="H1252" i="5"/>
  <c r="G8197" i="5"/>
  <c r="H6364" i="5"/>
  <c r="H2504" i="5"/>
  <c r="H11784" i="5"/>
  <c r="G8341" i="5"/>
  <c r="H9675" i="5"/>
  <c r="H619" i="5"/>
  <c r="H3724" i="5"/>
  <c r="H12109" i="5"/>
  <c r="H664" i="5"/>
  <c r="H11209" i="5"/>
  <c r="G7312" i="5"/>
  <c r="H5749" i="5"/>
  <c r="H929" i="5"/>
  <c r="H2442" i="5"/>
  <c r="H12232" i="5"/>
  <c r="H12749" i="5"/>
  <c r="H8381" i="5"/>
  <c r="H1611" i="5"/>
  <c r="H1885" i="5"/>
  <c r="H871" i="5"/>
  <c r="G8153" i="5"/>
  <c r="H2788" i="5"/>
  <c r="H2612" i="5"/>
  <c r="H5002" i="5"/>
  <c r="H1329" i="5"/>
  <c r="G6744" i="5"/>
  <c r="H12329" i="5"/>
  <c r="H11745" i="5"/>
  <c r="H3944" i="5"/>
  <c r="H1528" i="5"/>
  <c r="H2824" i="5"/>
  <c r="H2282" i="5"/>
  <c r="H2148" i="5"/>
  <c r="H10717" i="5"/>
  <c r="H3502" i="5"/>
  <c r="H11436" i="5"/>
  <c r="H9665" i="5"/>
  <c r="G7925" i="5"/>
  <c r="H4004" i="5"/>
  <c r="H1002" i="5"/>
  <c r="H1126" i="5"/>
  <c r="H8333" i="5"/>
  <c r="H5624" i="5"/>
  <c r="H4429" i="5"/>
  <c r="H3612" i="5"/>
  <c r="H3066" i="5"/>
  <c r="H11337" i="5"/>
  <c r="H4046" i="5"/>
  <c r="H849" i="5"/>
  <c r="H8840" i="5"/>
  <c r="H8441" i="5"/>
  <c r="H5695" i="5"/>
  <c r="H1335" i="5"/>
  <c r="H752" i="5"/>
  <c r="H1021" i="5"/>
  <c r="H11122" i="5"/>
  <c r="H6884" i="5"/>
  <c r="H12398" i="5"/>
  <c r="H5255" i="5"/>
  <c r="H12151" i="5"/>
  <c r="H8605" i="5"/>
  <c r="H7347" i="5"/>
  <c r="H5453" i="5"/>
  <c r="H5277" i="5"/>
  <c r="H4447" i="5"/>
  <c r="H3235" i="5"/>
  <c r="H12262" i="5"/>
  <c r="H11361" i="5"/>
  <c r="H2313" i="5"/>
  <c r="H7306" i="5"/>
  <c r="H11404" i="5"/>
  <c r="H11631" i="5"/>
  <c r="H7937" i="5"/>
  <c r="G8189" i="5"/>
  <c r="H2676" i="5"/>
  <c r="H776" i="5"/>
  <c r="H5653" i="5"/>
  <c r="H5261" i="5"/>
  <c r="H12861" i="5"/>
  <c r="G7945" i="5"/>
  <c r="H4232" i="5"/>
  <c r="H10725" i="5"/>
  <c r="H5042" i="5"/>
  <c r="H3085" i="5"/>
  <c r="H3400" i="5"/>
  <c r="H6542" i="5"/>
  <c r="H11991" i="5"/>
  <c r="H6484" i="5"/>
  <c r="H7258" i="5"/>
  <c r="H4010" i="5"/>
  <c r="H12527" i="5"/>
  <c r="H6271" i="5"/>
  <c r="H5143" i="5"/>
  <c r="H2976" i="5"/>
  <c r="H12718" i="5"/>
  <c r="H12569" i="5"/>
  <c r="H8645" i="5"/>
  <c r="H4559" i="5"/>
  <c r="H2712" i="5"/>
  <c r="H1726" i="5"/>
  <c r="H10942" i="5"/>
  <c r="H9154" i="5"/>
  <c r="H6309" i="5"/>
  <c r="H2716" i="5"/>
  <c r="H73" i="5"/>
  <c r="H8626" i="5"/>
  <c r="G7200" i="5"/>
  <c r="H3714" i="5"/>
  <c r="H1716" i="5"/>
  <c r="H1672" i="5"/>
  <c r="H11617" i="5"/>
  <c r="H11918" i="5"/>
  <c r="H6211" i="5"/>
  <c r="H2431" i="5"/>
  <c r="H9405" i="5"/>
  <c r="H6406" i="5"/>
  <c r="H1662" i="5"/>
  <c r="H1082" i="5"/>
  <c r="H2752" i="5"/>
  <c r="H1405" i="5"/>
  <c r="H11021" i="5"/>
  <c r="H8125" i="5"/>
  <c r="H565" i="5"/>
  <c r="H11796" i="5"/>
  <c r="H3186" i="5"/>
  <c r="H12724" i="5"/>
  <c r="G6868" i="5"/>
  <c r="H10265" i="5"/>
  <c r="H6524" i="5"/>
  <c r="H2746" i="5"/>
  <c r="H30" i="5"/>
  <c r="H9706" i="5"/>
  <c r="H5608" i="5"/>
  <c r="H8919" i="5"/>
  <c r="H2043" i="5"/>
  <c r="H12846" i="5"/>
  <c r="H8229" i="5"/>
  <c r="H9110" i="5"/>
  <c r="H1760" i="5"/>
  <c r="H5755" i="5"/>
  <c r="H4725" i="5"/>
  <c r="H9720" i="5"/>
  <c r="H8864" i="5"/>
  <c r="H3358" i="5"/>
  <c r="H2017" i="5"/>
  <c r="H8684" i="5"/>
  <c r="H12214" i="5"/>
  <c r="H1753" i="5"/>
  <c r="H10812" i="5"/>
  <c r="H7366" i="5"/>
  <c r="H5731" i="5"/>
  <c r="H7538" i="5"/>
  <c r="H7404" i="5"/>
  <c r="H12636" i="5"/>
  <c r="H11245" i="5"/>
  <c r="H12037" i="5"/>
  <c r="H4995" i="5"/>
  <c r="H9544" i="5"/>
  <c r="H4699" i="5"/>
  <c r="H6304" i="5"/>
  <c r="H11056" i="5"/>
  <c r="H11533" i="5"/>
  <c r="G7961" i="5"/>
  <c r="H8664" i="5"/>
  <c r="H2140" i="5"/>
  <c r="G7941" i="5"/>
  <c r="H5707" i="5"/>
  <c r="H49" i="5"/>
  <c r="H887" i="5"/>
  <c r="H5471" i="5"/>
  <c r="H9375" i="5"/>
  <c r="H6207" i="5"/>
  <c r="H5531" i="5"/>
  <c r="H12250" i="5"/>
  <c r="H1132" i="5"/>
  <c r="H12557" i="5"/>
  <c r="H5387" i="5"/>
  <c r="H4912" i="5"/>
  <c r="H12513" i="5"/>
  <c r="H10201" i="5"/>
  <c r="G6900" i="5"/>
  <c r="H2877" i="5"/>
  <c r="H5092" i="5"/>
  <c r="H866" i="5"/>
  <c r="H1239" i="5"/>
  <c r="H186" i="5"/>
  <c r="G6640" i="5"/>
  <c r="H1522" i="5"/>
  <c r="H12642" i="5"/>
  <c r="G8013" i="5"/>
  <c r="G6660" i="5"/>
  <c r="H1651" i="5"/>
  <c r="H11554" i="5"/>
  <c r="H2997" i="5"/>
  <c r="H10998" i="5"/>
  <c r="H9094" i="5"/>
  <c r="H8962" i="5"/>
  <c r="H2164" i="5"/>
  <c r="H9866" i="5"/>
  <c r="H6358" i="5"/>
  <c r="H2971" i="5"/>
  <c r="H3021" i="5"/>
  <c r="H10675" i="5"/>
  <c r="H8469" i="5"/>
  <c r="G8105" i="5"/>
  <c r="G8301" i="5"/>
  <c r="H5875" i="5"/>
  <c r="H4038" i="5"/>
  <c r="H8872" i="5"/>
  <c r="H7711" i="5"/>
  <c r="H2116" i="5"/>
  <c r="H4315" i="5"/>
  <c r="H2644" i="5"/>
  <c r="H12315" i="5"/>
  <c r="H10094" i="5"/>
  <c r="H4114" i="5"/>
  <c r="H1907" i="5"/>
  <c r="H3276" i="5"/>
  <c r="H10789" i="5"/>
  <c r="H1059" i="5"/>
  <c r="G6788" i="5"/>
  <c r="H2508" i="5"/>
  <c r="H4521" i="5"/>
  <c r="H12238" i="5"/>
  <c r="H5737" i="5"/>
  <c r="H3602" i="5"/>
  <c r="H11455" i="5"/>
  <c r="H11343" i="5"/>
  <c r="H4475" i="5"/>
  <c r="H7579" i="5"/>
  <c r="H5911" i="5"/>
  <c r="H6345" i="5"/>
  <c r="H5123" i="5"/>
  <c r="H5602" i="5"/>
  <c r="H2966" i="5"/>
  <c r="H208" i="5"/>
  <c r="H12378" i="5"/>
  <c r="H12133" i="5"/>
  <c r="H3075" i="5"/>
  <c r="H1901" i="5"/>
  <c r="H1628" i="5"/>
  <c r="H2307" i="5"/>
  <c r="H2206" i="5"/>
  <c r="H8759" i="5"/>
  <c r="H12287" i="5"/>
  <c r="H10623" i="5"/>
  <c r="H10046" i="5"/>
  <c r="H4867" i="5"/>
  <c r="H2852" i="5"/>
  <c r="H3100" i="5"/>
  <c r="H11849" i="5"/>
  <c r="G7861" i="5"/>
  <c r="H5779" i="5"/>
  <c r="H12294" i="5"/>
  <c r="H7264" i="5"/>
  <c r="H8398" i="5"/>
  <c r="H4986" i="5"/>
  <c r="H9432" i="5"/>
  <c r="G7489" i="5"/>
  <c r="H8741" i="5"/>
  <c r="H3332" i="5"/>
  <c r="H759" i="5"/>
  <c r="H4936" i="5"/>
  <c r="H1781" i="5"/>
  <c r="H405" i="5"/>
  <c r="H7573" i="5"/>
  <c r="H3621" i="5"/>
  <c r="H2226" i="5"/>
  <c r="H6529" i="5"/>
  <c r="H4628" i="5"/>
  <c r="H3229" i="5"/>
  <c r="H4483" i="5"/>
  <c r="G8045" i="5"/>
  <c r="H2050" i="5"/>
  <c r="H831" i="5"/>
  <c r="H2012" i="5"/>
  <c r="H11702" i="5"/>
  <c r="H10802" i="5"/>
  <c r="H1926" i="5"/>
  <c r="H4281" i="5"/>
  <c r="H1685" i="5"/>
  <c r="H227" i="5"/>
  <c r="H11684" i="5"/>
  <c r="H583" i="5"/>
  <c r="H12322" i="5"/>
  <c r="H4511" i="5"/>
  <c r="H12625" i="5"/>
  <c r="H2436" i="5"/>
  <c r="H1968" i="5"/>
  <c r="H9453" i="5"/>
  <c r="H8475" i="5"/>
  <c r="H907" i="5"/>
  <c r="H8639" i="5"/>
  <c r="H3223" i="5"/>
  <c r="H6636" i="5"/>
  <c r="H8927" i="5"/>
  <c r="H12551" i="5"/>
  <c r="H12208" i="5"/>
  <c r="G8353" i="5"/>
  <c r="H2934" i="5"/>
  <c r="H656" i="5"/>
  <c r="H10617" i="5"/>
  <c r="H6466" i="5"/>
  <c r="H1706" i="5"/>
  <c r="H5504" i="5"/>
  <c r="H5485" i="5"/>
  <c r="H977" i="5"/>
  <c r="G7048" i="5"/>
  <c r="H10982" i="5"/>
  <c r="H8892" i="5"/>
  <c r="H1386" i="5"/>
  <c r="H2094" i="5"/>
  <c r="H11112" i="5"/>
  <c r="H9266" i="5"/>
  <c r="G7865" i="5"/>
  <c r="H6720" i="5"/>
  <c r="H3935" i="5"/>
  <c r="H9388" i="5"/>
  <c r="H7684" i="5"/>
  <c r="H11197" i="5"/>
  <c r="H3656" i="5"/>
  <c r="H4212" i="5"/>
  <c r="H1938" i="5"/>
  <c r="H12202" i="5"/>
  <c r="H11117" i="5"/>
  <c r="H1698" i="5"/>
  <c r="H10177" i="5"/>
  <c r="H10966" i="5"/>
  <c r="H9758" i="5"/>
  <c r="H12003" i="5"/>
  <c r="H5112" i="5"/>
  <c r="H3704" i="5"/>
  <c r="H9178" i="5"/>
  <c r="H1121" i="5"/>
  <c r="H1398" i="5"/>
  <c r="H9890" i="5"/>
  <c r="H5063" i="5"/>
  <c r="H922" i="5"/>
  <c r="H6592" i="5"/>
  <c r="H8782" i="5"/>
  <c r="H1991" i="5"/>
  <c r="H251" i="5"/>
  <c r="H12115" i="5"/>
  <c r="H8868" i="5"/>
  <c r="G8069" i="5"/>
  <c r="H11867" i="5"/>
  <c r="H7566" i="5"/>
  <c r="H12563" i="5"/>
  <c r="H8017" i="5"/>
  <c r="H11626" i="5"/>
  <c r="H12907" i="5"/>
  <c r="H7545" i="5"/>
  <c r="H4240" i="5"/>
  <c r="H2058" i="5"/>
  <c r="G6740" i="5"/>
  <c r="H6598" i="5"/>
  <c r="H7765" i="5"/>
  <c r="H10825" i="5"/>
  <c r="H1266" i="5"/>
  <c r="H9002" i="5"/>
  <c r="H5903" i="5"/>
  <c r="H5030" i="5"/>
  <c r="H1920" i="5"/>
  <c r="H1633" i="5"/>
  <c r="H12463" i="5"/>
  <c r="H3031" i="5"/>
  <c r="H12220" i="5"/>
  <c r="G10851" i="5"/>
  <c r="H11808" i="5"/>
  <c r="H8305" i="5"/>
  <c r="H5815" i="5"/>
  <c r="G7981" i="5"/>
  <c r="G7400" i="5"/>
  <c r="G8149" i="5"/>
  <c r="H1597" i="5"/>
  <c r="H12256" i="5"/>
  <c r="G8201" i="5"/>
  <c r="H9846" i="5"/>
  <c r="H7909" i="5"/>
  <c r="H2409" i="5"/>
  <c r="H9294" i="5"/>
  <c r="G6163" i="5"/>
  <c r="H7528" i="5"/>
  <c r="H5356" i="5"/>
  <c r="H843" i="5"/>
  <c r="H11671" i="5"/>
  <c r="H11873" i="5"/>
  <c r="G7837" i="5"/>
  <c r="H6513" i="5"/>
  <c r="H3719" i="5"/>
  <c r="H3925" i="5"/>
  <c r="H11731" i="5"/>
  <c r="H10899" i="5"/>
  <c r="H3836" i="5"/>
  <c r="H1116" i="5"/>
  <c r="H8402" i="5"/>
  <c r="G7797" i="5"/>
  <c r="H8632" i="5"/>
  <c r="H10843" i="5"/>
  <c r="H5478" i="5"/>
  <c r="H5422" i="5"/>
  <c r="H281" i="5"/>
  <c r="H9461" i="5"/>
  <c r="H5080" i="5"/>
  <c r="H5157" i="5"/>
  <c r="H718" i="5"/>
  <c r="H9786" i="5"/>
  <c r="H9062" i="5"/>
  <c r="H8543" i="5"/>
  <c r="G7993" i="5"/>
  <c r="H11377" i="5"/>
  <c r="H9477" i="5"/>
  <c r="H2728" i="5"/>
  <c r="H11997" i="5"/>
  <c r="H3757" i="5"/>
  <c r="H8578" i="5"/>
  <c r="G8049" i="5"/>
  <c r="H4360" i="5"/>
  <c r="H12602" i="5"/>
  <c r="H12773" i="5"/>
  <c r="H12780" i="5"/>
  <c r="H10428" i="5"/>
  <c r="H5955" i="5"/>
  <c r="H12867" i="5"/>
  <c r="H5713" i="5"/>
  <c r="H4682" i="5"/>
  <c r="H3061" i="5"/>
  <c r="H9492" i="5"/>
  <c r="H1151" i="5"/>
  <c r="H3872" i="5"/>
  <c r="H10700" i="5"/>
  <c r="H8457" i="5"/>
  <c r="G7813" i="5"/>
  <c r="H3686" i="5"/>
  <c r="H2516" i="5"/>
  <c r="H4920" i="5"/>
  <c r="H600" i="5"/>
  <c r="H4840" i="5"/>
  <c r="H4331" i="5"/>
  <c r="H7957" i="5"/>
  <c r="H12127" i="5"/>
  <c r="H10500" i="5"/>
  <c r="H3552" i="5"/>
  <c r="H2959" i="5"/>
  <c r="G7144" i="5"/>
  <c r="H11189" i="5"/>
  <c r="H8165" i="5"/>
  <c r="H1950" i="5"/>
  <c r="H521" i="5"/>
  <c r="H2124" i="5"/>
  <c r="G2816" i="5"/>
  <c r="H12477" i="5"/>
  <c r="H9418" i="5"/>
  <c r="H8293" i="5"/>
  <c r="H8213" i="5"/>
  <c r="H3840" i="5"/>
  <c r="G2836" i="5"/>
  <c r="H3196" i="5"/>
  <c r="H7841" i="5"/>
  <c r="H12103" i="5"/>
  <c r="H5939" i="5"/>
  <c r="H5689" i="5"/>
  <c r="H11814" i="5"/>
  <c r="H8594" i="5"/>
  <c r="H7626" i="5"/>
  <c r="H680" i="5"/>
  <c r="H12179" i="5"/>
  <c r="H9234" i="5"/>
  <c r="H8712" i="5"/>
  <c r="H3181" i="5"/>
  <c r="H11599" i="5"/>
  <c r="H7591" i="5"/>
  <c r="H3896" i="5"/>
  <c r="H648" i="5"/>
  <c r="H12873" i="5"/>
  <c r="G6952" i="5"/>
  <c r="H5119" i="5"/>
  <c r="H4897" i="5"/>
  <c r="H11985" i="5"/>
  <c r="H1193" i="5"/>
  <c r="H1852" i="5"/>
  <c r="H105" i="5"/>
  <c r="G8185" i="5"/>
  <c r="H9411" i="5"/>
  <c r="G7781" i="5"/>
  <c r="G7084" i="5"/>
  <c r="H2180" i="5"/>
  <c r="H4197" i="5"/>
  <c r="H4707" i="5"/>
  <c r="H1583" i="5"/>
  <c r="H8536" i="5"/>
  <c r="H9353" i="5"/>
  <c r="G7100" i="5"/>
  <c r="G6692" i="5"/>
  <c r="H4872" i="5"/>
  <c r="H11943" i="5"/>
  <c r="H11173" i="5"/>
  <c r="H8896" i="5"/>
  <c r="H6398" i="5"/>
  <c r="H7705" i="5"/>
  <c r="H1221" i="5"/>
  <c r="H147" i="5"/>
  <c r="H11484" i="5"/>
  <c r="H12157" i="5"/>
  <c r="H2770" i="5"/>
  <c r="H169" i="5"/>
  <c r="H573" i="5"/>
  <c r="G7104" i="5"/>
  <c r="H7288" i="5"/>
  <c r="H12018" i="5"/>
  <c r="H12660" i="5"/>
  <c r="H11753" i="5"/>
  <c r="H10118" i="5"/>
  <c r="H3516" i="5"/>
  <c r="H1465" i="5"/>
  <c r="G6804" i="5"/>
  <c r="H1450" i="5"/>
  <c r="H2782" i="5"/>
  <c r="H11513" i="5"/>
  <c r="H8480" i="5"/>
  <c r="H5223" i="5"/>
  <c r="H4601" i="5"/>
  <c r="H1317" i="5"/>
  <c r="H4251" i="5"/>
  <c r="H12614" i="5"/>
  <c r="H8446" i="5"/>
  <c r="H2758" i="5"/>
  <c r="H11063" i="5"/>
  <c r="G8113" i="5"/>
  <c r="H7252" i="5"/>
  <c r="H8620" i="5"/>
  <c r="H6558" i="5"/>
  <c r="H4159" i="5"/>
  <c r="H1788" i="5"/>
  <c r="H11676" i="5"/>
  <c r="H4651" i="5"/>
  <c r="H1616" i="5"/>
  <c r="H2156" i="5"/>
  <c r="H9034" i="5"/>
  <c r="H5492" i="5"/>
  <c r="H6155" i="5"/>
  <c r="H3281" i="5"/>
  <c r="H943" i="5"/>
  <c r="H10670" i="5"/>
  <c r="H8173" i="5"/>
  <c r="H11098" i="5"/>
  <c r="H12575" i="5"/>
  <c r="G8357" i="5"/>
  <c r="H7825" i="5"/>
  <c r="H7276" i="5"/>
  <c r="G7441" i="5"/>
  <c r="H12301" i="5"/>
  <c r="H8313" i="5"/>
  <c r="G8157" i="5"/>
  <c r="G8129" i="5"/>
  <c r="H7690" i="5"/>
  <c r="H3512" i="5"/>
  <c r="H2463" i="5"/>
  <c r="H2397" i="5"/>
  <c r="H10138" i="5"/>
  <c r="H8552" i="5"/>
  <c r="H7429" i="5"/>
  <c r="H11697" i="5"/>
  <c r="H8245" i="5"/>
  <c r="H3468" i="5"/>
  <c r="H2457" i="5"/>
  <c r="H7985" i="5"/>
  <c r="H7949" i="5"/>
  <c r="H12712" i="5"/>
  <c r="H5023" i="5"/>
  <c r="H12097" i="5"/>
  <c r="H10361" i="5"/>
  <c r="H11584" i="5"/>
  <c r="H5923" i="5"/>
  <c r="H2024" i="5"/>
  <c r="H8702" i="5"/>
  <c r="G8297" i="5"/>
  <c r="H2954" i="5"/>
  <c r="G7929" i="5"/>
  <c r="H6499" i="5"/>
  <c r="G6616" i="5"/>
  <c r="H266" i="5"/>
  <c r="H6992" i="5"/>
  <c r="H329" i="5"/>
  <c r="H12385" i="5"/>
  <c r="H12392" i="5"/>
  <c r="G7396" i="5"/>
  <c r="H4579" i="5"/>
  <c r="H6255" i="5"/>
  <c r="H3664" i="5"/>
  <c r="H10404" i="5"/>
  <c r="H8081" i="5"/>
  <c r="H9485" i="5"/>
  <c r="H5701" i="5"/>
  <c r="H2981" i="5"/>
  <c r="H2684" i="5"/>
  <c r="H9126" i="5"/>
  <c r="H5549" i="5"/>
  <c r="G2832" i="5"/>
  <c r="H10950" i="5"/>
  <c r="G8217" i="5"/>
  <c r="H11352" i="5"/>
  <c r="H5074" i="5"/>
  <c r="H12470" i="5"/>
  <c r="H7757" i="5"/>
  <c r="H5827" i="5"/>
  <c r="H4852" i="5"/>
  <c r="H3854" i="5"/>
  <c r="H8852" i="5"/>
  <c r="H11077" i="5"/>
  <c r="G8253" i="5"/>
  <c r="H4299" i="5"/>
  <c r="H957" i="5"/>
  <c r="H6275" i="5"/>
  <c r="H10648" i="5"/>
  <c r="H3462" i="5"/>
  <c r="H2390" i="5"/>
  <c r="G6632" i="5"/>
  <c r="H6267" i="5"/>
  <c r="H12268" i="5"/>
  <c r="H1495" i="5"/>
  <c r="H12045" i="5"/>
  <c r="H11034" i="5"/>
  <c r="H9810" i="5"/>
  <c r="H5975" i="5"/>
  <c r="H2592" i="5"/>
  <c r="H2242" i="5"/>
  <c r="H10642" i="5"/>
  <c r="G8237" i="5"/>
  <c r="G7753" i="5"/>
  <c r="H5763" i="5"/>
  <c r="H12350" i="5"/>
  <c r="H6572" i="5"/>
  <c r="H9158" i="5"/>
  <c r="H12066" i="5"/>
  <c r="G7933" i="5"/>
  <c r="H690" i="5"/>
  <c r="H4748" i="5"/>
  <c r="G6932" i="5"/>
  <c r="H9186" i="5"/>
  <c r="H8412" i="5"/>
  <c r="H8451" i="5"/>
  <c r="H6563" i="5"/>
  <c r="H6457" i="5"/>
  <c r="H808" i="5"/>
  <c r="H1286" i="5"/>
  <c r="H9218" i="5"/>
  <c r="H4633" i="5"/>
  <c r="H3507" i="5"/>
  <c r="H1380" i="5"/>
  <c r="H2939" i="5"/>
  <c r="G8221" i="5"/>
  <c r="H8601" i="5"/>
  <c r="H3304" i="5"/>
  <c r="H895" i="5"/>
  <c r="H9046" i="5"/>
  <c r="H1098" i="5"/>
  <c r="H5408" i="5"/>
  <c r="H3866" i="5"/>
  <c r="G8061" i="5"/>
  <c r="H1172" i="5"/>
  <c r="H10162" i="5"/>
  <c r="H5269" i="5"/>
  <c r="H6852" i="5"/>
  <c r="H9548" i="5"/>
  <c r="H1179" i="5"/>
  <c r="H2266" i="5"/>
  <c r="H1874" i="5"/>
  <c r="H11472" i="5"/>
  <c r="H2132" i="5"/>
  <c r="H11738" i="5"/>
  <c r="H119" i="5"/>
  <c r="H12145" i="5"/>
  <c r="H1657" i="5"/>
  <c r="H963" i="5"/>
  <c r="H4083" i="5"/>
  <c r="H3166" i="5"/>
  <c r="H2100" i="5"/>
  <c r="G2804" i="5"/>
  <c r="H1568" i="5"/>
  <c r="H9727" i="5"/>
  <c r="H8277" i="5"/>
  <c r="H7282" i="5"/>
  <c r="G7216" i="5"/>
  <c r="H1736" i="5"/>
  <c r="G7989" i="5"/>
  <c r="H11462" i="5"/>
  <c r="H4856" i="5"/>
  <c r="H3176" i="5"/>
  <c r="H1895" i="5"/>
  <c r="H993" i="5"/>
  <c r="H3829" i="5"/>
  <c r="G7913" i="5"/>
  <c r="H1480" i="5"/>
  <c r="H157" i="5"/>
  <c r="H8181" i="5"/>
  <c r="H6551" i="5"/>
  <c r="H5035" i="5"/>
  <c r="H12761" i="5"/>
  <c r="H11778" i="5"/>
  <c r="H6507" i="5"/>
  <c r="H3080" i="5"/>
  <c r="H9653" i="5"/>
  <c r="H5135" i="5"/>
  <c r="H2556" i="5"/>
  <c r="H2030" i="5"/>
  <c r="H7176" i="5"/>
  <c r="H3908" i="5"/>
  <c r="H2600" i="5"/>
  <c r="H7417" i="5"/>
  <c r="H700" i="5"/>
  <c r="H11048" i="5"/>
  <c r="H11478" i="5"/>
  <c r="H9302" i="5"/>
  <c r="H2944" i="5"/>
  <c r="H11842" i="5"/>
  <c r="H2383" i="5"/>
  <c r="H5498" i="5"/>
  <c r="H2258" i="5"/>
  <c r="H2912" i="5"/>
  <c r="H8723" i="5"/>
  <c r="H5743" i="5"/>
  <c r="H11265" i="5"/>
  <c r="H7670" i="5"/>
  <c r="H8365" i="5"/>
  <c r="H6692" i="5" l="1"/>
  <c r="H7144" i="5"/>
  <c r="H8201" i="5"/>
  <c r="H6660" i="5"/>
  <c r="H6640" i="5"/>
  <c r="H7945" i="5"/>
  <c r="G6672" i="5"/>
  <c r="H7801" i="5"/>
  <c r="G7000" i="5"/>
  <c r="H6820" i="5"/>
  <c r="H8369" i="5"/>
  <c r="G7160" i="5"/>
  <c r="H7849" i="5"/>
  <c r="G7020" i="5"/>
  <c r="H7136" i="5"/>
  <c r="G7108" i="5"/>
  <c r="H8337" i="5"/>
  <c r="H8321" i="5"/>
  <c r="G6652" i="5"/>
  <c r="H8233" i="5"/>
  <c r="G6760" i="5"/>
  <c r="H7933" i="5"/>
  <c r="H6616" i="5"/>
  <c r="H8297" i="5"/>
  <c r="G7184" i="5"/>
  <c r="H7100" i="5"/>
  <c r="H7781" i="5"/>
  <c r="H7813" i="5"/>
  <c r="H7048" i="5"/>
  <c r="H8105" i="5"/>
  <c r="G7036" i="5"/>
  <c r="H7961" i="5"/>
  <c r="G6844" i="5"/>
  <c r="G6976" i="5"/>
  <c r="H8153" i="5"/>
  <c r="G7156" i="5"/>
  <c r="H7869" i="5"/>
  <c r="H7112" i="5"/>
  <c r="G6808" i="5"/>
  <c r="G7088" i="5"/>
  <c r="H6836" i="5"/>
  <c r="H6676" i="5"/>
  <c r="H2820" i="5"/>
  <c r="H8285" i="5"/>
  <c r="G7096" i="5"/>
  <c r="H8101" i="5"/>
  <c r="H7152" i="5"/>
  <c r="H8269" i="5"/>
  <c r="G6768" i="5"/>
  <c r="H7881" i="5"/>
  <c r="G6780" i="5"/>
  <c r="H8373" i="5"/>
  <c r="H8217" i="5"/>
  <c r="H7929" i="5"/>
  <c r="H7104" i="5"/>
  <c r="G7232" i="5"/>
  <c r="H7797" i="5"/>
  <c r="H6163" i="5"/>
  <c r="H8069" i="5"/>
  <c r="H7865" i="5"/>
  <c r="G6860" i="5"/>
  <c r="G6776" i="5"/>
  <c r="H8061" i="5"/>
  <c r="H8157" i="5"/>
  <c r="H6804" i="5"/>
  <c r="H8185" i="5"/>
  <c r="G6812" i="5"/>
  <c r="H2836" i="5"/>
  <c r="G7220" i="5"/>
  <c r="G6908" i="5"/>
  <c r="H7400" i="5"/>
  <c r="H8353" i="5"/>
  <c r="G6988" i="5"/>
  <c r="G6840" i="5"/>
  <c r="G7188" i="5"/>
  <c r="H6744" i="5"/>
  <c r="G6888" i="5"/>
  <c r="H7769" i="5"/>
  <c r="H2840" i="5"/>
  <c r="H6948" i="5"/>
  <c r="H7196" i="5"/>
  <c r="H6708" i="5"/>
  <c r="H7084" i="5"/>
  <c r="G6736" i="5"/>
  <c r="G7092" i="5"/>
  <c r="H7837" i="5"/>
  <c r="G6800" i="5"/>
  <c r="G6664" i="5"/>
  <c r="H7489" i="5"/>
  <c r="G6668" i="5"/>
  <c r="G6700" i="5"/>
  <c r="H8189" i="5"/>
  <c r="G7212" i="5"/>
  <c r="H7312" i="5"/>
  <c r="H6980" i="5"/>
  <c r="H8033" i="5"/>
  <c r="H6984" i="5"/>
  <c r="H4848" i="5"/>
  <c r="H7877" i="5"/>
  <c r="H7056" i="5"/>
  <c r="G7064" i="5"/>
  <c r="G7192" i="5"/>
  <c r="H7817" i="5"/>
  <c r="H4836" i="5"/>
  <c r="H7240" i="5"/>
  <c r="G6896" i="5"/>
  <c r="H8265" i="5"/>
  <c r="H7216" i="5"/>
  <c r="H8237" i="5"/>
  <c r="H2832" i="5"/>
  <c r="H8113" i="5"/>
  <c r="H8149" i="5"/>
  <c r="H7981" i="5"/>
  <c r="G6828" i="5"/>
  <c r="G6892" i="5"/>
  <c r="H7941" i="5"/>
  <c r="G7320" i="5"/>
  <c r="G7244" i="5"/>
  <c r="H6648" i="5"/>
  <c r="G6936" i="5"/>
  <c r="H8325" i="5"/>
  <c r="H7833" i="5"/>
  <c r="H7168" i="5"/>
  <c r="H7316" i="5"/>
  <c r="H8009" i="5"/>
  <c r="G6620" i="5"/>
  <c r="H10863" i="5"/>
  <c r="H7164" i="5"/>
  <c r="H7120" i="5"/>
  <c r="H8221" i="5"/>
  <c r="H6932" i="5"/>
  <c r="G7032" i="5"/>
  <c r="H8049" i="5"/>
  <c r="H10851" i="5"/>
  <c r="H8045" i="5"/>
  <c r="G7004" i="5"/>
  <c r="H7861" i="5"/>
  <c r="H6788" i="5"/>
  <c r="H8013" i="5"/>
  <c r="H6900" i="5"/>
  <c r="G6944" i="5"/>
  <c r="H8341" i="5"/>
  <c r="G6748" i="5"/>
  <c r="H7012" i="5"/>
  <c r="H7180" i="5"/>
  <c r="G6712" i="5"/>
  <c r="G6796" i="5"/>
  <c r="G6824" i="5"/>
  <c r="G6764" i="5"/>
  <c r="G6684" i="5"/>
  <c r="H8029" i="5"/>
  <c r="H8169" i="5"/>
  <c r="H6644" i="5"/>
  <c r="H6247" i="5"/>
  <c r="H7749" i="5"/>
  <c r="G6956" i="5"/>
  <c r="H7793" i="5"/>
  <c r="H7965" i="5"/>
  <c r="H7396" i="5"/>
  <c r="G7128" i="5"/>
  <c r="G6856" i="5"/>
  <c r="G7204" i="5"/>
  <c r="H7989" i="5"/>
  <c r="H7913" i="5"/>
  <c r="G6832" i="5"/>
  <c r="H6632" i="5"/>
  <c r="H8253" i="5"/>
  <c r="H8357" i="5"/>
  <c r="G7148" i="5"/>
  <c r="H6952" i="5"/>
  <c r="G6732" i="5"/>
  <c r="G7124" i="5"/>
  <c r="G6696" i="5"/>
  <c r="H6740" i="5"/>
  <c r="G6904" i="5"/>
  <c r="G6972" i="5"/>
  <c r="G7140" i="5"/>
  <c r="G7172" i="5"/>
  <c r="H7925" i="5"/>
  <c r="H8197" i="5"/>
  <c r="H7897" i="5"/>
  <c r="H7208" i="5"/>
  <c r="G6704" i="5"/>
  <c r="H6608" i="5"/>
  <c r="H8057" i="5"/>
  <c r="H6612" i="5"/>
  <c r="G6924" i="5"/>
  <c r="H7997" i="5"/>
  <c r="H7785" i="5"/>
  <c r="H8117" i="5"/>
  <c r="G6716" i="5"/>
  <c r="G7040" i="5"/>
  <c r="H6916" i="5"/>
  <c r="H6772" i="5"/>
  <c r="H7977" i="5"/>
  <c r="G6728" i="5"/>
  <c r="G6940" i="5"/>
  <c r="G7076" i="5"/>
  <c r="H2804" i="5"/>
  <c r="H7753" i="5"/>
  <c r="G6968" i="5"/>
  <c r="H8129" i="5"/>
  <c r="H7441" i="5"/>
  <c r="H2816" i="5"/>
  <c r="H7993" i="5"/>
  <c r="G7072" i="5"/>
  <c r="G7016" i="5"/>
  <c r="H8301" i="5"/>
  <c r="H6868" i="5"/>
  <c r="H7200" i="5"/>
  <c r="H6872" i="5"/>
  <c r="G6680" i="5"/>
  <c r="G6864" i="5"/>
  <c r="G7052" i="5"/>
  <c r="H8249" i="5"/>
  <c r="H8133" i="5"/>
  <c r="G7224" i="5"/>
  <c r="G6876" i="5"/>
  <c r="H7044" i="5"/>
  <c r="H10831" i="5"/>
  <c r="G7248" i="5"/>
  <c r="G7008" i="5"/>
  <c r="G6792" i="5"/>
  <c r="H7853" i="5"/>
  <c r="H8281" i="5"/>
  <c r="H6624" i="5"/>
  <c r="H6668" i="5" l="1"/>
  <c r="H7188" i="5"/>
  <c r="H7232" i="5"/>
  <c r="H6768" i="5"/>
  <c r="H7096" i="5"/>
  <c r="H6760" i="5"/>
  <c r="H6968" i="5"/>
  <c r="H6924" i="5"/>
  <c r="H6704" i="5"/>
  <c r="H7140" i="5"/>
  <c r="H6904" i="5"/>
  <c r="H7128" i="5"/>
  <c r="H6764" i="5"/>
  <c r="H6796" i="5"/>
  <c r="H6936" i="5"/>
  <c r="H6892" i="5"/>
  <c r="H6800" i="5"/>
  <c r="H6840" i="5"/>
  <c r="H7088" i="5"/>
  <c r="H6828" i="5"/>
  <c r="H6776" i="5"/>
  <c r="H7000" i="5"/>
  <c r="H7072" i="5"/>
  <c r="H6940" i="5"/>
  <c r="H6856" i="5"/>
  <c r="H6824" i="5"/>
  <c r="H6620" i="5"/>
  <c r="H7244" i="5"/>
  <c r="H7192" i="5"/>
  <c r="H6700" i="5"/>
  <c r="H7220" i="5"/>
  <c r="H7016" i="5"/>
  <c r="H6972" i="5"/>
  <c r="H6732" i="5"/>
  <c r="H7148" i="5"/>
  <c r="H6956" i="5"/>
  <c r="H6896" i="5"/>
  <c r="H6664" i="5"/>
  <c r="H6812" i="5"/>
  <c r="H7156" i="5"/>
  <c r="H6976" i="5"/>
  <c r="H7184" i="5"/>
  <c r="H7108" i="5"/>
  <c r="H6672" i="5"/>
  <c r="H7076" i="5"/>
  <c r="H7204" i="5"/>
  <c r="H6792" i="5"/>
  <c r="H6680" i="5"/>
  <c r="H7124" i="5"/>
  <c r="H6748" i="5"/>
  <c r="H6944" i="5"/>
  <c r="H7004" i="5"/>
  <c r="H7092" i="5"/>
  <c r="H7036" i="5"/>
  <c r="H6652" i="5"/>
  <c r="H7020" i="5"/>
  <c r="H7248" i="5"/>
  <c r="H6712" i="5"/>
  <c r="H7008" i="5"/>
  <c r="H6728" i="5"/>
  <c r="H6832" i="5"/>
  <c r="H6876" i="5"/>
  <c r="H7224" i="5"/>
  <c r="H7052" i="5"/>
  <c r="H6864" i="5"/>
  <c r="H7040" i="5"/>
  <c r="H7172" i="5"/>
  <c r="H6696" i="5"/>
  <c r="H7320" i="5"/>
  <c r="H7064" i="5"/>
  <c r="H6736" i="5"/>
  <c r="H6888" i="5"/>
  <c r="H6988" i="5"/>
  <c r="H6860" i="5"/>
  <c r="H6780" i="5"/>
  <c r="H6808" i="5"/>
  <c r="H7160" i="5"/>
  <c r="H6716" i="5"/>
  <c r="H6684" i="5"/>
  <c r="H7032" i="5"/>
  <c r="H7212" i="5"/>
  <c r="H6908" i="5"/>
  <c r="H6844" i="5"/>
  <c r="G6385" i="5" l="1"/>
  <c r="G3750" i="5"/>
  <c r="G5308" i="5"/>
  <c r="G3784" i="5" l="1"/>
  <c r="G2661" i="5"/>
  <c r="G362" i="5"/>
  <c r="G9574" i="5"/>
  <c r="G438" i="5"/>
  <c r="G3957" i="5"/>
  <c r="G4813" i="5"/>
  <c r="G350" i="5"/>
  <c r="G3771" i="5"/>
  <c r="G6439" i="5"/>
  <c r="G2670" i="5"/>
  <c r="G317" i="5"/>
  <c r="G3751" i="5"/>
  <c r="H3742" i="5" s="1"/>
  <c r="G4406" i="5"/>
  <c r="G6443" i="5"/>
  <c r="G4814" i="5"/>
  <c r="G2654" i="5"/>
  <c r="G5325" i="5"/>
  <c r="G6386" i="5"/>
  <c r="G3297" i="5"/>
  <c r="G6449" i="5"/>
  <c r="G4676" i="5"/>
  <c r="G4076" i="5"/>
  <c r="G3958" i="5"/>
  <c r="G4718" i="5"/>
  <c r="G11655" i="5"/>
  <c r="G3162" i="5"/>
  <c r="G11149" i="5"/>
  <c r="G3298" i="5"/>
  <c r="G4378" i="5"/>
  <c r="G6440" i="5"/>
  <c r="G2662" i="5"/>
  <c r="G9739" i="5"/>
  <c r="G301" i="5"/>
  <c r="G3272" i="5"/>
  <c r="G6447" i="5"/>
  <c r="G5310" i="5"/>
  <c r="G4077" i="5"/>
  <c r="G4675" i="5"/>
  <c r="G5324" i="5"/>
  <c r="G4379" i="5"/>
  <c r="G2669" i="5"/>
  <c r="G363" i="5"/>
  <c r="G351" i="5"/>
  <c r="G2653" i="5"/>
  <c r="G316" i="5"/>
  <c r="G11834" i="5"/>
  <c r="G5323" i="5"/>
  <c r="G9740" i="5"/>
  <c r="G9575" i="5"/>
  <c r="G11654" i="5"/>
  <c r="G3770" i="5"/>
  <c r="G302" i="5"/>
  <c r="G5309" i="5"/>
  <c r="G3783" i="5"/>
  <c r="G6394" i="5"/>
  <c r="G4719" i="5"/>
  <c r="G4405" i="5"/>
  <c r="H5316" i="5" l="1"/>
  <c r="H4369" i="5"/>
  <c r="G293" i="5"/>
  <c r="H3952" i="5"/>
  <c r="H4385" i="5"/>
  <c r="H11642" i="5"/>
  <c r="H2668" i="5"/>
  <c r="G6353" i="5"/>
  <c r="H4713" i="5"/>
  <c r="G11156" i="5"/>
  <c r="H355" i="5"/>
  <c r="H6390" i="5"/>
  <c r="G3415" i="5"/>
  <c r="G6326" i="5"/>
  <c r="G1550" i="5"/>
  <c r="H2660" i="5"/>
  <c r="H4663" i="5"/>
  <c r="G5371" i="5"/>
  <c r="G308" i="5"/>
  <c r="G11838" i="5"/>
  <c r="H9564" i="5"/>
  <c r="H3777" i="5"/>
  <c r="G12730" i="5"/>
  <c r="G1543" i="5"/>
  <c r="H345" i="5"/>
  <c r="H438" i="5"/>
  <c r="H5301" i="5"/>
  <c r="H2652" i="5"/>
  <c r="H3158" i="5"/>
  <c r="H3292" i="5"/>
  <c r="H4812" i="5"/>
  <c r="G3409" i="5"/>
  <c r="H3268" i="5"/>
  <c r="H9734" i="5"/>
  <c r="G3264" i="5"/>
  <c r="H4071" i="5"/>
  <c r="G3700" i="5" l="1"/>
  <c r="H293" i="5"/>
  <c r="H3407" i="5"/>
  <c r="G6419" i="5"/>
  <c r="G12492" i="5"/>
  <c r="G6450" i="5"/>
  <c r="H1540" i="5"/>
  <c r="H12730" i="5"/>
  <c r="G9699" i="5"/>
  <c r="H1547" i="5"/>
  <c r="G9702" i="5"/>
  <c r="H308" i="5"/>
  <c r="H11132" i="5"/>
  <c r="H3413" i="5"/>
  <c r="H3260" i="5"/>
  <c r="G11319" i="5"/>
  <c r="H6322" i="5"/>
  <c r="G399" i="5"/>
  <c r="H5368" i="5"/>
  <c r="G4000" i="5"/>
  <c r="G444" i="5" l="1"/>
  <c r="G432" i="5"/>
  <c r="G5558" i="5"/>
  <c r="G1343" i="5"/>
  <c r="G3491" i="5"/>
  <c r="G10743" i="5"/>
  <c r="G12581" i="5"/>
  <c r="G12027" i="5"/>
  <c r="G3595" i="5"/>
  <c r="G4549" i="5"/>
  <c r="G3637" i="5"/>
  <c r="G12495" i="5"/>
  <c r="G5575" i="5"/>
  <c r="G378" i="5"/>
  <c r="G10739" i="5"/>
  <c r="H3698" i="5"/>
  <c r="G3915" i="5"/>
  <c r="G3999" i="5"/>
  <c r="G3795" i="5"/>
  <c r="G4589" i="5"/>
  <c r="H398" i="5"/>
  <c r="G6436" i="5"/>
  <c r="G11283" i="5"/>
  <c r="G12009" i="5"/>
  <c r="G549" i="5"/>
  <c r="G6480" i="5"/>
  <c r="G5562" i="5"/>
  <c r="G3769" i="5"/>
  <c r="G4597" i="5"/>
  <c r="G6448" i="5"/>
  <c r="G10751" i="5"/>
  <c r="H11312" i="5"/>
  <c r="G3484" i="5"/>
  <c r="G6433" i="5"/>
  <c r="G11835" i="5"/>
  <c r="G8654" i="5"/>
  <c r="G6330" i="5"/>
  <c r="G3811" i="5"/>
  <c r="G5378" i="5"/>
  <c r="G277" i="5"/>
  <c r="G4534" i="5"/>
  <c r="G559" i="5"/>
  <c r="G3535" i="5"/>
  <c r="G4057" i="5"/>
  <c r="G11708" i="5"/>
  <c r="G6441" i="5"/>
  <c r="G5383" i="5"/>
  <c r="G3546" i="5"/>
  <c r="G429" i="5"/>
  <c r="G11308" i="5"/>
  <c r="G10744" i="5"/>
  <c r="G4621" i="5"/>
  <c r="G6384" i="5"/>
  <c r="G5404" i="5"/>
  <c r="H9695" i="5"/>
  <c r="G7360" i="5"/>
  <c r="G8427" i="5"/>
  <c r="G11833" i="5"/>
  <c r="G3448" i="5"/>
  <c r="G5563" i="5"/>
  <c r="G4616" i="5"/>
  <c r="G8771" i="5"/>
  <c r="G5381" i="5"/>
  <c r="G5573" i="5"/>
  <c r="G6354" i="5"/>
  <c r="G7679" i="5"/>
  <c r="G1356" i="5"/>
  <c r="G3570" i="5"/>
  <c r="G5570" i="5"/>
  <c r="G3524" i="5"/>
  <c r="G1796" i="5"/>
  <c r="H6413" i="5"/>
  <c r="H3520" i="5" l="1"/>
  <c r="H1354" i="5"/>
  <c r="H6379" i="5"/>
  <c r="H11708" i="5"/>
  <c r="H3530" i="5"/>
  <c r="H4529" i="5"/>
  <c r="H549" i="5"/>
  <c r="H4620" i="5"/>
  <c r="H426" i="5"/>
  <c r="H6330" i="5"/>
  <c r="H3913" i="5"/>
  <c r="H3560" i="5"/>
  <c r="H6351" i="5"/>
  <c r="H8771" i="5"/>
  <c r="H3447" i="5"/>
  <c r="H8651" i="5"/>
  <c r="H3765" i="5"/>
  <c r="H12009" i="5"/>
  <c r="H1341" i="5"/>
  <c r="H8427" i="5"/>
  <c r="H273" i="5"/>
  <c r="H375" i="5"/>
  <c r="H12024" i="5"/>
  <c r="H3541" i="5"/>
  <c r="H3483" i="5"/>
  <c r="H4587" i="5"/>
  <c r="H3585" i="5"/>
  <c r="H4056" i="5"/>
  <c r="H557" i="5"/>
  <c r="H4595" i="5"/>
  <c r="H3628" i="5"/>
  <c r="H12581" i="5"/>
  <c r="H444" i="5"/>
  <c r="H1795" i="5"/>
  <c r="H4611" i="5"/>
  <c r="H5401" i="5"/>
  <c r="H11305" i="5"/>
  <c r="H3805" i="5"/>
  <c r="H10748" i="5"/>
  <c r="H6471" i="5"/>
  <c r="H11283" i="5"/>
  <c r="H7678" i="5"/>
  <c r="H11832" i="5"/>
  <c r="H7360" i="5"/>
  <c r="H6447" i="5"/>
  <c r="H3790" i="5"/>
  <c r="H3986" i="5"/>
  <c r="H4544" i="5"/>
  <c r="H3490" i="5"/>
  <c r="G12494" i="5" l="1"/>
  <c r="G10742" i="5"/>
  <c r="G6438" i="5"/>
  <c r="G12493" i="5"/>
  <c r="G6437" i="5"/>
  <c r="H10736" i="5" l="1"/>
  <c r="H12492" i="5"/>
  <c r="G5561" i="5"/>
  <c r="G5574" i="5" l="1"/>
  <c r="G6442" i="5"/>
  <c r="H5557" i="5"/>
  <c r="G5382" i="5"/>
  <c r="H6423" i="5" l="1"/>
  <c r="H5375" i="5"/>
  <c r="H5567" i="5"/>
  <c r="N811" i="11" l="1"/>
  <c r="O811" i="11" s="1"/>
  <c r="J811" i="11"/>
  <c r="J286" i="11"/>
  <c r="N286" i="11"/>
  <c r="O286" i="11" s="1"/>
  <c r="J375" i="11"/>
  <c r="N375" i="11"/>
  <c r="O375" i="11" s="1"/>
  <c r="J311" i="11"/>
  <c r="N311" i="11"/>
  <c r="O311" i="11" s="1"/>
  <c r="J247" i="11" l="1"/>
  <c r="N247" i="11"/>
  <c r="O247" i="11" s="1"/>
  <c r="N365" i="11"/>
  <c r="O365" i="11" s="1"/>
  <c r="J365" i="11"/>
  <c r="L1032" i="11"/>
  <c r="M1032" i="11" s="1"/>
  <c r="N725" i="11"/>
  <c r="O725" i="11" s="1"/>
  <c r="J725" i="11"/>
  <c r="J761" i="11"/>
  <c r="N761" i="11"/>
  <c r="O761" i="11" s="1"/>
  <c r="J23" i="11"/>
  <c r="N23" i="11"/>
  <c r="O23" i="11" s="1"/>
  <c r="J841" i="11"/>
  <c r="N841" i="11"/>
  <c r="O841" i="11" s="1"/>
  <c r="J142" i="11"/>
  <c r="N142" i="11"/>
  <c r="O142" i="11" s="1"/>
  <c r="J659" i="11"/>
  <c r="N659" i="11"/>
  <c r="O659" i="11" s="1"/>
  <c r="N710" i="11"/>
  <c r="O710" i="11" s="1"/>
  <c r="J710" i="11"/>
  <c r="N264" i="11"/>
  <c r="O264" i="11" s="1"/>
  <c r="J264" i="11"/>
  <c r="N804" i="11"/>
  <c r="O804" i="11" s="1"/>
  <c r="J804" i="11"/>
  <c r="N364" i="11"/>
  <c r="O364" i="11" s="1"/>
  <c r="J364" i="11"/>
  <c r="N543" i="11"/>
  <c r="O543" i="11" s="1"/>
  <c r="J543" i="11"/>
  <c r="J17" i="11"/>
  <c r="N17" i="11"/>
  <c r="O17" i="11" s="1"/>
  <c r="J367" i="11"/>
  <c r="N367" i="11"/>
  <c r="O367" i="11" s="1"/>
  <c r="N657" i="11"/>
  <c r="O657" i="11" s="1"/>
  <c r="J657" i="11"/>
  <c r="N215" i="11"/>
  <c r="O215" i="11" s="1"/>
  <c r="J215" i="11"/>
  <c r="L1036" i="11"/>
  <c r="M1036" i="11" s="1"/>
  <c r="L1202" i="11"/>
  <c r="M1202" i="11" s="1"/>
  <c r="N204" i="11"/>
  <c r="O204" i="11" s="1"/>
  <c r="J204" i="11"/>
  <c r="J875" i="11"/>
  <c r="N875" i="11"/>
  <c r="O875" i="11" s="1"/>
  <c r="L1084" i="11"/>
  <c r="M1084" i="11" s="1"/>
  <c r="L1205" i="11"/>
  <c r="M1205" i="11" s="1"/>
  <c r="L1144" i="11"/>
  <c r="M1144" i="11" s="1"/>
  <c r="N170" i="11"/>
  <c r="O170" i="11" s="1"/>
  <c r="J170" i="11"/>
  <c r="N156" i="11"/>
  <c r="O156" i="11" s="1"/>
  <c r="J156" i="11"/>
  <c r="J560" i="11"/>
  <c r="N560" i="11"/>
  <c r="O560" i="11" s="1"/>
  <c r="N265" i="11"/>
  <c r="O265" i="11" s="1"/>
  <c r="J265" i="11"/>
  <c r="N916" i="11"/>
  <c r="O916" i="11" s="1"/>
  <c r="J916" i="11"/>
  <c r="L1228" i="11"/>
  <c r="M1228" i="11" s="1"/>
  <c r="N291" i="11"/>
  <c r="O291" i="11" s="1"/>
  <c r="J291" i="11"/>
  <c r="L1192" i="11"/>
  <c r="M1192" i="11" s="1"/>
  <c r="L1012" i="11"/>
  <c r="M1012" i="11" s="1"/>
  <c r="L1092" i="11"/>
  <c r="M1092" i="11" s="1"/>
  <c r="L1043" i="11"/>
  <c r="M1043" i="11" s="1"/>
  <c r="L1227" i="11"/>
  <c r="M1227" i="11" s="1"/>
  <c r="J191" i="11"/>
  <c r="N191" i="11"/>
  <c r="O191" i="11" s="1"/>
  <c r="N601" i="11"/>
  <c r="O601" i="11" s="1"/>
  <c r="J601" i="11"/>
  <c r="L1044" i="11"/>
  <c r="M1044" i="11" s="1"/>
  <c r="N902" i="11"/>
  <c r="O902" i="11" s="1"/>
  <c r="J902" i="11"/>
  <c r="N65" i="11"/>
  <c r="O65" i="11" s="1"/>
  <c r="J65" i="11"/>
  <c r="N996" i="11"/>
  <c r="O996" i="11" s="1"/>
  <c r="J996" i="11"/>
  <c r="J119" i="11"/>
  <c r="N119" i="11"/>
  <c r="O119" i="11" s="1"/>
  <c r="N104" i="11"/>
  <c r="O104" i="11" s="1"/>
  <c r="J104" i="11"/>
  <c r="J849" i="11"/>
  <c r="N849" i="11"/>
  <c r="O849" i="11" s="1"/>
  <c r="J318" i="11"/>
  <c r="N318" i="11"/>
  <c r="O318" i="11" s="1"/>
  <c r="N281" i="11"/>
  <c r="O281" i="11" s="1"/>
  <c r="J281" i="11"/>
  <c r="N275" i="11"/>
  <c r="O275" i="11" s="1"/>
  <c r="J275" i="11"/>
  <c r="N797" i="11"/>
  <c r="O797" i="11" s="1"/>
  <c r="J797" i="11"/>
  <c r="L1016" i="11"/>
  <c r="M1016" i="11" s="1"/>
  <c r="N163" i="11"/>
  <c r="O163" i="11" s="1"/>
  <c r="J163" i="11"/>
  <c r="N296" i="11"/>
  <c r="O296" i="11" s="1"/>
  <c r="J296" i="11"/>
  <c r="N550" i="11"/>
  <c r="O550" i="11" s="1"/>
  <c r="J550" i="11"/>
  <c r="J78" i="11"/>
  <c r="N78" i="11"/>
  <c r="O78" i="11" s="1"/>
  <c r="L1231" i="11"/>
  <c r="M1231" i="11" s="1"/>
  <c r="L1003" i="11"/>
  <c r="M1003" i="11" s="1"/>
  <c r="N290" i="11"/>
  <c r="O290" i="11" s="1"/>
  <c r="J290" i="11"/>
  <c r="N15" i="11"/>
  <c r="O15" i="11" s="1"/>
  <c r="J15" i="11"/>
  <c r="N666" i="11"/>
  <c r="O666" i="11" s="1"/>
  <c r="J666" i="11"/>
  <c r="J547" i="11"/>
  <c r="N547" i="11"/>
  <c r="O547" i="11" s="1"/>
  <c r="N114" i="11"/>
  <c r="O114" i="11" s="1"/>
  <c r="J114" i="11"/>
  <c r="N233" i="11"/>
  <c r="O233" i="11" s="1"/>
  <c r="J233" i="11"/>
  <c r="L1184" i="11"/>
  <c r="M1184" i="11" s="1"/>
  <c r="L1117" i="11"/>
  <c r="M1117" i="11" s="1"/>
  <c r="N864" i="11"/>
  <c r="O864" i="11" s="1"/>
  <c r="J864" i="11"/>
  <c r="N740" i="11"/>
  <c r="O740" i="11" s="1"/>
  <c r="J740" i="11"/>
  <c r="L1172" i="11"/>
  <c r="M1172" i="11" s="1"/>
  <c r="L1096" i="11"/>
  <c r="M1096" i="11" s="1"/>
  <c r="J907" i="11"/>
  <c r="N907" i="11"/>
  <c r="O907" i="11" s="1"/>
  <c r="J246" i="11"/>
  <c r="N246" i="11"/>
  <c r="O246" i="11" s="1"/>
  <c r="N672" i="11"/>
  <c r="O672" i="11" s="1"/>
  <c r="J672" i="11"/>
  <c r="L1105" i="11"/>
  <c r="M1105" i="11" s="1"/>
  <c r="L1163" i="11"/>
  <c r="M1163" i="11" s="1"/>
  <c r="N201" i="11"/>
  <c r="O201" i="11" s="1"/>
  <c r="J201" i="11"/>
  <c r="N716" i="11"/>
  <c r="O716" i="11" s="1"/>
  <c r="J716" i="11"/>
  <c r="N638" i="11"/>
  <c r="O638" i="11" s="1"/>
  <c r="J638" i="11"/>
  <c r="J556" i="11"/>
  <c r="N556" i="11"/>
  <c r="O556" i="11" s="1"/>
  <c r="L1203" i="11"/>
  <c r="M1203" i="11" s="1"/>
  <c r="J979" i="11" l="1"/>
  <c r="N979" i="11"/>
  <c r="O979" i="11" s="1"/>
  <c r="J571" i="11"/>
  <c r="N571" i="11"/>
  <c r="O571" i="11" s="1"/>
  <c r="L1188" i="11"/>
  <c r="M1188" i="11" s="1"/>
  <c r="N570" i="11"/>
  <c r="O570" i="11" s="1"/>
  <c r="J570" i="11"/>
  <c r="N361" i="11"/>
  <c r="O361" i="11" s="1"/>
  <c r="J361" i="11"/>
  <c r="N439" i="11"/>
  <c r="O439" i="11" s="1"/>
  <c r="J439" i="11"/>
  <c r="J497" i="11"/>
  <c r="N497" i="11"/>
  <c r="O497" i="11" s="1"/>
  <c r="N732" i="11"/>
  <c r="O732" i="11" s="1"/>
  <c r="J732" i="11"/>
  <c r="N307" i="11"/>
  <c r="O307" i="11" s="1"/>
  <c r="J307" i="11"/>
  <c r="N775" i="11"/>
  <c r="O775" i="11" s="1"/>
  <c r="J775" i="11"/>
  <c r="L1167" i="11"/>
  <c r="M1167" i="11" s="1"/>
  <c r="L1214" i="11"/>
  <c r="M1214" i="11" s="1"/>
  <c r="N988" i="11"/>
  <c r="O988" i="11" s="1"/>
  <c r="J988" i="11"/>
  <c r="J986" i="11"/>
  <c r="N986" i="11"/>
  <c r="O986" i="11" s="1"/>
  <c r="N390" i="11"/>
  <c r="O390" i="11" s="1"/>
  <c r="J390" i="11"/>
  <c r="N51" i="11"/>
  <c r="O51" i="11" s="1"/>
  <c r="J51" i="11"/>
  <c r="N395" i="11"/>
  <c r="O395" i="11" s="1"/>
  <c r="J395" i="11"/>
  <c r="N905" i="11"/>
  <c r="O905" i="11" s="1"/>
  <c r="J905" i="11"/>
  <c r="L1083" i="11"/>
  <c r="M1083" i="11" s="1"/>
  <c r="N956" i="11"/>
  <c r="O956" i="11" s="1"/>
  <c r="J956" i="11"/>
  <c r="L1129" i="11"/>
  <c r="M1129" i="11" s="1"/>
  <c r="N602" i="11"/>
  <c r="O602" i="11" s="1"/>
  <c r="J602" i="11"/>
  <c r="J529" i="11"/>
  <c r="N529" i="11"/>
  <c r="O529" i="11" s="1"/>
  <c r="N357" i="11"/>
  <c r="O357" i="11" s="1"/>
  <c r="J357" i="11"/>
  <c r="N871" i="11"/>
  <c r="O871" i="11" s="1"/>
  <c r="J871" i="11"/>
  <c r="N733" i="11"/>
  <c r="O733" i="11" s="1"/>
  <c r="J733" i="11"/>
  <c r="N854" i="11"/>
  <c r="O854" i="11" s="1"/>
  <c r="J854" i="11"/>
  <c r="L1034" i="11"/>
  <c r="M1034" i="11" s="1"/>
  <c r="N58" i="11"/>
  <c r="O58" i="11" s="1"/>
  <c r="J58" i="11"/>
  <c r="N128" i="11"/>
  <c r="O128" i="11" s="1"/>
  <c r="J128" i="11"/>
  <c r="J882" i="11"/>
  <c r="N882" i="11"/>
  <c r="O882" i="11" s="1"/>
  <c r="N897" i="11"/>
  <c r="O897" i="11" s="1"/>
  <c r="J897" i="11"/>
  <c r="N59" i="11"/>
  <c r="O59" i="11" s="1"/>
  <c r="J59" i="11"/>
  <c r="L1089" i="11"/>
  <c r="M1089" i="11" s="1"/>
  <c r="N758" i="11"/>
  <c r="O758" i="11" s="1"/>
  <c r="J758" i="11"/>
  <c r="N57" i="11"/>
  <c r="O57" i="11" s="1"/>
  <c r="J57" i="11"/>
  <c r="L1161" i="11"/>
  <c r="M1161" i="11" s="1"/>
  <c r="N581" i="11"/>
  <c r="O581" i="11" s="1"/>
  <c r="J581" i="11"/>
  <c r="N205" i="11"/>
  <c r="O205" i="11" s="1"/>
  <c r="J205" i="11"/>
  <c r="N958" i="11"/>
  <c r="O958" i="11" s="1"/>
  <c r="J958" i="11"/>
  <c r="N828" i="11"/>
  <c r="O828" i="11" s="1"/>
  <c r="J828" i="11"/>
  <c r="N299" i="11"/>
  <c r="O299" i="11" s="1"/>
  <c r="J299" i="11"/>
  <c r="L1193" i="11"/>
  <c r="M1193" i="11" s="1"/>
  <c r="N633" i="11"/>
  <c r="O633" i="11" s="1"/>
  <c r="J633" i="11"/>
  <c r="N969" i="11"/>
  <c r="O969" i="11" s="1"/>
  <c r="J969" i="11"/>
  <c r="N654" i="11"/>
  <c r="O654" i="11" s="1"/>
  <c r="J654" i="11"/>
  <c r="J895" i="11"/>
  <c r="N895" i="11"/>
  <c r="O895" i="11" s="1"/>
  <c r="J801" i="11"/>
  <c r="N801" i="11"/>
  <c r="O801" i="11" s="1"/>
  <c r="N575" i="11"/>
  <c r="O575" i="11" s="1"/>
  <c r="J575" i="11"/>
  <c r="N304" i="11"/>
  <c r="O304" i="11" s="1"/>
  <c r="J304" i="11"/>
  <c r="N634" i="11"/>
  <c r="O634" i="11" s="1"/>
  <c r="J634" i="11"/>
  <c r="J409" i="11"/>
  <c r="N409" i="11"/>
  <c r="O409" i="11" s="1"/>
  <c r="L1180" i="11"/>
  <c r="M1180" i="11" s="1"/>
  <c r="N42" i="11"/>
  <c r="O42" i="11" s="1"/>
  <c r="J42" i="11"/>
  <c r="N76" i="11"/>
  <c r="O76" i="11" s="1"/>
  <c r="J76" i="11"/>
  <c r="N845" i="11"/>
  <c r="O845" i="11" s="1"/>
  <c r="J845" i="11"/>
  <c r="N136" i="11"/>
  <c r="O136" i="11" s="1"/>
  <c r="J136" i="11"/>
  <c r="N792" i="11"/>
  <c r="O792" i="11" s="1"/>
  <c r="J792" i="11"/>
  <c r="N992" i="11"/>
  <c r="O992" i="11" s="1"/>
  <c r="J992" i="11"/>
  <c r="L1169" i="11"/>
  <c r="M1169" i="11" s="1"/>
  <c r="N253" i="11"/>
  <c r="O253" i="11" s="1"/>
  <c r="J253" i="11"/>
  <c r="L1139" i="11"/>
  <c r="M1139" i="11" s="1"/>
  <c r="L1116" i="11"/>
  <c r="M1116" i="11" s="1"/>
  <c r="N356" i="11"/>
  <c r="O356" i="11" s="1"/>
  <c r="J356" i="11"/>
  <c r="N959" i="11"/>
  <c r="O959" i="11" s="1"/>
  <c r="J959" i="11"/>
  <c r="J906" i="11"/>
  <c r="N906" i="11"/>
  <c r="O906" i="11" s="1"/>
  <c r="N843" i="11"/>
  <c r="O843" i="11" s="1"/>
  <c r="J843" i="11"/>
  <c r="L1040" i="11"/>
  <c r="M1040" i="11" s="1"/>
  <c r="N629" i="11"/>
  <c r="O629" i="11" s="1"/>
  <c r="J629" i="11"/>
  <c r="N790" i="11"/>
  <c r="O790" i="11" s="1"/>
  <c r="J790" i="11"/>
  <c r="J802" i="11"/>
  <c r="N802" i="11"/>
  <c r="O802" i="11" s="1"/>
  <c r="J970" i="11"/>
  <c r="N970" i="11"/>
  <c r="O970" i="11" s="1"/>
  <c r="L1145" i="11"/>
  <c r="M1145" i="11" s="1"/>
  <c r="L1013" i="11"/>
  <c r="M1013" i="11" s="1"/>
  <c r="J708" i="11"/>
  <c r="N708" i="11"/>
  <c r="O708" i="11" s="1"/>
  <c r="N673" i="11"/>
  <c r="O673" i="11" s="1"/>
  <c r="J673" i="11"/>
  <c r="N332" i="11"/>
  <c r="O332" i="11" s="1"/>
  <c r="J332" i="11"/>
  <c r="N300" i="11"/>
  <c r="O300" i="11" s="1"/>
  <c r="J300" i="11"/>
  <c r="N795" i="11"/>
  <c r="O795" i="11" s="1"/>
  <c r="J795" i="11"/>
  <c r="L1177" i="11"/>
  <c r="M1177" i="11" s="1"/>
  <c r="N773" i="11"/>
  <c r="O773" i="11" s="1"/>
  <c r="J773" i="11"/>
  <c r="J737" i="11"/>
  <c r="N737" i="11"/>
  <c r="O737" i="11" s="1"/>
  <c r="N484" i="11"/>
  <c r="O484" i="11" s="1"/>
  <c r="J484" i="11"/>
  <c r="N125" i="11"/>
  <c r="O125" i="11" s="1"/>
  <c r="J125" i="11"/>
  <c r="N934" i="11"/>
  <c r="O934" i="11" s="1"/>
  <c r="J934" i="11"/>
  <c r="N186" i="11"/>
  <c r="O186" i="11" s="1"/>
  <c r="J186" i="11"/>
  <c r="J397" i="11"/>
  <c r="N397" i="11"/>
  <c r="O397" i="11" s="1"/>
  <c r="N585" i="11"/>
  <c r="O585" i="11" s="1"/>
  <c r="J585" i="11"/>
  <c r="N974" i="11"/>
  <c r="O974" i="11" s="1"/>
  <c r="J974" i="11"/>
  <c r="N812" i="11"/>
  <c r="O812" i="11" s="1"/>
  <c r="J812" i="11"/>
  <c r="J579" i="11"/>
  <c r="N579" i="11"/>
  <c r="O579" i="11" s="1"/>
  <c r="N952" i="11"/>
  <c r="O952" i="11" s="1"/>
  <c r="J952" i="11"/>
  <c r="L1222" i="11"/>
  <c r="M1222" i="11" s="1"/>
  <c r="N144" i="11"/>
  <c r="O144" i="11" s="1"/>
  <c r="J144" i="11"/>
  <c r="N155" i="11"/>
  <c r="O155" i="11" s="1"/>
  <c r="J155" i="11"/>
  <c r="N418" i="11"/>
  <c r="O418" i="11" s="1"/>
  <c r="J418" i="11"/>
  <c r="J668" i="11"/>
  <c r="N668" i="11"/>
  <c r="O668" i="11" s="1"/>
  <c r="L1082" i="11"/>
  <c r="M1082" i="11" s="1"/>
  <c r="N236" i="11"/>
  <c r="O236" i="11" s="1"/>
  <c r="J236" i="11"/>
  <c r="L1100" i="11"/>
  <c r="M1100" i="11" s="1"/>
  <c r="N282" i="11"/>
  <c r="O282" i="11" s="1"/>
  <c r="J282" i="11"/>
  <c r="N184" i="11"/>
  <c r="O184" i="11" s="1"/>
  <c r="J184" i="11"/>
  <c r="N337" i="11"/>
  <c r="O337" i="11" s="1"/>
  <c r="J337" i="11"/>
  <c r="N404" i="11"/>
  <c r="O404" i="11" s="1"/>
  <c r="J404" i="11"/>
  <c r="N116" i="11"/>
  <c r="O116" i="11" s="1"/>
  <c r="J116" i="11"/>
  <c r="L1179" i="11"/>
  <c r="M1179" i="11" s="1"/>
  <c r="J955" i="11"/>
  <c r="N955" i="11"/>
  <c r="O955" i="11" s="1"/>
  <c r="N320" i="11"/>
  <c r="O320" i="11" s="1"/>
  <c r="J320" i="11"/>
  <c r="J408" i="11"/>
  <c r="N408" i="11"/>
  <c r="O408" i="11" s="1"/>
  <c r="N690" i="11"/>
  <c r="O690" i="11" s="1"/>
  <c r="J690" i="11"/>
  <c r="N272" i="11"/>
  <c r="O272" i="11" s="1"/>
  <c r="J272" i="11"/>
  <c r="J143" i="11"/>
  <c r="N143" i="11"/>
  <c r="O143" i="11" s="1"/>
  <c r="N918" i="11"/>
  <c r="O918" i="11" s="1"/>
  <c r="J918" i="11"/>
  <c r="J86" i="11"/>
  <c r="N86" i="11"/>
  <c r="O86" i="11" s="1"/>
  <c r="N20" i="11"/>
  <c r="O20" i="11" s="1"/>
  <c r="J20" i="11"/>
  <c r="J135" i="11"/>
  <c r="N135" i="11"/>
  <c r="O135" i="11" s="1"/>
  <c r="J216" i="11"/>
  <c r="N216" i="11"/>
  <c r="O216" i="11" s="1"/>
  <c r="N921" i="11"/>
  <c r="O921" i="11" s="1"/>
  <c r="J921" i="11"/>
  <c r="J947" i="11"/>
  <c r="N947" i="11"/>
  <c r="O947" i="11" s="1"/>
  <c r="J464" i="11"/>
  <c r="N464" i="11"/>
  <c r="O464" i="11" s="1"/>
  <c r="N324" i="11"/>
  <c r="O324" i="11" s="1"/>
  <c r="J324" i="11"/>
  <c r="N40" i="11"/>
  <c r="O40" i="11" s="1"/>
  <c r="J40" i="11"/>
  <c r="N608" i="11"/>
  <c r="O608" i="11" s="1"/>
  <c r="J608" i="11"/>
  <c r="N892" i="11"/>
  <c r="O892" i="11" s="1"/>
  <c r="J892" i="11"/>
  <c r="J270" i="11"/>
  <c r="N270" i="11"/>
  <c r="O270" i="11" s="1"/>
  <c r="J939" i="11"/>
  <c r="N939" i="11"/>
  <c r="O939" i="11" s="1"/>
  <c r="N824" i="11"/>
  <c r="O824" i="11" s="1"/>
  <c r="J824" i="11"/>
  <c r="L1110" i="11"/>
  <c r="M1110" i="11" s="1"/>
  <c r="J287" i="11"/>
  <c r="N287" i="11"/>
  <c r="O287" i="11" s="1"/>
  <c r="N341" i="11"/>
  <c r="O341" i="11" s="1"/>
  <c r="J341" i="11"/>
  <c r="L1080" i="11"/>
  <c r="M1080" i="11" s="1"/>
  <c r="N621" i="11"/>
  <c r="O621" i="11" s="1"/>
  <c r="J621" i="11"/>
  <c r="N584" i="11"/>
  <c r="O584" i="11" s="1"/>
  <c r="J584" i="11"/>
  <c r="L1109" i="11"/>
  <c r="M1109" i="11" s="1"/>
  <c r="N347" i="11"/>
  <c r="O347" i="11" s="1"/>
  <c r="J347" i="11"/>
  <c r="N260" i="11"/>
  <c r="O260" i="11" s="1"/>
  <c r="J260" i="11"/>
  <c r="L1158" i="11"/>
  <c r="M1158" i="11" s="1"/>
  <c r="N229" i="11"/>
  <c r="O229" i="11" s="1"/>
  <c r="J229" i="11"/>
  <c r="N256" i="11"/>
  <c r="O256" i="11" s="1"/>
  <c r="J256" i="11"/>
  <c r="N844" i="11"/>
  <c r="O844" i="11" s="1"/>
  <c r="J844" i="11"/>
  <c r="L1061" i="11"/>
  <c r="M1061" i="11" s="1"/>
  <c r="N594" i="11"/>
  <c r="O594" i="11" s="1"/>
  <c r="J594" i="11"/>
  <c r="N951" i="11"/>
  <c r="O951" i="11" s="1"/>
  <c r="J951" i="11"/>
  <c r="N658" i="11"/>
  <c r="O658" i="11" s="1"/>
  <c r="J658" i="11"/>
  <c r="N268" i="11"/>
  <c r="O268" i="11" s="1"/>
  <c r="J268" i="11"/>
  <c r="N783" i="11"/>
  <c r="O783" i="11" s="1"/>
  <c r="J783" i="11"/>
  <c r="N373" i="11"/>
  <c r="O373" i="11" s="1"/>
  <c r="J373" i="11"/>
  <c r="L1072" i="11"/>
  <c r="M1072" i="11" s="1"/>
  <c r="N586" i="11"/>
  <c r="O586" i="11" s="1"/>
  <c r="J586" i="11"/>
  <c r="J891" i="11"/>
  <c r="N891" i="11"/>
  <c r="O891" i="11" s="1"/>
  <c r="J684" i="11"/>
  <c r="N684" i="11"/>
  <c r="O684" i="11" s="1"/>
  <c r="L1201" i="11"/>
  <c r="M1201" i="11" s="1"/>
  <c r="N139" i="11"/>
  <c r="O139" i="11" s="1"/>
  <c r="J139" i="11"/>
  <c r="N764" i="11"/>
  <c r="O764" i="11" s="1"/>
  <c r="J764" i="11"/>
  <c r="N677" i="11"/>
  <c r="O677" i="11" s="1"/>
  <c r="J677" i="11"/>
  <c r="N339" i="11"/>
  <c r="O339" i="11" s="1"/>
  <c r="J339" i="11"/>
  <c r="J994" i="11"/>
  <c r="N994" i="11"/>
  <c r="O994" i="11" s="1"/>
  <c r="N370" i="11"/>
  <c r="O370" i="11" s="1"/>
  <c r="J370" i="11"/>
  <c r="N862" i="11"/>
  <c r="O862" i="11" s="1"/>
  <c r="J862" i="11"/>
  <c r="N909" i="11"/>
  <c r="O909" i="11" s="1"/>
  <c r="J909" i="11"/>
  <c r="J350" i="11"/>
  <c r="N350" i="11"/>
  <c r="O350" i="11" s="1"/>
  <c r="J239" i="11"/>
  <c r="N239" i="11"/>
  <c r="O239" i="11" s="1"/>
  <c r="N35" i="11"/>
  <c r="O35" i="11" s="1"/>
  <c r="J35" i="11"/>
  <c r="N52" i="11"/>
  <c r="O52" i="11" s="1"/>
  <c r="J52" i="11"/>
  <c r="L1164" i="11"/>
  <c r="M1164" i="11" s="1"/>
  <c r="L1076" i="11"/>
  <c r="M1076" i="11" s="1"/>
  <c r="L1073" i="11"/>
  <c r="M1073" i="11" s="1"/>
  <c r="N545" i="11"/>
  <c r="O545" i="11" s="1"/>
  <c r="J545" i="11"/>
  <c r="N316" i="11"/>
  <c r="O316" i="11" s="1"/>
  <c r="J316" i="11"/>
  <c r="L1143" i="11"/>
  <c r="M1143" i="11" s="1"/>
  <c r="N317" i="11"/>
  <c r="O317" i="11" s="1"/>
  <c r="J317" i="11"/>
  <c r="J826" i="11"/>
  <c r="N826" i="11"/>
  <c r="O826" i="11" s="1"/>
  <c r="N454" i="11"/>
  <c r="O454" i="11" s="1"/>
  <c r="J454" i="11"/>
  <c r="J358" i="11"/>
  <c r="N358" i="11"/>
  <c r="O358" i="11" s="1"/>
  <c r="L1135" i="11"/>
  <c r="M1135" i="11" s="1"/>
  <c r="N138" i="11"/>
  <c r="O138" i="11" s="1"/>
  <c r="J138" i="11"/>
  <c r="N791" i="11"/>
  <c r="O791" i="11" s="1"/>
  <c r="J791" i="11"/>
  <c r="N362" i="11"/>
  <c r="O362" i="11" s="1"/>
  <c r="J362" i="11"/>
  <c r="N685" i="11"/>
  <c r="O685" i="11" s="1"/>
  <c r="J685" i="11"/>
  <c r="N747" i="11"/>
  <c r="O747" i="11" s="1"/>
  <c r="J747" i="11"/>
  <c r="N993" i="11"/>
  <c r="O993" i="11" s="1"/>
  <c r="J993" i="11"/>
  <c r="J393" i="11"/>
  <c r="N393" i="11"/>
  <c r="O393" i="11" s="1"/>
  <c r="L1204" i="11"/>
  <c r="M1204" i="11" s="1"/>
  <c r="J383" i="11"/>
  <c r="N383" i="11"/>
  <c r="O383" i="11" s="1"/>
  <c r="N420" i="11"/>
  <c r="O420" i="11" s="1"/>
  <c r="J420" i="11"/>
  <c r="N589" i="11"/>
  <c r="O589" i="11" s="1"/>
  <c r="J589" i="11"/>
  <c r="N863" i="11"/>
  <c r="O863" i="11" s="1"/>
  <c r="J863" i="11"/>
  <c r="J898" i="11"/>
  <c r="N898" i="11"/>
  <c r="O898" i="11" s="1"/>
  <c r="J127" i="11"/>
  <c r="N127" i="11"/>
  <c r="O127" i="11" s="1"/>
  <c r="N245" i="11"/>
  <c r="O245" i="11" s="1"/>
  <c r="J245" i="11"/>
  <c r="N53" i="11"/>
  <c r="O53" i="11" s="1"/>
  <c r="J53" i="11"/>
  <c r="L1230" i="11"/>
  <c r="M1230" i="11" s="1"/>
  <c r="N806" i="11"/>
  <c r="O806" i="11" s="1"/>
  <c r="J806" i="11"/>
  <c r="J417" i="11"/>
  <c r="N417" i="11"/>
  <c r="O417" i="11" s="1"/>
  <c r="J563" i="11"/>
  <c r="N563" i="11"/>
  <c r="O563" i="11" s="1"/>
  <c r="N44" i="11"/>
  <c r="O44" i="11" s="1"/>
  <c r="J44" i="11"/>
  <c r="J54" i="11"/>
  <c r="N54" i="11"/>
  <c r="O54" i="11" s="1"/>
  <c r="N27" i="11"/>
  <c r="O27" i="11" s="1"/>
  <c r="J27" i="11"/>
  <c r="N760" i="11"/>
  <c r="O760" i="11" s="1"/>
  <c r="J760" i="11"/>
  <c r="L1035" i="11"/>
  <c r="M1035" i="11" s="1"/>
  <c r="N933" i="11"/>
  <c r="O933" i="11" s="1"/>
  <c r="J933" i="11"/>
  <c r="J396" i="11"/>
  <c r="N396" i="11"/>
  <c r="O396" i="11" s="1"/>
  <c r="J95" i="11"/>
  <c r="N95" i="11"/>
  <c r="O95" i="11" s="1"/>
  <c r="N203" i="11"/>
  <c r="O203" i="11" s="1"/>
  <c r="J203" i="11"/>
  <c r="N153" i="11"/>
  <c r="O153" i="11" s="1"/>
  <c r="J153" i="11"/>
  <c r="N394" i="11"/>
  <c r="O394" i="11" s="1"/>
  <c r="J394" i="11"/>
  <c r="N212" i="11"/>
  <c r="O212" i="11" s="1"/>
  <c r="J212" i="11"/>
  <c r="J858" i="11"/>
  <c r="N858" i="11"/>
  <c r="O858" i="11" s="1"/>
  <c r="N77" i="11"/>
  <c r="O77" i="11" s="1"/>
  <c r="J77" i="11"/>
  <c r="N25" i="11"/>
  <c r="O25" i="11" s="1"/>
  <c r="J25" i="11"/>
  <c r="J230" i="11"/>
  <c r="N230" i="11"/>
  <c r="O230" i="11" s="1"/>
  <c r="N592" i="11"/>
  <c r="O592" i="11" s="1"/>
  <c r="J592" i="11"/>
  <c r="L1200" i="11"/>
  <c r="M1200" i="11" s="1"/>
  <c r="N372" i="11"/>
  <c r="O372" i="11" s="1"/>
  <c r="J372" i="11"/>
  <c r="N953" i="11"/>
  <c r="O953" i="11" s="1"/>
  <c r="J953" i="11"/>
  <c r="J675" i="11"/>
  <c r="N675" i="11"/>
  <c r="O675" i="11" s="1"/>
  <c r="J295" i="11"/>
  <c r="N295" i="11"/>
  <c r="O295" i="11" s="1"/>
  <c r="N755" i="11"/>
  <c r="O755" i="11" s="1"/>
  <c r="J755" i="11"/>
  <c r="N344" i="11"/>
  <c r="O344" i="11" s="1"/>
  <c r="J344" i="11"/>
  <c r="J883" i="11"/>
  <c r="N883" i="11"/>
  <c r="O883" i="11" s="1"/>
  <c r="N941" i="11"/>
  <c r="O941" i="11" s="1"/>
  <c r="J941" i="11"/>
  <c r="L1160" i="11"/>
  <c r="M1160" i="11" s="1"/>
  <c r="L1157" i="11"/>
  <c r="M1157" i="11" s="1"/>
  <c r="L1078" i="11"/>
  <c r="M1078" i="11" s="1"/>
  <c r="L1113" i="11"/>
  <c r="M1113" i="11" s="1"/>
  <c r="N943" i="11"/>
  <c r="O943" i="11" s="1"/>
  <c r="J943" i="11"/>
  <c r="N950" i="11"/>
  <c r="O950" i="11" s="1"/>
  <c r="J950" i="11"/>
  <c r="N649" i="11"/>
  <c r="O649" i="11" s="1"/>
  <c r="J649" i="11"/>
  <c r="N305" i="11"/>
  <c r="O305" i="11" s="1"/>
  <c r="J305" i="11"/>
  <c r="L1211" i="11"/>
  <c r="M1211" i="11" s="1"/>
  <c r="N471" i="11"/>
  <c r="O471" i="11" s="1"/>
  <c r="J471" i="11"/>
  <c r="N868" i="11"/>
  <c r="O868" i="11" s="1"/>
  <c r="J868" i="11"/>
  <c r="J94" i="11"/>
  <c r="N94" i="11"/>
  <c r="O94" i="11" s="1"/>
  <c r="N911" i="11"/>
  <c r="O911" i="11" s="1"/>
  <c r="J911" i="11"/>
  <c r="N887" i="11"/>
  <c r="O887" i="11" s="1"/>
  <c r="J887" i="11"/>
  <c r="N120" i="11"/>
  <c r="O120" i="11" s="1"/>
  <c r="J120" i="11"/>
  <c r="N940" i="11"/>
  <c r="O940" i="11" s="1"/>
  <c r="J940" i="11"/>
  <c r="N735" i="11"/>
  <c r="O735" i="11" s="1"/>
  <c r="J735" i="11"/>
  <c r="N49" i="11"/>
  <c r="O49" i="11" s="1"/>
  <c r="J49" i="11"/>
  <c r="N301" i="11"/>
  <c r="O301" i="11" s="1"/>
  <c r="J301" i="11"/>
  <c r="N771" i="11"/>
  <c r="O771" i="11" s="1"/>
  <c r="J771" i="11"/>
  <c r="N831" i="11"/>
  <c r="O831" i="11" s="1"/>
  <c r="J831" i="11"/>
  <c r="N741" i="11"/>
  <c r="O741" i="11" s="1"/>
  <c r="J741" i="11"/>
  <c r="N728" i="11"/>
  <c r="O728" i="11" s="1"/>
  <c r="J728" i="11"/>
  <c r="J572" i="11"/>
  <c r="N572" i="11"/>
  <c r="O572" i="11" s="1"/>
  <c r="L1124" i="11"/>
  <c r="M1124" i="11" s="1"/>
  <c r="N412" i="11"/>
  <c r="O412" i="11" s="1"/>
  <c r="J412" i="11"/>
  <c r="N226" i="11"/>
  <c r="O226" i="11" s="1"/>
  <c r="J226" i="11"/>
  <c r="N213" i="11"/>
  <c r="O213" i="11" s="1"/>
  <c r="J213" i="11"/>
  <c r="L1019" i="11"/>
  <c r="M1019" i="11" s="1"/>
  <c r="N664" i="11"/>
  <c r="O664" i="11" s="1"/>
  <c r="J664" i="11"/>
  <c r="J55" i="11"/>
  <c r="N55" i="11"/>
  <c r="O55" i="11" s="1"/>
  <c r="J611" i="11"/>
  <c r="N611" i="11"/>
  <c r="O611" i="11" s="1"/>
  <c r="N277" i="11"/>
  <c r="O277" i="11" s="1"/>
  <c r="J277" i="11"/>
  <c r="N130" i="11"/>
  <c r="O130" i="11" s="1"/>
  <c r="J130" i="11"/>
  <c r="N766" i="11"/>
  <c r="O766" i="11" s="1"/>
  <c r="J766" i="11"/>
  <c r="N29" i="11"/>
  <c r="O29" i="11" s="1"/>
  <c r="J29" i="11"/>
  <c r="N872" i="11"/>
  <c r="O872" i="11" s="1"/>
  <c r="J872" i="11"/>
  <c r="J588" i="11"/>
  <c r="N588" i="11"/>
  <c r="O588" i="11" s="1"/>
  <c r="N880" i="11"/>
  <c r="O880" i="11" s="1"/>
  <c r="J880" i="11"/>
  <c r="J628" i="11"/>
  <c r="N628" i="11"/>
  <c r="O628" i="11" s="1"/>
  <c r="N936" i="11"/>
  <c r="O936" i="11" s="1"/>
  <c r="J936" i="11"/>
  <c r="L999" i="11"/>
  <c r="M999" i="11" s="1"/>
  <c r="N780" i="11"/>
  <c r="O780" i="11" s="1"/>
  <c r="J780" i="11"/>
  <c r="N312" i="11"/>
  <c r="O312" i="11" s="1"/>
  <c r="J312" i="11"/>
  <c r="J745" i="11"/>
  <c r="N745" i="11"/>
  <c r="O745" i="11" s="1"/>
  <c r="J183" i="11"/>
  <c r="N183" i="11"/>
  <c r="O183" i="11" s="1"/>
  <c r="N93" i="11"/>
  <c r="O93" i="11" s="1"/>
  <c r="J93" i="11"/>
  <c r="N908" i="11"/>
  <c r="O908" i="11" s="1"/>
  <c r="J908" i="11"/>
  <c r="N469" i="11"/>
  <c r="O469" i="11" s="1"/>
  <c r="J469" i="11"/>
  <c r="N615" i="11"/>
  <c r="O615" i="11" s="1"/>
  <c r="J615" i="11"/>
  <c r="N637" i="11"/>
  <c r="O637" i="11" s="1"/>
  <c r="J637" i="11"/>
  <c r="N925" i="11"/>
  <c r="O925" i="11" s="1"/>
  <c r="J925" i="11"/>
  <c r="N645" i="11"/>
  <c r="O645" i="11" s="1"/>
  <c r="J645" i="11"/>
  <c r="L1217" i="11"/>
  <c r="M1217" i="11" s="1"/>
  <c r="N192" i="11"/>
  <c r="O192" i="11" s="1"/>
  <c r="J192" i="11"/>
  <c r="J818" i="11"/>
  <c r="N818" i="11"/>
  <c r="O818" i="11" s="1"/>
  <c r="L1170" i="11"/>
  <c r="M1170" i="11" s="1"/>
  <c r="L1111" i="11"/>
  <c r="M1111" i="11" s="1"/>
  <c r="J326" i="11"/>
  <c r="N326" i="11"/>
  <c r="O326" i="11" s="1"/>
  <c r="N328" i="11"/>
  <c r="O328" i="11" s="1"/>
  <c r="J328" i="11"/>
  <c r="N712" i="11"/>
  <c r="O712" i="11" s="1"/>
  <c r="J712" i="11"/>
  <c r="N624" i="11"/>
  <c r="O624" i="11" s="1"/>
  <c r="J624" i="11"/>
  <c r="N726" i="11"/>
  <c r="O726" i="11" s="1"/>
  <c r="J726" i="11"/>
  <c r="N244" i="11"/>
  <c r="O244" i="11" s="1"/>
  <c r="J244" i="11"/>
  <c r="N323" i="11"/>
  <c r="O323" i="11" s="1"/>
  <c r="J323" i="11"/>
  <c r="N749" i="11"/>
  <c r="O749" i="11" s="1"/>
  <c r="J749" i="11"/>
  <c r="N386" i="11"/>
  <c r="O386" i="11" s="1"/>
  <c r="J386" i="11"/>
  <c r="N671" i="11"/>
  <c r="O671" i="11" s="1"/>
  <c r="J671" i="11"/>
  <c r="J87" i="11"/>
  <c r="N87" i="11"/>
  <c r="O87" i="11" s="1"/>
  <c r="N846" i="11"/>
  <c r="O846" i="11" s="1"/>
  <c r="J846" i="11"/>
  <c r="N107" i="11"/>
  <c r="O107" i="11" s="1"/>
  <c r="J107" i="11"/>
  <c r="N799" i="11"/>
  <c r="O799" i="11" s="1"/>
  <c r="J799" i="11"/>
  <c r="L1174" i="11"/>
  <c r="M1174" i="11" s="1"/>
  <c r="N419" i="11"/>
  <c r="O419" i="11" s="1"/>
  <c r="J419" i="11"/>
  <c r="N618" i="11"/>
  <c r="O618" i="11" s="1"/>
  <c r="J618" i="11"/>
  <c r="L1022" i="11"/>
  <c r="M1022" i="11" s="1"/>
  <c r="N378" i="11"/>
  <c r="O378" i="11" s="1"/>
  <c r="J378" i="11"/>
  <c r="J700" i="11"/>
  <c r="N700" i="11"/>
  <c r="O700" i="11" s="1"/>
  <c r="N141" i="11"/>
  <c r="O141" i="11" s="1"/>
  <c r="J141" i="11"/>
  <c r="L1234" i="11"/>
  <c r="M1234" i="11" s="1"/>
  <c r="N784" i="11"/>
  <c r="O784" i="11" s="1"/>
  <c r="J784" i="11"/>
  <c r="L1132" i="11"/>
  <c r="M1132" i="11" s="1"/>
  <c r="N88" i="11"/>
  <c r="O88" i="11" s="1"/>
  <c r="J88" i="11"/>
  <c r="N36" i="11"/>
  <c r="O36" i="11" s="1"/>
  <c r="J36" i="11"/>
  <c r="N379" i="11"/>
  <c r="O379" i="11" s="1"/>
  <c r="J379" i="11"/>
  <c r="N606" i="11"/>
  <c r="O606" i="11" s="1"/>
  <c r="J606" i="11"/>
  <c r="N479" i="11"/>
  <c r="O479" i="11" s="1"/>
  <c r="J479" i="11"/>
  <c r="J612" i="11"/>
  <c r="N612" i="11"/>
  <c r="O612" i="11" s="1"/>
  <c r="L1127" i="11"/>
  <c r="M1127" i="11" s="1"/>
  <c r="N122" i="11"/>
  <c r="O122" i="11" s="1"/>
  <c r="J122" i="11"/>
  <c r="N243" i="11"/>
  <c r="O243" i="11" s="1"/>
  <c r="J243" i="11"/>
  <c r="N532" i="11"/>
  <c r="O532" i="11" s="1"/>
  <c r="J532" i="11"/>
  <c r="N235" i="11"/>
  <c r="O235" i="11" s="1"/>
  <c r="J235" i="11"/>
  <c r="J118" i="11"/>
  <c r="N118" i="11"/>
  <c r="O118" i="11" s="1"/>
  <c r="J167" i="11"/>
  <c r="N167" i="11"/>
  <c r="O167" i="11" s="1"/>
  <c r="N774" i="11"/>
  <c r="O774" i="11" s="1"/>
  <c r="J774" i="11"/>
  <c r="J222" i="11"/>
  <c r="N222" i="11"/>
  <c r="O222" i="11" s="1"/>
  <c r="L1059" i="11"/>
  <c r="M1059" i="11" s="1"/>
  <c r="L1185" i="11"/>
  <c r="M1185" i="11" s="1"/>
  <c r="N984" i="11"/>
  <c r="O984" i="11" s="1"/>
  <c r="J984" i="11"/>
  <c r="J342" i="11"/>
  <c r="N342" i="11"/>
  <c r="O342" i="11" s="1"/>
  <c r="J238" i="11"/>
  <c r="N238" i="11"/>
  <c r="O238" i="11" s="1"/>
  <c r="J931" i="11"/>
  <c r="N931" i="11"/>
  <c r="O931" i="11" s="1"/>
  <c r="L1057" i="11"/>
  <c r="M1057" i="11" s="1"/>
  <c r="N807" i="11"/>
  <c r="O807" i="11" s="1"/>
  <c r="J807" i="11"/>
  <c r="L1152" i="11"/>
  <c r="M1152" i="11" s="1"/>
  <c r="N989" i="11"/>
  <c r="O989" i="11" s="1"/>
  <c r="J989" i="11"/>
  <c r="L1106" i="11"/>
  <c r="M1106" i="11" s="1"/>
  <c r="N181" i="11"/>
  <c r="O181" i="11" s="1"/>
  <c r="J181" i="11"/>
  <c r="N972" i="11"/>
  <c r="O972" i="11" s="1"/>
  <c r="J972" i="11"/>
  <c r="J79" i="11"/>
  <c r="N79" i="11"/>
  <c r="O79" i="11" s="1"/>
  <c r="N980" i="11"/>
  <c r="O980" i="11" s="1"/>
  <c r="J980" i="11"/>
  <c r="J219" i="11"/>
  <c r="N219" i="11"/>
  <c r="O219" i="11" s="1"/>
  <c r="N656" i="11"/>
  <c r="O656" i="11" s="1"/>
  <c r="J656" i="11"/>
  <c r="J660" i="11"/>
  <c r="N660" i="11"/>
  <c r="O660" i="11" s="1"/>
  <c r="N610" i="11"/>
  <c r="O610" i="11" s="1"/>
  <c r="J610" i="11"/>
  <c r="N14" i="11"/>
  <c r="O14" i="11" s="1"/>
  <c r="J14" i="11"/>
  <c r="J793" i="11"/>
  <c r="N793" i="11"/>
  <c r="O793" i="11" s="1"/>
  <c r="N384" i="11"/>
  <c r="O384" i="11" s="1"/>
  <c r="J384" i="11"/>
  <c r="L1099" i="11"/>
  <c r="M1099" i="11" s="1"/>
  <c r="L1031" i="11"/>
  <c r="M1031" i="11" s="1"/>
  <c r="N698" i="11"/>
  <c r="O698" i="11" s="1"/>
  <c r="J698" i="11"/>
  <c r="N34" i="11"/>
  <c r="O34" i="11" s="1"/>
  <c r="J34" i="11"/>
  <c r="L1221" i="11"/>
  <c r="M1221" i="11" s="1"/>
  <c r="N117" i="11"/>
  <c r="O117" i="11" s="1"/>
  <c r="J117" i="11"/>
  <c r="N321" i="11"/>
  <c r="O321" i="11" s="1"/>
  <c r="J321" i="11"/>
  <c r="N886" i="11"/>
  <c r="O886" i="11" s="1"/>
  <c r="J886" i="11"/>
  <c r="N714" i="11"/>
  <c r="O714" i="11" s="1"/>
  <c r="J714" i="11"/>
  <c r="N607" i="11"/>
  <c r="O607" i="11" s="1"/>
  <c r="J607" i="11"/>
  <c r="N363" i="11"/>
  <c r="O363" i="11" s="1"/>
  <c r="J363" i="11"/>
  <c r="L1079" i="11"/>
  <c r="M1079" i="11" s="1"/>
  <c r="N493" i="11"/>
  <c r="O493" i="11" s="1"/>
  <c r="J493" i="11"/>
  <c r="N944" i="11"/>
  <c r="O944" i="11" s="1"/>
  <c r="J944" i="11"/>
  <c r="N573" i="11"/>
  <c r="O573" i="11" s="1"/>
  <c r="J573" i="11"/>
  <c r="N368" i="11"/>
  <c r="O368" i="11" s="1"/>
  <c r="J368" i="11"/>
  <c r="N101" i="11"/>
  <c r="O101" i="11" s="1"/>
  <c r="J101" i="11"/>
  <c r="L1178" i="11"/>
  <c r="M1178" i="11" s="1"/>
  <c r="N935" i="11"/>
  <c r="O935" i="11" s="1"/>
  <c r="J935" i="11"/>
  <c r="N298" i="11"/>
  <c r="O298" i="11" s="1"/>
  <c r="J298" i="11"/>
  <c r="J528" i="11"/>
  <c r="N528" i="11"/>
  <c r="O528" i="11" s="1"/>
  <c r="L1102" i="11"/>
  <c r="M1102" i="11" s="1"/>
  <c r="N646" i="11"/>
  <c r="O646" i="11" s="1"/>
  <c r="J646" i="11"/>
  <c r="J416" i="11"/>
  <c r="N416" i="11"/>
  <c r="O416" i="11" s="1"/>
  <c r="N788" i="11"/>
  <c r="O788" i="11" s="1"/>
  <c r="J788" i="11"/>
  <c r="L1060" i="11"/>
  <c r="M1060" i="11" s="1"/>
  <c r="J39" i="11"/>
  <c r="N39" i="11"/>
  <c r="O39" i="11" s="1"/>
  <c r="N89" i="11"/>
  <c r="O89" i="11" s="1"/>
  <c r="J89" i="11"/>
  <c r="N713" i="11"/>
  <c r="O713" i="11" s="1"/>
  <c r="J713" i="11"/>
  <c r="L1090" i="11"/>
  <c r="M1090" i="11" s="1"/>
  <c r="L1232" i="11"/>
  <c r="M1232" i="11" s="1"/>
  <c r="N411" i="11"/>
  <c r="O411" i="11" s="1"/>
  <c r="J411" i="11"/>
  <c r="N410" i="11"/>
  <c r="O410" i="11" s="1"/>
  <c r="J410" i="11"/>
  <c r="J785" i="11"/>
  <c r="N785" i="11"/>
  <c r="O785" i="11" s="1"/>
  <c r="N83" i="11"/>
  <c r="O83" i="11" s="1"/>
  <c r="J83" i="11"/>
  <c r="N284" i="11"/>
  <c r="O284" i="11" s="1"/>
  <c r="J284" i="11"/>
  <c r="N274" i="11"/>
  <c r="O274" i="11" s="1"/>
  <c r="J274" i="11"/>
  <c r="N194" i="11"/>
  <c r="O194" i="11" s="1"/>
  <c r="J194" i="11"/>
  <c r="N966" i="11"/>
  <c r="O966" i="11" s="1"/>
  <c r="J966" i="11"/>
  <c r="L1074" i="11"/>
  <c r="M1074" i="11" s="1"/>
  <c r="L1001" i="11"/>
  <c r="M1001" i="11" s="1"/>
  <c r="N349" i="11"/>
  <c r="O349" i="11" s="1"/>
  <c r="J349" i="11"/>
  <c r="J111" i="11"/>
  <c r="N111" i="11"/>
  <c r="O111" i="11" s="1"/>
  <c r="J30" i="11"/>
  <c r="N30" i="11"/>
  <c r="O30" i="11" s="1"/>
  <c r="J753" i="11"/>
  <c r="N753" i="11"/>
  <c r="O753" i="11" s="1"/>
  <c r="N41" i="11"/>
  <c r="O41" i="11" s="1"/>
  <c r="J41" i="11"/>
  <c r="N927" i="11"/>
  <c r="O927" i="11" s="1"/>
  <c r="J927" i="11"/>
  <c r="J398" i="11"/>
  <c r="N398" i="11"/>
  <c r="O398" i="11" s="1"/>
  <c r="N832" i="11"/>
  <c r="O832" i="11" s="1"/>
  <c r="J832" i="11"/>
  <c r="N507" i="11"/>
  <c r="O507" i="11" s="1"/>
  <c r="J507" i="11"/>
  <c r="N237" i="11"/>
  <c r="O237" i="11" s="1"/>
  <c r="J237" i="11"/>
  <c r="L1108" i="11"/>
  <c r="M1108" i="11" s="1"/>
  <c r="J18" i="11"/>
  <c r="N18" i="11"/>
  <c r="O18" i="11" s="1"/>
  <c r="N72" i="11"/>
  <c r="O72" i="11" s="1"/>
  <c r="J72" i="11"/>
  <c r="N613" i="11"/>
  <c r="O613" i="11" s="1"/>
  <c r="J613" i="11"/>
  <c r="N679" i="11"/>
  <c r="O679" i="11" s="1"/>
  <c r="J679" i="11"/>
  <c r="L1028" i="11"/>
  <c r="M1028" i="11" s="1"/>
  <c r="L1103" i="11"/>
  <c r="M1103" i="11" s="1"/>
  <c r="L1120" i="11"/>
  <c r="M1120" i="11" s="1"/>
  <c r="N224" i="11"/>
  <c r="O224" i="11" s="1"/>
  <c r="J224" i="11"/>
  <c r="N688" i="11"/>
  <c r="O688" i="11" s="1"/>
  <c r="J688" i="11"/>
  <c r="J729" i="11"/>
  <c r="N729" i="11"/>
  <c r="O729" i="11" s="1"/>
  <c r="J424" i="11"/>
  <c r="N424" i="11"/>
  <c r="O424" i="11" s="1"/>
  <c r="J715" i="11"/>
  <c r="N715" i="11"/>
  <c r="O715" i="11" s="1"/>
  <c r="N973" i="11"/>
  <c r="O973" i="11" s="1"/>
  <c r="J973" i="11"/>
  <c r="N257" i="11"/>
  <c r="O257" i="11" s="1"/>
  <c r="J257" i="11"/>
  <c r="N549" i="11"/>
  <c r="O549" i="11" s="1"/>
  <c r="J549" i="11"/>
  <c r="L1027" i="11"/>
  <c r="M1027" i="11" s="1"/>
  <c r="N853" i="11"/>
  <c r="O853" i="11" s="1"/>
  <c r="J853" i="11"/>
  <c r="L1024" i="11"/>
  <c r="M1024" i="11" s="1"/>
  <c r="N259" i="11"/>
  <c r="O259" i="11" s="1"/>
  <c r="J259" i="11"/>
  <c r="N888" i="11"/>
  <c r="O888" i="11" s="1"/>
  <c r="J888" i="11"/>
  <c r="L1223" i="11"/>
  <c r="M1223" i="11" s="1"/>
  <c r="N248" i="11"/>
  <c r="O248" i="11" s="1"/>
  <c r="J248" i="11"/>
  <c r="N283" i="11"/>
  <c r="O283" i="11" s="1"/>
  <c r="J283" i="11"/>
  <c r="L1070" i="11"/>
  <c r="M1070" i="11" s="1"/>
  <c r="N21" i="11"/>
  <c r="O21" i="11" s="1"/>
  <c r="J21" i="11"/>
  <c r="L1197" i="11"/>
  <c r="M1197" i="11" s="1"/>
  <c r="J382" i="11"/>
  <c r="N382" i="11"/>
  <c r="O382" i="11" s="1"/>
  <c r="J335" i="11"/>
  <c r="N335" i="11"/>
  <c r="O335" i="11" s="1"/>
  <c r="L1055" i="11"/>
  <c r="M1055" i="11" s="1"/>
  <c r="N60" i="11"/>
  <c r="O60" i="11" s="1"/>
  <c r="J60" i="11"/>
  <c r="N861" i="11"/>
  <c r="O861" i="11" s="1"/>
  <c r="J861" i="11"/>
  <c r="N869" i="11"/>
  <c r="O869" i="11" s="1"/>
  <c r="J869" i="11"/>
  <c r="J620" i="11"/>
  <c r="N620" i="11"/>
  <c r="O620" i="11" s="1"/>
  <c r="N837" i="11"/>
  <c r="O837" i="11" s="1"/>
  <c r="J837" i="11"/>
  <c r="N113" i="11"/>
  <c r="O113" i="11" s="1"/>
  <c r="J113" i="11"/>
  <c r="N640" i="11"/>
  <c r="O640" i="11" s="1"/>
  <c r="J640" i="11"/>
  <c r="J722" i="11"/>
  <c r="N722" i="11"/>
  <c r="O722" i="11" s="1"/>
  <c r="J769" i="11"/>
  <c r="N769" i="11"/>
  <c r="O769" i="11" s="1"/>
  <c r="N885" i="11"/>
  <c r="O885" i="11" s="1"/>
  <c r="J885" i="11"/>
  <c r="N662" i="11"/>
  <c r="O662" i="11" s="1"/>
  <c r="J662" i="11"/>
  <c r="J730" i="11"/>
  <c r="N730" i="11"/>
  <c r="O730" i="11" s="1"/>
  <c r="J603" i="11"/>
  <c r="N603" i="11"/>
  <c r="O603" i="11" s="1"/>
  <c r="N112" i="11"/>
  <c r="O112" i="11" s="1"/>
  <c r="J112" i="11"/>
  <c r="J552" i="11"/>
  <c r="N552" i="11"/>
  <c r="O552" i="11" s="1"/>
  <c r="L1115" i="11"/>
  <c r="M1115" i="11" s="1"/>
  <c r="N329" i="11"/>
  <c r="O329" i="11" s="1"/>
  <c r="J329" i="11"/>
  <c r="N273" i="11"/>
  <c r="O273" i="11" s="1"/>
  <c r="J273" i="11"/>
  <c r="L1131" i="11"/>
  <c r="M1131" i="11" s="1"/>
  <c r="N280" i="11"/>
  <c r="O280" i="11" s="1"/>
  <c r="J280" i="11"/>
  <c r="N981" i="11"/>
  <c r="O981" i="11" s="1"/>
  <c r="J981" i="11"/>
  <c r="N957" i="11"/>
  <c r="O957" i="11" s="1"/>
  <c r="J957" i="11"/>
  <c r="J707" i="11"/>
  <c r="N707" i="11"/>
  <c r="O707" i="11" s="1"/>
  <c r="N24" i="11"/>
  <c r="O24" i="11" s="1"/>
  <c r="J24" i="11"/>
  <c r="N73" i="11"/>
  <c r="O73" i="11" s="1"/>
  <c r="J73" i="11"/>
  <c r="L1210" i="11"/>
  <c r="M1210" i="11" s="1"/>
  <c r="N43" i="11"/>
  <c r="O43" i="11" s="1"/>
  <c r="J43" i="11"/>
  <c r="N340" i="11"/>
  <c r="O340" i="11" s="1"/>
  <c r="J340" i="11"/>
  <c r="N724" i="11"/>
  <c r="O724" i="11" s="1"/>
  <c r="J724" i="11"/>
  <c r="J255" i="11"/>
  <c r="N255" i="11"/>
  <c r="O255" i="11" s="1"/>
  <c r="L1194" i="11"/>
  <c r="M1194" i="11" s="1"/>
  <c r="L1126" i="11"/>
  <c r="M1126" i="11" s="1"/>
  <c r="N734" i="11"/>
  <c r="O734" i="11" s="1"/>
  <c r="J734" i="11"/>
  <c r="N252" i="11"/>
  <c r="O252" i="11" s="1"/>
  <c r="J252" i="11"/>
  <c r="N900" i="11"/>
  <c r="O900" i="11" s="1"/>
  <c r="J900" i="11"/>
  <c r="J915" i="11"/>
  <c r="N915" i="11"/>
  <c r="O915" i="11" s="1"/>
  <c r="N68" i="11"/>
  <c r="O68" i="11" s="1"/>
  <c r="J68" i="11"/>
  <c r="N526" i="11"/>
  <c r="O526" i="11" s="1"/>
  <c r="J526" i="11"/>
  <c r="N736" i="11"/>
  <c r="O736" i="11" s="1"/>
  <c r="J736" i="11"/>
  <c r="L1107" i="11"/>
  <c r="M1107" i="11" s="1"/>
  <c r="J890" i="11"/>
  <c r="N890" i="11"/>
  <c r="O890" i="11" s="1"/>
  <c r="J914" i="11"/>
  <c r="N914" i="11"/>
  <c r="O914" i="11" s="1"/>
  <c r="J786" i="11"/>
  <c r="N786" i="11"/>
  <c r="O786" i="11" s="1"/>
  <c r="N218" i="11"/>
  <c r="O218" i="11" s="1"/>
  <c r="J218" i="11"/>
  <c r="N625" i="11"/>
  <c r="O625" i="11" s="1"/>
  <c r="J625" i="11"/>
  <c r="J899" i="11"/>
  <c r="N899" i="11"/>
  <c r="O899" i="11" s="1"/>
  <c r="L1141" i="11"/>
  <c r="M1141" i="11" s="1"/>
  <c r="N26" i="11"/>
  <c r="O26" i="11" s="1"/>
  <c r="J26" i="11"/>
  <c r="N249" i="11"/>
  <c r="O249" i="11" s="1"/>
  <c r="J249" i="11"/>
  <c r="L1123" i="11"/>
  <c r="M1123" i="11" s="1"/>
  <c r="N81" i="11"/>
  <c r="O81" i="11" s="1"/>
  <c r="J81" i="11"/>
  <c r="N50" i="11"/>
  <c r="O50" i="11" s="1"/>
  <c r="J50" i="11"/>
  <c r="L1133" i="11"/>
  <c r="M1133" i="11" s="1"/>
  <c r="N893" i="11"/>
  <c r="O893" i="11" s="1"/>
  <c r="J893" i="11"/>
  <c r="J278" i="11"/>
  <c r="N278" i="11"/>
  <c r="O278" i="11" s="1"/>
  <c r="N881" i="11"/>
  <c r="O881" i="11" s="1"/>
  <c r="J881" i="11"/>
  <c r="L1166" i="11"/>
  <c r="M1166" i="11" s="1"/>
  <c r="N687" i="11"/>
  <c r="O687" i="11" s="1"/>
  <c r="J687" i="11"/>
  <c r="N840" i="11"/>
  <c r="O840" i="11" s="1"/>
  <c r="J840" i="11"/>
  <c r="N912" i="11"/>
  <c r="O912" i="11" s="1"/>
  <c r="J912" i="11"/>
  <c r="J536" i="11"/>
  <c r="N536" i="11"/>
  <c r="O536" i="11" s="1"/>
  <c r="J327" i="11"/>
  <c r="N327" i="11"/>
  <c r="O327" i="11" s="1"/>
  <c r="N371" i="11"/>
  <c r="O371" i="11" s="1"/>
  <c r="J371" i="11"/>
  <c r="N250" i="11"/>
  <c r="O250" i="11" s="1"/>
  <c r="J250" i="11"/>
  <c r="L1095" i="11"/>
  <c r="M1095" i="11" s="1"/>
  <c r="N964" i="11"/>
  <c r="O964" i="11" s="1"/>
  <c r="J964" i="11"/>
  <c r="L1094" i="11"/>
  <c r="M1094" i="11" s="1"/>
  <c r="N258" i="11"/>
  <c r="O258" i="11" s="1"/>
  <c r="J258" i="11"/>
  <c r="N965" i="11"/>
  <c r="O965" i="11" s="1"/>
  <c r="J965" i="11"/>
  <c r="J271" i="11"/>
  <c r="N271" i="11"/>
  <c r="O271" i="11" s="1"/>
  <c r="N757" i="11"/>
  <c r="O757" i="11" s="1"/>
  <c r="J757" i="11"/>
  <c r="J777" i="11"/>
  <c r="N777" i="11"/>
  <c r="O777" i="11" s="1"/>
  <c r="N751" i="11"/>
  <c r="O751" i="11" s="1"/>
  <c r="J751" i="11"/>
  <c r="N896" i="11"/>
  <c r="O896" i="11" s="1"/>
  <c r="J896" i="11"/>
  <c r="N90" i="11"/>
  <c r="O90" i="11" s="1"/>
  <c r="J90" i="11"/>
  <c r="N816" i="11"/>
  <c r="O816" i="11" s="1"/>
  <c r="J816" i="11"/>
  <c r="N674" i="11"/>
  <c r="O674" i="11" s="1"/>
  <c r="J674" i="11"/>
  <c r="N663" i="11"/>
  <c r="O663" i="11" s="1"/>
  <c r="J663" i="11"/>
  <c r="N297" i="11"/>
  <c r="O297" i="11" s="1"/>
  <c r="J297" i="11"/>
  <c r="N558" i="11"/>
  <c r="O558" i="11" s="1"/>
  <c r="J558" i="11"/>
  <c r="N554" i="11"/>
  <c r="O554" i="11" s="1"/>
  <c r="J554" i="11"/>
  <c r="N779" i="11"/>
  <c r="O779" i="11" s="1"/>
  <c r="J779" i="11"/>
  <c r="L1150" i="11"/>
  <c r="M1150" i="11" s="1"/>
  <c r="N444" i="11"/>
  <c r="O444" i="11" s="1"/>
  <c r="J444" i="11"/>
  <c r="L1209" i="11"/>
  <c r="M1209" i="11" s="1"/>
  <c r="N642" i="11"/>
  <c r="O642" i="11" s="1"/>
  <c r="J642" i="11"/>
  <c r="N437" i="11"/>
  <c r="O437" i="11" s="1"/>
  <c r="J437" i="11"/>
  <c r="J978" i="11"/>
  <c r="N978" i="11"/>
  <c r="O978" i="11" s="1"/>
  <c r="J644" i="11"/>
  <c r="N644" i="11"/>
  <c r="O644" i="11" s="1"/>
  <c r="N681" i="11"/>
  <c r="O681" i="11" s="1"/>
  <c r="J681" i="11"/>
  <c r="N11" i="11"/>
  <c r="O11" i="11" s="1"/>
  <c r="J11" i="11"/>
  <c r="N823" i="11"/>
  <c r="O823" i="11" s="1"/>
  <c r="J823" i="11"/>
  <c r="N421" i="11"/>
  <c r="O421" i="11" s="1"/>
  <c r="J421" i="11"/>
  <c r="N680" i="11"/>
  <c r="O680" i="11" s="1"/>
  <c r="J680" i="11"/>
  <c r="N115" i="11"/>
  <c r="O115" i="11" s="1"/>
  <c r="J115" i="11"/>
  <c r="N266" i="11"/>
  <c r="O266" i="11" s="1"/>
  <c r="J266" i="11"/>
  <c r="J441" i="11"/>
  <c r="N441" i="11"/>
  <c r="O441" i="11" s="1"/>
  <c r="N948" i="11"/>
  <c r="O948" i="11" s="1"/>
  <c r="J948" i="11"/>
  <c r="J683" i="11"/>
  <c r="N683" i="11"/>
  <c r="O683" i="11" s="1"/>
  <c r="J206" i="11"/>
  <c r="N206" i="11"/>
  <c r="O206" i="11" s="1"/>
  <c r="L1101" i="11" l="1"/>
  <c r="M1101" i="11" s="1"/>
  <c r="N653" i="11"/>
  <c r="O653" i="11" s="1"/>
  <c r="J653" i="11"/>
  <c r="J721" i="11"/>
  <c r="N721" i="11"/>
  <c r="O721" i="11" s="1"/>
  <c r="N137" i="11"/>
  <c r="O137" i="11" s="1"/>
  <c r="J137" i="11"/>
  <c r="N616" i="11"/>
  <c r="O616" i="11" s="1"/>
  <c r="J616" i="11"/>
  <c r="L1026" i="11"/>
  <c r="M1026" i="11" s="1"/>
  <c r="J505" i="11"/>
  <c r="N505" i="11"/>
  <c r="O505" i="11" s="1"/>
  <c r="J636" i="11"/>
  <c r="N636" i="11"/>
  <c r="O636" i="11" s="1"/>
  <c r="N913" i="11"/>
  <c r="O913" i="11" s="1"/>
  <c r="J913" i="11"/>
  <c r="N967" i="11"/>
  <c r="O967" i="11" s="1"/>
  <c r="J967" i="11"/>
  <c r="L1162" i="11"/>
  <c r="M1162" i="11" s="1"/>
  <c r="N352" i="11"/>
  <c r="O352" i="11" s="1"/>
  <c r="J352" i="11"/>
  <c r="J762" i="11"/>
  <c r="N762" i="11"/>
  <c r="O762" i="11" s="1"/>
  <c r="N574" i="11"/>
  <c r="O574" i="11" s="1"/>
  <c r="J574" i="11"/>
  <c r="N598" i="11"/>
  <c r="O598" i="11" s="1"/>
  <c r="J598" i="11"/>
  <c r="N333" i="11"/>
  <c r="O333" i="11" s="1"/>
  <c r="J333" i="11"/>
  <c r="L1098" i="11"/>
  <c r="M1098" i="11" s="1"/>
  <c r="L1033" i="11"/>
  <c r="M1033" i="11" s="1"/>
  <c r="J938" i="11"/>
  <c r="N938" i="11"/>
  <c r="O938" i="11" s="1"/>
  <c r="N75" i="11"/>
  <c r="O75" i="11" s="1"/>
  <c r="J75" i="11"/>
  <c r="L1154" i="11"/>
  <c r="M1154" i="11" s="1"/>
  <c r="N189" i="11"/>
  <c r="O189" i="11" s="1"/>
  <c r="J189" i="11"/>
  <c r="J359" i="11"/>
  <c r="N359" i="11"/>
  <c r="O359" i="11" s="1"/>
  <c r="N717" i="11"/>
  <c r="O717" i="11" s="1"/>
  <c r="J717" i="11"/>
  <c r="N285" i="11"/>
  <c r="O285" i="11" s="1"/>
  <c r="J285" i="11"/>
  <c r="N214" i="11"/>
  <c r="O214" i="11" s="1"/>
  <c r="J214" i="11"/>
  <c r="N789" i="11"/>
  <c r="O789" i="11" s="1"/>
  <c r="J789" i="11"/>
  <c r="L1052" i="11"/>
  <c r="M1052" i="11" s="1"/>
  <c r="J627" i="11"/>
  <c r="N627" i="11"/>
  <c r="O627" i="11" s="1"/>
  <c r="N415" i="11"/>
  <c r="O415" i="11" s="1"/>
  <c r="J415" i="11"/>
  <c r="N711" i="11"/>
  <c r="O711" i="11" s="1"/>
  <c r="J711" i="11"/>
  <c r="J425" i="11"/>
  <c r="N425" i="11"/>
  <c r="O425" i="11" s="1"/>
  <c r="L1039" i="11"/>
  <c r="M1039" i="11" s="1"/>
  <c r="N251" i="11"/>
  <c r="O251" i="11" s="1"/>
  <c r="J251" i="11"/>
  <c r="N767" i="11"/>
  <c r="O767" i="11" s="1"/>
  <c r="J767" i="11"/>
  <c r="N534" i="11"/>
  <c r="O534" i="11" s="1"/>
  <c r="J534" i="11"/>
  <c r="L1011" i="11"/>
  <c r="M1011" i="11" s="1"/>
  <c r="N195" i="11"/>
  <c r="O195" i="11" s="1"/>
  <c r="J195" i="11"/>
  <c r="J38" i="11"/>
  <c r="N38" i="11"/>
  <c r="O38" i="11" s="1"/>
  <c r="J71" i="11"/>
  <c r="N71" i="11"/>
  <c r="O71" i="11" s="1"/>
  <c r="N13" i="11"/>
  <c r="O13" i="11" s="1"/>
  <c r="J13" i="11"/>
  <c r="L1125" i="11"/>
  <c r="M1125" i="11" s="1"/>
  <c r="N98" i="11"/>
  <c r="O98" i="11" s="1"/>
  <c r="J98" i="11"/>
  <c r="L1046" i="11"/>
  <c r="M1046" i="11" s="1"/>
  <c r="N140" i="11"/>
  <c r="O140" i="11" s="1"/>
  <c r="J140" i="11"/>
  <c r="N491" i="11"/>
  <c r="O491" i="11" s="1"/>
  <c r="J491" i="11"/>
  <c r="N228" i="11"/>
  <c r="O228" i="11" s="1"/>
  <c r="J228" i="11"/>
  <c r="N196" i="11"/>
  <c r="O196" i="11" s="1"/>
  <c r="J196" i="11"/>
  <c r="J995" i="11"/>
  <c r="N995" i="11"/>
  <c r="O995" i="11" s="1"/>
  <c r="L1104" i="11"/>
  <c r="M1104" i="11" s="1"/>
  <c r="J47" i="11"/>
  <c r="N47" i="11"/>
  <c r="O47" i="11" s="1"/>
  <c r="L1081" i="11"/>
  <c r="M1081" i="11" s="1"/>
  <c r="N748" i="11"/>
  <c r="O748" i="11" s="1"/>
  <c r="J748" i="11"/>
  <c r="N750" i="11"/>
  <c r="O750" i="11" s="1"/>
  <c r="J750" i="11"/>
  <c r="J699" i="11"/>
  <c r="N699" i="11"/>
  <c r="O699" i="11" s="1"/>
  <c r="N696" i="11"/>
  <c r="O696" i="11" s="1"/>
  <c r="J696" i="11"/>
  <c r="N202" i="11"/>
  <c r="O202" i="11" s="1"/>
  <c r="J202" i="11"/>
  <c r="L1068" i="11"/>
  <c r="M1068" i="11" s="1"/>
  <c r="N535" i="11"/>
  <c r="O535" i="11" s="1"/>
  <c r="J535" i="11"/>
  <c r="J62" i="11"/>
  <c r="N62" i="11"/>
  <c r="O62" i="11" s="1"/>
  <c r="J310" i="11"/>
  <c r="N310" i="11"/>
  <c r="O310" i="11" s="1"/>
  <c r="J46" i="11"/>
  <c r="N46" i="11"/>
  <c r="O46" i="11" s="1"/>
  <c r="J334" i="11"/>
  <c r="N334" i="11"/>
  <c r="O334" i="11" s="1"/>
  <c r="N381" i="11"/>
  <c r="O381" i="11" s="1"/>
  <c r="J381" i="11"/>
  <c r="N626" i="11"/>
  <c r="O626" i="11" s="1"/>
  <c r="J626" i="11"/>
  <c r="L1199" i="11"/>
  <c r="M1199" i="11" s="1"/>
  <c r="L1206" i="11"/>
  <c r="M1206" i="11" s="1"/>
  <c r="N694" i="11"/>
  <c r="O694" i="11" s="1"/>
  <c r="J694" i="11"/>
  <c r="N742" i="11"/>
  <c r="O742" i="11" s="1"/>
  <c r="J742" i="11"/>
  <c r="N353" i="11"/>
  <c r="O353" i="11" s="1"/>
  <c r="J353" i="11"/>
  <c r="L1226" i="11"/>
  <c r="M1226" i="11" s="1"/>
  <c r="J850" i="11"/>
  <c r="N850" i="11"/>
  <c r="O850" i="11" s="1"/>
  <c r="N96" i="11"/>
  <c r="O96" i="11" s="1"/>
  <c r="J96" i="11"/>
  <c r="N376" i="11"/>
  <c r="O376" i="11" s="1"/>
  <c r="J376" i="11"/>
  <c r="N703" i="11"/>
  <c r="O703" i="11" s="1"/>
  <c r="J703" i="11"/>
  <c r="J651" i="11"/>
  <c r="N651" i="11"/>
  <c r="O651" i="11" s="1"/>
  <c r="L1225" i="11"/>
  <c r="M1225" i="11" s="1"/>
  <c r="N64" i="11"/>
  <c r="O64" i="11" s="1"/>
  <c r="J64" i="11"/>
  <c r="J102" i="11"/>
  <c r="N102" i="11"/>
  <c r="O102" i="11" s="1"/>
  <c r="N400" i="11"/>
  <c r="O400" i="11" s="1"/>
  <c r="J400" i="11"/>
  <c r="N12" i="11"/>
  <c r="O12" i="11" s="1"/>
  <c r="J12" i="11"/>
  <c r="N330" i="11"/>
  <c r="O330" i="11" s="1"/>
  <c r="J330" i="11"/>
  <c r="J319" i="11"/>
  <c r="N319" i="11"/>
  <c r="O319" i="11" s="1"/>
  <c r="J746" i="11"/>
  <c r="N746" i="11"/>
  <c r="O746" i="11" s="1"/>
  <c r="N553" i="11"/>
  <c r="O553" i="11" s="1"/>
  <c r="J553" i="11"/>
  <c r="L1147" i="11"/>
  <c r="M1147" i="11" s="1"/>
  <c r="J817" i="11"/>
  <c r="N817" i="11"/>
  <c r="O817" i="11" s="1"/>
  <c r="N851" i="11"/>
  <c r="O851" i="11" s="1"/>
  <c r="J851" i="11"/>
  <c r="N413" i="11"/>
  <c r="O413" i="11" s="1"/>
  <c r="J413" i="11"/>
  <c r="N655" i="11"/>
  <c r="O655" i="11" s="1"/>
  <c r="J655" i="11"/>
  <c r="N369" i="11"/>
  <c r="O369" i="11" s="1"/>
  <c r="J369" i="11"/>
  <c r="N308" i="11"/>
  <c r="O308" i="11" s="1"/>
  <c r="J308" i="11"/>
  <c r="N82" i="11"/>
  <c r="O82" i="11" s="1"/>
  <c r="J82" i="11"/>
  <c r="L1017" i="11"/>
  <c r="M1017" i="11" s="1"/>
  <c r="N759" i="11"/>
  <c r="O759" i="11" s="1"/>
  <c r="J759" i="11"/>
  <c r="N622" i="11"/>
  <c r="O622" i="11" s="1"/>
  <c r="J622" i="11"/>
  <c r="L1050" i="11"/>
  <c r="M1050" i="11" s="1"/>
  <c r="N67" i="11"/>
  <c r="O67" i="11" s="1"/>
  <c r="J67" i="11"/>
  <c r="N225" i="11"/>
  <c r="O225" i="11" s="1"/>
  <c r="J225" i="11"/>
  <c r="N234" i="11"/>
  <c r="O234" i="11" s="1"/>
  <c r="J234" i="11"/>
  <c r="L1171" i="11"/>
  <c r="M1171" i="11" s="1"/>
  <c r="J343" i="11"/>
  <c r="N343" i="11"/>
  <c r="O343" i="11" s="1"/>
  <c r="L1007" i="11"/>
  <c r="M1007" i="11" s="1"/>
  <c r="N336" i="11"/>
  <c r="O336" i="11" s="1"/>
  <c r="J336" i="11"/>
  <c r="N169" i="11"/>
  <c r="O169" i="11" s="1"/>
  <c r="J169" i="11"/>
  <c r="L1134" i="11"/>
  <c r="M1134" i="11" s="1"/>
  <c r="N434" i="11"/>
  <c r="O434" i="11" s="1"/>
  <c r="J434" i="11"/>
  <c r="N661" i="11"/>
  <c r="O661" i="11" s="1"/>
  <c r="J661" i="11"/>
  <c r="N739" i="11"/>
  <c r="O739" i="11" s="1"/>
  <c r="J739" i="11"/>
  <c r="N293" i="11"/>
  <c r="O293" i="11" s="1"/>
  <c r="J293" i="11"/>
  <c r="N582" i="11"/>
  <c r="O582" i="11" s="1"/>
  <c r="J582" i="11"/>
  <c r="L1224" i="11"/>
  <c r="M1224" i="11" s="1"/>
  <c r="N593" i="11"/>
  <c r="O593" i="11" s="1"/>
  <c r="J593" i="11"/>
  <c r="L1067" i="11"/>
  <c r="M1067" i="11" s="1"/>
  <c r="J303" i="11"/>
  <c r="N303" i="11"/>
  <c r="O303" i="11" s="1"/>
  <c r="N814" i="11"/>
  <c r="O814" i="11" s="1"/>
  <c r="J814" i="11"/>
  <c r="N808" i="11"/>
  <c r="O808" i="11" s="1"/>
  <c r="J808" i="11"/>
  <c r="N345" i="11"/>
  <c r="O345" i="11" s="1"/>
  <c r="J345" i="11"/>
  <c r="L1065" i="11"/>
  <c r="M1065" i="11" s="1"/>
  <c r="J903" i="11"/>
  <c r="N903" i="11"/>
  <c r="O903" i="11" s="1"/>
  <c r="N360" i="11"/>
  <c r="O360" i="11" s="1"/>
  <c r="J360" i="11"/>
  <c r="N261" i="11"/>
  <c r="O261" i="11" s="1"/>
  <c r="J261" i="11"/>
  <c r="N506" i="11"/>
  <c r="O506" i="11" s="1"/>
  <c r="J506" i="11"/>
  <c r="L1128" i="11"/>
  <c r="M1128" i="11" s="1"/>
  <c r="L1018" i="11"/>
  <c r="M1018" i="11" s="1"/>
  <c r="N765" i="11"/>
  <c r="O765" i="11" s="1"/>
  <c r="J765" i="11"/>
  <c r="N306" i="11"/>
  <c r="O306" i="11" s="1"/>
  <c r="J306" i="11"/>
  <c r="L1004" i="11"/>
  <c r="M1004" i="11" s="1"/>
  <c r="J126" i="11"/>
  <c r="N126" i="11"/>
  <c r="O126" i="11" s="1"/>
  <c r="J643" i="11"/>
  <c r="N643" i="11"/>
  <c r="O643" i="11" s="1"/>
  <c r="L1063" i="11"/>
  <c r="M1063" i="11" s="1"/>
  <c r="J884" i="11"/>
  <c r="N884" i="11"/>
  <c r="O884" i="11" s="1"/>
  <c r="N682" i="11"/>
  <c r="O682" i="11" s="1"/>
  <c r="J682" i="11"/>
  <c r="N609" i="11"/>
  <c r="O609" i="11" s="1"/>
  <c r="J609" i="11"/>
  <c r="J70" i="11"/>
  <c r="N70" i="11"/>
  <c r="O70" i="11" s="1"/>
  <c r="N154" i="11"/>
  <c r="O154" i="11" s="1"/>
  <c r="J154" i="11"/>
  <c r="L1093" i="11"/>
  <c r="M1093" i="11" s="1"/>
  <c r="N949" i="11"/>
  <c r="O949" i="11" s="1"/>
  <c r="J949" i="11"/>
  <c r="N752" i="11"/>
  <c r="O752" i="11" s="1"/>
  <c r="J752" i="11"/>
  <c r="N731" i="11"/>
  <c r="O731" i="11" s="1"/>
  <c r="J731" i="11"/>
  <c r="N763" i="11"/>
  <c r="O763" i="11" s="1"/>
  <c r="J763" i="11"/>
  <c r="N391" i="11"/>
  <c r="O391" i="11" s="1"/>
  <c r="J391" i="11"/>
  <c r="L1156" i="11"/>
  <c r="M1156" i="11" s="1"/>
  <c r="J604" i="11"/>
  <c r="N604" i="11"/>
  <c r="O604" i="11" s="1"/>
  <c r="N977" i="11"/>
  <c r="O977" i="11" s="1"/>
  <c r="J977" i="11"/>
  <c r="L1010" i="11"/>
  <c r="M1010" i="11" s="1"/>
  <c r="J374" i="11"/>
  <c r="N374" i="11"/>
  <c r="O374" i="11" s="1"/>
  <c r="L1151" i="11"/>
  <c r="M1151" i="11" s="1"/>
  <c r="J555" i="11"/>
  <c r="N555" i="11"/>
  <c r="O555" i="11" s="1"/>
  <c r="J825" i="11"/>
  <c r="N825" i="11"/>
  <c r="O825" i="11" s="1"/>
  <c r="N689" i="11"/>
  <c r="O689" i="11" s="1"/>
  <c r="J689" i="11"/>
  <c r="N968" i="11"/>
  <c r="O968" i="11" s="1"/>
  <c r="J968" i="11"/>
  <c r="N474" i="11"/>
  <c r="O474" i="11" s="1"/>
  <c r="J474" i="11"/>
  <c r="N162" i="11"/>
  <c r="O162" i="11" s="1"/>
  <c r="J162" i="11"/>
  <c r="J223" i="11"/>
  <c r="N223" i="11"/>
  <c r="O223" i="11" s="1"/>
  <c r="N33" i="11"/>
  <c r="O33" i="11" s="1"/>
  <c r="J33" i="11"/>
  <c r="N632" i="11"/>
  <c r="O632" i="11" s="1"/>
  <c r="J632" i="11"/>
  <c r="N631" i="11"/>
  <c r="O631" i="11" s="1"/>
  <c r="J631" i="11"/>
  <c r="L1023" i="11"/>
  <c r="M1023" i="11" s="1"/>
  <c r="L1037" i="11"/>
  <c r="M1037" i="11" s="1"/>
  <c r="N377" i="11"/>
  <c r="O377" i="11" s="1"/>
  <c r="J377" i="11"/>
  <c r="L1006" i="11"/>
  <c r="M1006" i="11" s="1"/>
  <c r="N990" i="11"/>
  <c r="O990" i="11" s="1"/>
  <c r="J990" i="11"/>
  <c r="N744" i="11"/>
  <c r="O744" i="11" s="1"/>
  <c r="J744" i="11"/>
  <c r="J635" i="11"/>
  <c r="N635" i="11"/>
  <c r="O635" i="11" s="1"/>
  <c r="L1138" i="11"/>
  <c r="M1138" i="11" s="1"/>
  <c r="N776" i="11"/>
  <c r="O776" i="11" s="1"/>
  <c r="J776" i="11"/>
  <c r="N836" i="11"/>
  <c r="O836" i="11" s="1"/>
  <c r="J836" i="11"/>
  <c r="N910" i="11"/>
  <c r="O910" i="11" s="1"/>
  <c r="J910" i="11"/>
  <c r="N527" i="11"/>
  <c r="O527" i="11" s="1"/>
  <c r="J527" i="11"/>
  <c r="L1000" i="11"/>
  <c r="M1000" i="11" s="1"/>
  <c r="N719" i="11"/>
  <c r="O719" i="11" s="1"/>
  <c r="J719" i="11"/>
  <c r="L1015" i="11"/>
  <c r="M1015" i="11" s="1"/>
  <c r="J10" i="11"/>
  <c r="N10" i="11"/>
  <c r="O10" i="11" s="1"/>
  <c r="N669" i="11"/>
  <c r="O669" i="11" s="1"/>
  <c r="J669" i="11"/>
  <c r="J31" i="11"/>
  <c r="N31" i="11"/>
  <c r="O31" i="11" s="1"/>
  <c r="J150" i="11"/>
  <c r="N150" i="11"/>
  <c r="O150" i="11" s="1"/>
  <c r="L1091" i="11"/>
  <c r="M1091" i="11" s="1"/>
  <c r="J103" i="11"/>
  <c r="N103" i="11"/>
  <c r="O103" i="11" s="1"/>
  <c r="J158" i="11"/>
  <c r="N158" i="11"/>
  <c r="O158" i="11" s="1"/>
  <c r="N782" i="11"/>
  <c r="O782" i="11" s="1"/>
  <c r="J782" i="11"/>
  <c r="N975" i="11"/>
  <c r="O975" i="11" s="1"/>
  <c r="J975" i="11"/>
  <c r="L1187" i="11"/>
  <c r="M1187" i="11" s="1"/>
  <c r="L1136" i="11"/>
  <c r="M1136" i="11" s="1"/>
  <c r="N605" i="11"/>
  <c r="O605" i="11" s="1"/>
  <c r="J605" i="11"/>
  <c r="N848" i="11"/>
  <c r="O848" i="11" s="1"/>
  <c r="J848" i="11"/>
  <c r="N630" i="11"/>
  <c r="O630" i="11" s="1"/>
  <c r="J630" i="11"/>
  <c r="L1176" i="11"/>
  <c r="M1176" i="11" s="1"/>
  <c r="N193" i="11"/>
  <c r="O193" i="11" s="1"/>
  <c r="J193" i="11"/>
  <c r="N84" i="11"/>
  <c r="O84" i="11" s="1"/>
  <c r="J84" i="11"/>
  <c r="N99" i="11"/>
  <c r="O99" i="11" s="1"/>
  <c r="J99" i="11"/>
  <c r="N976" i="11"/>
  <c r="O976" i="11" s="1"/>
  <c r="J976" i="11"/>
  <c r="N289" i="11"/>
  <c r="O289" i="11" s="1"/>
  <c r="J289" i="11"/>
  <c r="N187" i="11"/>
  <c r="O187" i="11" s="1"/>
  <c r="J187" i="11"/>
  <c r="N74" i="11"/>
  <c r="O74" i="11" s="1"/>
  <c r="J74" i="11"/>
  <c r="N442" i="11"/>
  <c r="O442" i="11" s="1"/>
  <c r="J442" i="11"/>
  <c r="N873" i="11"/>
  <c r="O873" i="11" s="1"/>
  <c r="J873" i="11"/>
  <c r="N438" i="11"/>
  <c r="O438" i="11" s="1"/>
  <c r="J438" i="11"/>
  <c r="J954" i="11"/>
  <c r="N954" i="11"/>
  <c r="O954" i="11" s="1"/>
  <c r="N414" i="11"/>
  <c r="O414" i="11" s="1"/>
  <c r="J414" i="11"/>
  <c r="N701" i="11" l="1"/>
  <c r="O701" i="11" s="1"/>
  <c r="J701" i="11"/>
  <c r="J865" i="11"/>
  <c r="N865" i="11"/>
  <c r="O865" i="11" s="1"/>
  <c r="N991" i="11"/>
  <c r="O991" i="11" s="1"/>
  <c r="J991" i="11"/>
  <c r="J595" i="11"/>
  <c r="N595" i="11"/>
  <c r="O595" i="11" s="1"/>
  <c r="N830" i="11"/>
  <c r="O830" i="11" s="1"/>
  <c r="J830" i="11"/>
  <c r="N423" i="11"/>
  <c r="O423" i="11" s="1"/>
  <c r="J423" i="11"/>
  <c r="J809" i="11"/>
  <c r="N809" i="11"/>
  <c r="O809" i="11" s="1"/>
  <c r="N800" i="11"/>
  <c r="O800" i="11" s="1"/>
  <c r="J800" i="11"/>
  <c r="L1159" i="11"/>
  <c r="M1159" i="11" s="1"/>
  <c r="N821" i="11"/>
  <c r="O821" i="11" s="1"/>
  <c r="J821" i="11"/>
  <c r="N639" i="11"/>
  <c r="O639" i="11" s="1"/>
  <c r="J639" i="11"/>
  <c r="N392" i="11"/>
  <c r="O392" i="11" s="1"/>
  <c r="J392" i="11"/>
  <c r="N929" i="11"/>
  <c r="O929" i="11" s="1"/>
  <c r="J929" i="11"/>
  <c r="N80" i="11"/>
  <c r="O80" i="11" s="1"/>
  <c r="J80" i="11"/>
  <c r="N309" i="11"/>
  <c r="O309" i="11" s="1"/>
  <c r="J309" i="11"/>
  <c r="L1142" i="11"/>
  <c r="M1142" i="11" s="1"/>
  <c r="N623" i="11"/>
  <c r="O623" i="11" s="1"/>
  <c r="J623" i="11"/>
  <c r="L1213" i="11"/>
  <c r="M1213" i="11" s="1"/>
  <c r="L1198" i="11"/>
  <c r="M1198" i="11" s="1"/>
  <c r="L1196" i="11"/>
  <c r="M1196" i="11" s="1"/>
  <c r="L1056" i="11"/>
  <c r="M1056" i="11" s="1"/>
  <c r="J198" i="11"/>
  <c r="N198" i="11"/>
  <c r="O198" i="11" s="1"/>
  <c r="N945" i="11"/>
  <c r="O945" i="11" s="1"/>
  <c r="J945" i="11"/>
  <c r="N928" i="11"/>
  <c r="O928" i="11" s="1"/>
  <c r="J928" i="11"/>
  <c r="J619" i="11"/>
  <c r="N619" i="11"/>
  <c r="O619" i="11" s="1"/>
  <c r="J866" i="11"/>
  <c r="N866" i="11"/>
  <c r="O866" i="11" s="1"/>
  <c r="N108" i="11"/>
  <c r="O108" i="11" s="1"/>
  <c r="J108" i="11"/>
  <c r="N355" i="11"/>
  <c r="O355" i="11" s="1"/>
  <c r="J355" i="11"/>
  <c r="J302" i="11"/>
  <c r="N302" i="11"/>
  <c r="O302" i="11" s="1"/>
  <c r="J971" i="11"/>
  <c r="N971" i="11"/>
  <c r="O971" i="11" s="1"/>
  <c r="N847" i="11"/>
  <c r="O847" i="11" s="1"/>
  <c r="J847" i="11"/>
  <c r="N292" i="11"/>
  <c r="O292" i="11" s="1"/>
  <c r="J292" i="11"/>
  <c r="J738" i="11"/>
  <c r="N738" i="11"/>
  <c r="O738" i="11" s="1"/>
  <c r="L1053" i="11"/>
  <c r="M1053" i="11" s="1"/>
  <c r="L1175" i="11"/>
  <c r="M1175" i="11" s="1"/>
  <c r="N121" i="11"/>
  <c r="O121" i="11" s="1"/>
  <c r="J121" i="11"/>
  <c r="L1020" i="11"/>
  <c r="M1020" i="11" s="1"/>
  <c r="N123" i="11"/>
  <c r="O123" i="11" s="1"/>
  <c r="J123" i="11"/>
  <c r="L1041" i="11"/>
  <c r="M1041" i="11" s="1"/>
  <c r="L1137" i="11"/>
  <c r="M1137" i="11" s="1"/>
  <c r="J110" i="11"/>
  <c r="N110" i="11"/>
  <c r="O110" i="11" s="1"/>
  <c r="N97" i="11"/>
  <c r="O97" i="11" s="1"/>
  <c r="J97" i="11"/>
  <c r="J279" i="11"/>
  <c r="N279" i="11"/>
  <c r="O279" i="11" s="1"/>
  <c r="N269" i="11"/>
  <c r="O269" i="11" s="1"/>
  <c r="J269" i="11"/>
  <c r="N542" i="11"/>
  <c r="O542" i="11" s="1"/>
  <c r="J542" i="11"/>
  <c r="N56" i="11"/>
  <c r="O56" i="11" s="1"/>
  <c r="J56" i="11"/>
  <c r="J857" i="11"/>
  <c r="N857" i="11"/>
  <c r="O857" i="11" s="1"/>
  <c r="J676" i="11"/>
  <c r="N676" i="11"/>
  <c r="O676" i="11" s="1"/>
  <c r="L1086" i="11"/>
  <c r="M1086" i="11" s="1"/>
  <c r="N325" i="11"/>
  <c r="O325" i="11" s="1"/>
  <c r="J325" i="11"/>
  <c r="N781" i="11"/>
  <c r="O781" i="11" s="1"/>
  <c r="J781" i="11"/>
  <c r="N240" i="11"/>
  <c r="O240" i="11" s="1"/>
  <c r="J240" i="11"/>
  <c r="L1149" i="11"/>
  <c r="M1149" i="11" s="1"/>
  <c r="J794" i="11"/>
  <c r="N794" i="11"/>
  <c r="O794" i="11" s="1"/>
  <c r="L1229" i="11"/>
  <c r="M1229" i="11" s="1"/>
  <c r="N197" i="11"/>
  <c r="O197" i="11" s="1"/>
  <c r="J197" i="11"/>
  <c r="N838" i="11"/>
  <c r="O838" i="11" s="1"/>
  <c r="J838" i="11"/>
  <c r="N815" i="11"/>
  <c r="O815" i="11" s="1"/>
  <c r="J815" i="11"/>
  <c r="J9" i="11"/>
  <c r="N9" i="11"/>
  <c r="O9" i="11" s="1"/>
  <c r="N232" i="11"/>
  <c r="O232" i="11" s="1"/>
  <c r="J232" i="11"/>
  <c r="N557" i="11"/>
  <c r="O557" i="11" s="1"/>
  <c r="J557" i="11"/>
  <c r="J489" i="11"/>
  <c r="N489" i="11"/>
  <c r="O489" i="11" s="1"/>
  <c r="N756" i="11"/>
  <c r="O756" i="11" s="1"/>
  <c r="J756" i="11"/>
  <c r="L1069" i="11"/>
  <c r="M1069" i="11" s="1"/>
  <c r="N813" i="11"/>
  <c r="O813" i="11" s="1"/>
  <c r="J813" i="11"/>
  <c r="N665" i="11"/>
  <c r="O665" i="11" s="1"/>
  <c r="J665" i="11"/>
  <c r="J537" i="11"/>
  <c r="N537" i="11"/>
  <c r="O537" i="11" s="1"/>
  <c r="N546" i="11"/>
  <c r="O546" i="11" s="1"/>
  <c r="J546" i="11"/>
  <c r="J541" i="11"/>
  <c r="N541" i="11"/>
  <c r="O541" i="11" s="1"/>
  <c r="J401" i="11"/>
  <c r="N401" i="11"/>
  <c r="O401" i="11" s="1"/>
  <c r="N590" i="11"/>
  <c r="O590" i="11" s="1"/>
  <c r="J590" i="11"/>
  <c r="N803" i="11"/>
  <c r="O803" i="11" s="1"/>
  <c r="J803" i="11"/>
  <c r="N185" i="11"/>
  <c r="O185" i="11" s="1"/>
  <c r="J185" i="11"/>
  <c r="J22" i="11"/>
  <c r="N22" i="11"/>
  <c r="O22" i="11" s="1"/>
  <c r="N436" i="11"/>
  <c r="O436" i="11" s="1"/>
  <c r="J436" i="11"/>
  <c r="N819" i="11"/>
  <c r="O819" i="11" s="1"/>
  <c r="J819" i="11"/>
  <c r="N855" i="11"/>
  <c r="O855" i="11" s="1"/>
  <c r="J855" i="11"/>
  <c r="N983" i="11"/>
  <c r="O983" i="11" s="1"/>
  <c r="J983" i="11"/>
  <c r="J182" i="11"/>
  <c r="N182" i="11"/>
  <c r="O182" i="11" s="1"/>
  <c r="L1219" i="11"/>
  <c r="M1219" i="11" s="1"/>
  <c r="N354" i="11"/>
  <c r="O354" i="11" s="1"/>
  <c r="J354" i="11"/>
  <c r="J351" i="11"/>
  <c r="N351" i="11"/>
  <c r="O351" i="11" s="1"/>
  <c r="N876" i="11"/>
  <c r="O876" i="11" s="1"/>
  <c r="J876" i="11"/>
  <c r="N867" i="11"/>
  <c r="O867" i="11" s="1"/>
  <c r="J867" i="11"/>
  <c r="N338" i="11"/>
  <c r="O338" i="11" s="1"/>
  <c r="J338" i="11"/>
  <c r="N889" i="11"/>
  <c r="O889" i="11" s="1"/>
  <c r="J889" i="11"/>
  <c r="L1122" i="11"/>
  <c r="M1122" i="11" s="1"/>
  <c r="N822" i="11"/>
  <c r="O822" i="11" s="1"/>
  <c r="J822" i="11"/>
  <c r="J874" i="11"/>
  <c r="N874" i="11"/>
  <c r="O874" i="11" s="1"/>
  <c r="N131" i="11"/>
  <c r="O131" i="11" s="1"/>
  <c r="J131" i="11"/>
  <c r="L1220" i="11"/>
  <c r="M1220" i="11" s="1"/>
  <c r="L1207" i="11"/>
  <c r="M1207" i="11" s="1"/>
  <c r="N124" i="11"/>
  <c r="O124" i="11" s="1"/>
  <c r="J124" i="11"/>
  <c r="L1047" i="11"/>
  <c r="M1047" i="11" s="1"/>
  <c r="N839" i="11"/>
  <c r="O839" i="11" s="1"/>
  <c r="J839" i="11"/>
  <c r="L1183" i="11"/>
  <c r="M1183" i="11" s="1"/>
  <c r="N168" i="11"/>
  <c r="O168" i="11" s="1"/>
  <c r="J168" i="11"/>
  <c r="N200" i="11"/>
  <c r="O200" i="11" s="1"/>
  <c r="J200" i="11"/>
  <c r="J842" i="11"/>
  <c r="N842" i="11"/>
  <c r="O842" i="11" s="1"/>
  <c r="N578" i="11"/>
  <c r="O578" i="11" s="1"/>
  <c r="J578" i="11"/>
  <c r="L1038" i="11"/>
  <c r="M1038" i="11" s="1"/>
  <c r="N727" i="11"/>
  <c r="O727" i="11" s="1"/>
  <c r="J727" i="11"/>
  <c r="J199" i="11"/>
  <c r="N199" i="11"/>
  <c r="O199" i="11" s="1"/>
  <c r="J778" i="11"/>
  <c r="N778" i="11"/>
  <c r="O778" i="11" s="1"/>
  <c r="N92" i="11"/>
  <c r="O92" i="11" s="1"/>
  <c r="J92" i="11"/>
  <c r="N385" i="11"/>
  <c r="O385" i="11" s="1"/>
  <c r="J385" i="11"/>
  <c r="N313" i="11"/>
  <c r="O313" i="11" s="1"/>
  <c r="J313" i="11"/>
  <c r="J263" i="11"/>
  <c r="N263" i="11"/>
  <c r="O263" i="11" s="1"/>
  <c r="N32" i="11"/>
  <c r="O32" i="11" s="1"/>
  <c r="J32" i="11"/>
  <c r="N985" i="11"/>
  <c r="O985" i="11" s="1"/>
  <c r="J985" i="11"/>
  <c r="N648" i="11"/>
  <c r="O648" i="11" s="1"/>
  <c r="J648" i="11"/>
  <c r="N346" i="11"/>
  <c r="O346" i="11" s="1"/>
  <c r="J346" i="11"/>
  <c r="N768" i="11"/>
  <c r="O768" i="11" s="1"/>
  <c r="J768" i="11"/>
  <c r="N109" i="11"/>
  <c r="O109" i="11" s="1"/>
  <c r="J109" i="11"/>
  <c r="L1148" i="11"/>
  <c r="M1148" i="11" s="1"/>
  <c r="N495" i="11"/>
  <c r="O495" i="11" s="1"/>
  <c r="J495" i="11"/>
  <c r="N435" i="11"/>
  <c r="O435" i="11" s="1"/>
  <c r="J435" i="11"/>
  <c r="N567" i="11"/>
  <c r="O567" i="11" s="1"/>
  <c r="J567" i="11"/>
  <c r="L1155" i="11"/>
  <c r="M1155" i="11" s="1"/>
  <c r="N702" i="11"/>
  <c r="O702" i="11" s="1"/>
  <c r="J702" i="11"/>
  <c r="N129" i="11"/>
  <c r="O129" i="11" s="1"/>
  <c r="J129" i="11"/>
  <c r="L1066" i="11"/>
  <c r="M1066" i="11" s="1"/>
  <c r="N856" i="11"/>
  <c r="O856" i="11" s="1"/>
  <c r="J856" i="11"/>
  <c r="L1054" i="11"/>
  <c r="M1054" i="11" s="1"/>
  <c r="L1075" i="11"/>
  <c r="M1075" i="11" s="1"/>
  <c r="L1048" i="11"/>
  <c r="M1048" i="11" s="1"/>
  <c r="L1049" i="11"/>
  <c r="M1049" i="11" s="1"/>
  <c r="N600" i="11"/>
  <c r="O600" i="11" s="1"/>
  <c r="J600" i="11"/>
  <c r="N106" i="11"/>
  <c r="O106" i="11" s="1"/>
  <c r="J106" i="11"/>
  <c r="J159" i="11"/>
  <c r="N159" i="11"/>
  <c r="O159" i="11" s="1"/>
  <c r="L1077" i="11"/>
  <c r="M1077" i="11" s="1"/>
  <c r="N220" i="11"/>
  <c r="O220" i="11" s="1"/>
  <c r="J220" i="11"/>
  <c r="N877" i="11"/>
  <c r="O877" i="11" s="1"/>
  <c r="J877" i="11"/>
  <c r="N242" i="11"/>
  <c r="O242" i="11" s="1"/>
  <c r="J242" i="11"/>
  <c r="N157" i="11"/>
  <c r="O157" i="11" s="1"/>
  <c r="J157" i="11"/>
  <c r="L1087" i="11"/>
  <c r="M1087" i="11" s="1"/>
  <c r="L1208" i="11"/>
  <c r="M1208" i="11" s="1"/>
  <c r="L1119" i="11"/>
  <c r="M1119" i="11" s="1"/>
  <c r="N533" i="11"/>
  <c r="O533" i="11" s="1"/>
  <c r="J533" i="11"/>
  <c r="N388" i="11"/>
  <c r="O388" i="11" s="1"/>
  <c r="J388" i="11"/>
  <c r="J580" i="11"/>
  <c r="N580" i="11"/>
  <c r="O580" i="11" s="1"/>
  <c r="N894" i="11"/>
  <c r="O894" i="11" s="1"/>
  <c r="J894" i="11"/>
  <c r="N100" i="11"/>
  <c r="O100" i="11" s="1"/>
  <c r="J100" i="11"/>
  <c r="N678" i="11"/>
  <c r="O678" i="11" s="1"/>
  <c r="J678" i="11"/>
  <c r="J294" i="11"/>
  <c r="N294" i="11"/>
  <c r="O294" i="11" s="1"/>
  <c r="N315" i="11"/>
  <c r="O315" i="11" s="1"/>
  <c r="J315" i="11"/>
  <c r="N576" i="11"/>
  <c r="O576" i="11" s="1"/>
  <c r="J576" i="11"/>
  <c r="N66" i="11"/>
  <c r="O66" i="11" s="1"/>
  <c r="J66" i="11"/>
  <c r="J754" i="11"/>
  <c r="N754" i="11"/>
  <c r="O754" i="11" s="1"/>
  <c r="N920" i="11"/>
  <c r="O920" i="11" s="1"/>
  <c r="J920" i="11"/>
  <c r="N406" i="11"/>
  <c r="O406" i="11" s="1"/>
  <c r="J406" i="11"/>
  <c r="N227" i="11"/>
  <c r="O227" i="11" s="1"/>
  <c r="J227" i="11"/>
  <c r="N827" i="11"/>
  <c r="O827" i="11" s="1"/>
  <c r="J827" i="11"/>
  <c r="N982" i="11"/>
  <c r="O982" i="11" s="1"/>
  <c r="J982" i="11"/>
  <c r="L1112" i="11"/>
  <c r="M1112" i="11" s="1"/>
  <c r="N399" i="11"/>
  <c r="O399" i="11" s="1"/>
  <c r="J399" i="11"/>
  <c r="N241" i="11"/>
  <c r="O241" i="11" s="1"/>
  <c r="J241" i="11"/>
  <c r="L1085" i="11"/>
  <c r="M1085" i="11" s="1"/>
  <c r="N61" i="11"/>
  <c r="O61" i="11" s="1"/>
  <c r="J61" i="11"/>
  <c r="L1064" i="11"/>
  <c r="M1064" i="11" s="1"/>
  <c r="N772" i="11"/>
  <c r="O772" i="11" s="1"/>
  <c r="J772" i="11"/>
  <c r="L1140" i="11"/>
  <c r="M1140" i="11" s="1"/>
  <c r="N820" i="11"/>
  <c r="O820" i="11" s="1"/>
  <c r="J820" i="11"/>
  <c r="J389" i="11"/>
  <c r="N389" i="11"/>
  <c r="O389" i="11" s="1"/>
  <c r="N288" i="11"/>
  <c r="O288" i="11" s="1"/>
  <c r="J288" i="11"/>
  <c r="N407" i="11"/>
  <c r="O407" i="11" s="1"/>
  <c r="J407" i="11"/>
  <c r="N591" i="11"/>
  <c r="O591" i="11" s="1"/>
  <c r="J591" i="11"/>
  <c r="N583" i="11"/>
  <c r="O583" i="11" s="1"/>
  <c r="J583" i="11"/>
  <c r="J810" i="11"/>
  <c r="N810" i="11"/>
  <c r="O810" i="11" s="1"/>
  <c r="L1216" i="11"/>
  <c r="M1216" i="11" s="1"/>
  <c r="L1025" i="11"/>
  <c r="M1025" i="11" s="1"/>
  <c r="N860" i="11"/>
  <c r="O860" i="11" s="1"/>
  <c r="J860" i="11"/>
  <c r="L1045" i="11"/>
  <c r="M1045" i="11" s="1"/>
  <c r="L1121" i="11"/>
  <c r="M1121" i="11" s="1"/>
  <c r="N743" i="11"/>
  <c r="O743" i="11" s="1"/>
  <c r="J743" i="11"/>
  <c r="N160" i="11"/>
  <c r="O160" i="11" s="1"/>
  <c r="J160" i="11"/>
  <c r="N641" i="11"/>
  <c r="O641" i="11" s="1"/>
  <c r="J641" i="11"/>
  <c r="L1233" i="11"/>
  <c r="M1233" i="11" s="1"/>
  <c r="N705" i="11"/>
  <c r="O705" i="11" s="1"/>
  <c r="J705" i="11"/>
  <c r="J548" i="11"/>
  <c r="N548" i="11"/>
  <c r="O548" i="11" s="1"/>
  <c r="N859" i="11"/>
  <c r="O859" i="11" s="1"/>
  <c r="J859" i="11"/>
  <c r="L1014" i="11"/>
  <c r="M1014" i="11" s="1"/>
  <c r="N217" i="11"/>
  <c r="O217" i="11" s="1"/>
  <c r="J217" i="11"/>
  <c r="N69" i="11"/>
  <c r="O69" i="11" s="1"/>
  <c r="J69" i="11"/>
  <c r="N720" i="11"/>
  <c r="O720" i="11" s="1"/>
  <c r="J720" i="11"/>
  <c r="N267" i="11"/>
  <c r="O267" i="11" s="1"/>
  <c r="J267" i="11"/>
  <c r="L1114" i="11"/>
  <c r="M1114" i="11" s="1"/>
  <c r="N901" i="11"/>
  <c r="O901" i="11" s="1"/>
  <c r="J901" i="11"/>
  <c r="L1173" i="11"/>
  <c r="M1173" i="11" s="1"/>
  <c r="N670" i="11"/>
  <c r="O670" i="11" s="1"/>
  <c r="J670" i="11"/>
  <c r="J449" i="11"/>
  <c r="N449" i="11"/>
  <c r="O449" i="11" s="1"/>
  <c r="L1195" i="11"/>
  <c r="M1195" i="11" s="1"/>
  <c r="N188" i="11"/>
  <c r="O188" i="11" s="1"/>
  <c r="J188" i="11"/>
  <c r="N650" i="11"/>
  <c r="O650" i="11" s="1"/>
  <c r="J650" i="11"/>
  <c r="J987" i="11"/>
  <c r="N987" i="11"/>
  <c r="O987" i="11" s="1"/>
  <c r="N276" i="11"/>
  <c r="O276" i="11" s="1"/>
  <c r="J276" i="11"/>
  <c r="N787" i="11"/>
  <c r="O787" i="11" s="1"/>
  <c r="J787" i="11"/>
  <c r="J190" i="11"/>
  <c r="N190" i="11"/>
  <c r="O190" i="11" s="1"/>
  <c r="N531" i="11"/>
  <c r="O531" i="11" s="1"/>
  <c r="J531" i="11"/>
  <c r="N919" i="11"/>
  <c r="O919" i="11" s="1"/>
  <c r="J919" i="11"/>
  <c r="N132" i="11"/>
  <c r="O132" i="11" s="1"/>
  <c r="J132" i="11"/>
  <c r="N695" i="11"/>
  <c r="O695" i="11" s="1"/>
  <c r="J695" i="11"/>
  <c r="L1215" i="11"/>
  <c r="M1215" i="11" s="1"/>
  <c r="L1181" i="11"/>
  <c r="M1181" i="11" s="1"/>
  <c r="N551" i="11"/>
  <c r="O551" i="11" s="1"/>
  <c r="J551" i="11"/>
  <c r="L1005" i="11"/>
  <c r="M1005" i="11" s="1"/>
  <c r="L1002" i="11"/>
  <c r="M1002" i="11" s="1"/>
  <c r="N164" i="11"/>
  <c r="O164" i="11" s="1"/>
  <c r="J164" i="11"/>
  <c r="N870" i="11"/>
  <c r="O870" i="11" s="1"/>
  <c r="J870" i="11"/>
  <c r="N937" i="11"/>
  <c r="O937" i="11" s="1"/>
  <c r="J937" i="11"/>
  <c r="N7" i="11"/>
  <c r="O7" i="11" s="1"/>
  <c r="J7" i="11"/>
  <c r="L1153" i="11"/>
  <c r="M1153" i="11" s="1"/>
  <c r="N932" i="11"/>
  <c r="O932" i="11" s="1"/>
  <c r="J932" i="11"/>
  <c r="N45" i="11"/>
  <c r="O45" i="11" s="1"/>
  <c r="J45" i="11"/>
  <c r="N422" i="11"/>
  <c r="O422" i="11" s="1"/>
  <c r="J422" i="11"/>
  <c r="N697" i="11"/>
  <c r="O697" i="11" s="1"/>
  <c r="J697" i="11"/>
  <c r="N37" i="11"/>
  <c r="O37" i="11" s="1"/>
  <c r="J37" i="11"/>
  <c r="N599" i="11"/>
  <c r="O599" i="11" s="1"/>
  <c r="J599" i="11"/>
  <c r="N221" i="11"/>
  <c r="O221" i="11" s="1"/>
  <c r="J221" i="11"/>
  <c r="L1042" i="11"/>
  <c r="M1042" i="11" s="1"/>
  <c r="N165" i="11"/>
  <c r="O165" i="11" s="1"/>
  <c r="J165" i="11"/>
  <c r="N387" i="11"/>
  <c r="O387" i="11" s="1"/>
  <c r="J387" i="11"/>
  <c r="L1051" i="11"/>
  <c r="M1051" i="11" s="1"/>
  <c r="L1058" i="11"/>
  <c r="M1058" i="11" s="1"/>
  <c r="N314" i="11"/>
  <c r="O314" i="11" s="1"/>
  <c r="J314" i="11"/>
  <c r="J231" i="11"/>
  <c r="N231" i="11"/>
  <c r="O231" i="11" s="1"/>
  <c r="J440" i="11"/>
  <c r="N440" i="11"/>
  <c r="O440" i="11" s="1"/>
  <c r="N403" i="11"/>
  <c r="O403" i="11" s="1"/>
  <c r="J403" i="11"/>
  <c r="L1062" i="11"/>
  <c r="M1062" i="11" s="1"/>
  <c r="L1218" i="11"/>
  <c r="M1218" i="11" s="1"/>
  <c r="N798" i="11"/>
  <c r="O798" i="11" s="1"/>
  <c r="J798" i="11"/>
  <c r="J652" i="11"/>
  <c r="N652" i="11"/>
  <c r="O652" i="11" s="1"/>
  <c r="N530" i="11"/>
  <c r="O530" i="11" s="1"/>
  <c r="J530" i="11"/>
  <c r="N577" i="11"/>
  <c r="O577" i="11" s="1"/>
  <c r="J577" i="11"/>
  <c r="N796" i="11"/>
  <c r="O796" i="11" s="1"/>
  <c r="J796" i="11"/>
  <c r="L1118" i="11"/>
  <c r="M1118" i="11" s="1"/>
  <c r="N878" i="11"/>
  <c r="O878" i="11" s="1"/>
  <c r="J878" i="11"/>
  <c r="J963" i="11"/>
  <c r="N963" i="11"/>
  <c r="O963" i="11" s="1"/>
  <c r="N8" i="11"/>
  <c r="O8" i="11" s="1"/>
  <c r="J8" i="11"/>
  <c r="L1071" i="11"/>
  <c r="M1071" i="11" s="1"/>
  <c r="N105" i="11"/>
  <c r="O105" i="11" s="1"/>
  <c r="J105" i="11"/>
  <c r="J718" i="11"/>
  <c r="N718" i="11"/>
  <c r="O718" i="11" s="1"/>
  <c r="J770" i="11"/>
  <c r="N770" i="11"/>
  <c r="O770" i="11" s="1"/>
  <c r="J366" i="11"/>
  <c r="N366" i="11"/>
  <c r="O366" i="11" s="1"/>
  <c r="N617" i="11"/>
  <c r="O617" i="11" s="1"/>
  <c r="J617" i="11"/>
  <c r="N904" i="11"/>
  <c r="O904" i="11" s="1"/>
  <c r="J904" i="11"/>
  <c r="J691" i="11"/>
  <c r="N691" i="11"/>
  <c r="O691" i="11" s="1"/>
  <c r="N852" i="11"/>
  <c r="O852" i="11" s="1"/>
  <c r="J852" i="11"/>
  <c r="N614" i="11"/>
  <c r="O614" i="11" s="1"/>
  <c r="J614" i="11"/>
  <c r="N133" i="11"/>
  <c r="O133" i="11" s="1"/>
  <c r="J133" i="11"/>
  <c r="J667" i="11"/>
  <c r="N667" i="11"/>
  <c r="O667" i="11" s="1"/>
  <c r="J262" i="11"/>
  <c r="N262" i="11"/>
  <c r="O262" i="11" s="1"/>
  <c r="N805" i="11"/>
  <c r="O805" i="11" s="1"/>
  <c r="J805" i="11"/>
  <c r="J544" i="11"/>
  <c r="N544" i="11"/>
  <c r="O544" i="11" s="1"/>
  <c r="N538" i="11"/>
  <c r="O538" i="11" s="1"/>
  <c r="J538" i="11"/>
  <c r="N539" i="11"/>
  <c r="O539" i="11" s="1"/>
  <c r="J539" i="11"/>
  <c r="N540" i="11"/>
  <c r="O540" i="11" s="1"/>
  <c r="J540" i="11"/>
  <c r="J930" i="11"/>
  <c r="N930" i="11"/>
  <c r="O930" i="11" s="1"/>
  <c r="J254" i="11"/>
  <c r="N254" i="11"/>
  <c r="O254" i="11" s="1"/>
  <c r="N597" i="11"/>
  <c r="O597" i="11" s="1"/>
  <c r="J597" i="11"/>
  <c r="L1097" i="11"/>
  <c r="M1097" i="11" s="1"/>
  <c r="N380" i="11"/>
  <c r="O380" i="11" s="1"/>
  <c r="J380" i="11"/>
  <c r="N348" i="11"/>
  <c r="O348" i="11" s="1"/>
  <c r="J348" i="11"/>
  <c r="N562" i="11"/>
  <c r="O562" i="11" s="1"/>
  <c r="J562" i="11"/>
  <c r="J134" i="11"/>
  <c r="N134" i="11"/>
  <c r="O134" i="11" s="1"/>
  <c r="L1212" i="11"/>
  <c r="M1212" i="11" s="1"/>
  <c r="N405" i="11"/>
  <c r="O405" i="11" s="1"/>
  <c r="J405" i="11"/>
  <c r="N997" i="11"/>
  <c r="O997" i="11" s="1"/>
  <c r="J997" i="11"/>
  <c r="J587" i="11"/>
  <c r="N587" i="11"/>
  <c r="O587" i="11" s="1"/>
  <c r="L1088" i="11"/>
  <c r="M1088" i="11" s="1"/>
  <c r="J596" i="11"/>
  <c r="N596" i="11"/>
  <c r="O596" i="11" s="1"/>
  <c r="L1146" i="11"/>
  <c r="M1146" i="11" s="1"/>
  <c r="N647" i="11"/>
  <c r="O647" i="11" s="1"/>
  <c r="J647" i="11"/>
  <c r="N565" i="11"/>
  <c r="O565" i="11" s="1"/>
  <c r="J565" i="11"/>
  <c r="L1021" i="11"/>
  <c r="M1021" i="11" s="1"/>
  <c r="J63" i="11"/>
  <c r="N63" i="11"/>
  <c r="O63" i="11" s="1"/>
  <c r="N161" i="11"/>
  <c r="O161" i="11" s="1"/>
  <c r="J161" i="11"/>
  <c r="N459" i="11"/>
  <c r="O459" i="11" s="1"/>
  <c r="J459" i="11"/>
  <c r="N402" i="11"/>
  <c r="O402" i="11" s="1"/>
  <c r="J402" i="11"/>
  <c r="N706" i="11"/>
  <c r="O706" i="11" s="1"/>
  <c r="J706" i="11"/>
  <c r="N561" i="11"/>
  <c r="O561" i="11" s="1"/>
  <c r="J561" i="11"/>
  <c r="L1009" i="11"/>
  <c r="M1009" i="11" s="1"/>
  <c r="N559" i="11"/>
  <c r="O559" i="11" s="1"/>
  <c r="J559" i="11"/>
  <c r="N829" i="11"/>
  <c r="O829" i="11" s="1"/>
  <c r="J829" i="11"/>
  <c r="N48" i="11"/>
  <c r="O48" i="11" s="1"/>
  <c r="J48" i="11"/>
  <c r="N331" i="11" l="1"/>
  <c r="O331" i="11" s="1"/>
  <c r="J331" i="11"/>
  <c r="N16" i="11"/>
  <c r="O16" i="11" s="1"/>
  <c r="O6" i="11" s="1"/>
  <c r="J16" i="11"/>
  <c r="J6" i="11" s="1"/>
  <c r="F7" i="12" s="1"/>
  <c r="G7" i="12" s="1"/>
  <c r="L1165" i="11"/>
  <c r="M1165" i="11" s="1"/>
  <c r="N28" i="11"/>
  <c r="O28" i="11" s="1"/>
  <c r="J28" i="11"/>
  <c r="J432" i="11"/>
  <c r="N432" i="11"/>
  <c r="O432" i="11" s="1"/>
  <c r="N322" i="11"/>
  <c r="O322" i="11" s="1"/>
  <c r="J322" i="11"/>
  <c r="N428" i="11"/>
  <c r="O428" i="11" s="1"/>
  <c r="J428" i="11"/>
  <c r="D7" i="12" l="1"/>
  <c r="E7" i="12" s="1"/>
  <c r="J91" i="11"/>
  <c r="N452" i="11"/>
  <c r="O452" i="11" s="1"/>
  <c r="J452" i="11"/>
  <c r="N942" i="11"/>
  <c r="O942" i="11" s="1"/>
  <c r="J942" i="11"/>
  <c r="J481" i="11"/>
  <c r="N481" i="11"/>
  <c r="O481" i="11" s="1"/>
  <c r="J433" i="11"/>
  <c r="N433" i="11"/>
  <c r="O433" i="11" s="1"/>
  <c r="N723" i="11"/>
  <c r="O723" i="11" s="1"/>
  <c r="J723" i="11"/>
  <c r="N209" i="11"/>
  <c r="O209" i="11" s="1"/>
  <c r="J209" i="11"/>
  <c r="N522" i="11"/>
  <c r="O522" i="11" s="1"/>
  <c r="J522" i="11"/>
  <c r="N468" i="11"/>
  <c r="O468" i="11" s="1"/>
  <c r="J468" i="11"/>
  <c r="J833" i="11"/>
  <c r="N833" i="11"/>
  <c r="O833" i="11" s="1"/>
  <c r="N91" i="11" l="1"/>
  <c r="O91" i="11" s="1"/>
  <c r="N458" i="11"/>
  <c r="O458" i="11" s="1"/>
  <c r="J450" i="11"/>
  <c r="N709" i="11"/>
  <c r="O709" i="11" s="1"/>
  <c r="J709" i="11"/>
  <c r="L1190" i="11"/>
  <c r="M1190" i="11" s="1"/>
  <c r="N179" i="11"/>
  <c r="O179" i="11" s="1"/>
  <c r="J179" i="11"/>
  <c r="N177" i="11"/>
  <c r="O177" i="11" s="1"/>
  <c r="J177" i="11"/>
  <c r="N487" i="11"/>
  <c r="O487" i="11" s="1"/>
  <c r="J487" i="11"/>
  <c r="N502" i="11"/>
  <c r="O502" i="11" s="1"/>
  <c r="J502" i="11"/>
  <c r="N451" i="11"/>
  <c r="O451" i="11" s="1"/>
  <c r="J451" i="11"/>
  <c r="J834" i="11"/>
  <c r="N834" i="11"/>
  <c r="O834" i="11" s="1"/>
  <c r="N470" i="11"/>
  <c r="O470" i="11" s="1"/>
  <c r="J470" i="11"/>
  <c r="N429" i="11"/>
  <c r="O429" i="11" s="1"/>
  <c r="J429" i="11"/>
  <c r="N431" i="11"/>
  <c r="O431" i="11" s="1"/>
  <c r="J431" i="11"/>
  <c r="N499" i="11"/>
  <c r="O499" i="11" s="1"/>
  <c r="J499" i="11"/>
  <c r="J175" i="11"/>
  <c r="N175" i="11"/>
  <c r="O175" i="11" s="1"/>
  <c r="N503" i="11"/>
  <c r="O503" i="11" s="1"/>
  <c r="J503" i="11"/>
  <c r="J946" i="11"/>
  <c r="N946" i="11"/>
  <c r="O946" i="11" s="1"/>
  <c r="N176" i="11"/>
  <c r="O176" i="11" s="1"/>
  <c r="J176" i="11"/>
  <c r="N501" i="11"/>
  <c r="O501" i="11" s="1"/>
  <c r="J501" i="11"/>
  <c r="L1030" i="11"/>
  <c r="M1030" i="11" s="1"/>
  <c r="N171" i="11"/>
  <c r="O171" i="11" s="1"/>
  <c r="J171" i="11"/>
  <c r="J488" i="11"/>
  <c r="N488" i="11"/>
  <c r="O488" i="11" s="1"/>
  <c r="N147" i="11"/>
  <c r="O147" i="11" s="1"/>
  <c r="J147" i="11"/>
  <c r="N477" i="11"/>
  <c r="O477" i="11" s="1"/>
  <c r="J477" i="11"/>
  <c r="N447" i="11"/>
  <c r="O447" i="11" s="1"/>
  <c r="J447" i="11"/>
  <c r="N508" i="11"/>
  <c r="O508" i="11" s="1"/>
  <c r="J508" i="11"/>
  <c r="N208" i="11"/>
  <c r="O208" i="11" s="1"/>
  <c r="J208" i="11"/>
  <c r="N917" i="11"/>
  <c r="O917" i="11" s="1"/>
  <c r="J917" i="11"/>
  <c r="L1189" i="11"/>
  <c r="M1189" i="11" s="1"/>
  <c r="N211" i="11"/>
  <c r="O211" i="11" s="1"/>
  <c r="J211" i="11"/>
  <c r="N525" i="11"/>
  <c r="O525" i="11" s="1"/>
  <c r="J525" i="11"/>
  <c r="J458" i="11"/>
  <c r="N478" i="11"/>
  <c r="O478" i="11" s="1"/>
  <c r="J478" i="11"/>
  <c r="N210" i="11"/>
  <c r="O210" i="11" s="1"/>
  <c r="J210" i="11"/>
  <c r="N430" i="11"/>
  <c r="O430" i="11" s="1"/>
  <c r="J430" i="11"/>
  <c r="N961" i="11"/>
  <c r="O961" i="11" s="1"/>
  <c r="J961" i="11"/>
  <c r="N180" i="11"/>
  <c r="O180" i="11" s="1"/>
  <c r="J180" i="11"/>
  <c r="N178" i="11"/>
  <c r="O178" i="11" s="1"/>
  <c r="J178" i="11"/>
  <c r="N173" i="11"/>
  <c r="O173" i="11" s="1"/>
  <c r="J173" i="11"/>
  <c r="J166" i="11"/>
  <c r="N166" i="11"/>
  <c r="O166" i="11" s="1"/>
  <c r="N172" i="11"/>
  <c r="O172" i="11" s="1"/>
  <c r="J172" i="11"/>
  <c r="J473" i="11"/>
  <c r="N473" i="11"/>
  <c r="O473" i="11" s="1"/>
  <c r="N517" i="11"/>
  <c r="O517" i="11" s="1"/>
  <c r="J517" i="11"/>
  <c r="N148" i="11"/>
  <c r="O148" i="11" s="1"/>
  <c r="J148" i="11"/>
  <c r="N467" i="11"/>
  <c r="O467" i="11" s="1"/>
  <c r="J467" i="11"/>
  <c r="N476" i="11"/>
  <c r="O476" i="11" s="1"/>
  <c r="J476" i="11"/>
  <c r="N924" i="11"/>
  <c r="O924" i="11" s="1"/>
  <c r="J924" i="11"/>
  <c r="N835" i="11"/>
  <c r="O835" i="11" s="1"/>
  <c r="J835" i="11"/>
  <c r="N515" i="11"/>
  <c r="O515" i="11" s="1"/>
  <c r="J515" i="11"/>
  <c r="J472" i="11"/>
  <c r="N472" i="11"/>
  <c r="O472" i="11" s="1"/>
  <c r="N443" i="11"/>
  <c r="O443" i="11" s="1"/>
  <c r="J443" i="11"/>
  <c r="N879" i="11"/>
  <c r="O879" i="11" s="1"/>
  <c r="J879" i="11"/>
  <c r="J174" i="11"/>
  <c r="N174" i="11"/>
  <c r="O174" i="11" s="1"/>
  <c r="J520" i="11"/>
  <c r="N520" i="11"/>
  <c r="O520" i="11" s="1"/>
  <c r="N514" i="11"/>
  <c r="O514" i="11" s="1"/>
  <c r="J514" i="11"/>
  <c r="J504" i="11"/>
  <c r="N504" i="11"/>
  <c r="O504" i="11" s="1"/>
  <c r="N445" i="11"/>
  <c r="O445" i="11" s="1"/>
  <c r="J445" i="11"/>
  <c r="N510" i="11"/>
  <c r="O510" i="11" s="1"/>
  <c r="J510" i="11"/>
  <c r="N152" i="11"/>
  <c r="O152" i="11" s="1"/>
  <c r="J152" i="11"/>
  <c r="J465" i="11"/>
  <c r="N465" i="11"/>
  <c r="O465" i="11" s="1"/>
  <c r="N509" i="11"/>
  <c r="O509" i="11" s="1"/>
  <c r="J509" i="11"/>
  <c r="J564" i="11"/>
  <c r="N564" i="11"/>
  <c r="O564" i="11" s="1"/>
  <c r="L1182" i="11"/>
  <c r="M1182" i="11" s="1"/>
  <c r="L1029" i="11"/>
  <c r="M1029" i="11" s="1"/>
  <c r="L1168" i="11"/>
  <c r="M1168" i="11" s="1"/>
  <c r="N926" i="11"/>
  <c r="O926" i="11" s="1"/>
  <c r="J926" i="11"/>
  <c r="N462" i="11"/>
  <c r="O462" i="11" s="1"/>
  <c r="J462" i="11"/>
  <c r="N485" i="11"/>
  <c r="O485" i="11" s="1"/>
  <c r="J485" i="11"/>
  <c r="N523" i="11"/>
  <c r="O523" i="11" s="1"/>
  <c r="J523" i="11"/>
  <c r="N460" i="11"/>
  <c r="O460" i="11" s="1"/>
  <c r="J460" i="11"/>
  <c r="L1130" i="11"/>
  <c r="M1130" i="11" s="1"/>
  <c r="J456" i="11"/>
  <c r="N456" i="11"/>
  <c r="O456" i="11" s="1"/>
  <c r="J480" i="11"/>
  <c r="N480" i="11"/>
  <c r="O480" i="11" s="1"/>
  <c r="J151" i="11"/>
  <c r="N151" i="11"/>
  <c r="O151" i="11" s="1"/>
  <c r="N519" i="11"/>
  <c r="O519" i="11" s="1"/>
  <c r="J519" i="11"/>
  <c r="N500" i="11"/>
  <c r="O500" i="11" s="1"/>
  <c r="J500" i="11"/>
  <c r="N498" i="11"/>
  <c r="O498" i="11" s="1"/>
  <c r="J498" i="11"/>
  <c r="N569" i="11"/>
  <c r="O569" i="11" s="1"/>
  <c r="J569" i="11"/>
  <c r="N486" i="11"/>
  <c r="O486" i="11" s="1"/>
  <c r="J486" i="11"/>
  <c r="N146" i="11"/>
  <c r="O146" i="11" s="1"/>
  <c r="J146" i="11"/>
  <c r="J496" i="11"/>
  <c r="N496" i="11"/>
  <c r="O496" i="11" s="1"/>
  <c r="N686" i="11"/>
  <c r="O686" i="11" s="1"/>
  <c r="J686" i="11"/>
  <c r="N149" i="11"/>
  <c r="O149" i="11" s="1"/>
  <c r="J149" i="11"/>
  <c r="N704" i="11"/>
  <c r="O704" i="11" s="1"/>
  <c r="J704" i="11"/>
  <c r="N492" i="11"/>
  <c r="O492" i="11" s="1"/>
  <c r="J492" i="11"/>
  <c r="N461" i="11"/>
  <c r="O461" i="11" s="1"/>
  <c r="J461" i="11"/>
  <c r="N483" i="11"/>
  <c r="O483" i="11" s="1"/>
  <c r="J483" i="11"/>
  <c r="N518" i="11"/>
  <c r="O518" i="11" s="1"/>
  <c r="J518" i="11"/>
  <c r="J922" i="11"/>
  <c r="N922" i="11"/>
  <c r="O922" i="11" s="1"/>
  <c r="N463" i="11"/>
  <c r="O463" i="11" s="1"/>
  <c r="J463" i="11"/>
  <c r="L1191" i="11"/>
  <c r="M1191" i="11" s="1"/>
  <c r="J512" i="11"/>
  <c r="N512" i="11"/>
  <c r="O512" i="11" s="1"/>
  <c r="N693" i="11"/>
  <c r="O693" i="11" s="1"/>
  <c r="J693" i="11"/>
  <c r="J521" i="11"/>
  <c r="N521" i="11"/>
  <c r="O521" i="11" s="1"/>
  <c r="N427" i="11"/>
  <c r="O427" i="11" s="1"/>
  <c r="J427" i="11"/>
  <c r="N450" i="11" l="1"/>
  <c r="O450" i="11" s="1"/>
  <c r="J962" i="11"/>
  <c r="N962" i="11"/>
  <c r="O962" i="11" s="1"/>
  <c r="J513" i="11"/>
  <c r="N513" i="11"/>
  <c r="O513" i="11" s="1"/>
  <c r="N475" i="11"/>
  <c r="O475" i="11" s="1"/>
  <c r="J475" i="11"/>
  <c r="N145" i="11"/>
  <c r="O145" i="11" s="1"/>
  <c r="J145" i="11"/>
  <c r="L1008" i="11"/>
  <c r="M1008" i="11" s="1"/>
  <c r="J692" i="11"/>
  <c r="N692" i="11"/>
  <c r="O692" i="11" s="1"/>
  <c r="N516" i="11"/>
  <c r="O516" i="11" s="1"/>
  <c r="J516" i="11"/>
  <c r="N85" i="11"/>
  <c r="O85" i="11" s="1"/>
  <c r="J85" i="11"/>
  <c r="N453" i="11"/>
  <c r="O453" i="11" s="1"/>
  <c r="J453" i="11"/>
  <c r="N482" i="11"/>
  <c r="O482" i="11" s="1"/>
  <c r="J482" i="11"/>
  <c r="J457" i="11"/>
  <c r="N457" i="11"/>
  <c r="O457" i="11" s="1"/>
  <c r="N524" i="11"/>
  <c r="O524" i="11" s="1"/>
  <c r="J524" i="11"/>
  <c r="N446" i="11"/>
  <c r="O446" i="11" s="1"/>
  <c r="J446" i="11"/>
  <c r="N466" i="11"/>
  <c r="O466" i="11" s="1"/>
  <c r="J466" i="11"/>
  <c r="J448" i="11"/>
  <c r="N448" i="11"/>
  <c r="O448" i="11" s="1"/>
  <c r="J923" i="11"/>
  <c r="N923" i="11"/>
  <c r="O923" i="11" s="1"/>
  <c r="N455" i="11"/>
  <c r="O455" i="11" s="1"/>
  <c r="J455" i="11"/>
  <c r="N490" i="11"/>
  <c r="O490" i="11" s="1"/>
  <c r="J490" i="11"/>
  <c r="J207" i="11"/>
  <c r="N207" i="11"/>
  <c r="O207" i="11" s="1"/>
  <c r="N566" i="11"/>
  <c r="O566" i="11" s="1"/>
  <c r="J566" i="11"/>
  <c r="L1186" i="11"/>
  <c r="M1186" i="11" s="1"/>
  <c r="N494" i="11"/>
  <c r="O494" i="11" s="1"/>
  <c r="J494" i="11"/>
  <c r="N511" i="11"/>
  <c r="O511" i="11" s="1"/>
  <c r="J511" i="11"/>
  <c r="J568" i="11"/>
  <c r="N568" i="11"/>
  <c r="O568" i="11" s="1"/>
  <c r="M998" i="11" l="1"/>
  <c r="F9" i="12" s="1"/>
  <c r="G9" i="12" s="1"/>
  <c r="N960" i="11"/>
  <c r="O960" i="11" s="1"/>
  <c r="J960" i="11"/>
  <c r="N426" i="11"/>
  <c r="O426" i="11" s="1"/>
  <c r="J426" i="11"/>
  <c r="J19" i="11" s="1"/>
  <c r="F8" i="12" s="1"/>
  <c r="G8" i="12" s="1"/>
  <c r="O19" i="11" l="1"/>
  <c r="O1235" i="11" s="1"/>
  <c r="G10" i="12"/>
  <c r="D9" i="12"/>
  <c r="E9" i="12" s="1"/>
  <c r="D8" i="12" l="1"/>
  <c r="E8" i="12" s="1"/>
  <c r="E10" i="12" s="1"/>
</calcChain>
</file>

<file path=xl/sharedStrings.xml><?xml version="1.0" encoding="utf-8"?>
<sst xmlns="http://schemas.openxmlformats.org/spreadsheetml/2006/main" count="31709" uniqueCount="9949">
  <si>
    <t>Data: Maio de 2026</t>
  </si>
  <si>
    <t>SF-01403</t>
  </si>
  <si>
    <t>SF-01404</t>
  </si>
  <si>
    <t>SF-01405</t>
  </si>
  <si>
    <t>SF-01406</t>
  </si>
  <si>
    <t>SF-01407</t>
  </si>
  <si>
    <t>SF-01408</t>
  </si>
  <si>
    <t>SF-01409</t>
  </si>
  <si>
    <t>SF-01410</t>
  </si>
  <si>
    <t>SF-01411</t>
  </si>
  <si>
    <t>SF-01412</t>
  </si>
  <si>
    <t>SF-01413</t>
  </si>
  <si>
    <t>SF-01414</t>
  </si>
  <si>
    <t>SF-01415</t>
  </si>
  <si>
    <t>SF-01416</t>
  </si>
  <si>
    <t>SF-01417</t>
  </si>
  <si>
    <t>SF-01418</t>
  </si>
  <si>
    <t>SF-01421</t>
  </si>
  <si>
    <t>SF-01422</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</si>
  <si>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</si>
  <si>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</si>
  <si>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</si>
  <si>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</si>
  <si>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</si>
  <si>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</si>
  <si>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</si>
  <si>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</si>
  <si>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</si>
  <si>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</si>
  <si>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</si>
  <si>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</si>
  <si>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</si>
  <si>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</si>
  <si>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</si>
  <si>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</si>
  <si>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</si>
  <si>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</si>
  <si>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</si>
  <si>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</si>
  <si>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</si>
  <si>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</si>
  <si>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</si>
  <si>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</si>
  <si>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</si>
  <si>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</si>
  <si>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</si>
  <si>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</si>
  <si>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</si>
  <si>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</si>
  <si>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</si>
  <si>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</si>
  <si>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</si>
  <si>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</si>
  <si>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</si>
  <si>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</si>
  <si>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</si>
  <si>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</si>
  <si>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</si>
  <si>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</si>
  <si>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</si>
  <si>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</si>
  <si>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</si>
  <si>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</si>
  <si>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</si>
  <si>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</si>
  <si>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</si>
  <si>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</si>
  <si>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</si>
  <si>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</si>
  <si>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</si>
  <si>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</si>
  <si>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</si>
  <si>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</si>
  <si>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</si>
  <si>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</si>
  <si>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</si>
  <si>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</si>
  <si>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</si>
  <si>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</si>
  <si>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</si>
  <si>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</si>
  <si>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</si>
  <si>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</si>
  <si>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</si>
  <si>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</si>
  <si>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</si>
  <si>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</si>
  <si>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</si>
  <si>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</si>
  <si>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</si>
  <si>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</si>
  <si>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</si>
  <si>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</si>
  <si>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</si>
  <si>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</si>
  <si>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</si>
  <si>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</si>
  <si>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</si>
  <si>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</si>
  <si>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</si>
  <si>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</si>
  <si>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</si>
  <si>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</si>
  <si>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</si>
  <si>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</si>
  <si>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</si>
  <si>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</si>
  <si>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</si>
  <si>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</si>
  <si>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</si>
  <si>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</si>
  <si>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</si>
  <si>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</si>
  <si>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</si>
  <si>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</si>
  <si>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</si>
  <si>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</si>
  <si>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</si>
  <si>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</si>
  <si>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</si>
  <si>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</si>
  <si>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</si>
  <si>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</si>
  <si>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</si>
  <si>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</si>
  <si>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</si>
  <si>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</si>
  <si>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</si>
  <si>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</si>
  <si>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</si>
  <si>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</si>
  <si>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</si>
  <si>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</si>
  <si>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</si>
  <si>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</si>
  <si>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</si>
  <si>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</si>
  <si>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</si>
  <si>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</si>
  <si>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</si>
  <si>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</si>
  <si>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</si>
  <si>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</si>
  <si>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</si>
  <si>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</si>
  <si>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</si>
  <si>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</si>
  <si>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</si>
  <si>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</si>
  <si>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</si>
  <si>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</si>
  <si>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</si>
  <si>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</si>
  <si>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</si>
  <si>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</si>
  <si>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</si>
  <si>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</si>
  <si>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</si>
  <si>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</si>
  <si>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</si>
  <si>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</si>
  <si>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</si>
  <si>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</si>
  <si>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</si>
  <si>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</si>
  <si>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</si>
  <si>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</si>
  <si>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</si>
  <si>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</si>
  <si>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</si>
  <si>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</si>
  <si>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</si>
  <si>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</si>
  <si>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</si>
  <si>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</si>
  <si>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</si>
  <si>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</si>
  <si>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</si>
  <si>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</si>
  <si>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</si>
  <si>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</si>
  <si>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</si>
  <si>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</si>
  <si>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</si>
  <si>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</si>
  <si>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</si>
  <si>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</si>
  <si>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</si>
  <si>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</si>
  <si>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</si>
  <si>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</si>
  <si>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</si>
  <si>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</si>
  <si>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</si>
  <si>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</si>
  <si>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</si>
  <si>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</si>
  <si>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</si>
  <si>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</si>
  <si>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</si>
  <si>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</si>
  <si>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</si>
  <si>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</si>
  <si>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</si>
  <si>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</si>
  <si>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</si>
  <si>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</si>
  <si>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</si>
  <si>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</si>
  <si>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</si>
  <si>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</si>
  <si>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</si>
  <si>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</si>
  <si>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</si>
  <si>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</si>
  <si>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</si>
  <si>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</si>
  <si>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</si>
  <si>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</si>
  <si>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</si>
  <si>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</si>
  <si>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</si>
  <si>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</si>
  <si>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</si>
  <si>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</si>
  <si>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</si>
  <si>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</si>
  <si>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</si>
  <si>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</si>
  <si>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</si>
  <si>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</si>
  <si>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</si>
  <si>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</si>
  <si>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</si>
  <si>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</si>
  <si>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</si>
  <si>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</si>
  <si>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</si>
  <si>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</si>
  <si>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</si>
  <si>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</si>
  <si>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</si>
  <si>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</si>
  <si>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</si>
  <si>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</si>
  <si>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</si>
  <si>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</si>
  <si>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</si>
  <si>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</si>
  <si>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</si>
  <si>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</si>
  <si>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</si>
  <si>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</si>
  <si>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</si>
  <si>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</si>
  <si>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</si>
  <si>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</si>
  <si>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</si>
  <si>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</si>
  <si>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</si>
  <si>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</si>
  <si>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</si>
  <si>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</si>
  <si>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</si>
  <si>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</si>
  <si>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</si>
  <si>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</si>
  <si>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</si>
  <si>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</si>
  <si>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</si>
  <si>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</si>
  <si>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</si>
  <si>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</si>
  <si>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</si>
  <si>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</si>
  <si>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</si>
  <si>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</si>
  <si>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</si>
  <si>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</si>
  <si>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</si>
  <si>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</si>
  <si>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</si>
  <si>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</si>
  <si>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</si>
  <si>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</si>
  <si>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</si>
  <si>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</si>
  <si>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</si>
  <si>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</si>
  <si>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</si>
  <si>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</si>
  <si>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</si>
  <si>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</si>
  <si>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</si>
  <si>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</si>
  <si>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</si>
  <si>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</si>
  <si>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</si>
  <si>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</si>
  <si>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</si>
  <si>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</si>
  <si>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</si>
  <si>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</si>
  <si>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</si>
  <si>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</si>
  <si>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</si>
  <si>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</si>
  <si>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</si>
  <si>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</si>
  <si>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</si>
  <si>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</si>
  <si>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</si>
  <si>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</si>
  <si>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</si>
  <si>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</si>
  <si>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</si>
  <si>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</si>
  <si>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</si>
  <si>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</si>
  <si>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</si>
  <si>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</si>
  <si>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</si>
  <si>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</si>
  <si>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</si>
  <si>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</si>
  <si>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</si>
  <si>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</si>
  <si>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</si>
  <si>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</si>
  <si>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</si>
  <si>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</si>
  <si>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</si>
  <si>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</si>
  <si>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</si>
  <si>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</si>
  <si>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</si>
  <si>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</si>
  <si>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</si>
  <si>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</si>
  <si>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</si>
  <si>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</si>
  <si>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</si>
  <si>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</si>
  <si>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</si>
  <si>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</si>
  <si>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</si>
  <si>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</si>
  <si>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</si>
  <si>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</si>
  <si>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</si>
  <si>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</si>
  <si>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</si>
  <si>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</si>
  <si>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</si>
  <si>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</si>
  <si>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</si>
  <si>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</si>
  <si>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</si>
  <si>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</si>
  <si>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</si>
  <si>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</si>
  <si>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</si>
  <si>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</si>
  <si>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</si>
  <si>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</si>
  <si>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</si>
  <si>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</si>
  <si>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</si>
  <si>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</si>
  <si>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</si>
  <si>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</si>
  <si>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</si>
  <si>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</si>
  <si>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</si>
  <si>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</si>
  <si>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</si>
  <si>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</si>
  <si>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</si>
  <si>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</si>
  <si>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</si>
  <si>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</si>
  <si>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</si>
  <si>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</si>
  <si>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</si>
  <si>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</si>
  <si>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</si>
  <si>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</si>
  <si>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</si>
  <si>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</si>
  <si>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</si>
  <si>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</si>
  <si>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</si>
  <si>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</si>
  <si>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</si>
  <si>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</si>
  <si>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</si>
  <si>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</si>
  <si>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</si>
  <si>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</si>
  <si>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</si>
  <si>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</si>
  <si>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</si>
  <si>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</si>
  <si>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</si>
  <si>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</si>
  <si>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</si>
  <si>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</si>
  <si>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</si>
  <si>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</si>
  <si>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</si>
  <si>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</si>
  <si>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</si>
  <si>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</si>
  <si>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</si>
  <si>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</si>
  <si>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</si>
  <si>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</si>
  <si>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</si>
  <si>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</si>
  <si>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</si>
  <si>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</si>
  <si>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</si>
  <si>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</si>
  <si>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</si>
  <si>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</si>
  <si>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</si>
  <si>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</si>
  <si>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</si>
  <si>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</si>
  <si>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</si>
  <si>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</si>
  <si>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</si>
  <si>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</si>
  <si>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</si>
  <si>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</si>
  <si>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</si>
  <si>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</si>
  <si>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</si>
  <si>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</si>
  <si>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</si>
  <si>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</si>
  <si>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</si>
  <si>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</si>
  <si>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</si>
  <si>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</si>
  <si>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</si>
  <si>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</si>
  <si>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</si>
  <si>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</si>
  <si>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</si>
  <si>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</si>
  <si>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</si>
  <si>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</si>
  <si>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</si>
  <si>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</si>
  <si>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</si>
  <si>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</si>
  <si>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</si>
  <si>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</si>
  <si>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</si>
  <si>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</si>
  <si>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</si>
  <si>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</si>
  <si>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</si>
  <si>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</si>
  <si>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</si>
  <si>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</si>
  <si>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</si>
  <si>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</si>
  <si>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</si>
  <si>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</si>
  <si>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</si>
  <si>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</si>
  <si>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</si>
  <si>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</si>
  <si>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</si>
  <si>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</si>
  <si>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</si>
  <si>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</si>
  <si>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</si>
  <si>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</si>
  <si>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</si>
  <si>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</si>
  <si>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</si>
  <si>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</si>
  <si>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</si>
  <si>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</si>
  <si>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</si>
  <si>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</si>
  <si>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</si>
  <si>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</si>
  <si>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</si>
  <si>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</si>
  <si>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</si>
  <si>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</si>
  <si>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</si>
  <si>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</si>
  <si>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</si>
  <si>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</si>
  <si>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</si>
  <si>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</si>
  <si>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</si>
  <si>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</si>
  <si>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</si>
  <si>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</si>
  <si>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</si>
  <si>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</si>
  <si>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</si>
  <si>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</si>
  <si>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</si>
  <si>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</si>
  <si>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</si>
  <si>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</si>
  <si>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</si>
  <si>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</si>
  <si>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</si>
  <si>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</si>
  <si>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</si>
  <si>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</si>
  <si>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</si>
  <si>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</si>
  <si>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</si>
  <si>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</si>
  <si>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</si>
  <si>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</si>
  <si>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</si>
  <si>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</si>
  <si>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</si>
  <si>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</si>
  <si>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</si>
  <si>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</si>
  <si>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</si>
  <si>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</si>
  <si>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</si>
  <si>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</si>
  <si>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</si>
  <si>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</si>
  <si>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</si>
  <si>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</si>
  <si>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</si>
  <si>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</si>
  <si>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</si>
  <si>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</si>
  <si>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</si>
  <si>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</si>
  <si>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</si>
  <si>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</si>
  <si>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</si>
  <si>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</si>
  <si>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</si>
  <si>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</si>
  <si>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</si>
  <si>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</si>
  <si>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</si>
  <si>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</si>
  <si>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</si>
  <si>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</si>
  <si>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</si>
  <si>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</si>
  <si>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</si>
  <si>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</si>
  <si>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</si>
  <si>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</si>
  <si>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</si>
  <si>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</si>
  <si>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</si>
  <si>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</si>
  <si>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</si>
  <si>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</si>
  <si>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</si>
  <si>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</si>
  <si>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</si>
  <si>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</si>
  <si>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</si>
  <si>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</si>
  <si>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</si>
  <si>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</si>
  <si>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</si>
  <si>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</si>
  <si>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</si>
  <si>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</si>
  <si>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</si>
  <si>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</si>
  <si>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</si>
  <si>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</si>
  <si>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</si>
  <si>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</si>
  <si>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</si>
  <si>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</si>
  <si>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</si>
  <si>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</si>
  <si>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</si>
  <si>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</si>
  <si>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</si>
  <si>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</si>
  <si>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</si>
  <si>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</si>
  <si>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</si>
  <si>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</si>
  <si>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</si>
  <si>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</si>
  <si>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</si>
  <si>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</si>
  <si>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</si>
  <si>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</si>
  <si>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</si>
  <si>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</si>
  <si>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</si>
  <si>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</si>
  <si>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</si>
  <si>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</si>
  <si>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</si>
  <si>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</si>
  <si>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</si>
  <si>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</si>
  <si>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</si>
  <si>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</si>
  <si>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</si>
  <si>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</si>
  <si>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</si>
  <si>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</si>
  <si>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</si>
  <si>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</si>
  <si>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</si>
  <si>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</si>
  <si>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</si>
  <si>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</si>
  <si>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</si>
  <si>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</si>
  <si>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</si>
  <si>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</si>
  <si>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Laminado melamínico texturizado esp. 0,8 mm</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</si>
  <si>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</si>
  <si>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</si>
  <si>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</si>
  <si>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</si>
  <si>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</si>
  <si>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</si>
  <si>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</si>
  <si>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</si>
  <si>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</si>
  <si>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</si>
  <si>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</si>
  <si>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</si>
  <si>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</si>
  <si>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</si>
  <si>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</si>
  <si>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</si>
  <si>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</si>
  <si>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</si>
  <si>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</si>
  <si>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</si>
  <si>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</si>
  <si>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</si>
  <si>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</si>
  <si>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</si>
  <si>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</si>
  <si>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</si>
  <si>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</si>
  <si>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</si>
  <si>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</si>
  <si>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</si>
  <si>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</si>
  <si>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</si>
  <si>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</si>
  <si>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</si>
  <si>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</si>
  <si>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</si>
  <si>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</si>
  <si>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</si>
  <si>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</si>
  <si>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</si>
  <si>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</si>
  <si>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</si>
  <si>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</si>
  <si>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</si>
  <si>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</si>
  <si>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</si>
  <si>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</si>
  <si>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</si>
  <si>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</si>
  <si>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</si>
  <si>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</si>
  <si>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</si>
  <si>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</si>
  <si>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</si>
  <si>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</si>
  <si>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</si>
  <si>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</si>
  <si>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</si>
  <si>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</si>
  <si>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</si>
  <si>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</si>
  <si>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</si>
  <si>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</si>
  <si>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</si>
  <si>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</si>
  <si>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</si>
  <si>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</si>
  <si>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</si>
  <si>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</si>
  <si>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</si>
  <si>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</si>
  <si>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</si>
  <si>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</si>
  <si>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</si>
  <si>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</si>
  <si>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</si>
  <si>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</si>
  <si>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</si>
  <si>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</si>
  <si>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</si>
  <si>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</si>
  <si>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</si>
  <si>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</si>
  <si>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</si>
  <si>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</si>
  <si>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</si>
  <si>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</si>
  <si>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</si>
  <si>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</si>
  <si>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</si>
  <si>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</si>
  <si>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</si>
  <si>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</si>
  <si>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</si>
  <si>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</si>
  <si>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</si>
  <si>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</si>
  <si>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</si>
  <si>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</si>
  <si>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</si>
  <si>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</si>
  <si>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</si>
  <si>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</si>
  <si>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</si>
  <si>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</si>
  <si>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</si>
  <si>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</si>
  <si>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</si>
  <si>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</si>
  <si>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</si>
  <si>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</si>
  <si>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</si>
  <si>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</si>
  <si>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</si>
  <si>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</si>
  <si>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</si>
  <si>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</si>
  <si>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</si>
  <si>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</si>
  <si>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</si>
  <si>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</si>
  <si>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</si>
  <si>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</si>
  <si>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</si>
  <si>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</si>
  <si>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</si>
  <si>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</si>
  <si>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</si>
  <si>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</si>
  <si>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</si>
  <si>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</si>
  <si>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</si>
  <si>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</si>
  <si>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</si>
  <si>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</si>
  <si>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</si>
  <si>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</si>
  <si>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</si>
  <si>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</si>
  <si>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</si>
  <si>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</si>
  <si>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</si>
  <si>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</si>
  <si>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</si>
  <si>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</si>
  <si>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</si>
  <si>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</si>
  <si>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</si>
  <si>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</si>
  <si>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</si>
  <si>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</si>
  <si>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</si>
  <si>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</si>
  <si>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</si>
  <si>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</si>
  <si>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</si>
  <si>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</si>
  <si>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</si>
  <si>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</si>
  <si>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</si>
  <si>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</si>
  <si>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</si>
  <si>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</si>
  <si>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</si>
  <si>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</si>
  <si>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</si>
  <si>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</si>
  <si>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</si>
  <si>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</si>
  <si>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</si>
  <si>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</si>
  <si>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</si>
  <si>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</si>
  <si>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</si>
  <si>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</si>
  <si>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</si>
  <si>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 / 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</si>
  <si>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</si>
  <si>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</si>
  <si>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</si>
  <si>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</si>
  <si>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</si>
  <si>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</si>
  <si>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</si>
  <si>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</si>
  <si>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</si>
  <si>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</si>
  <si>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</si>
  <si>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</si>
  <si>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</si>
  <si>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</si>
  <si>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</si>
  <si>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</si>
  <si>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</si>
  <si>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</si>
  <si>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</si>
  <si>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</si>
  <si>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</si>
  <si>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</si>
  <si>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</si>
  <si>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</si>
  <si>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</si>
  <si>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</si>
  <si>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</si>
  <si>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</si>
  <si>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</si>
  <si>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</si>
  <si>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</si>
  <si>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</si>
  <si>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</si>
  <si>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</si>
  <si>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</si>
  <si>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</si>
  <si>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</si>
  <si>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</si>
  <si>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</si>
  <si>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</si>
  <si>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</si>
  <si>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</si>
  <si>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</si>
  <si>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</si>
  <si>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</si>
  <si>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</si>
  <si>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</si>
  <si>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</si>
  <si>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</si>
  <si>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</si>
  <si>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</si>
  <si>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</si>
  <si>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</si>
  <si>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</si>
  <si>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</si>
  <si>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</si>
  <si>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</si>
  <si>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</si>
  <si>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</si>
  <si>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</si>
  <si>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</si>
  <si>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</si>
  <si>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</si>
  <si>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</si>
  <si>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</si>
  <si>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</si>
  <si>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</si>
  <si>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</si>
  <si>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</si>
  <si>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</si>
  <si>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</si>
  <si>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</si>
  <si>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</si>
  <si>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</si>
  <si>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</si>
  <si>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</si>
  <si>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</si>
  <si>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</si>
  <si>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</si>
  <si>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</si>
  <si>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</si>
  <si>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</si>
  <si>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</si>
  <si>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</si>
  <si>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</si>
  <si>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</si>
  <si>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</si>
  <si>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</si>
  <si>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</si>
  <si>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</si>
  <si>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</si>
  <si>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</si>
  <si>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</si>
  <si>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</si>
  <si>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</si>
  <si>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</si>
  <si>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</si>
  <si>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</si>
  <si>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</si>
  <si>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</si>
  <si>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</si>
  <si>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</si>
  <si>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</si>
  <si>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</si>
  <si>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</si>
  <si>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</si>
  <si>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</si>
  <si>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</si>
  <si>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</si>
  <si>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</si>
  <si>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</si>
  <si>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</si>
  <si>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</si>
  <si>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</si>
  <si>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</si>
  <si>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</si>
  <si>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</si>
  <si>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</si>
  <si>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</si>
  <si>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</si>
  <si>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</si>
  <si>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</si>
  <si>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</si>
  <si>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</si>
  <si>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</si>
  <si>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</si>
  <si>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</si>
  <si>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</si>
  <si>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</si>
  <si>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</si>
  <si>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</si>
  <si>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</si>
  <si>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</si>
  <si>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</si>
  <si>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</si>
  <si>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</si>
  <si>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</si>
  <si>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</si>
  <si>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</si>
  <si>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</si>
  <si>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</si>
  <si>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</si>
  <si>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</si>
  <si>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</si>
  <si>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</si>
  <si>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</si>
  <si>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</si>
  <si>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</si>
  <si>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</si>
  <si>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</si>
  <si>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</si>
  <si>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</si>
  <si>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</si>
  <si>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</si>
  <si>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</si>
  <si>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</si>
  <si>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</si>
  <si>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</si>
  <si>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</si>
  <si>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</si>
  <si>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</si>
  <si>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</si>
  <si>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</si>
  <si>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</si>
  <si>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</si>
  <si>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</si>
  <si>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</si>
  <si>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</si>
  <si>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</si>
  <si>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</si>
  <si>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</si>
  <si>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</si>
  <si>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</si>
  <si>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</si>
  <si>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</si>
  <si>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</si>
  <si>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</si>
  <si>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</si>
  <si>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</si>
  <si>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</si>
  <si>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</si>
  <si>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</si>
  <si>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</si>
  <si>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</si>
  <si>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</si>
  <si>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</si>
  <si>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</si>
  <si>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</si>
  <si>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</si>
  <si>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</si>
  <si>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</si>
  <si>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</si>
  <si>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</si>
  <si>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</si>
  <si>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</si>
  <si>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</si>
  <si>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</si>
  <si>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</si>
  <si>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</si>
  <si>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</si>
  <si>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</si>
  <si>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</si>
  <si>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</si>
  <si>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</si>
  <si>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</si>
  <si>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</si>
  <si>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</si>
  <si>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</si>
  <si>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</si>
  <si>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</si>
  <si>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</si>
  <si>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</si>
  <si>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</si>
  <si>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</si>
  <si>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Cola a base de neoprene</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</si>
  <si>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</si>
  <si>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</si>
  <si>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</si>
  <si>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</si>
  <si>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</si>
  <si>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</si>
  <si>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</si>
  <si>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</si>
  <si>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</si>
  <si>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</si>
  <si>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</si>
  <si>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</si>
  <si>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</si>
  <si>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</si>
  <si>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</si>
  <si>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</si>
  <si>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</si>
  <si>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</si>
  <si>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</si>
  <si>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</si>
  <si>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</si>
  <si>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</si>
  <si>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</si>
  <si>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</si>
  <si>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</si>
  <si>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</si>
  <si>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</si>
  <si>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</si>
  <si>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</si>
  <si>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</si>
  <si>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</si>
  <si>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</si>
  <si>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</si>
  <si>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</si>
  <si>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</si>
  <si>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</si>
  <si>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</si>
  <si>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</si>
  <si>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</si>
  <si>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</si>
  <si>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</si>
  <si>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</si>
  <si>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</si>
  <si>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</si>
  <si>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</si>
  <si>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</si>
  <si>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</si>
  <si>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</si>
  <si>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</si>
  <si>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</si>
  <si>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</si>
  <si>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</si>
  <si>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</si>
  <si>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</si>
  <si>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</si>
  <si>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</si>
  <si>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</si>
  <si>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</si>
  <si>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</si>
  <si>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</si>
  <si>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</si>
  <si>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</si>
  <si>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</si>
  <si>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</si>
  <si>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</si>
  <si>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</si>
  <si>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</si>
  <si>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</si>
  <si>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</si>
  <si>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</si>
  <si>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</si>
  <si>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</si>
  <si>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</si>
  <si>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</si>
  <si>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</si>
  <si>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</si>
  <si>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</si>
  <si>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</si>
  <si>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</si>
  <si>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</si>
  <si>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</si>
  <si>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</si>
  <si>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</si>
  <si>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</si>
  <si>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</si>
  <si>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</si>
  <si>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</si>
  <si>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</si>
  <si>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</si>
  <si>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</si>
  <si>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</si>
  <si>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</si>
  <si>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</si>
  <si>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</si>
  <si>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</si>
  <si>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</si>
  <si>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</si>
  <si>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</si>
  <si>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</si>
  <si>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</si>
  <si>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</si>
  <si>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</si>
  <si>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</si>
  <si>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</si>
  <si>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</si>
  <si>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</si>
  <si>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</si>
  <si>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</si>
  <si>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</si>
  <si>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</si>
  <si>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</si>
  <si>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</si>
  <si>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</si>
  <si>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</si>
  <si>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</si>
  <si>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</si>
  <si>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</si>
  <si>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</si>
  <si>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</si>
  <si>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</si>
  <si>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</si>
  <si>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</si>
  <si>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</si>
  <si>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</si>
  <si>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</si>
  <si>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</si>
  <si>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</si>
  <si>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</si>
  <si>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</si>
  <si>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</si>
  <si>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</si>
  <si>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</si>
  <si>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</si>
  <si>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</si>
  <si>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</si>
  <si>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</si>
  <si>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</si>
  <si>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</si>
  <si>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</si>
  <si>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</si>
  <si>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</si>
  <si>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</si>
  <si>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</si>
  <si>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</si>
  <si>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</si>
  <si>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</si>
  <si>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</si>
  <si>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</si>
  <si>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</si>
  <si>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</si>
  <si>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</si>
  <si>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</si>
  <si>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</si>
  <si>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</si>
  <si>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</si>
  <si>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</si>
  <si>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</si>
  <si>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</si>
  <si>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</si>
  <si>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</si>
  <si>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</si>
  <si>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</si>
  <si>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</si>
  <si>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</si>
  <si>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</si>
  <si>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</si>
  <si>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</si>
  <si>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</si>
  <si>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</si>
  <si>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</si>
  <si>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</si>
  <si>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</si>
  <si>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</si>
  <si>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</si>
  <si>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</si>
  <si>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</si>
  <si>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</si>
  <si>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</si>
  <si>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</si>
  <si>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</si>
  <si>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</si>
  <si>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</si>
  <si>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</si>
  <si>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</si>
  <si>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</si>
  <si>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</si>
  <si>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</si>
  <si>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</si>
  <si>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</si>
  <si>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</si>
  <si>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</si>
  <si>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</si>
  <si>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</si>
  <si>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</si>
  <si>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</si>
  <si>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</si>
  <si>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</si>
  <si>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</si>
  <si>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</si>
  <si>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</si>
  <si>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</si>
  <si>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</si>
  <si>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</si>
  <si>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</si>
  <si>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</si>
  <si>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</si>
  <si>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</si>
  <si>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</si>
  <si>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</si>
  <si>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</si>
  <si>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</si>
  <si>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</si>
  <si>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</si>
  <si>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</si>
  <si>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</si>
  <si>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</si>
  <si>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</si>
  <si>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</si>
  <si>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</si>
  <si>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</si>
  <si>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</si>
  <si>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</si>
  <si>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</si>
  <si>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</si>
  <si>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</si>
  <si>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</si>
  <si>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</si>
  <si>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</si>
  <si>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</si>
  <si>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</si>
  <si>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</si>
  <si>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</si>
  <si>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</si>
  <si>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</si>
  <si>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</si>
  <si>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</si>
  <si>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</si>
  <si>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</si>
  <si>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</si>
  <si>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</si>
  <si>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</si>
  <si>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</si>
  <si>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</si>
  <si>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</si>
  <si>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</si>
  <si>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</si>
  <si>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</si>
  <si>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</si>
  <si>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</si>
  <si>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</si>
  <si>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</si>
  <si>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</si>
  <si>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</si>
  <si>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</si>
  <si>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</si>
  <si>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</si>
  <si>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</si>
  <si>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</si>
  <si>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</si>
  <si>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</si>
  <si>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</si>
  <si>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</si>
  <si>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</si>
  <si>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</si>
  <si>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</si>
  <si>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</si>
  <si>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</si>
  <si>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</si>
  <si>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</si>
  <si>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</si>
  <si>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</si>
  <si>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</si>
  <si>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</si>
  <si>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</si>
  <si>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</si>
  <si>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</si>
  <si>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</si>
  <si>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</si>
  <si>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</si>
  <si>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</si>
  <si>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</si>
  <si>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</si>
  <si>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</si>
  <si>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</si>
  <si>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</si>
  <si>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</si>
  <si>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</si>
  <si>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</si>
  <si>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</si>
  <si>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</si>
  <si>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</si>
  <si>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</si>
  <si>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</si>
  <si>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</si>
  <si>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</si>
  <si>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</si>
  <si>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</si>
  <si>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</si>
  <si>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</si>
  <si>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</si>
  <si>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</si>
  <si>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</si>
  <si>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</si>
  <si>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</si>
  <si>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</si>
  <si>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</si>
  <si>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</si>
  <si>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</si>
  <si>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</si>
  <si>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</si>
  <si>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</si>
  <si>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</si>
  <si>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</si>
  <si>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</si>
  <si>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</si>
  <si>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</si>
  <si>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</si>
  <si>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</si>
  <si>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</si>
  <si>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</si>
  <si>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</si>
  <si>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</si>
  <si>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</si>
  <si>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</si>
  <si>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</si>
  <si>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</si>
  <si>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</si>
  <si>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</si>
  <si>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</si>
  <si>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</si>
  <si>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</si>
  <si>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</si>
  <si>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SF-01419</t>
  </si>
  <si>
    <t>SF-01420</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</si>
  <si>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</si>
  <si>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</si>
  <si>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</si>
  <si>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</si>
  <si>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</si>
  <si>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</si>
  <si>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</si>
  <si>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</si>
  <si>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</si>
  <si>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</si>
  <si>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</si>
  <si>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</si>
  <si>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</si>
  <si>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</si>
  <si>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</si>
  <si>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</si>
  <si>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</si>
  <si>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</si>
  <si>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</si>
  <si>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</si>
  <si>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</si>
  <si>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</si>
  <si>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</si>
  <si>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</si>
  <si>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</si>
  <si>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</si>
  <si>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</si>
  <si>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</si>
  <si>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</si>
  <si>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</si>
  <si>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</si>
  <si>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</si>
  <si>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</si>
  <si>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</si>
  <si>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</si>
  <si>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</si>
  <si>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</si>
  <si>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</si>
  <si>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</si>
  <si>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</si>
  <si>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</si>
  <si>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</si>
  <si>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</si>
  <si>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</si>
  <si>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</si>
  <si>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</si>
  <si>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</si>
  <si>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</si>
  <si>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</si>
  <si>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</si>
  <si>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</si>
  <si>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</si>
  <si>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</si>
  <si>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</si>
  <si>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</si>
  <si>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</si>
  <si>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</si>
  <si>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</si>
  <si>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</si>
  <si>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</si>
  <si>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</si>
  <si>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</si>
  <si>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</si>
  <si>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</si>
  <si>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</si>
  <si>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</si>
  <si>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</si>
  <si>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</si>
  <si>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</si>
  <si>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</si>
  <si>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</si>
  <si>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</si>
  <si>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</si>
  <si>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</si>
  <si>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</si>
  <si>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</si>
  <si>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</si>
  <si>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</si>
  <si>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</si>
  <si>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</si>
  <si>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</si>
  <si>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</si>
  <si>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</si>
  <si>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</si>
  <si>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</si>
  <si>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</si>
  <si>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</si>
  <si>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</si>
  <si>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</si>
  <si>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</si>
  <si>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</si>
  <si>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</si>
  <si>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</si>
  <si>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</si>
  <si>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</si>
  <si>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</si>
  <si>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</si>
  <si>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</si>
  <si>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</si>
  <si>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</si>
  <si>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</si>
  <si>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</si>
  <si>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</si>
  <si>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</si>
  <si>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</si>
  <si>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</si>
  <si>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Fusível Diazed 16 A retardado</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</si>
  <si>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</si>
  <si>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</si>
  <si>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</si>
  <si>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</si>
  <si>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</si>
  <si>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</si>
  <si>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</si>
  <si>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</si>
  <si>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</si>
  <si>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</si>
  <si>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</si>
  <si>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</si>
  <si>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</si>
  <si>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</si>
  <si>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</si>
  <si>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</si>
  <si>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</si>
  <si>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</si>
  <si>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</si>
  <si>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</si>
  <si>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</si>
  <si>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</si>
  <si>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</si>
  <si>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</si>
  <si>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</si>
  <si>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</si>
  <si>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</si>
  <si>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</si>
  <si>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</si>
  <si>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</si>
  <si>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</si>
  <si>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</si>
  <si>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</si>
  <si>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</si>
  <si>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</si>
  <si>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</si>
  <si>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</si>
  <si>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</si>
  <si>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</si>
  <si>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</si>
  <si>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</si>
  <si>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</si>
  <si>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</si>
  <si>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</si>
  <si>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</si>
  <si>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</si>
  <si>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</si>
  <si>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</si>
  <si>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</si>
  <si>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</si>
  <si>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</si>
  <si>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</si>
  <si>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</si>
  <si>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</si>
  <si>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</si>
  <si>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</si>
  <si>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</si>
  <si>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</si>
  <si>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</si>
  <si>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</si>
  <si>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</si>
  <si>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</si>
  <si>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</si>
  <si>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</si>
  <si>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</si>
  <si>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</si>
  <si>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</si>
  <si>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</si>
  <si>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</si>
  <si>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</si>
  <si>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</si>
  <si>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</si>
  <si>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</si>
  <si>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</si>
  <si>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</si>
  <si>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</si>
  <si>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</si>
  <si>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</si>
  <si>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</si>
  <si>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</si>
  <si>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</si>
  <si>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</si>
  <si>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</si>
  <si>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</si>
  <si>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</si>
  <si>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</si>
  <si>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</si>
  <si>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</si>
  <si>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</si>
  <si>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</si>
  <si>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</si>
  <si>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</si>
  <si>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</si>
  <si>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</si>
  <si>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</si>
  <si>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</si>
  <si>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</si>
  <si>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</si>
  <si>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</si>
  <si>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</si>
  <si>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</si>
  <si>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</si>
  <si>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</si>
  <si>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</si>
  <si>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</si>
  <si>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</si>
  <si>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</si>
  <si>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</si>
  <si>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</si>
  <si>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</si>
  <si>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</si>
  <si>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</si>
  <si>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</si>
  <si>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</si>
  <si>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</si>
  <si>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</si>
  <si>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</si>
  <si>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</si>
  <si>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</si>
  <si>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</si>
  <si>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</si>
  <si>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</si>
  <si>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</si>
  <si>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</si>
  <si>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</si>
  <si>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</si>
  <si>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</si>
  <si>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</si>
  <si>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</si>
  <si>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</si>
  <si>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</si>
  <si>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</si>
  <si>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</si>
  <si>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</si>
  <si>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</si>
  <si>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</si>
  <si>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</si>
  <si>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</si>
  <si>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</si>
  <si>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</si>
  <si>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</si>
  <si>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</si>
  <si>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</si>
  <si>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</si>
  <si>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</si>
  <si>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</si>
  <si>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</si>
  <si>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</si>
  <si>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</si>
  <si>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</si>
  <si>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</si>
  <si>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</si>
  <si>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</si>
  <si>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</si>
  <si>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</si>
  <si>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</si>
  <si>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</si>
  <si>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</si>
  <si>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</si>
  <si>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</si>
  <si>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</si>
  <si>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</si>
  <si>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</si>
  <si>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</si>
  <si>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</si>
  <si>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</si>
  <si>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</si>
  <si>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</si>
  <si>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</si>
  <si>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</si>
  <si>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</si>
  <si>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</si>
  <si>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</si>
  <si>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</si>
  <si>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</si>
  <si>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</si>
  <si>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</si>
  <si>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</si>
  <si>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</si>
  <si>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</si>
  <si>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</si>
  <si>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</si>
  <si>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</si>
  <si>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</si>
  <si>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</si>
  <si>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</si>
  <si>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</si>
  <si>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</si>
  <si>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</si>
  <si>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</si>
  <si>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</si>
  <si>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</si>
  <si>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</si>
  <si>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</si>
  <si>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</si>
  <si>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</si>
  <si>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</si>
  <si>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</si>
  <si>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</si>
  <si>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</si>
  <si>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</si>
  <si>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</si>
  <si>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</si>
  <si>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</si>
  <si>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</si>
  <si>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</si>
  <si>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</si>
  <si>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</si>
  <si>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</si>
  <si>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</si>
  <si>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</si>
  <si>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</si>
  <si>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</si>
  <si>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</si>
  <si>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</si>
  <si>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</si>
  <si>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</si>
  <si>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</si>
  <si>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</si>
  <si>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</si>
  <si>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</si>
  <si>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</si>
  <si>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</si>
  <si>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</si>
  <si>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</si>
  <si>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</si>
  <si>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</si>
  <si>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</si>
  <si>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</si>
  <si>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</si>
  <si>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</si>
  <si>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</si>
  <si>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</si>
  <si>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</si>
  <si>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</si>
  <si>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</si>
  <si>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</si>
  <si>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</si>
  <si>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</si>
  <si>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</si>
  <si>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</si>
  <si>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</si>
  <si>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</si>
  <si>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</si>
  <si>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</si>
  <si>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</si>
  <si>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</si>
  <si>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</si>
  <si>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</si>
  <si>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</si>
  <si>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</si>
  <si>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</si>
  <si>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</si>
  <si>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</si>
  <si>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</si>
  <si>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</si>
  <si>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</si>
  <si>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</si>
  <si>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</si>
  <si>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</si>
  <si>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</si>
  <si>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</si>
  <si>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</si>
  <si>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</si>
  <si>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</si>
  <si>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</si>
  <si>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</si>
  <si>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</si>
  <si>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</si>
  <si>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</si>
  <si>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</si>
  <si>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</si>
  <si>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</si>
  <si>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</si>
  <si>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</si>
  <si>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</si>
  <si>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</si>
  <si>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</si>
  <si>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</si>
  <si>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</si>
  <si>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</si>
  <si>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</si>
  <si>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</si>
  <si>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</si>
  <si>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</si>
  <si>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</si>
  <si>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</si>
  <si>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</si>
  <si>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</si>
  <si>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</si>
  <si>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</si>
  <si>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</si>
  <si>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</si>
  <si>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</si>
  <si>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</si>
  <si>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</si>
  <si>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</si>
  <si>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</si>
  <si>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</si>
  <si>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</si>
  <si>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</si>
  <si>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</si>
  <si>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</si>
  <si>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</si>
  <si>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</si>
  <si>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</si>
  <si>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</si>
  <si>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</si>
  <si>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</si>
  <si>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</si>
  <si>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</si>
  <si>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</si>
  <si>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</si>
  <si>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</si>
  <si>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</si>
  <si>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</si>
  <si>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</si>
  <si>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</si>
  <si>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</si>
  <si>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</si>
  <si>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</si>
  <si>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</si>
  <si>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</si>
  <si>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</si>
  <si>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</si>
  <si>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</si>
  <si>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</si>
  <si>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</si>
  <si>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</si>
  <si>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</si>
  <si>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</si>
  <si>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</si>
  <si>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</si>
  <si>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</si>
  <si>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</si>
  <si>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</si>
  <si>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</si>
  <si>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</si>
  <si>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</si>
  <si>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</si>
  <si>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</si>
  <si>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</si>
  <si>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</si>
  <si>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</si>
  <si>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</si>
  <si>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</si>
  <si>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</si>
  <si>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</si>
  <si>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</si>
  <si>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</si>
  <si>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</si>
  <si>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</si>
  <si>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</si>
  <si>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</si>
  <si>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</si>
  <si>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</si>
  <si>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</si>
  <si>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</si>
  <si>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</si>
  <si>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</si>
  <si>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modelo Forma Branco AC 45x45cm, fabricante Biancogres, modelo Classic branco, 60x60cm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</si>
  <si>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</si>
  <si>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</si>
  <si>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</si>
  <si>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</si>
  <si>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</si>
  <si>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</si>
  <si>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</si>
  <si>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</si>
  <si>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</si>
  <si>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</si>
  <si>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</si>
  <si>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</si>
  <si>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</si>
  <si>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</si>
  <si>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</si>
  <si>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</si>
  <si>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</si>
  <si>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</si>
  <si>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</si>
  <si>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</si>
  <si>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</si>
  <si>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</si>
  <si>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</si>
  <si>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</si>
  <si>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</si>
  <si>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</si>
  <si>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</si>
  <si>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</si>
  <si>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</si>
  <si>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</si>
  <si>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</si>
  <si>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</si>
  <si>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</si>
  <si>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</si>
  <si>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</si>
  <si>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</si>
  <si>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</si>
  <si>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</si>
  <si>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</si>
  <si>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</si>
  <si>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</si>
  <si>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</si>
  <si>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</si>
  <si>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</si>
  <si>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</si>
  <si>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</si>
  <si>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</si>
  <si>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</si>
  <si>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</si>
  <si>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</si>
  <si>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</si>
  <si>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</si>
  <si>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</si>
  <si>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</si>
  <si>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</si>
  <si>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</si>
  <si>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</si>
  <si>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</si>
  <si>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</si>
  <si>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</si>
  <si>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</si>
  <si>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</si>
  <si>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</si>
  <si>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</si>
  <si>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</si>
  <si>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</si>
  <si>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</si>
  <si>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</si>
  <si>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</si>
  <si>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</si>
  <si>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</si>
  <si>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</si>
  <si>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</si>
  <si>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</si>
  <si>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</si>
  <si>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</si>
  <si>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</si>
  <si>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</si>
  <si>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</si>
  <si>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</si>
  <si>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</si>
  <si>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</si>
  <si>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</si>
  <si>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</si>
  <si>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</si>
  <si>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</si>
  <si>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</si>
  <si>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</si>
  <si>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</si>
  <si>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</si>
  <si>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</si>
  <si>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</si>
  <si>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</si>
  <si>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</si>
  <si>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</si>
  <si>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</si>
  <si>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</si>
  <si>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</si>
  <si>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</si>
  <si>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</si>
  <si>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</si>
  <si>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</si>
  <si>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</si>
  <si>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</si>
  <si>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</si>
  <si>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</si>
  <si>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</si>
  <si>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</si>
  <si>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</si>
  <si>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</si>
  <si>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</si>
  <si>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</si>
  <si>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</si>
  <si>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</si>
  <si>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</si>
  <si>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</si>
  <si>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</si>
  <si>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</si>
  <si>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</si>
  <si>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</si>
  <si>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</si>
  <si>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</si>
  <si>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</si>
  <si>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</si>
  <si>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</si>
  <si>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</si>
  <si>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</si>
  <si>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</si>
  <si>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</si>
  <si>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</si>
  <si>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</si>
  <si>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</si>
  <si>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</si>
  <si>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</si>
  <si>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</si>
  <si>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</si>
  <si>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</si>
  <si>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</si>
  <si>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</si>
  <si>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</si>
  <si>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</si>
  <si>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</si>
  <si>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</si>
  <si>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</si>
  <si>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</si>
  <si>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</si>
  <si>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</si>
  <si>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</si>
  <si>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</si>
  <si>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</si>
  <si>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</si>
  <si>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</si>
  <si>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</si>
  <si>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</si>
  <si>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</si>
  <si>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</si>
  <si>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</si>
  <si>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</si>
  <si>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</si>
  <si>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</si>
  <si>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</si>
  <si>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</si>
  <si>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</si>
  <si>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</si>
  <si>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</si>
  <si>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</si>
  <si>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</si>
  <si>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</si>
  <si>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</si>
  <si>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</si>
  <si>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</si>
  <si>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</si>
  <si>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</si>
  <si>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</si>
  <si>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</si>
  <si>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</si>
  <si>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</si>
  <si>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</si>
  <si>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</si>
  <si>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</si>
  <si>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</si>
  <si>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</si>
  <si>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</si>
  <si>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</si>
  <si>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</si>
  <si>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</si>
  <si>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</si>
  <si>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</si>
  <si>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</si>
  <si>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</si>
  <si>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</si>
  <si>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</si>
  <si>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</si>
  <si>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</si>
  <si>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</si>
  <si>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</si>
  <si>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</si>
  <si>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</si>
  <si>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</si>
  <si>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</si>
  <si>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</si>
  <si>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</si>
  <si>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</si>
  <si>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</si>
  <si>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</si>
  <si>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</si>
  <si>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</si>
  <si>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</si>
  <si>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</si>
  <si>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</si>
  <si>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</si>
  <si>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</si>
  <si>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</si>
  <si>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</si>
  <si>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</si>
  <si>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</si>
  <si>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</si>
  <si>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</si>
  <si>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</si>
  <si>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</si>
  <si>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</si>
  <si>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</si>
  <si>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</si>
  <si>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</si>
  <si>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</si>
  <si>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</si>
  <si>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</si>
  <si>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</si>
  <si>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</si>
  <si>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</si>
  <si>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</si>
  <si>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</si>
  <si>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</si>
  <si>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</si>
  <si>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</si>
  <si>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</si>
  <si>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</si>
  <si>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</si>
  <si>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</si>
  <si>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</si>
  <si>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</si>
  <si>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</si>
  <si>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</si>
  <si>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</si>
  <si>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</si>
  <si>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</si>
  <si>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</si>
  <si>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</si>
  <si>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</si>
  <si>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</si>
  <si>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</si>
  <si>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</si>
  <si>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</si>
  <si>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</si>
  <si>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</si>
  <si>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</si>
  <si>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</si>
  <si>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</si>
  <si>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</si>
  <si>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</si>
  <si>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</si>
  <si>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</si>
  <si>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</si>
  <si>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</si>
  <si>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</si>
  <si>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</si>
  <si>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</si>
  <si>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</si>
  <si>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</si>
  <si>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</si>
  <si>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</si>
  <si>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</si>
  <si>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</si>
  <si>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</si>
  <si>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</si>
  <si>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</si>
  <si>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</si>
  <si>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</si>
  <si>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</si>
  <si>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</si>
  <si>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</si>
  <si>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</si>
  <si>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</si>
  <si>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</si>
  <si>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</si>
  <si>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</si>
  <si>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</si>
  <si>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</si>
  <si>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</si>
  <si>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</si>
  <si>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</si>
  <si>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</si>
  <si>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</si>
  <si>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</si>
  <si>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</si>
  <si>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</si>
  <si>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</si>
  <si>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</si>
  <si>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</si>
  <si>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</si>
  <si>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</si>
  <si>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</si>
  <si>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</si>
  <si>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</si>
  <si>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</si>
  <si>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</si>
  <si>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</si>
  <si>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</si>
  <si>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</si>
  <si>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</si>
  <si>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</si>
  <si>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</si>
  <si>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</si>
  <si>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</si>
  <si>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</si>
  <si>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</si>
  <si>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</si>
  <si>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</si>
  <si>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</si>
  <si>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</si>
  <si>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</si>
  <si>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</si>
  <si>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</si>
  <si>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</si>
  <si>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</si>
  <si>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</si>
  <si>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</si>
  <si>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</si>
  <si>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</si>
  <si>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</si>
  <si>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</si>
  <si>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</si>
  <si>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</si>
  <si>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</si>
  <si>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</si>
  <si>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</si>
  <si>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</si>
  <si>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</si>
  <si>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</si>
  <si>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</si>
  <si>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</si>
  <si>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</si>
  <si>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</si>
  <si>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</si>
  <si>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</si>
  <si>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</si>
  <si>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</si>
  <si>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</si>
  <si>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</si>
  <si>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</si>
  <si>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</si>
  <si>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</si>
  <si>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</si>
  <si>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</si>
  <si>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</si>
  <si>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</si>
  <si>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</si>
  <si>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</si>
  <si>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</si>
  <si>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</si>
  <si>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</si>
  <si>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</si>
  <si>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</si>
  <si>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</si>
  <si>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</si>
  <si>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</si>
  <si>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</si>
  <si>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</si>
  <si>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</si>
  <si>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</si>
  <si>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</si>
  <si>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</si>
  <si>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</si>
  <si>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</si>
  <si>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</si>
  <si>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</si>
  <si>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</si>
  <si>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</si>
  <si>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</si>
  <si>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</si>
  <si>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</si>
  <si>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</si>
  <si>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</si>
  <si>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</si>
  <si>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</si>
  <si>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</si>
  <si>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</si>
  <si>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</si>
  <si>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</si>
  <si>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</si>
  <si>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</si>
  <si>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</si>
  <si>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</si>
  <si>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</si>
  <si>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</si>
  <si>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</si>
  <si>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</si>
  <si>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</si>
  <si>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</si>
  <si>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</si>
  <si>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</si>
  <si>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</si>
  <si>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</si>
  <si>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</si>
  <si>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</si>
  <si>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</si>
  <si>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</si>
  <si>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</si>
  <si>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</si>
  <si>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</si>
  <si>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</si>
  <si>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</si>
  <si>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</si>
  <si>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</si>
  <si>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</si>
  <si>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</si>
  <si>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</si>
  <si>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</si>
  <si>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</si>
  <si>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</si>
  <si>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</si>
  <si>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</si>
  <si>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</si>
  <si>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</si>
  <si>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</si>
  <si>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</si>
  <si>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</si>
  <si>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</si>
  <si>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</si>
  <si>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</si>
  <si>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</si>
  <si>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</si>
  <si>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</si>
  <si>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</si>
  <si>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</si>
  <si>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</si>
  <si>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</si>
  <si>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</si>
  <si>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</si>
  <si>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</si>
  <si>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</si>
  <si>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</si>
  <si>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</si>
  <si>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</si>
  <si>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</si>
  <si>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</si>
  <si>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</si>
  <si>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</si>
  <si>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</si>
  <si>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</si>
  <si>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</si>
  <si>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</si>
  <si>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</si>
  <si>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</si>
  <si>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</si>
  <si>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</si>
  <si>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</si>
  <si>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</si>
  <si>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</si>
  <si>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</si>
  <si>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</si>
  <si>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Válvula de balanceamento e controle (PIBCV) 2 vias, para controle on-off, diâmetro nominal 2 1/2". Ref.: IMI Hydronic Engineering TA-COMPACT-P, Honeywell VRN2C</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</si>
  <si>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</si>
  <si>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</si>
  <si>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</si>
  <si>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</si>
  <si>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</si>
  <si>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</si>
  <si>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</si>
  <si>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</si>
  <si>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</si>
  <si>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</si>
  <si>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</si>
  <si>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</si>
  <si>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</si>
  <si>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</si>
  <si>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</si>
  <si>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</si>
  <si>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</si>
  <si>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</si>
  <si>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</si>
  <si>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</si>
  <si>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</si>
  <si>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</si>
  <si>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</si>
  <si>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</si>
  <si>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</si>
  <si>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</si>
  <si>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</si>
  <si>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</si>
  <si>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</si>
  <si>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</si>
  <si>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</si>
  <si>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</si>
  <si>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</si>
  <si>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</si>
  <si>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</si>
  <si>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</si>
  <si>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</si>
  <si>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</si>
  <si>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</si>
  <si>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</si>
  <si>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</si>
  <si>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</si>
  <si>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</si>
  <si>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</si>
  <si>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</si>
  <si>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</si>
  <si>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</si>
  <si>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</si>
  <si>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</si>
  <si>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</si>
  <si>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</si>
  <si>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</si>
  <si>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</si>
  <si>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</si>
  <si>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</si>
  <si>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</si>
  <si>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</si>
  <si>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</si>
  <si>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</si>
  <si>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</si>
  <si>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</si>
  <si>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</si>
  <si>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</si>
  <si>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</si>
  <si>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</si>
  <si>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</si>
  <si>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</si>
  <si>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</si>
  <si>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</si>
  <si>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</si>
  <si>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</si>
  <si>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</si>
  <si>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</si>
  <si>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</si>
  <si>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</si>
  <si>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</si>
  <si>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</si>
  <si>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</si>
  <si>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</si>
  <si>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</si>
  <si>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</si>
  <si>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</si>
  <si>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</si>
  <si>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</si>
  <si>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</si>
  <si>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</si>
  <si>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</si>
  <si>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</si>
  <si>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</si>
  <si>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</si>
  <si>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</si>
  <si>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</si>
  <si>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</si>
  <si>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</si>
  <si>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</si>
  <si>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</si>
  <si>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</si>
  <si>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</si>
  <si>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</si>
  <si>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</si>
  <si>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</si>
  <si>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</si>
  <si>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</si>
  <si>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</si>
  <si>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</si>
  <si>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</si>
  <si>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</si>
  <si>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</si>
  <si>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</si>
  <si>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</si>
  <si>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</si>
  <si>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</si>
  <si>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</si>
  <si>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</si>
  <si>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</si>
  <si>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</si>
  <si>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</si>
  <si>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</si>
  <si>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</si>
  <si>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</si>
  <si>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</si>
  <si>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</si>
  <si>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</si>
  <si>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</si>
  <si>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</si>
  <si>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</si>
  <si>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</si>
  <si>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</si>
  <si>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</si>
  <si>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</si>
  <si>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</si>
  <si>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</si>
  <si>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</si>
  <si>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</si>
  <si>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</si>
  <si>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</si>
  <si>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</si>
  <si>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</si>
  <si>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</si>
  <si>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</si>
  <si>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</si>
  <si>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</si>
  <si>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</si>
  <si>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</si>
  <si>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</si>
  <si>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</si>
  <si>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</si>
  <si>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</si>
  <si>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</si>
  <si>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</si>
  <si>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</si>
  <si>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</si>
  <si>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</si>
  <si>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</si>
  <si>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</si>
  <si>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</si>
  <si>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</si>
  <si>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</si>
  <si>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</si>
  <si>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</si>
  <si>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</si>
  <si>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</si>
  <si>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</si>
  <si>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</si>
  <si>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</si>
  <si>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</si>
  <si>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</si>
  <si>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</si>
  <si>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</si>
  <si>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</si>
  <si>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</si>
  <si>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</si>
  <si>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</si>
  <si>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</si>
  <si>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</si>
  <si>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</si>
  <si>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</si>
  <si>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</si>
  <si>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</si>
  <si>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</si>
  <si>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</si>
  <si>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</si>
  <si>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</si>
  <si>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</si>
  <si>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</si>
  <si>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</si>
  <si>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</si>
  <si>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</si>
  <si>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</si>
  <si>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</si>
  <si>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</si>
  <si>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</si>
  <si>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</si>
  <si>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</si>
  <si>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</si>
  <si>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</si>
  <si>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</si>
  <si>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</si>
  <si>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</si>
  <si>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</si>
  <si>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</si>
  <si>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</si>
  <si>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</si>
  <si>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</si>
  <si>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</si>
  <si>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</si>
  <si>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</si>
  <si>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</si>
  <si>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</si>
  <si>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</si>
  <si>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</si>
  <si>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</si>
  <si>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</si>
  <si>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</si>
  <si>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</si>
  <si>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</si>
  <si>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</si>
  <si>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</si>
  <si>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</si>
  <si>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</si>
  <si>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</si>
  <si>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</si>
  <si>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</si>
  <si>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</si>
  <si>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</si>
  <si>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</si>
  <si>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</si>
  <si>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</si>
  <si>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</si>
  <si>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</si>
  <si>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</si>
  <si>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</si>
  <si>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</si>
  <si>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</si>
  <si>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</si>
  <si>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</si>
  <si>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</si>
  <si>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</si>
  <si>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</si>
  <si>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</si>
  <si>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</si>
  <si>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</si>
  <si>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</si>
  <si>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</si>
  <si>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</si>
  <si>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</si>
  <si>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</si>
  <si>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</si>
  <si>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</si>
  <si>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</si>
  <si>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</si>
  <si>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</si>
  <si>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</si>
  <si>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</si>
  <si>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</si>
  <si>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</si>
  <si>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</si>
  <si>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</si>
  <si>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</si>
  <si>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</si>
  <si>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</si>
  <si>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</si>
  <si>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</si>
  <si>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</si>
  <si>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</si>
  <si>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</si>
  <si>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</si>
  <si>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</si>
  <si>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</si>
  <si>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</si>
  <si>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</si>
  <si>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</si>
  <si>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</si>
  <si>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</si>
  <si>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</si>
  <si>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</si>
  <si>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</si>
  <si>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</si>
  <si>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</si>
  <si>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</si>
  <si>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</si>
  <si>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</si>
  <si>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</si>
  <si>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</si>
  <si>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</si>
  <si>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</si>
  <si>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</si>
  <si>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</si>
  <si>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</si>
  <si>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</si>
  <si>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</si>
  <si>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</si>
  <si>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</si>
  <si>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</si>
  <si>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</si>
  <si>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</si>
  <si>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</si>
  <si>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</si>
  <si>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</si>
  <si>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</si>
  <si>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</si>
  <si>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</si>
  <si>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</si>
  <si>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</si>
  <si>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</si>
  <si>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</si>
  <si>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</si>
  <si>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</si>
  <si>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</si>
  <si>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</si>
  <si>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</si>
  <si>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</si>
  <si>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</si>
  <si>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</si>
  <si>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</si>
  <si>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</si>
  <si>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</si>
  <si>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</si>
  <si>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</si>
  <si>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</si>
  <si>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</si>
  <si>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</si>
  <si>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</si>
  <si>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</si>
  <si>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</si>
  <si>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</si>
  <si>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</si>
  <si>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</si>
  <si>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</si>
  <si>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</si>
  <si>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</si>
  <si>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</si>
  <si>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</si>
  <si>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</si>
  <si>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</si>
  <si>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</si>
  <si>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</si>
  <si>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</si>
  <si>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</si>
  <si>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</si>
  <si>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</si>
  <si>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</si>
  <si>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</si>
  <si>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</si>
  <si>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</si>
  <si>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</si>
  <si>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</si>
  <si>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</si>
  <si>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</si>
  <si>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</si>
  <si>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</si>
  <si>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</si>
  <si>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</si>
  <si>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</si>
  <si>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</si>
  <si>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</si>
  <si>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</si>
  <si>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</si>
  <si>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</si>
  <si>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</si>
  <si>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</si>
  <si>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</si>
  <si>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</si>
  <si>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</si>
  <si>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</si>
  <si>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</si>
  <si>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</si>
  <si>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</si>
  <si>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</si>
  <si>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</si>
  <si>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</si>
  <si>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</si>
  <si>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</si>
  <si>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</si>
  <si>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</si>
  <si>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</si>
  <si>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</si>
  <si>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</si>
  <si>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</si>
  <si>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</si>
  <si>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</si>
  <si>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</si>
  <si>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</si>
  <si>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</si>
  <si>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</si>
  <si>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</si>
  <si>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</si>
  <si>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</si>
  <si>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</si>
  <si>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</si>
  <si>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</si>
  <si>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</si>
  <si>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</si>
  <si>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</si>
  <si>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</si>
  <si>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</si>
  <si>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</si>
  <si>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</si>
  <si>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</si>
  <si>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</si>
  <si>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</si>
  <si>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</si>
  <si>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</si>
  <si>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</si>
  <si>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</si>
  <si>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</si>
  <si>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</si>
  <si>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</si>
  <si>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</si>
  <si>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</si>
  <si>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</si>
  <si>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</si>
  <si>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</si>
  <si>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</si>
  <si>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</si>
  <si>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</si>
  <si>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</si>
  <si>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</si>
  <si>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</si>
  <si>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</si>
  <si>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</si>
  <si>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</si>
  <si>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</si>
  <si>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</si>
  <si>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</si>
  <si>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</si>
  <si>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</si>
  <si>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</si>
  <si>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</si>
  <si>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</si>
  <si>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</si>
  <si>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</si>
  <si>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</si>
  <si>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</si>
  <si>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</si>
  <si>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</si>
  <si>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</si>
  <si>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</si>
  <si>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</si>
  <si>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</si>
  <si>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</si>
  <si>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</si>
  <si>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</si>
  <si>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</si>
  <si>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</si>
  <si>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</si>
  <si>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</si>
  <si>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</si>
  <si>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</si>
  <si>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</si>
  <si>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</si>
  <si>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</si>
  <si>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</si>
  <si>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</si>
  <si>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</si>
  <si>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</si>
  <si>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</si>
  <si>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</si>
  <si>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</si>
  <si>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</si>
  <si>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</si>
  <si>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</si>
  <si>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</si>
  <si>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</si>
  <si>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</si>
  <si>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</si>
  <si>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</si>
  <si>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</si>
  <si>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</si>
  <si>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</si>
  <si>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</si>
  <si>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</si>
  <si>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</si>
  <si>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</si>
  <si>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</si>
  <si>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</si>
  <si>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</si>
  <si>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</si>
  <si>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</si>
  <si>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</si>
  <si>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</si>
  <si>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</si>
  <si>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</si>
  <si>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</si>
  <si>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</si>
  <si>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</si>
  <si>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SF-04703</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</si>
  <si>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</si>
  <si>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</si>
  <si>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</si>
  <si>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</si>
  <si>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</si>
  <si>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</si>
  <si>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</si>
  <si>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</si>
  <si>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</si>
  <si>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</si>
  <si>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</si>
  <si>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</si>
  <si>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</si>
  <si>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</si>
  <si>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</si>
  <si>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</si>
  <si>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</si>
  <si>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</si>
  <si>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</si>
  <si>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</si>
  <si>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</si>
  <si>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</si>
  <si>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</si>
  <si>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</si>
  <si>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</si>
  <si>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</si>
  <si>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</si>
  <si>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</si>
  <si>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</si>
  <si>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</si>
  <si>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</si>
  <si>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</si>
  <si>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</si>
  <si>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</si>
  <si>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</si>
  <si>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</si>
  <si>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</si>
  <si>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</si>
  <si>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SF-04756</t>
  </si>
  <si>
    <t>Poltrona de auditório específica para P.M.R. (pessoa com mobilidade reduzida) e/ou P.O. (pessoa obesa)</t>
  </si>
  <si>
    <t>SF-04757</t>
  </si>
  <si>
    <t>Faixa em policarbonato para sinalização para degraus, fotoluminescente, adesivado, antiderrapante, 7 cm x 3 cm</t>
  </si>
  <si>
    <t>SF-04758</t>
  </si>
  <si>
    <t>SF-04760</t>
  </si>
  <si>
    <t>SF-04763</t>
  </si>
  <si>
    <t>Fixação de apoios estruturais, chumbadores, calhas e guias, ancoragem de cabos, colagem de elementos pre-moldados, juntas de concretagem, reparos em arestas de concreto aparente, trincas e defeitos superficiais e colagem de concreto com resina epóxica.</t>
  </si>
  <si>
    <t>Lixadeira eletrica, modelo 1353-GWS-18U, Bosch ou similar, aluguel</t>
  </si>
  <si>
    <t>SikaWrap 230C, Sika ou similar</t>
  </si>
  <si>
    <t>Sikadur 330 (A+B), com 5kg, Sika ou similar (1,150g/m2)</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</si>
  <si>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</si>
  <si>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</si>
  <si>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</si>
  <si>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</si>
  <si>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</si>
  <si>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</si>
  <si>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</si>
  <si>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</si>
  <si>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</si>
  <si>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</si>
  <si>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</si>
  <si>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</si>
  <si>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</si>
  <si>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</si>
  <si>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</si>
  <si>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</si>
  <si>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</si>
  <si>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</si>
  <si>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aveludado marrom camelo ou ocre, para uso comercial, adequado para tráfego pesado, conforme especificações técnicas.</t>
  </si>
  <si>
    <t>SF-04776</t>
  </si>
  <si>
    <t>SF-04780</t>
  </si>
  <si>
    <t>SF-04782</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</si>
  <si>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</si>
  <si>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</si>
  <si>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</si>
  <si>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</si>
  <si>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</si>
  <si>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</si>
  <si>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</si>
  <si>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</si>
  <si>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</si>
  <si>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</si>
  <si>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</si>
  <si>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</si>
  <si>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</si>
  <si>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</si>
  <si>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</si>
  <si>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</si>
  <si>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*Considerando usina a 30 km do local de execução.</t>
  </si>
  <si>
    <t>SF-04816</t>
  </si>
  <si>
    <t>TUBO REDONDO DE ACO INOX 304, E = 1,50 MM, DIAMETRO = 1 1/2"</t>
  </si>
  <si>
    <t>SUPORTE PARA FIXACAO CORRIMAO TUBULAR NA PAREDE EM, ACO INOX POLIDO, PARA APOIO BARRA CURVA DE 1/2" E BERCO, COM CANOPLA</t>
  </si>
  <si>
    <t>REBITE DE REPUXO EM ACO INOX, DIAMETRO 3,2 X 12 MM DE COMPRIMENTO (1 KG = 666 UNIDADES)</t>
  </si>
  <si>
    <t>SF-04817</t>
  </si>
  <si>
    <t>PLACA TATIL BRAILLE/RELEVO ACO INOX 10x3cm PARA CORRIMAO</t>
  </si>
  <si>
    <t>SF-04818</t>
  </si>
  <si>
    <t>Caminhão carroceria com capacidade de 5 t - 115 kW - CHP</t>
  </si>
  <si>
    <t>Caminhão carroceria com capacidade de 5 t - 115 kW - CHI</t>
  </si>
  <si>
    <t>Placa modulada em aço nº 18 galvanizado com película retrorrefletiva tipo I + I -confecção</t>
  </si>
  <si>
    <t>SF-04819</t>
  </si>
  <si>
    <t>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</si>
  <si>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</si>
  <si>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</si>
  <si>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</si>
  <si>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</si>
  <si>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</si>
  <si>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</si>
  <si>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</si>
  <si>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m x 2,10 m, P-90, completa, com ferragens, sem pintura</t>
  </si>
  <si>
    <t>SF-04824</t>
  </si>
  <si>
    <t>SF-04826</t>
  </si>
  <si>
    <t>SF-04827</t>
  </si>
  <si>
    <t>SF-04828</t>
  </si>
  <si>
    <t>Cabo flexível isolado em EPR 4 mm² 0,6/1,0 kV</t>
  </si>
  <si>
    <t>SF-04829</t>
  </si>
  <si>
    <t>SF-04830</t>
  </si>
  <si>
    <t>Caminhão tanque com capacidade de 10.000 l - 188 kW - CHP</t>
  </si>
  <si>
    <t>Caminhão tanque com capacidade de 10.000 l - 188 kW - CHI</t>
  </si>
  <si>
    <t>Fresadora a frio - 455 kW</t>
  </si>
  <si>
    <t>Minicarregadeira de pneus com vassoura de 1,68 m - 45,50 kW - CHP</t>
  </si>
  <si>
    <t>Minicarregadeira de pneus com vassoura de 1,68 m - 45,50 kW - CHI</t>
  </si>
  <si>
    <t>Soprador de ar costal - 2,6 kW</t>
  </si>
  <si>
    <t>Dente de corte para fresadora de 455 kW</t>
  </si>
  <si>
    <t>Porta-dente de corte para fresadora e recicladora a frio</t>
  </si>
  <si>
    <t>Caminhão basculante com capacidade de 10 m³ - 210 kW - CHP</t>
  </si>
  <si>
    <t>Caminhão basculante com capacidade de 10 m³ - 210 kW - CHI</t>
  </si>
  <si>
    <t>SF-04831</t>
  </si>
  <si>
    <t>SF-04832</t>
  </si>
  <si>
    <t>SF-04833</t>
  </si>
  <si>
    <t>SF-04834</t>
  </si>
  <si>
    <t>Luminária arandela (tartaruga) em alumínio, conforme especificações</t>
  </si>
  <si>
    <t>SF-04835</t>
  </si>
  <si>
    <t>SF-04836</t>
  </si>
  <si>
    <t>Mesa de iluminação DMX 384 canais, conforme especificações</t>
  </si>
  <si>
    <t>SF-04837</t>
  </si>
  <si>
    <t>Rack de iluminação dimmer DMX 12 canais, conforme especificações</t>
  </si>
  <si>
    <t>SF-04838</t>
  </si>
  <si>
    <t>Luminária spot LED dimerizável de sobrepor, conforme especificações</t>
  </si>
  <si>
    <t>SF-04839</t>
  </si>
  <si>
    <t>Refletor LED COB 200 W, conforme especificações</t>
  </si>
  <si>
    <t>SF-04840</t>
  </si>
  <si>
    <t>Refletor elipsoidal LED 200 W DMX, conforme especificações</t>
  </si>
  <si>
    <t>SF-04841</t>
  </si>
  <si>
    <t>Cabo flexível DMX 110 ohms, 2 x 0,30 mm², 22 AWG</t>
  </si>
  <si>
    <t>SF-04842</t>
  </si>
  <si>
    <t>SF-04845</t>
  </si>
  <si>
    <t>Dispositivo de proteção contra surtos (DPS), Classe I, 2000 V, conforme especificações</t>
  </si>
  <si>
    <t>SF-04846</t>
  </si>
  <si>
    <t>SF-04847</t>
  </si>
  <si>
    <t>Barra condutora chata em alumínio 7/8" x 1/8"</t>
  </si>
  <si>
    <t>SF-04848</t>
  </si>
  <si>
    <t>SF-04849</t>
  </si>
  <si>
    <t>SF-04850</t>
  </si>
  <si>
    <t>SF-04851</t>
  </si>
  <si>
    <t>Condulete de PVC 1.1/4"</t>
  </si>
  <si>
    <t>SF-04852</t>
  </si>
  <si>
    <t>SF-04853</t>
  </si>
  <si>
    <t>Chapa fina em aço ASTM A36</t>
  </si>
  <si>
    <t>Aço em perfis ASTM A36</t>
  </si>
  <si>
    <t>SF-04856</t>
  </si>
  <si>
    <t>Carpete aveludado verde escuro ou musgo, para uso comercial, adequado para tráfego pesado, conforme especificações técnicas.</t>
  </si>
  <si>
    <t>SF-04861</t>
  </si>
  <si>
    <t>SF-04872</t>
  </si>
  <si>
    <t>Motobomba com 5cv de potência, trifásica 220V, vazão nominal padronizada 11,4m³/h (50gpm), H=34mca, 3500 rpm</t>
  </si>
  <si>
    <t>SF-04873</t>
  </si>
  <si>
    <t>Quadro elétrico de força e comando - pressurização das escadas no Anexo 01</t>
  </si>
  <si>
    <t>Grelha de insuflação 225x75 mm</t>
  </si>
  <si>
    <t>Grelha de insuflação 325x225 mm</t>
  </si>
  <si>
    <t>Venezianas para tomada e descarga de ar</t>
  </si>
  <si>
    <t>DSP - Damper de gravidade (sobre pressão) 400x320mm</t>
  </si>
  <si>
    <t>DSP - Damper de gravidade (sobre pressão) 1000x885mm</t>
  </si>
  <si>
    <t>Sensor de pressão para ar. Ref: DWYER MS-121, WIKA A2G-50, HONEYWELL DPTM500 ou similar.</t>
  </si>
  <si>
    <t>Unidade de pressurização - Ventilador Axial</t>
  </si>
  <si>
    <t>SF-04892</t>
  </si>
  <si>
    <t>SF-04893</t>
  </si>
  <si>
    <t>SF-04894</t>
  </si>
  <si>
    <t>SF-04895</t>
  </si>
  <si>
    <t>Sinalizador de topo com fotocélula</t>
  </si>
  <si>
    <t>SF-04896</t>
  </si>
  <si>
    <t>Avisador sonoro/visual para central Notifier NFS-320</t>
  </si>
  <si>
    <t>SF-04897</t>
  </si>
  <si>
    <t>SF-04898</t>
  </si>
  <si>
    <t>Bloco autônomo de emergência com fluxo mínimo de 1500 lumens</t>
  </si>
  <si>
    <t>SF-04899</t>
  </si>
  <si>
    <t>CAIXA DE INSPECAO PARA ATERRAMENTO E PARA RAIOS, EM POLIPROPILENO, DIAMETRO = 600 MM X ALTURA = 600 MM (INCLUIDA TAMPA)</t>
  </si>
  <si>
    <t>SF-04900</t>
  </si>
  <si>
    <t>Módulo monitor para central Notifier NFS-320</t>
  </si>
  <si>
    <t>SF-04901</t>
  </si>
  <si>
    <t>*Considerando 27,00 kg/m² para a chapa e=1/8" (3,00 mm)</t>
  </si>
  <si>
    <t>SF-04902</t>
  </si>
  <si>
    <t>*Considerando 3,63 kg/m</t>
  </si>
  <si>
    <t>SF-04903</t>
  </si>
  <si>
    <t>Sirene sonora para alarmes, mínimo 110 dB a 1 m, 220 V</t>
  </si>
  <si>
    <t>SF-04904</t>
  </si>
  <si>
    <t>SF-04905</t>
  </si>
  <si>
    <t>SF-04906</t>
  </si>
  <si>
    <t>Motobomba Centrífuga Submersível 3cv - trifásica - Ø máx. sólidos ≥ 20 mm</t>
  </si>
  <si>
    <t>SF-04907</t>
  </si>
  <si>
    <t>*Considerando 2,20 kg/m</t>
  </si>
  <si>
    <t>SF-04909</t>
  </si>
  <si>
    <t>SF-04910</t>
  </si>
  <si>
    <t>SF-04911</t>
  </si>
  <si>
    <t>SF-04912</t>
  </si>
  <si>
    <t>SF-04913</t>
  </si>
  <si>
    <t>SF-04914</t>
  </si>
  <si>
    <t>SF-04915</t>
  </si>
  <si>
    <t>SF-04916</t>
  </si>
  <si>
    <t>SF-04917</t>
  </si>
  <si>
    <t>SF-04918</t>
  </si>
  <si>
    <t>SF-04919</t>
  </si>
  <si>
    <t>Tubo de aço-carbono preto ranhurado 8” NPS</t>
  </si>
  <si>
    <t>SF-04921</t>
  </si>
  <si>
    <t>SF-04922</t>
  </si>
  <si>
    <t>SF-05035</t>
  </si>
  <si>
    <t>Granito Amarelo Ornamental, com 20 mm de espessura, para piso</t>
  </si>
  <si>
    <t>SF-05042</t>
  </si>
  <si>
    <t>Bebedouro acessível em inox com sensor infravermelho</t>
  </si>
  <si>
    <t>SF-05112</t>
  </si>
  <si>
    <t>SF-05124</t>
  </si>
  <si>
    <t>SF-05125</t>
  </si>
  <si>
    <t>SF-05126</t>
  </si>
  <si>
    <t>SF-05127</t>
  </si>
  <si>
    <t>SF-05128</t>
  </si>
  <si>
    <t>SF-05129</t>
  </si>
  <si>
    <t>SF-05130</t>
  </si>
  <si>
    <t>SF-05131</t>
  </si>
  <si>
    <t>SF-05132</t>
  </si>
  <si>
    <t>SF-05133</t>
  </si>
  <si>
    <t>SF-05134</t>
  </si>
  <si>
    <t>SF-05135</t>
  </si>
  <si>
    <t>SF-05136</t>
  </si>
  <si>
    <t>SF-05137</t>
  </si>
  <si>
    <t>Registro ou válvula globo angular ranhurada 2.1/2” em latão, para hidrantes em instalação predial de incêndio, 45 graus, com volante, classe de pressão PN16 (até 40 bar)</t>
  </si>
  <si>
    <t>SF-05138</t>
  </si>
  <si>
    <t>SF-05139</t>
  </si>
  <si>
    <t>Registro gaveta ranhurado 2”, com haste ascendente, em aço carbono fundido, com certificação UL/FM</t>
  </si>
  <si>
    <t>SF-05140</t>
  </si>
  <si>
    <t>Registro gaveta ranhurado 2.1/2”, com haste ascendente, em aço carbono fundido, com certificação UL/FM</t>
  </si>
  <si>
    <t>SF-05141</t>
  </si>
  <si>
    <t>Registro gaveta ranhurado 4”, com haste ascendente, em aço carbono fundido, com certificação UL/FM</t>
  </si>
  <si>
    <t>SF-05142</t>
  </si>
  <si>
    <t>Manômetro, com enchimento em glicerina, grau de proteção IP-65,em aço inox, diâmetro 100mm, escala de 0 a 20 bar, pressão máxima de trabalho superior a 20 bar, conexão hidráulica diâmetro ½” NPT, montagem vertical, aprovação UL/FM</t>
  </si>
  <si>
    <t>SF-05143</t>
  </si>
  <si>
    <t>Pressostato tipo diferencial, faixa de regulagem de 2 a 12 bar, conexão hidráulica diâmetro ½” NPT e/ou ¼” NPT, diferencial de 0,50 a 1,60 bar, pressão máxima de trabalho 18 bar, grau de proteção IP-44, aprovação CE, EAC, FM, UL e montagem convencional</t>
  </si>
  <si>
    <t>SF-05144</t>
  </si>
  <si>
    <t>Pressostato tipo diferencial, faixa de regulagem de 4 a 17 bar, conexão hidráulica diâmetro ½” NPT e/ou ¼” NPT, diferencial de 0,50 a 1,60 bar, pressão máxima de trabalho 18 bar, grau de proteção IP-44, aprovação CE, EAC, FM, UL e montagem convencional</t>
  </si>
  <si>
    <t>SF-05145</t>
  </si>
  <si>
    <t>Válvula de retenção vertical em bronze, PN-16, 200 psi, 1"</t>
  </si>
  <si>
    <t>SF-05146</t>
  </si>
  <si>
    <t>Válvula de retenção portinhola grooved 2.1/2"</t>
  </si>
  <si>
    <t>SF-05147</t>
  </si>
  <si>
    <t>Válvula de retenção portinhola grooved 6"</t>
  </si>
  <si>
    <t>SF-05148</t>
  </si>
  <si>
    <t>Válvula borboleta ranhurada 3"</t>
  </si>
  <si>
    <t>SF-05149</t>
  </si>
  <si>
    <t>Válvula de alívio 3/4" roscada</t>
  </si>
  <si>
    <t>SF-05150</t>
  </si>
  <si>
    <t>Válvula ventosa eliminadora de ar 1/2"</t>
  </si>
  <si>
    <t>SF-05151</t>
  </si>
  <si>
    <t>Registro gaveta ranhurado 3"</t>
  </si>
  <si>
    <t>SF-05152</t>
  </si>
  <si>
    <t>Registro gaveta ranhurado 6"</t>
  </si>
  <si>
    <t>SF-05153</t>
  </si>
  <si>
    <t>Registro gaveta ranhurado 8"</t>
  </si>
  <si>
    <t>SF-05154</t>
  </si>
  <si>
    <t>Tubo de aço-carbono preto roscado 8”</t>
  </si>
  <si>
    <t>SF-05155</t>
  </si>
  <si>
    <t>Flowmeter 2"</t>
  </si>
  <si>
    <t>SF-05156</t>
  </si>
  <si>
    <t>Flowmeter 4"</t>
  </si>
  <si>
    <t>SF-05157</t>
  </si>
  <si>
    <t>Válvula de governo e alarme 6” com conexão ranhurada</t>
  </si>
  <si>
    <t>SF-05158</t>
  </si>
  <si>
    <t>Motobomba de pressurização para redes de incêndio - 50 gpm - 10 cv</t>
  </si>
  <si>
    <t>SF-05159</t>
  </si>
  <si>
    <t>Motobomba jockey para rede de incêndio - 1 cv - 43 a 70 mca</t>
  </si>
  <si>
    <t>SF-05160</t>
  </si>
  <si>
    <t>Motobomba de pressurização para redes de incêndio - 400 gpm - 100 cv</t>
  </si>
  <si>
    <t>SF-05161</t>
  </si>
  <si>
    <t>Motobomba jockey para rede de incêndio - 1 cv - 136 a 140 mca</t>
  </si>
  <si>
    <t>SF-05162</t>
  </si>
  <si>
    <t>Chave de fluxo 3"</t>
  </si>
  <si>
    <t>SF-05163</t>
  </si>
  <si>
    <t>Válvula de teste e dreno, com orifício ½” (K 5.6) para sistema de sprinklers</t>
  </si>
  <si>
    <t>SF-05164</t>
  </si>
  <si>
    <t>SF-05165</t>
  </si>
  <si>
    <t>SPRINKLER TIPO OCULTO, BULBO VERMELHO RESPOSTA RAPIDA, 68 GRAUS CELSIUS, ACABAMENTO NATURAL, D = 15 MM (1/2")</t>
  </si>
  <si>
    <t>SF-05166</t>
  </si>
  <si>
    <t>SF-05167</t>
  </si>
  <si>
    <t>Cabo flexível isolado em EPR 6 mm² 0,6/1,0 kV</t>
  </si>
  <si>
    <t>SF-05168</t>
  </si>
  <si>
    <t>Cabo flexível isolado em EPR tetrapolar 4 x 4 mm² 0,6/1,0 kV</t>
  </si>
  <si>
    <t>SF-05169</t>
  </si>
  <si>
    <t>Cabo flexível isolado em EPR 2,5 mm² 0,6/1,0 kV</t>
  </si>
  <si>
    <t>SF-05170</t>
  </si>
  <si>
    <t>Chave de disparo manual para central Notifier NFS-320</t>
  </si>
  <si>
    <t>SF-05171</t>
  </si>
  <si>
    <t>Detector precoce de fumaça por aspiração</t>
  </si>
  <si>
    <t>SF-05172</t>
  </si>
  <si>
    <t>Detector de fumaça linear para central Notifier NFS-320</t>
  </si>
  <si>
    <t>SF-05173</t>
  </si>
  <si>
    <t>Detector de fumaça multisensor para central Notifier NFS-320</t>
  </si>
  <si>
    <t>SF-05174</t>
  </si>
  <si>
    <t>Painel para acionamento de bombas do sistema de esgoto e águas pluviais - Infrabasilar</t>
  </si>
  <si>
    <t>SF-05175</t>
  </si>
  <si>
    <t>Quadro elétrico de distribuição geral - Infrabasilar</t>
  </si>
  <si>
    <t>SF-05176</t>
  </si>
  <si>
    <t>Painel para acionamento de bomba hidrante 50 gpm - 10 cv</t>
  </si>
  <si>
    <t>SF-05177</t>
  </si>
  <si>
    <t>Painel para acionamento de bomba sprinkler 400 gpm - 100 cv</t>
  </si>
  <si>
    <t>SF-05178</t>
  </si>
  <si>
    <t>Painel para acionamento de bomba jockey para rede de incêndio - 1 cv</t>
  </si>
  <si>
    <t>SF-05180</t>
  </si>
  <si>
    <t>PORTA CORTA-FOGO SIMPLES PARA SAIDA DE EMERGENCIA, 1 FOLHA DE ABRIR, 5 CM, ACABAMENTO NATURAL / SEM PINTURA, COM FECHADURA TIPO TRINCO, DOBRADICAS E BATENTE, VAO LUZ DE 45 X 150 CM, CLASSE P-90 (NBR 11742)</t>
  </si>
  <si>
    <t>SF-05181</t>
  </si>
  <si>
    <t>SF-05183</t>
  </si>
  <si>
    <t>SF-05184</t>
  </si>
  <si>
    <t>Central de alarme de incêndio Notifier NFS2-3030</t>
  </si>
  <si>
    <t>SF-05185</t>
  </si>
  <si>
    <t>Haste de cobre para aterramento, tipo alta camada, diâmetro de 5/8", comprimento de 3 m</t>
  </si>
  <si>
    <t>SF-05192</t>
  </si>
  <si>
    <t>Carpete em rolo para o Auditório do Interlegis, conforme especificações</t>
  </si>
  <si>
    <t>SF-05193</t>
  </si>
  <si>
    <t>Carpete em placa para o Auditório do Interlegis, conforme especificações</t>
  </si>
  <si>
    <t>SF-05194</t>
  </si>
  <si>
    <t>Cantoneira em alumínio antiderrapante, dimensões 50 x 30 mm</t>
  </si>
  <si>
    <t>SF-05204</t>
  </si>
  <si>
    <t>Tirante de barra de aço - tensão de escoamento = 520 MPa, tensão de ruptura = 690 MPa e D = 25 mm</t>
  </si>
  <si>
    <t>SF-05205</t>
  </si>
  <si>
    <t>Difusor para insuflamento quadrado, ref.: TROX ADLQ ou equivalente</t>
  </si>
  <si>
    <t>Difusor para insuflamento, ref.: TROX ADLR-ZH tam. 4 ou equivalente</t>
  </si>
  <si>
    <t>Difusor para insuflamento, ref.: TROX ADLK-SZR tam. 3 ou equivalente</t>
  </si>
  <si>
    <t>Difusor para insuflamento, ref.: TROX ADLK-SZR tam. 5 ou equivalente</t>
  </si>
  <si>
    <t>Difusor para insuflamento, ref.: TROX ADLQ, 1,20m com 2 ranhuras, ou equivalente</t>
  </si>
  <si>
    <t>Grelha para retorno, ref.: TROX AT-DG 825 mm x 325 mm ou equivalente</t>
  </si>
  <si>
    <t>Veneziana, ref.: TROX AWK 597 mm x 597 mm ou equivalente</t>
  </si>
  <si>
    <t>Conjunto Registro AG e elemento filtrante FMB, ref.: TROX 597 mm x 597 mm ou equivalente</t>
  </si>
  <si>
    <t>Registro para retorno, ref.: TROX RL-A 500 mm x 405 mm ou equivalente</t>
  </si>
  <si>
    <t>SF-05206</t>
  </si>
  <si>
    <t>Luminária LED tipo downlight, 20 a 30 W, 3000 lm</t>
  </si>
  <si>
    <t>SF-05207</t>
  </si>
  <si>
    <t>Luminária LED tipo downlight dimerizável, 20 W, 2000 lm</t>
  </si>
  <si>
    <t>SF-05208</t>
  </si>
  <si>
    <t>Luminária LED tipo linear, 8 W, 850 lm</t>
  </si>
  <si>
    <t>SF-05209</t>
  </si>
  <si>
    <t>Módulo variador de luminosidade (dimmer)</t>
  </si>
  <si>
    <t>SF-05210</t>
  </si>
  <si>
    <t>SF-05211</t>
  </si>
  <si>
    <t>Fita de LED com baixa densidade de potência (aproximadamente 12 W/m) e comprimento de 5 metros</t>
  </si>
  <si>
    <t>SF-05212</t>
  </si>
  <si>
    <t>Perfil metálico para fita de LED, em alumínio, largura aprox. 50 mm</t>
  </si>
  <si>
    <t>SF-05213</t>
  </si>
  <si>
    <t>SF-05215</t>
  </si>
  <si>
    <t>Quadro elétrico de distribuição – Auditório do Interlegis</t>
  </si>
  <si>
    <t>SF-05216</t>
  </si>
  <si>
    <t>Caixa para conexão elétrica, de áudio, de vídeo e de dados, com no mínimo 10 conectores</t>
  </si>
  <si>
    <t>SF-05217</t>
  </si>
  <si>
    <t>Módulo tomada de 10 A, 2P + T, para caixas de piso</t>
  </si>
  <si>
    <t>SF-05218</t>
  </si>
  <si>
    <t>Disjuntor de caixa moldada de 100 A / 50 kA</t>
  </si>
  <si>
    <t>SF-05219</t>
  </si>
  <si>
    <t>Painel elétrico para sistema de combate a incêndio do Bloco 2</t>
  </si>
  <si>
    <t>SF-05236</t>
  </si>
  <si>
    <t>SF-05295</t>
  </si>
  <si>
    <t>Piso elevado com placas de aço revestidas com laminado melamínico texturizado 620 x 620 x 28 mm para carga pontual de 450 kg e distribuída 1.250 kg/m²</t>
  </si>
  <si>
    <t>SF-05296</t>
  </si>
  <si>
    <t>Fancolete hidrônico piso-teto com capacidade nominal mínima 24.000 BTU/h, 220 V</t>
  </si>
  <si>
    <t>SF-05297</t>
  </si>
  <si>
    <t>Fancolete hidrônico piso-teto com capacidade nominal mínima 36.000 BTU/h, 220 V</t>
  </si>
  <si>
    <t>SF-05298</t>
  </si>
  <si>
    <t>Fancolete hidrônico piso-teto com capacidade nominal mínima 48.000 BTU/h, 220 V</t>
  </si>
  <si>
    <t>SF-05299</t>
  </si>
  <si>
    <t>Fancolete hidrônido dutado 1 TR, 220 V</t>
  </si>
  <si>
    <t>SF-05300</t>
  </si>
  <si>
    <t>Filtro em Y 1 1/4", em bronze, PN 20 ou superior</t>
  </si>
  <si>
    <t>SF-05301</t>
  </si>
  <si>
    <t>Válvula de balanceamento e controle (PIBCV) 2 vias, para controle on-off, diâmetro nominal 1.1/4" (32 mm). Ref.: IMI Hydronic Engineering TA-COMPACT-P DN 32, Honeywell VRN2D</t>
  </si>
  <si>
    <t>SF-05302</t>
  </si>
  <si>
    <t>Termostato para controle de temperatura ambiente, para comando de unidades fancoil com válvula de água gelada e ventilador de 3 velocidades.</t>
  </si>
  <si>
    <t>SF-05303</t>
  </si>
  <si>
    <t>Exaustor axial em linha, 1F/220V/60Hz, vazão máxima 520 m3/h, pressão estática máxima 275 Pa. Referência Comercial: Multivac Turbo 150 220 V</t>
  </si>
  <si>
    <t>SF-05304</t>
  </si>
  <si>
    <t>Grelha redonda fixa com colarinho e tela anti-inseto, diâmetro 150m, aletas horizontais fixas</t>
  </si>
  <si>
    <t>SF-05305</t>
  </si>
  <si>
    <t>SF-05309</t>
  </si>
  <si>
    <t>SF-05310</t>
  </si>
  <si>
    <t>Caixa para piso elevado, ref.: Dutotec DT-77100.00 ou equivalente</t>
  </si>
  <si>
    <t>SF-05311</t>
  </si>
  <si>
    <t>PLANILHA ORÇAMENTÁRIA</t>
  </si>
  <si>
    <t>QUANTIDADE</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</si>
  <si>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</si>
  <si>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</si>
  <si>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</si>
  <si>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</si>
  <si>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</si>
  <si>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</si>
  <si>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</si>
  <si>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</si>
  <si>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</si>
  <si>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</si>
  <si>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</si>
  <si>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</si>
  <si>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</si>
  <si>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</si>
  <si>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</si>
  <si>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</si>
  <si>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</si>
  <si>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</si>
  <si>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</si>
  <si>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</si>
  <si>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</si>
  <si>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</si>
  <si>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</si>
  <si>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</si>
  <si>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</si>
  <si>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</si>
  <si>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</si>
  <si>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</si>
  <si>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</si>
  <si>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</si>
  <si>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</si>
  <si>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</si>
  <si>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</si>
  <si>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</si>
  <si>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</si>
  <si>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</si>
  <si>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</si>
  <si>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</si>
  <si>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</si>
  <si>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</si>
  <si>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</si>
  <si>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</si>
  <si>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</si>
  <si>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</si>
  <si>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</si>
  <si>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</si>
  <si>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</si>
  <si>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</si>
  <si>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Andaime fachadeiro</t>
  </si>
  <si>
    <t>m2 x mês</t>
  </si>
  <si>
    <t>Andaime tubular (aluguel/mês)</t>
  </si>
  <si>
    <t>m x mês</t>
  </si>
  <si>
    <t>Corda de poliamida 12 mm tipo bombeiro, para trabalho em altura</t>
  </si>
  <si>
    <t>Isolamento de obra com tela plástica com malha de 5mm e estrutura de madeira pontaleteada</t>
  </si>
  <si>
    <t>Tapume em compensado de madeira</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</si>
  <si>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</si>
  <si>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</si>
  <si>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</si>
  <si>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</si>
  <si>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</si>
  <si>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</si>
  <si>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</si>
  <si>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 para pequenas edificações e reforço estrutural</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</si>
  <si>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</si>
  <si>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</si>
  <si>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</si>
  <si>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</si>
  <si>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</si>
  <si>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</si>
  <si>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</si>
  <si>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</si>
  <si>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</si>
  <si>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</si>
  <si>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</si>
  <si>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</si>
  <si>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</si>
  <si>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</si>
  <si>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</si>
  <si>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</si>
  <si>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</si>
  <si>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</si>
  <si>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</si>
  <si>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</si>
  <si>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</si>
  <si>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</si>
  <si>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</si>
  <si>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</si>
  <si>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</si>
  <si>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</si>
  <si>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</si>
  <si>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</si>
  <si>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</si>
  <si>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</si>
  <si>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</si>
  <si>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</si>
  <si>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</si>
  <si>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</si>
  <si>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</si>
  <si>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</si>
  <si>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</si>
  <si>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</si>
  <si>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</si>
  <si>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</si>
  <si>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</si>
  <si>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</si>
  <si>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</si>
  <si>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</si>
  <si>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</si>
  <si>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</si>
  <si>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</si>
  <si>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</si>
  <si>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</si>
  <si>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</si>
  <si>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</si>
  <si>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</si>
  <si>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</si>
  <si>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</si>
  <si>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</si>
  <si>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</si>
  <si>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</si>
  <si>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</si>
  <si>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</si>
  <si>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</si>
  <si>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</si>
  <si>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</si>
  <si>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</si>
  <si>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</si>
  <si>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</si>
  <si>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</si>
  <si>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</si>
  <si>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</si>
  <si>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</si>
  <si>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</si>
  <si>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</si>
  <si>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</si>
  <si>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</si>
  <si>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</si>
  <si>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</si>
  <si>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</si>
  <si>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</si>
  <si>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</si>
  <si>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</si>
  <si>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</si>
  <si>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</si>
  <si>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</si>
  <si>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</si>
  <si>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</si>
  <si>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</si>
  <si>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</si>
  <si>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</si>
  <si>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</si>
  <si>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</si>
  <si>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</si>
  <si>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</si>
  <si>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</si>
  <si>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</si>
  <si>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</si>
  <si>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</si>
  <si>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</si>
  <si>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</si>
  <si>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</si>
  <si>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</si>
  <si>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</si>
  <si>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</si>
  <si>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</si>
  <si>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</si>
  <si>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</si>
  <si>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</si>
  <si>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</si>
  <si>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</si>
  <si>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</si>
  <si>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</si>
  <si>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</si>
  <si>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</si>
  <si>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</si>
  <si>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</si>
  <si>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</si>
  <si>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</si>
  <si>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</si>
  <si>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</si>
  <si>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</si>
  <si>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</si>
  <si>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</si>
  <si>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</si>
  <si>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</si>
  <si>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</si>
  <si>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</si>
  <si>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</si>
  <si>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</si>
  <si>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</si>
  <si>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</si>
  <si>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</si>
  <si>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</si>
  <si>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</si>
  <si>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</si>
  <si>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</si>
  <si>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</si>
  <si>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</si>
  <si>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</si>
  <si>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</si>
  <si>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</si>
  <si>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</si>
  <si>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</si>
  <si>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</si>
  <si>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</si>
  <si>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</si>
  <si>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</si>
  <si>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</si>
  <si>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</si>
  <si>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</si>
  <si>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</si>
  <si>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</si>
  <si>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</si>
  <si>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</si>
  <si>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</si>
  <si>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</si>
  <si>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</si>
  <si>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</si>
  <si>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</si>
  <si>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</si>
  <si>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</si>
  <si>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</si>
  <si>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</si>
  <si>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</si>
  <si>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</si>
  <si>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</si>
  <si>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</si>
  <si>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</si>
  <si>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</si>
  <si>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</si>
  <si>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</si>
  <si>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</si>
  <si>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</si>
  <si>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</si>
  <si>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</si>
  <si>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</si>
  <si>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</si>
  <si>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</si>
  <si>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</si>
  <si>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</si>
  <si>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</si>
  <si>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</si>
  <si>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</si>
  <si>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</si>
  <si>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</si>
  <si>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</si>
  <si>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</si>
  <si>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</si>
  <si>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mm2 </t>
  </si>
  <si>
    <t xml:space="preserve">Condutor 16 mm2 </t>
  </si>
  <si>
    <t xml:space="preserve">Condutor 2,5 mm2 </t>
  </si>
  <si>
    <t>Condutor 3 x 2,5 mm2</t>
  </si>
  <si>
    <t xml:space="preserve">Condutor 4 mm2 </t>
  </si>
  <si>
    <t>Condutor 4 x 2,5 mm2</t>
  </si>
  <si>
    <t xml:space="preserve">Condutor 6 mm2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</si>
  <si>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</si>
  <si>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</si>
  <si>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</si>
  <si>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</si>
  <si>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</si>
  <si>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</si>
  <si>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</si>
  <si>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</si>
  <si>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</si>
  <si>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</si>
  <si>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</si>
  <si>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</si>
  <si>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</si>
  <si>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</si>
  <si>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</si>
  <si>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</si>
  <si>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</si>
  <si>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</si>
  <si>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</si>
  <si>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</si>
  <si>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</si>
  <si>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</si>
  <si>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</si>
  <si>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</si>
  <si>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</si>
  <si>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</si>
  <si>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</si>
  <si>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</si>
  <si>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</si>
  <si>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</si>
  <si>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</si>
  <si>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</si>
  <si>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</si>
  <si>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</si>
  <si>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</si>
  <si>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</si>
  <si>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</si>
  <si>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</si>
  <si>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</si>
  <si>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</si>
  <si>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</si>
  <si>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</si>
  <si>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</si>
  <si>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</si>
  <si>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</si>
  <si>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</si>
  <si>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</si>
  <si>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</si>
  <si>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</si>
  <si>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</si>
  <si>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</si>
  <si>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</si>
  <si>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</si>
  <si>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</si>
  <si>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</si>
  <si>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</si>
  <si>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</si>
  <si>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</si>
  <si>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</si>
  <si>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</si>
  <si>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</si>
  <si>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</si>
  <si>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</si>
  <si>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</si>
  <si>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</si>
  <si>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</si>
  <si>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</si>
  <si>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</si>
  <si>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</si>
  <si>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</si>
  <si>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</si>
  <si>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</si>
  <si>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</si>
  <si>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</si>
  <si>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</si>
  <si>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</si>
  <si>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</si>
  <si>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</si>
  <si>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</si>
  <si>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</si>
  <si>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</si>
  <si>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</si>
  <si>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</si>
  <si>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</si>
  <si>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</si>
  <si>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</si>
  <si>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</si>
  <si>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Dobradiça para porta com anel</t>
  </si>
  <si>
    <t>Fechadura para porta externa maçaneta em barra</t>
  </si>
  <si>
    <t>Fechadura para porta externa com espelho - Millenio</t>
  </si>
  <si>
    <t>Fechadura para Porta de Banheiro com Espelho - Millenio</t>
  </si>
  <si>
    <t>Tarjeta Livre / Ocupado para portas de banheiro</t>
  </si>
  <si>
    <t>Fechadura de embutir para armário e gaveta</t>
  </si>
  <si>
    <t>Fechadura de embutir para móveis – Fechamento Superior - Referência 861</t>
  </si>
  <si>
    <t>Fechadura de embutir para móveis – Fechamento lateral - Referência 871</t>
  </si>
  <si>
    <t>par</t>
  </si>
  <si>
    <t>Puxador alça 102 mm</t>
  </si>
  <si>
    <t>Espuma Expansiva à base de poliuretano</t>
  </si>
  <si>
    <t>500 ml</t>
  </si>
  <si>
    <t>Adesivo de Contato à Base d’água</t>
  </si>
  <si>
    <t>Laminado fenólico melamínico texturizado - Azul Noturno</t>
  </si>
  <si>
    <t>Laminado fenólico melamínico texturizado - Branco</t>
  </si>
  <si>
    <t>Laminado fenólico melamínico texturizado - Ovo</t>
  </si>
  <si>
    <t>Tábua de Madeira bruta aparelhada - Pinus</t>
  </si>
  <si>
    <t>Sarrafo De Madeira</t>
  </si>
  <si>
    <t>Caibro De Madeira</t>
  </si>
  <si>
    <t>Painel de MDF Laminado – Branco - 06 mm</t>
  </si>
  <si>
    <t>Painel de MDF Laminado - Branco - 15 mm</t>
  </si>
  <si>
    <t>Painel de MDF Laminado – Branco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</si>
  <si>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</si>
  <si>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</si>
  <si>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</si>
  <si>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</si>
  <si>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</si>
  <si>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</si>
  <si>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</si>
  <si>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</si>
  <si>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</si>
  <si>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</si>
  <si>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</si>
  <si>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</si>
  <si>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</si>
  <si>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</si>
  <si>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</si>
  <si>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Tela fabricada a partir de chapa de aço carbono, espessura 0,18 mm, malha 1" (tela para estuque)</t>
  </si>
  <si>
    <t>Arame galvanizado, bitola 16 BWG (1,65 mm)</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</si>
  <si>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</si>
  <si>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</si>
  <si>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</si>
  <si>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</si>
  <si>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</si>
  <si>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</si>
  <si>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</si>
  <si>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</si>
  <si>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</si>
  <si>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</si>
  <si>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</si>
  <si>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</si>
  <si>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</si>
  <si>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</si>
  <si>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</si>
  <si>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</si>
  <si>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</si>
  <si>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</si>
  <si>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</si>
  <si>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</si>
  <si>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</si>
  <si>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</si>
  <si>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</si>
  <si>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</si>
  <si>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</si>
  <si>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</si>
  <si>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Aditivo Impermeabilizante</t>
  </si>
  <si>
    <t>Lona Plástica (e ≥ 200µ)</t>
  </si>
  <si>
    <t>Lona Plástica (e=100µ)</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</si>
  <si>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</si>
  <si>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</si>
  <si>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</si>
  <si>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</si>
  <si>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</si>
  <si>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</si>
  <si>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</si>
  <si>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</si>
  <si>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</si>
  <si>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</si>
  <si>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</si>
  <si>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</si>
  <si>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SF-00724</t>
  </si>
  <si>
    <t>Aspirador industrial para sólidos e líquidos</t>
  </si>
  <si>
    <t>SF-00725</t>
  </si>
  <si>
    <t>Balde metálico</t>
  </si>
  <si>
    <t>Carrinho de mão reforçado</t>
  </si>
  <si>
    <t>SF-00735</t>
  </si>
  <si>
    <t>Compressor de ar</t>
  </si>
  <si>
    <t>Enxadão estreito com cabo</t>
  </si>
  <si>
    <t>SF-00738</t>
  </si>
  <si>
    <t>Escada duplo acesso 6 degraus</t>
  </si>
  <si>
    <t>Espátula forjada de 8 cm</t>
  </si>
  <si>
    <t>Esquadro 300 mm</t>
  </si>
  <si>
    <t>SF-00747</t>
  </si>
  <si>
    <t>Estilete emborrachado de 18 mm</t>
  </si>
  <si>
    <t>SF-00753</t>
  </si>
  <si>
    <t>Jogo de soquetes 1/4 métrico 10 soquetes</t>
  </si>
  <si>
    <t>SF-00760</t>
  </si>
  <si>
    <t>Martelo tipo unha</t>
  </si>
  <si>
    <t>SF-00761</t>
  </si>
  <si>
    <t>Nível manual de alumínio com base magnética 350 mm</t>
  </si>
  <si>
    <t>Prumo de centro</t>
  </si>
  <si>
    <t>Prumo de parede</t>
  </si>
  <si>
    <t>SF-00771</t>
  </si>
  <si>
    <t>Rebitadeira manual</t>
  </si>
  <si>
    <t>Régua de alumínio para pedreiro com 2 m</t>
  </si>
  <si>
    <t>SF-00773</t>
  </si>
  <si>
    <t>Serrote 20"</t>
  </si>
  <si>
    <t>SF-00775</t>
  </si>
  <si>
    <t>Tesoura</t>
  </si>
  <si>
    <t>SF-00777</t>
  </si>
  <si>
    <t>Trena de 5 m</t>
  </si>
  <si>
    <t>SF-00809</t>
  </si>
  <si>
    <t>Broxa Retangular</t>
  </si>
  <si>
    <t>SF-00810</t>
  </si>
  <si>
    <t>Caixa plástica para massas (masseira) 20 L</t>
  </si>
  <si>
    <t>SF-00811</t>
  </si>
  <si>
    <t>Colher de pedreiro 9”</t>
  </si>
  <si>
    <t>Desempenadeira de aço lisa</t>
  </si>
  <si>
    <t>Desempenadeira estriada em PVC 14 x 27 cm</t>
  </si>
  <si>
    <t>dia</t>
  </si>
  <si>
    <t>Bota de PVC (galocha cano alto)</t>
  </si>
  <si>
    <t>Capa de chuva</t>
  </si>
  <si>
    <t>SF-00831</t>
  </si>
  <si>
    <t>Cinto de segurança tipo paraquedista cinco pontos</t>
  </si>
  <si>
    <t>SF-00839</t>
  </si>
  <si>
    <t>Talabarte de posicionamento</t>
  </si>
  <si>
    <t>Talabarte em Y</t>
  </si>
  <si>
    <t>Trava-quedas deslizante para corda</t>
  </si>
  <si>
    <t>SF-00842</t>
  </si>
  <si>
    <t>Trava-quedas deslizante para cabo de aço</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</si>
  <si>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</si>
  <si>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</si>
  <si>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</si>
  <si>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</si>
  <si>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</si>
  <si>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</si>
  <si>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</si>
  <si>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</si>
  <si>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</si>
  <si>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</si>
  <si>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</si>
  <si>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</si>
  <si>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</si>
  <si>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</si>
  <si>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</si>
  <si>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</si>
  <si>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</si>
  <si>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</si>
  <si>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</si>
  <si>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</si>
  <si>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</si>
  <si>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</si>
  <si>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</si>
  <si>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</si>
  <si>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</si>
  <si>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</si>
  <si>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</si>
  <si>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</si>
  <si>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</si>
  <si>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</si>
  <si>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</si>
  <si>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</si>
  <si>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</si>
  <si>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</si>
  <si>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</si>
  <si>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</si>
  <si>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</si>
  <si>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</si>
  <si>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</si>
  <si>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</si>
  <si>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</si>
  <si>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</si>
  <si>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</si>
  <si>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</si>
  <si>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</si>
  <si>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</si>
  <si>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</si>
  <si>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</si>
  <si>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</si>
  <si>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</si>
  <si>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</si>
  <si>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</si>
  <si>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</si>
  <si>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</si>
  <si>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</si>
  <si>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</si>
  <si>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</si>
  <si>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</si>
  <si>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</si>
  <si>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</si>
  <si>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</si>
  <si>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</si>
  <si>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</si>
  <si>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</si>
  <si>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</si>
  <si>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</si>
  <si>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</si>
  <si>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</si>
  <si>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</si>
  <si>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</si>
  <si>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</si>
  <si>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</si>
  <si>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</si>
  <si>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</si>
  <si>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</si>
  <si>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</si>
  <si>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</si>
  <si>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</si>
  <si>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</si>
  <si>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</si>
  <si>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</si>
  <si>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</si>
  <si>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</si>
  <si>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mm2 </t>
  </si>
  <si>
    <t xml:space="preserve">Condutor 35 mm2 </t>
  </si>
  <si>
    <t xml:space="preserve">Condutor 50 mm2 </t>
  </si>
  <si>
    <t xml:space="preserve">Condutor 70 mm2 </t>
  </si>
  <si>
    <t xml:space="preserve">Condutor 95 mm2 </t>
  </si>
  <si>
    <t xml:space="preserve">Condutor 120 mm2 </t>
  </si>
  <si>
    <t xml:space="preserve">Condutor 150 mm2 </t>
  </si>
  <si>
    <t xml:space="preserve">Condutor 185 mm2 </t>
  </si>
  <si>
    <t xml:space="preserve">Condutor 240 mm2 </t>
  </si>
  <si>
    <t>Montagem e desmontagem de andaime fachadeiro</t>
  </si>
  <si>
    <t>Montagem e desmontagem de andaime tubular</t>
  </si>
  <si>
    <t>Tela de proteção para andaime</t>
  </si>
  <si>
    <t>Remoção de folha de porta de enrolar</t>
  </si>
  <si>
    <t>Base registro gaveta em latão forjado 1”</t>
  </si>
  <si>
    <t>Base registro de pressão em latão forjado 3/4"</t>
  </si>
  <si>
    <t>Tampa em ferro fundido T33</t>
  </si>
  <si>
    <t>Arquiteto(a) com experiência em intervenção no patrimônio cultural</t>
  </si>
  <si>
    <t xml:space="preserve"> Locação de andaime suspenso tipo leve (balancim manual), plataforma de 1,50 m x 0,90 m</t>
  </si>
  <si>
    <t>un x mês</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</si>
  <si>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</si>
  <si>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</si>
  <si>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</si>
  <si>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</si>
  <si>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</si>
  <si>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</si>
  <si>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</si>
  <si>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</si>
  <si>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</si>
  <si>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</si>
  <si>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</si>
  <si>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</si>
  <si>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</si>
  <si>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</si>
  <si>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</si>
  <si>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</si>
  <si>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</si>
  <si>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</si>
  <si>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</si>
  <si>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</si>
  <si>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</si>
  <si>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</si>
  <si>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</si>
  <si>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</si>
  <si>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</si>
  <si>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</si>
  <si>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</si>
  <si>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</si>
  <si>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</si>
  <si>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Chuveiro elétrico 5.500 W</t>
  </si>
  <si>
    <t>Lastro em concreto magro</t>
  </si>
  <si>
    <t>Pavimentação em concreto armado simples</t>
  </si>
  <si>
    <t>Remoção de reservatório d’água</t>
  </si>
  <si>
    <t>Transporte por caminhão e destinação final de entulho para distâncias até 30 km</t>
  </si>
  <si>
    <t>m3 x km</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</si>
  <si>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</si>
  <si>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</si>
  <si>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</si>
  <si>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</si>
  <si>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</si>
  <si>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</si>
  <si>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</si>
  <si>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Fixadores metálicos para rochas ornamentais (Modelo Edifício Principal, peça inferior)</t>
  </si>
  <si>
    <t>Locação de Container - Escritório</t>
  </si>
  <si>
    <t>Abertura/fechamento de rasgo em concreto</t>
  </si>
  <si>
    <t>Rejunte cimentício flexível - Aplicação/Substituição</t>
  </si>
  <si>
    <t>Impermeabilização de revestimentos em pedra</t>
  </si>
  <si>
    <t>Piso vinílico semiflexível</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</si>
  <si>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</si>
  <si>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</si>
  <si>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</si>
  <si>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</si>
  <si>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</si>
  <si>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</si>
  <si>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</si>
  <si>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</si>
  <si>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</si>
  <si>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</si>
  <si>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</si>
  <si>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</si>
  <si>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</si>
  <si>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SF-01050</t>
  </si>
  <si>
    <t>Detector de 4 gases</t>
  </si>
  <si>
    <t>Reparo de placas de mármore com adesivo estrutural epóxi branco/transparente</t>
  </si>
  <si>
    <t>cm3</t>
  </si>
  <si>
    <t>Perfil de chapa de aço galvanizado para esquadria (Anexo 1)</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</si>
  <si>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</si>
  <si>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</si>
  <si>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</si>
  <si>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</si>
  <si>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</si>
  <si>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</si>
  <si>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</si>
  <si>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</si>
  <si>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</si>
  <si>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</si>
  <si>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</si>
  <si>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</si>
  <si>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</si>
  <si>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</si>
  <si>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</si>
  <si>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Cerâmica para revestimento de superfícies internas ou externas – Linha GAIL</t>
  </si>
  <si>
    <t>Aterro de vala com areia média e compactação mecanizada</t>
  </si>
  <si>
    <t>Perfil “U” em aço 25 mm x 25 mm</t>
  </si>
  <si>
    <t>Alimentação para mão-de-obra indireta</t>
  </si>
  <si>
    <t>h</t>
  </si>
  <si>
    <t>Transporte para mão-de-obra indireta</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</si>
  <si>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</si>
  <si>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</si>
  <si>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</si>
  <si>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</si>
  <si>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</si>
  <si>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</si>
  <si>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</si>
  <si>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</si>
  <si>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</si>
  <si>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</si>
  <si>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Eletroduto flexível metálico com capa de PVC 1 1/2"</t>
  </si>
  <si>
    <t>Técnico(a) em Edificações - Planejamento de Manutenção</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</si>
  <si>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</si>
  <si>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</si>
  <si>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</si>
  <si>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</si>
  <si>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</si>
  <si>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</si>
  <si>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</si>
  <si>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</si>
  <si>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</si>
  <si>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</si>
  <si>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</si>
  <si>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</si>
  <si>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</si>
  <si>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</si>
  <si>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</si>
  <si>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</si>
  <si>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</si>
  <si>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</si>
  <si>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</si>
  <si>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</si>
  <si>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</si>
  <si>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</si>
  <si>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</si>
  <si>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</si>
  <si>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</si>
  <si>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</si>
  <si>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</si>
  <si>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</si>
  <si>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</si>
  <si>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</si>
  <si>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</si>
  <si>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</si>
  <si>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</si>
  <si>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</si>
  <si>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</si>
  <si>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</si>
  <si>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</si>
  <si>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</si>
  <si>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</si>
  <si>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</si>
  <si>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</si>
  <si>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</si>
  <si>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</si>
  <si>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</si>
  <si>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</si>
  <si>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</si>
  <si>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</si>
  <si>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</si>
  <si>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</si>
  <si>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</si>
  <si>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</si>
  <si>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</si>
  <si>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</si>
  <si>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</si>
  <si>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</si>
  <si>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</si>
  <si>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</si>
  <si>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</si>
  <si>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</si>
  <si>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</si>
  <si>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</si>
  <si>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</si>
  <si>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</si>
  <si>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</si>
  <si>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</si>
  <si>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</si>
  <si>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</si>
  <si>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</si>
  <si>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</si>
  <si>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</si>
  <si>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</si>
  <si>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</si>
  <si>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Calha em chapa de zinco # 24 - Modelo 1</t>
  </si>
  <si>
    <t>Calha em chapa de zinco # 24 - Modelo 2</t>
  </si>
  <si>
    <t>SF-01192</t>
  </si>
  <si>
    <t>Chaves allen de 2 a 10mm, tipo curto, sistema métrico</t>
  </si>
  <si>
    <t>SF-01193</t>
  </si>
  <si>
    <t>Jogo de chave allen longo métrico</t>
  </si>
  <si>
    <t>SF-01197</t>
  </si>
  <si>
    <t>Marreta de 2 kg</t>
  </si>
  <si>
    <t>Talhadeira</t>
  </si>
  <si>
    <t>Enxada com cabo (2,5 libras)</t>
  </si>
  <si>
    <t>Escada extensível de alumínio dupla 2x8</t>
  </si>
  <si>
    <t>SF-01209</t>
  </si>
  <si>
    <t>Exaustor para espaço confinado</t>
  </si>
  <si>
    <t>SF-01213</t>
  </si>
  <si>
    <t>Chaves torx (9 peças, de T7 a T40)</t>
  </si>
  <si>
    <t>Mangueira de nível em PVC flexível transparente, Ø 5/16", espessura 1,5 mm, comprimento 20 m</t>
  </si>
  <si>
    <t>Talha Manual para Elevação de Cargas (2 ton)</t>
  </si>
  <si>
    <t>SF-01220</t>
  </si>
  <si>
    <t>Veículo do tipo utilitário</t>
  </si>
  <si>
    <t>SF-01224</t>
  </si>
  <si>
    <t>Lavadora de alta pressão</t>
  </si>
  <si>
    <t>Manta autocolante aluminizada</t>
  </si>
  <si>
    <t>Primer para aplicação de manta autocolante aluminizada</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</si>
  <si>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</si>
  <si>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</si>
  <si>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</si>
  <si>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</si>
  <si>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</si>
  <si>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</si>
  <si>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</si>
  <si>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</si>
  <si>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</si>
  <si>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</si>
  <si>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</si>
  <si>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</si>
  <si>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</si>
  <si>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</si>
  <si>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</si>
  <si>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</si>
  <si>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</si>
  <si>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</si>
  <si>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</si>
  <si>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</si>
  <si>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</si>
  <si>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</si>
  <si>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</si>
  <si>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</si>
  <si>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</si>
  <si>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</si>
  <si>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</si>
  <si>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</si>
  <si>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</si>
  <si>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</si>
  <si>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</si>
  <si>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</si>
  <si>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</si>
  <si>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</si>
  <si>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</si>
  <si>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</si>
  <si>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</si>
  <si>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</si>
  <si>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</si>
  <si>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</si>
  <si>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</si>
  <si>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</si>
  <si>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</si>
  <si>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</si>
  <si>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</si>
  <si>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</si>
  <si>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</si>
  <si>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</si>
  <si>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</si>
  <si>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Bandeira de porta, em madeira e MDF</t>
  </si>
  <si>
    <t>Bandeira de porta, em madeira pintada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</si>
  <si>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</si>
  <si>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</si>
  <si>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</si>
  <si>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</si>
  <si>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</si>
  <si>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</si>
  <si>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</si>
  <si>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</si>
  <si>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</si>
  <si>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</si>
  <si>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</si>
  <si>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</si>
  <si>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</si>
  <si>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</si>
  <si>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</si>
  <si>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</si>
  <si>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</si>
  <si>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</si>
  <si>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</si>
  <si>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</si>
  <si>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Tampa em Ferro Fundido - Circular DN-600 mm Classe 400</t>
  </si>
  <si>
    <t>Tubo de sistema PEX multicamada flexível 20 mm para gás</t>
  </si>
  <si>
    <t>Tubo de sistema PEX multicamada flexível 26 mm para gás</t>
  </si>
  <si>
    <t>Regulador de pressão para gás</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</si>
  <si>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</si>
  <si>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</si>
  <si>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</si>
  <si>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</si>
  <si>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</si>
  <si>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</si>
  <si>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Cabo de potência, 8,7 kV / 15 kV, 95 mm2</t>
  </si>
  <si>
    <t>Cabo de potência, 8,7 kV / 15 kV, 240 mm2</t>
  </si>
  <si>
    <t>Distribuidor Interno Óptico Industrial</t>
  </si>
  <si>
    <t>Eletroduto PEAD 5”</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</si>
  <si>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</si>
  <si>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</si>
  <si>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</si>
  <si>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</si>
  <si>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</si>
  <si>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</si>
  <si>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Poste curvo simples 8 metros</t>
  </si>
  <si>
    <t>Caixa de Passagem Subterrânea 300 mm x 300 mm x 500 mm</t>
  </si>
  <si>
    <t>Caixa de Passagem Subterrânea 600 mm x 600 mm x 800 mm</t>
  </si>
  <si>
    <t>Kit terminal para cabo de potência, 8,7 kV / 15 kV, 95 mm2</t>
  </si>
  <si>
    <t>Kit terminal para cabo de potência, 8,7 kV / 15 kV, 240 mm2</t>
  </si>
  <si>
    <t xml:space="preserve">Tomada para condulete de 20 A </t>
  </si>
  <si>
    <t>Laminado fenólico melamínico texturizado - Preto</t>
  </si>
  <si>
    <t>Cabo de cobre nu 50 mm2</t>
  </si>
  <si>
    <t>Haste de aterramento 3/4” x 3 m</t>
  </si>
  <si>
    <t>Leito 800 mm x 100 mm</t>
  </si>
  <si>
    <t>Engenheiro(a) eletricista pleno</t>
  </si>
  <si>
    <t>Mão francesa metálica dupla</t>
  </si>
  <si>
    <t>Óleo diesel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</si>
  <si>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</si>
  <si>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</si>
  <si>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</si>
  <si>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</si>
  <si>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</si>
  <si>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</si>
  <si>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</si>
  <si>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</si>
  <si>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</si>
  <si>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</si>
  <si>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</si>
  <si>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</si>
  <si>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</si>
  <si>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</si>
  <si>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</si>
  <si>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</si>
  <si>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</si>
  <si>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</si>
  <si>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</si>
  <si>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</si>
  <si>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</si>
  <si>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</si>
  <si>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</si>
  <si>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</si>
  <si>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</si>
  <si>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</si>
  <si>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</si>
  <si>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</si>
  <si>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</si>
  <si>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</si>
  <si>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</si>
  <si>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</si>
  <si>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</si>
  <si>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</si>
  <si>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</si>
  <si>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</si>
  <si>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</si>
  <si>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</si>
  <si>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</si>
  <si>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</si>
  <si>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</si>
  <si>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</si>
  <si>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</si>
  <si>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</si>
  <si>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</si>
  <si>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</si>
  <si>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</si>
  <si>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</si>
  <si>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</si>
  <si>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</si>
  <si>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</si>
  <si>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</si>
  <si>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</si>
  <si>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</si>
  <si>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</si>
  <si>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</si>
  <si>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</si>
  <si>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</si>
  <si>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</si>
  <si>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</si>
  <si>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</si>
  <si>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</si>
  <si>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</si>
  <si>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</si>
  <si>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</si>
  <si>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</si>
  <si>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</si>
  <si>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</si>
  <si>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</si>
  <si>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</si>
  <si>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</si>
  <si>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</si>
  <si>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</si>
  <si>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</si>
  <si>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</si>
  <si>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</si>
  <si>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</si>
  <si>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</si>
  <si>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</si>
  <si>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</si>
  <si>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</si>
  <si>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</si>
  <si>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</si>
  <si>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</si>
  <si>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</si>
  <si>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</si>
  <si>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</si>
  <si>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</si>
  <si>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</si>
  <si>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</si>
  <si>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mm2</t>
  </si>
  <si>
    <t>SF-01458</t>
  </si>
  <si>
    <t>Borne terra até 4 mm2</t>
  </si>
  <si>
    <t>SF-01459</t>
  </si>
  <si>
    <t>Borne 6 mm2</t>
  </si>
  <si>
    <t>SF-01460</t>
  </si>
  <si>
    <t>Borne terra 6 mm2</t>
  </si>
  <si>
    <t>SF-01461</t>
  </si>
  <si>
    <t>Borne 10 mm2</t>
  </si>
  <si>
    <t>SF-01462</t>
  </si>
  <si>
    <t>Borne terra 10 mm2</t>
  </si>
  <si>
    <t>SF-01463</t>
  </si>
  <si>
    <t>Borne 16 mm2</t>
  </si>
  <si>
    <t>SF-01464</t>
  </si>
  <si>
    <t>Borne terra 16 mm2</t>
  </si>
  <si>
    <t>SF-01465</t>
  </si>
  <si>
    <t>Borne 35 mm2</t>
  </si>
  <si>
    <t>SF-01466</t>
  </si>
  <si>
    <t>Borne terra 35 mm2</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</si>
  <si>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</si>
  <si>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</si>
  <si>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</si>
  <si>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</si>
  <si>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</si>
  <si>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</si>
  <si>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</si>
  <si>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</si>
  <si>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</si>
  <si>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</si>
  <si>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</si>
  <si>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</si>
  <si>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</si>
  <si>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</si>
  <si>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</si>
  <si>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</si>
  <si>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</si>
  <si>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</si>
  <si>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</si>
  <si>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</si>
  <si>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</si>
  <si>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</si>
  <si>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</si>
  <si>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</si>
  <si>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</si>
  <si>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</si>
  <si>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</si>
  <si>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</si>
  <si>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</si>
  <si>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</si>
  <si>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</si>
  <si>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</si>
  <si>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</si>
  <si>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</si>
  <si>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</si>
  <si>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</si>
  <si>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</si>
  <si>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</si>
  <si>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</si>
  <si>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</si>
  <si>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</si>
  <si>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</si>
  <si>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</si>
  <si>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</si>
  <si>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</si>
  <si>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</si>
  <si>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</si>
  <si>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</si>
  <si>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</si>
  <si>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</si>
  <si>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</si>
  <si>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</si>
  <si>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</si>
  <si>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</si>
  <si>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</si>
  <si>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</si>
  <si>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</si>
  <si>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</si>
  <si>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</si>
  <si>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</si>
  <si>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</si>
  <si>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</si>
  <si>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</si>
  <si>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</si>
  <si>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</si>
  <si>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</si>
  <si>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</si>
  <si>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</si>
  <si>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</si>
  <si>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</si>
  <si>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</si>
  <si>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</si>
  <si>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</si>
  <si>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</si>
  <si>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</si>
  <si>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</si>
  <si>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</si>
  <si>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</si>
  <si>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</si>
  <si>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</si>
  <si>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</si>
  <si>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</si>
  <si>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</si>
  <si>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</si>
  <si>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</si>
  <si>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</si>
  <si>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</si>
  <si>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</si>
  <si>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</si>
  <si>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</si>
  <si>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</si>
  <si>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</si>
  <si>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</si>
  <si>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</si>
  <si>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</si>
  <si>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</si>
  <si>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</si>
  <si>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</si>
  <si>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</si>
  <si>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</si>
  <si>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</si>
  <si>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</si>
  <si>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</si>
  <si>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</si>
  <si>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</si>
  <si>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</si>
  <si>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</si>
  <si>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</si>
  <si>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</si>
  <si>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</si>
  <si>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</si>
  <si>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</si>
  <si>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</si>
  <si>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</si>
  <si>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</si>
  <si>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</si>
  <si>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</si>
  <si>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</si>
  <si>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</si>
  <si>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</si>
  <si>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</si>
  <si>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</si>
  <si>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</si>
  <si>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</si>
  <si>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</si>
  <si>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</si>
  <si>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</si>
  <si>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</si>
  <si>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</si>
  <si>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</si>
  <si>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</si>
  <si>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</si>
  <si>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</si>
  <si>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</si>
  <si>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</si>
  <si>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</si>
  <si>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</si>
  <si>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</si>
  <si>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</si>
  <si>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</si>
  <si>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</si>
  <si>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</si>
  <si>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</si>
  <si>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</si>
  <si>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</si>
  <si>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</si>
  <si>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</si>
  <si>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</si>
  <si>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</si>
  <si>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</si>
  <si>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</si>
  <si>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</si>
  <si>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</si>
  <si>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</si>
  <si>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</si>
  <si>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</si>
  <si>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</si>
  <si>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</si>
  <si>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</si>
  <si>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</si>
  <si>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</si>
  <si>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</si>
  <si>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</si>
  <si>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</si>
  <si>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</si>
  <si>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</si>
  <si>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</si>
  <si>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</si>
  <si>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</si>
  <si>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</si>
  <si>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</si>
  <si>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</si>
  <si>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</si>
  <si>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</si>
  <si>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</si>
  <si>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</si>
  <si>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</si>
  <si>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</si>
  <si>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</si>
  <si>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</si>
  <si>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</si>
  <si>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</si>
  <si>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</si>
  <si>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mm2</t>
  </si>
  <si>
    <t>Terminal de compressão 35 mm2</t>
  </si>
  <si>
    <t>Terminal de compressão 50 mm2</t>
  </si>
  <si>
    <t>Terminal de compressão 70 mm2</t>
  </si>
  <si>
    <t>Terminal de compressão 95 mm2</t>
  </si>
  <si>
    <t>Terminal de compressão 120 mm2</t>
  </si>
  <si>
    <t>Terminal de compressão 150 mm2</t>
  </si>
  <si>
    <t>Terminal de compressão 185 mm2</t>
  </si>
  <si>
    <t>Terminal de compressão 240 mm2</t>
  </si>
  <si>
    <t>Terminal de compressão 300 mm2</t>
  </si>
  <si>
    <t>SF-01573</t>
  </si>
  <si>
    <t>Luva de compressão 25 mm2</t>
  </si>
  <si>
    <t>SF-01574</t>
  </si>
  <si>
    <t>Luva de compressão 35 mm2</t>
  </si>
  <si>
    <t>SF-01575</t>
  </si>
  <si>
    <t>Luva de compressão 50 mm2</t>
  </si>
  <si>
    <t>SF-01576</t>
  </si>
  <si>
    <t>Luva de compressão 70 mm2</t>
  </si>
  <si>
    <t>SF-01577</t>
  </si>
  <si>
    <t>Luva de compressão 95 mm2</t>
  </si>
  <si>
    <t>SF-01578</t>
  </si>
  <si>
    <t>Luva de compressão 120 mm2</t>
  </si>
  <si>
    <t>SF-01579</t>
  </si>
  <si>
    <t>Luva de compressão 150 mm2</t>
  </si>
  <si>
    <t>SF-01580</t>
  </si>
  <si>
    <t>Luva de compressão 185 mm2</t>
  </si>
  <si>
    <t>SF-01581</t>
  </si>
  <si>
    <t>Luva de compressão 240 mm2</t>
  </si>
  <si>
    <t>SF-01582</t>
  </si>
  <si>
    <t>Luva de compressão 300 mm2</t>
  </si>
  <si>
    <t>SF-01583</t>
  </si>
  <si>
    <t>Condutor 1,0 mm2</t>
  </si>
  <si>
    <t>SF-01584</t>
  </si>
  <si>
    <t>Condutor 1,5 mm2</t>
  </si>
  <si>
    <t>SF-01585</t>
  </si>
  <si>
    <t>Condutor 2,5 mm2</t>
  </si>
  <si>
    <t>SF-01586</t>
  </si>
  <si>
    <t>Condutor 4 mm2</t>
  </si>
  <si>
    <t>SF-01587</t>
  </si>
  <si>
    <t>Condutor 6 mm2</t>
  </si>
  <si>
    <t>SF-01588</t>
  </si>
  <si>
    <t>Condutor 10 mm2</t>
  </si>
  <si>
    <t>SF-01589</t>
  </si>
  <si>
    <t>Condutor 16 mm2</t>
  </si>
  <si>
    <t>SF-01590</t>
  </si>
  <si>
    <t>Condutor 25 mm2</t>
  </si>
  <si>
    <t>SF-01591</t>
  </si>
  <si>
    <t>Condutor 35 mm2</t>
  </si>
  <si>
    <t>SF-01592</t>
  </si>
  <si>
    <t>Condutor 50 mm2</t>
  </si>
  <si>
    <t>SF-01593</t>
  </si>
  <si>
    <t>Condutor 70 mm2</t>
  </si>
  <si>
    <t>SF-01594</t>
  </si>
  <si>
    <t>Condutor 95 mm2</t>
  </si>
  <si>
    <t>SF-01595</t>
  </si>
  <si>
    <t>Condutor 120 mm2</t>
  </si>
  <si>
    <t>SF-01596</t>
  </si>
  <si>
    <t>Condutor 150 mm2</t>
  </si>
  <si>
    <t>SF-01597</t>
  </si>
  <si>
    <t>Condutor 185 mm2</t>
  </si>
  <si>
    <t>SF-01598</t>
  </si>
  <si>
    <t>Condutor 240 mm2</t>
  </si>
  <si>
    <t>Cobre nu 16 mm2</t>
  </si>
  <si>
    <t>Cobre nu 25 mm2</t>
  </si>
  <si>
    <t>Cobre nu 35 mm2</t>
  </si>
  <si>
    <t>Cobre nu 50 mm2</t>
  </si>
  <si>
    <t>Cobre nu 70 mm2</t>
  </si>
  <si>
    <t>SF-01604</t>
  </si>
  <si>
    <t>Cabo 3 x 1,5 mm2</t>
  </si>
  <si>
    <t>SF-01605</t>
  </si>
  <si>
    <t>Cabo 3 x 2,5 mm2</t>
  </si>
  <si>
    <t>SF-01606</t>
  </si>
  <si>
    <t>Cabo 3 x 4 mm2</t>
  </si>
  <si>
    <t>SF-01607</t>
  </si>
  <si>
    <t xml:space="preserve">Cabo 3 x 6 mm2 </t>
  </si>
  <si>
    <t>SF-01608</t>
  </si>
  <si>
    <t>Cabo PP 2 x 1 mm2</t>
  </si>
  <si>
    <t>SF-01609</t>
  </si>
  <si>
    <t>Cabo PP 2 x 1,5 mm2</t>
  </si>
  <si>
    <t>SF-01610</t>
  </si>
  <si>
    <t>Cabo PP 2 x 2,5 mm2</t>
  </si>
  <si>
    <t>SF-01611</t>
  </si>
  <si>
    <t>Cabo PP 3 x 1 mm2</t>
  </si>
  <si>
    <t>SF-01612</t>
  </si>
  <si>
    <t>Cabo PP 3 x 1,5 mm2</t>
  </si>
  <si>
    <t>SF-01613</t>
  </si>
  <si>
    <t>Cabo PP 3 x 2,5 mm2</t>
  </si>
  <si>
    <t>SF-01614</t>
  </si>
  <si>
    <t>Cabo Blindado 2 x 0,75mm2</t>
  </si>
  <si>
    <t>SF-01615</t>
  </si>
  <si>
    <t>Cabo Blindado 2 x 1mm2</t>
  </si>
  <si>
    <t>SF-01616</t>
  </si>
  <si>
    <t>Cabo Blindado 2 x 1,5mm2</t>
  </si>
  <si>
    <t>SF-01617</t>
  </si>
  <si>
    <t>Cabo Blindado 2 x 2,5mm2</t>
  </si>
  <si>
    <t>SF-01618</t>
  </si>
  <si>
    <t>Cabo Blindado 2 x 4mm2</t>
  </si>
  <si>
    <t>SF-01619</t>
  </si>
  <si>
    <t>Cabo Blindado 3 x 0,75mm2</t>
  </si>
  <si>
    <t>SF-01620</t>
  </si>
  <si>
    <t>Cabo Blindado 3 x 1,50mm2</t>
  </si>
  <si>
    <t>SF-01621</t>
  </si>
  <si>
    <t>Cabo Blindado 3 x 2,50mm2</t>
  </si>
  <si>
    <t>SF-01622</t>
  </si>
  <si>
    <t>Cabo 4 x 1 mm2</t>
  </si>
  <si>
    <t>SF-01623</t>
  </si>
  <si>
    <t>Cabo 5 x 1 mm2</t>
  </si>
  <si>
    <t>SF-01624</t>
  </si>
  <si>
    <t>Cabo 7 x 1 mm2</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</si>
  <si>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</si>
  <si>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</si>
  <si>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</si>
  <si>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</si>
  <si>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</si>
  <si>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</si>
  <si>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</si>
  <si>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</si>
  <si>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</si>
  <si>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</si>
  <si>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</si>
  <si>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</si>
  <si>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</si>
  <si>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</si>
  <si>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</si>
  <si>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</si>
  <si>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</si>
  <si>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</si>
  <si>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</si>
  <si>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</si>
  <si>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</si>
  <si>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</si>
  <si>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</si>
  <si>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</si>
  <si>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</si>
  <si>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</si>
  <si>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</si>
  <si>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</si>
  <si>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</si>
  <si>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</si>
  <si>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</si>
  <si>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</si>
  <si>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</si>
  <si>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</si>
  <si>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</si>
  <si>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</si>
  <si>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</si>
  <si>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</si>
  <si>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</si>
  <si>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</si>
  <si>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</si>
  <si>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</si>
  <si>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</si>
  <si>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</si>
  <si>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</si>
  <si>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</si>
  <si>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</si>
  <si>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</si>
  <si>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</si>
  <si>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</si>
  <si>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</si>
  <si>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</si>
  <si>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</si>
  <si>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</si>
  <si>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</si>
  <si>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</si>
  <si>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</si>
  <si>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</si>
  <si>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</si>
  <si>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</si>
  <si>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</si>
  <si>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</si>
  <si>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</si>
  <si>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</si>
  <si>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</si>
  <si>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</si>
  <si>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</si>
  <si>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</si>
  <si>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</si>
  <si>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</si>
  <si>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</si>
  <si>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</si>
  <si>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</si>
  <si>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</si>
  <si>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</si>
  <si>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</si>
  <si>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</si>
  <si>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</si>
  <si>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</si>
  <si>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</si>
  <si>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</si>
  <si>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</si>
  <si>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</si>
  <si>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</si>
  <si>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</si>
  <si>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</si>
  <si>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</si>
  <si>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</si>
  <si>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</si>
  <si>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</si>
  <si>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</si>
  <si>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</si>
  <si>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</si>
  <si>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</si>
  <si>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</si>
  <si>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</si>
  <si>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</si>
  <si>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</si>
  <si>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</si>
  <si>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</si>
  <si>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</si>
  <si>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</si>
  <si>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</si>
  <si>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</si>
  <si>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</si>
  <si>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</si>
  <si>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</si>
  <si>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</si>
  <si>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</si>
  <si>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</si>
  <si>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</si>
  <si>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</si>
  <si>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</si>
  <si>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</si>
  <si>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</si>
  <si>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</si>
  <si>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</si>
  <si>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</si>
  <si>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</si>
  <si>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</si>
  <si>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</si>
  <si>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</si>
  <si>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</si>
  <si>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</si>
  <si>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</si>
  <si>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</si>
  <si>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</si>
  <si>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</si>
  <si>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</si>
  <si>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</si>
  <si>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</si>
  <si>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</si>
  <si>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</si>
  <si>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</si>
  <si>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</si>
  <si>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</si>
  <si>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</si>
  <si>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</si>
  <si>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</si>
  <si>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</si>
  <si>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</si>
  <si>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</si>
  <si>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</si>
  <si>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</si>
  <si>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</si>
  <si>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</si>
  <si>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</si>
  <si>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</si>
  <si>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</si>
  <si>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</si>
  <si>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</si>
  <si>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</si>
  <si>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</si>
  <si>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</si>
  <si>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</si>
  <si>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</si>
  <si>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</si>
  <si>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</si>
  <si>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</si>
  <si>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</si>
  <si>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</si>
  <si>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</si>
  <si>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</si>
  <si>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</si>
  <si>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</si>
  <si>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</si>
  <si>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</si>
  <si>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</si>
  <si>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</si>
  <si>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</si>
  <si>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</si>
  <si>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</si>
  <si>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</si>
  <si>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</si>
  <si>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</si>
  <si>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</si>
  <si>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</si>
  <si>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</si>
  <si>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</si>
  <si>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</si>
  <si>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</si>
  <si>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</si>
  <si>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</si>
  <si>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</si>
  <si>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</si>
  <si>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</si>
  <si>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</si>
  <si>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</si>
  <si>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</si>
  <si>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</si>
  <si>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</si>
  <si>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</si>
  <si>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</si>
  <si>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</si>
  <si>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</si>
  <si>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</si>
  <si>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</si>
  <si>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</si>
  <si>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</si>
  <si>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</si>
  <si>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</si>
  <si>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</si>
  <si>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</si>
  <si>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</si>
  <si>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</si>
  <si>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</si>
  <si>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</si>
  <si>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</si>
  <si>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</si>
  <si>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</si>
  <si>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</si>
  <si>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</si>
  <si>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</si>
  <si>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</si>
  <si>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</si>
  <si>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</si>
  <si>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</si>
  <si>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</si>
  <si>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</si>
  <si>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</si>
  <si>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</si>
  <si>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</si>
  <si>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</si>
  <si>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</si>
  <si>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</si>
  <si>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</si>
  <si>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</si>
  <si>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</si>
  <si>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</si>
  <si>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</si>
  <si>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</si>
  <si>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</si>
  <si>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</si>
  <si>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</si>
  <si>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</si>
  <si>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</si>
  <si>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</si>
  <si>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</si>
  <si>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</si>
  <si>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</si>
  <si>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</si>
  <si>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</si>
  <si>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</si>
  <si>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</si>
  <si>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</si>
  <si>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</si>
  <si>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</si>
  <si>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</si>
  <si>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</si>
  <si>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</si>
  <si>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</si>
  <si>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</si>
  <si>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</si>
  <si>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</si>
  <si>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</si>
  <si>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</si>
  <si>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</si>
  <si>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</si>
  <si>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</si>
  <si>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</si>
  <si>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</si>
  <si>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</si>
  <si>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</si>
  <si>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</si>
  <si>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</si>
  <si>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</si>
  <si>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</si>
  <si>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</si>
  <si>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</si>
  <si>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</si>
  <si>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</si>
  <si>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</si>
  <si>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</si>
  <si>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</si>
  <si>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</si>
  <si>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</si>
  <si>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</si>
  <si>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</si>
  <si>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</si>
  <si>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</si>
  <si>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</si>
  <si>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</si>
  <si>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</si>
  <si>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</si>
  <si>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</si>
  <si>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</si>
  <si>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</si>
  <si>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</si>
  <si>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</si>
  <si>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</si>
  <si>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</si>
  <si>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</si>
  <si>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</si>
  <si>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</si>
  <si>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</si>
  <si>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</si>
  <si>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</si>
  <si>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</si>
  <si>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</si>
  <si>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</si>
  <si>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</si>
  <si>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</si>
  <si>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</si>
  <si>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</si>
  <si>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</si>
  <si>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</si>
  <si>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</si>
  <si>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</si>
  <si>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</si>
  <si>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</si>
  <si>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</si>
  <si>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</si>
  <si>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</si>
  <si>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</si>
  <si>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</si>
  <si>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</si>
  <si>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</si>
  <si>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</si>
  <si>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</si>
  <si>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</si>
  <si>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</si>
  <si>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</si>
  <si>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</si>
  <si>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</si>
  <si>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</si>
  <si>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</si>
  <si>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</si>
  <si>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</si>
  <si>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</si>
  <si>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</si>
  <si>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</si>
  <si>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</si>
  <si>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</si>
  <si>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</si>
  <si>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</si>
  <si>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</si>
  <si>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</si>
  <si>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</si>
  <si>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</si>
  <si>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</si>
  <si>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</si>
  <si>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</si>
  <si>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</si>
  <si>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</si>
  <si>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</si>
  <si>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</si>
  <si>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</si>
  <si>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</si>
  <si>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</si>
  <si>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</si>
  <si>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</si>
  <si>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</si>
  <si>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</si>
  <si>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</si>
  <si>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</si>
  <si>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</si>
  <si>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</si>
  <si>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</si>
  <si>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</si>
  <si>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</si>
  <si>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</si>
  <si>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</si>
  <si>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</si>
  <si>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SF-01807</t>
  </si>
  <si>
    <t>Eletroduto de aço galvanizado de 3/4”</t>
  </si>
  <si>
    <t>SF-01808</t>
  </si>
  <si>
    <t>Eletroduto de aço galvanizado de 1”</t>
  </si>
  <si>
    <t>SF-01809</t>
  </si>
  <si>
    <t>Eletroduto de aço galvanizado de 1 1/4”</t>
  </si>
  <si>
    <t>SF-01810</t>
  </si>
  <si>
    <t>Eletroduto de aço galvanizado de 1 1/2”</t>
  </si>
  <si>
    <t>SF-01811</t>
  </si>
  <si>
    <t>Eletroduto de aço galvanizado de 2”</t>
  </si>
  <si>
    <t>SF-01812</t>
  </si>
  <si>
    <t xml:space="preserve">Eletroduto de aço galvanizado de 2 1/2” </t>
  </si>
  <si>
    <t>SF-01813</t>
  </si>
  <si>
    <t>Eletroduto de aço galvanizado de 3”</t>
  </si>
  <si>
    <t>SF-01814</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</si>
  <si>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</si>
  <si>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</si>
  <si>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</si>
  <si>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</si>
  <si>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</si>
  <si>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</si>
  <si>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</si>
  <si>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</si>
  <si>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</si>
  <si>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</si>
  <si>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</si>
  <si>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</si>
  <si>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</si>
  <si>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</si>
  <si>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</si>
  <si>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</si>
  <si>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</si>
  <si>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</si>
  <si>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</si>
  <si>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</si>
  <si>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</si>
  <si>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</si>
  <si>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</si>
  <si>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</si>
  <si>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</si>
  <si>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</si>
  <si>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</si>
  <si>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</si>
  <si>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</si>
  <si>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</si>
  <si>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</si>
  <si>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</si>
  <si>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</si>
  <si>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</si>
  <si>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</si>
  <si>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</si>
  <si>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</si>
  <si>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</si>
  <si>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</si>
  <si>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</si>
  <si>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</si>
  <si>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</si>
  <si>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</si>
  <si>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</si>
  <si>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</si>
  <si>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</si>
  <si>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</si>
  <si>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</si>
  <si>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</si>
  <si>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</si>
  <si>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</si>
  <si>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</si>
  <si>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</si>
  <si>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</si>
  <si>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</si>
  <si>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</si>
  <si>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</si>
  <si>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</si>
  <si>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</si>
  <si>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</si>
  <si>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</si>
  <si>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</si>
  <si>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</si>
  <si>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</si>
  <si>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</si>
  <si>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</si>
  <si>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</si>
  <si>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</si>
  <si>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</si>
  <si>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</si>
  <si>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</si>
  <si>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</si>
  <si>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</si>
  <si>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</si>
  <si>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</si>
  <si>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</si>
  <si>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</si>
  <si>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</si>
  <si>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</si>
  <si>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</si>
  <si>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</si>
  <si>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</si>
  <si>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</si>
  <si>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</si>
  <si>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</si>
  <si>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</si>
  <si>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</si>
  <si>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</si>
  <si>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</si>
  <si>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</si>
  <si>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</si>
  <si>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</si>
  <si>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</si>
  <si>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</si>
  <si>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</si>
  <si>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</si>
  <si>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</si>
  <si>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</si>
  <si>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</si>
  <si>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</si>
  <si>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</si>
  <si>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</si>
  <si>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</si>
  <si>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</si>
  <si>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</si>
  <si>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</si>
  <si>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</si>
  <si>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</si>
  <si>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</si>
  <si>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</si>
  <si>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</si>
  <si>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</si>
  <si>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</si>
  <si>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</si>
  <si>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</si>
  <si>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</si>
  <si>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</si>
  <si>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</si>
  <si>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</si>
  <si>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</si>
  <si>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</si>
  <si>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</si>
  <si>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</si>
  <si>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</si>
  <si>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</si>
  <si>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</si>
  <si>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</si>
  <si>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</si>
  <si>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</si>
  <si>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</si>
  <si>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</si>
  <si>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</si>
  <si>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</si>
  <si>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</si>
  <si>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</si>
  <si>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</si>
  <si>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</si>
  <si>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</si>
  <si>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</si>
  <si>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</si>
  <si>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</si>
  <si>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</si>
  <si>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</si>
  <si>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</si>
  <si>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</si>
  <si>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</si>
  <si>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</si>
  <si>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</si>
  <si>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</si>
  <si>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</si>
  <si>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</si>
  <si>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</si>
  <si>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</si>
  <si>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</si>
  <si>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</si>
  <si>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</si>
  <si>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</si>
  <si>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</si>
  <si>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</si>
  <si>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</si>
  <si>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</si>
  <si>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</si>
  <si>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</si>
  <si>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</si>
  <si>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</si>
  <si>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</si>
  <si>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</si>
  <si>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</si>
  <si>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</si>
  <si>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</si>
  <si>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</si>
  <si>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</si>
  <si>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</si>
  <si>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</si>
  <si>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</si>
  <si>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</si>
  <si>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</si>
  <si>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</si>
  <si>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</si>
  <si>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</si>
  <si>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</si>
  <si>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</si>
  <si>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</si>
  <si>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</si>
  <si>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</si>
  <si>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</si>
  <si>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</si>
  <si>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</si>
  <si>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</si>
  <si>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</si>
  <si>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</si>
  <si>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</si>
  <si>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</si>
  <si>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</si>
  <si>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</si>
  <si>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</si>
  <si>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</si>
  <si>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</si>
  <si>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</si>
  <si>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</si>
  <si>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</si>
  <si>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</si>
  <si>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</si>
  <si>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</si>
  <si>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</si>
  <si>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</si>
  <si>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</si>
  <si>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</si>
  <si>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</si>
  <si>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</si>
  <si>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</si>
  <si>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</si>
  <si>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</si>
  <si>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</si>
  <si>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</si>
  <si>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</si>
  <si>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</si>
  <si>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</si>
  <si>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</si>
  <si>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</si>
  <si>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</si>
  <si>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</si>
  <si>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</si>
  <si>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</si>
  <si>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</si>
  <si>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</si>
  <si>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</si>
  <si>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</si>
  <si>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</si>
  <si>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</si>
  <si>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</si>
  <si>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</si>
  <si>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</si>
  <si>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</si>
  <si>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</si>
  <si>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</si>
  <si>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</si>
  <si>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</si>
  <si>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</si>
  <si>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</si>
  <si>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</si>
  <si>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</si>
  <si>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</si>
  <si>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</si>
  <si>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</si>
  <si>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</si>
  <si>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</si>
  <si>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</si>
  <si>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</si>
  <si>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</si>
  <si>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</si>
  <si>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</si>
  <si>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SF-01986</t>
  </si>
  <si>
    <t>Tubo LED T5 7,5 W</t>
  </si>
  <si>
    <t>SF-01987</t>
  </si>
  <si>
    <t>Tubo LED T5 15 W</t>
  </si>
  <si>
    <t>SF-01988</t>
  </si>
  <si>
    <t>Tubo LED T5 26 W HO</t>
  </si>
  <si>
    <t>SF-01989</t>
  </si>
  <si>
    <t>Tubo LED T8 9 W</t>
  </si>
  <si>
    <t>SF-01990</t>
  </si>
  <si>
    <t>Tubo LED T8 18 W</t>
  </si>
  <si>
    <t>SF-01992</t>
  </si>
  <si>
    <t>Lâmpada fluorescente T5 14 W</t>
  </si>
  <si>
    <t>SF-01993</t>
  </si>
  <si>
    <t>Lâmpada fluorescente T5 28 W</t>
  </si>
  <si>
    <t>SF-01994</t>
  </si>
  <si>
    <t>Lâmpada fluorescente T8 16 W</t>
  </si>
  <si>
    <t>SF-01995</t>
  </si>
  <si>
    <t>Lâmpada fluorescente T8 32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</si>
  <si>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</si>
  <si>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</si>
  <si>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</si>
  <si>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</si>
  <si>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</si>
  <si>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</si>
  <si>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</si>
  <si>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</si>
  <si>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</si>
  <si>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</si>
  <si>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</si>
  <si>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</si>
  <si>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</si>
  <si>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</si>
  <si>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</si>
  <si>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</si>
  <si>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</si>
  <si>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</si>
  <si>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</si>
  <si>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</si>
  <si>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</si>
  <si>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</si>
  <si>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</si>
  <si>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</si>
  <si>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</si>
  <si>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</si>
  <si>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</si>
  <si>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</si>
  <si>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</si>
  <si>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</si>
  <si>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</si>
  <si>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</si>
  <si>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</si>
  <si>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</si>
  <si>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</si>
  <si>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</si>
  <si>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</si>
  <si>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</si>
  <si>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</si>
  <si>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</si>
  <si>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</si>
  <si>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</si>
  <si>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</si>
  <si>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</si>
  <si>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</si>
  <si>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</si>
  <si>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</si>
  <si>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</si>
  <si>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</si>
  <si>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</si>
  <si>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</si>
  <si>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</si>
  <si>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</si>
  <si>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</si>
  <si>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</si>
  <si>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</si>
  <si>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</si>
  <si>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</si>
  <si>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</si>
  <si>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</si>
  <si>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</si>
  <si>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</si>
  <si>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</si>
  <si>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</si>
  <si>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</si>
  <si>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</si>
  <si>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</si>
  <si>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</si>
  <si>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</si>
  <si>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</si>
  <si>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</si>
  <si>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</si>
  <si>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</si>
  <si>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</si>
  <si>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</si>
  <si>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</si>
  <si>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</si>
  <si>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</si>
  <si>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</si>
  <si>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</si>
  <si>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</si>
  <si>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</si>
  <si>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</si>
  <si>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</si>
  <si>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</si>
  <si>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</si>
  <si>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</si>
  <si>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</si>
  <si>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</si>
  <si>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</si>
  <si>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</si>
  <si>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</si>
  <si>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</si>
  <si>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</si>
  <si>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</si>
  <si>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</si>
  <si>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</si>
  <si>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</si>
  <si>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</si>
  <si>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</si>
  <si>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</si>
  <si>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</si>
  <si>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</si>
  <si>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</si>
  <si>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</si>
  <si>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</si>
  <si>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</si>
  <si>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</si>
  <si>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</si>
  <si>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</si>
  <si>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</si>
  <si>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</si>
  <si>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</si>
  <si>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</si>
  <si>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</si>
  <si>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</si>
  <si>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</si>
  <si>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</si>
  <si>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</si>
  <si>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</si>
  <si>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</si>
  <si>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</si>
  <si>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</si>
  <si>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</si>
  <si>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</si>
  <si>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</si>
  <si>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</si>
  <si>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</si>
  <si>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</si>
  <si>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</si>
  <si>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</si>
  <si>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</si>
  <si>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</si>
  <si>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</si>
  <si>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</si>
  <si>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</si>
  <si>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</si>
  <si>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</si>
  <si>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</si>
  <si>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</si>
  <si>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</si>
  <si>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</si>
  <si>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</si>
  <si>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</si>
  <si>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</si>
  <si>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</si>
  <si>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</si>
  <si>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</si>
  <si>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</si>
  <si>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</si>
  <si>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</si>
  <si>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</si>
  <si>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</si>
  <si>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</si>
  <si>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</si>
  <si>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</si>
  <si>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</si>
  <si>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</si>
  <si>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</si>
  <si>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</si>
  <si>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</si>
  <si>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</si>
  <si>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</si>
  <si>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</si>
  <si>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</si>
  <si>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</si>
  <si>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</si>
  <si>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</si>
  <si>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</si>
  <si>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</si>
  <si>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</si>
  <si>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</si>
  <si>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</si>
  <si>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</si>
  <si>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</si>
  <si>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</si>
  <si>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</si>
  <si>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</si>
  <si>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</si>
  <si>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</si>
  <si>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</si>
  <si>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</si>
  <si>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</si>
  <si>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</si>
  <si>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</si>
  <si>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</si>
  <si>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</si>
  <si>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</si>
  <si>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</si>
  <si>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</si>
  <si>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</si>
  <si>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</si>
  <si>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</si>
  <si>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</si>
  <si>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</si>
  <si>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</si>
  <si>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</si>
  <si>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</si>
  <si>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</si>
  <si>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</si>
  <si>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</si>
  <si>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</si>
  <si>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</si>
  <si>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</si>
  <si>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</si>
  <si>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</si>
  <si>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</si>
  <si>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</si>
  <si>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</si>
  <si>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</si>
  <si>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</si>
  <si>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SF-02129</t>
  </si>
  <si>
    <t>Módulo cabo coaxial</t>
  </si>
  <si>
    <t>SF-02130</t>
  </si>
  <si>
    <t>Módulo tomada 10 A para piso</t>
  </si>
  <si>
    <t>SF-02131</t>
  </si>
  <si>
    <t>Módulo tomada 20 A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</si>
  <si>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</si>
  <si>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</si>
  <si>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</si>
  <si>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</si>
  <si>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</si>
  <si>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</si>
  <si>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</si>
  <si>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</si>
  <si>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</si>
  <si>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</si>
  <si>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</si>
  <si>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</si>
  <si>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</si>
  <si>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</si>
  <si>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</si>
  <si>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</si>
  <si>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</si>
  <si>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</si>
  <si>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</si>
  <si>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</si>
  <si>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</si>
  <si>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</si>
  <si>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</si>
  <si>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</si>
  <si>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</si>
  <si>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</si>
  <si>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</si>
  <si>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</si>
  <si>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</si>
  <si>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</si>
  <si>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</si>
  <si>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</si>
  <si>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</si>
  <si>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</si>
  <si>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</si>
  <si>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</si>
  <si>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</si>
  <si>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</si>
  <si>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</si>
  <si>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</si>
  <si>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</si>
  <si>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</si>
  <si>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</si>
  <si>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</si>
  <si>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</si>
  <si>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</si>
  <si>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</si>
  <si>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</si>
  <si>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</si>
  <si>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</si>
  <si>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</si>
  <si>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</si>
  <si>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</si>
  <si>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</si>
  <si>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</si>
  <si>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</si>
  <si>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</si>
  <si>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</si>
  <si>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</si>
  <si>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</si>
  <si>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</si>
  <si>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</si>
  <si>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</si>
  <si>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</si>
  <si>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</si>
  <si>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</si>
  <si>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</si>
  <si>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</si>
  <si>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</si>
  <si>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</si>
  <si>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</si>
  <si>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</si>
  <si>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</si>
  <si>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</si>
  <si>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</si>
  <si>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</si>
  <si>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</si>
  <si>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</si>
  <si>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</si>
  <si>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</si>
  <si>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</si>
  <si>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</si>
  <si>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</si>
  <si>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grande</t>
  </si>
  <si>
    <t>SF-02175</t>
  </si>
  <si>
    <t>Conjunto motor de portão industrial pequeno</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</si>
  <si>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</si>
  <si>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</si>
  <si>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</si>
  <si>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</si>
  <si>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</si>
  <si>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</si>
  <si>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</si>
  <si>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</si>
  <si>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</si>
  <si>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</si>
  <si>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</si>
  <si>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</si>
  <si>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</si>
  <si>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</si>
  <si>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</si>
  <si>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</si>
  <si>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</si>
  <si>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</si>
  <si>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</si>
  <si>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</si>
  <si>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</si>
  <si>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</si>
  <si>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</si>
  <si>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</si>
  <si>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</si>
  <si>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</si>
  <si>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</si>
  <si>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</si>
  <si>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</si>
  <si>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</si>
  <si>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</si>
  <si>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</si>
  <si>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</si>
  <si>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</si>
  <si>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</si>
  <si>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</si>
  <si>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</si>
  <si>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</si>
  <si>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</si>
  <si>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</si>
  <si>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</si>
  <si>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</si>
  <si>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</si>
  <si>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</si>
  <si>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</si>
  <si>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</si>
  <si>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</si>
  <si>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</si>
  <si>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</si>
  <si>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</si>
  <si>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</si>
  <si>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</si>
  <si>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</si>
  <si>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</si>
  <si>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</si>
  <si>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</si>
  <si>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</si>
  <si>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</si>
  <si>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</si>
  <si>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</si>
  <si>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</si>
  <si>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</si>
  <si>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</si>
  <si>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</si>
  <si>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</si>
  <si>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</si>
  <si>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</si>
  <si>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</si>
  <si>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</si>
  <si>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</si>
  <si>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</si>
  <si>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</si>
  <si>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</si>
  <si>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</si>
  <si>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</si>
  <si>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</si>
  <si>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</si>
  <si>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</si>
  <si>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</si>
  <si>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</si>
  <si>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</si>
  <si>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</si>
  <si>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</si>
  <si>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</si>
  <si>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</si>
  <si>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</si>
  <si>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</si>
  <si>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</si>
  <si>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</si>
  <si>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</si>
  <si>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</si>
  <si>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</si>
  <si>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</si>
  <si>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</si>
  <si>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</si>
  <si>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</si>
  <si>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</si>
  <si>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</si>
  <si>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</si>
  <si>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</si>
  <si>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</si>
  <si>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</si>
  <si>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</si>
  <si>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</si>
  <si>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</si>
  <si>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</si>
  <si>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</si>
  <si>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</si>
  <si>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</si>
  <si>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</si>
  <si>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</si>
  <si>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</si>
  <si>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</si>
  <si>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</si>
  <si>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</si>
  <si>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</si>
  <si>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</si>
  <si>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</si>
  <si>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</si>
  <si>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</si>
  <si>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</si>
  <si>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</si>
  <si>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</si>
  <si>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</si>
  <si>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</si>
  <si>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</si>
  <si>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</si>
  <si>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</si>
  <si>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</si>
  <si>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</si>
  <si>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</si>
  <si>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</si>
  <si>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</si>
  <si>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</si>
  <si>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</si>
  <si>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</si>
  <si>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</si>
  <si>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</si>
  <si>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</si>
  <si>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</si>
  <si>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</si>
  <si>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</si>
  <si>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</si>
  <si>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</si>
  <si>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</si>
  <si>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</si>
  <si>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</si>
  <si>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</si>
  <si>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</si>
  <si>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</si>
  <si>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</si>
  <si>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</si>
  <si>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</si>
  <si>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</si>
  <si>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</si>
  <si>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</si>
  <si>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</si>
  <si>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</si>
  <si>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</si>
  <si>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</si>
  <si>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</si>
  <si>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</si>
  <si>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</si>
  <si>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</si>
  <si>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</si>
  <si>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</si>
  <si>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</si>
  <si>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</si>
  <si>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</si>
  <si>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</si>
  <si>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</si>
  <si>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</si>
  <si>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</si>
  <si>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</si>
  <si>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</si>
  <si>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</si>
  <si>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</si>
  <si>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</si>
  <si>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</si>
  <si>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</si>
  <si>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</si>
  <si>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</si>
  <si>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</si>
  <si>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</si>
  <si>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</si>
  <si>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</si>
  <si>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</si>
  <si>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</si>
  <si>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</si>
  <si>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</si>
  <si>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</si>
  <si>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</si>
  <si>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</si>
  <si>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</si>
  <si>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</si>
  <si>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</si>
  <si>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</si>
  <si>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</si>
  <si>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</si>
  <si>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</si>
  <si>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</si>
  <si>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</si>
  <si>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</si>
  <si>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</si>
  <si>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</si>
  <si>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</si>
  <si>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</si>
  <si>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</si>
  <si>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</si>
  <si>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</si>
  <si>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</si>
  <si>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</si>
  <si>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</si>
  <si>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</si>
  <si>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</si>
  <si>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</si>
  <si>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</si>
  <si>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</si>
  <si>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</si>
  <si>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</si>
  <si>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</si>
  <si>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</si>
  <si>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</si>
  <si>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</si>
  <si>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</si>
  <si>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</si>
  <si>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</si>
  <si>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</si>
  <si>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</si>
  <si>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</si>
  <si>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</si>
  <si>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</si>
  <si>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</si>
  <si>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</si>
  <si>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</si>
  <si>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</si>
  <si>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</si>
  <si>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</si>
  <si>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</si>
  <si>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</si>
  <si>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</si>
  <si>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</si>
  <si>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</si>
  <si>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</si>
  <si>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</si>
  <si>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</si>
  <si>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</si>
  <si>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</si>
  <si>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</si>
  <si>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</si>
  <si>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</si>
  <si>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</si>
  <si>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</si>
  <si>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</si>
  <si>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</si>
  <si>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</si>
  <si>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</si>
  <si>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</si>
  <si>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</si>
  <si>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</si>
  <si>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</si>
  <si>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</si>
  <si>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</si>
  <si>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</si>
  <si>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</si>
  <si>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</si>
  <si>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</si>
  <si>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</si>
  <si>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</si>
  <si>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</si>
  <si>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</si>
  <si>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</si>
  <si>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</si>
  <si>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</si>
  <si>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</si>
  <si>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</si>
  <si>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</si>
  <si>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</si>
  <si>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</si>
  <si>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</si>
  <si>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</si>
  <si>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</si>
  <si>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</si>
  <si>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</si>
  <si>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</si>
  <si>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</si>
  <si>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</si>
  <si>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</si>
  <si>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</si>
  <si>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</si>
  <si>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</si>
  <si>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</si>
  <si>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</si>
  <si>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</si>
  <si>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</si>
  <si>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</si>
  <si>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</si>
  <si>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</si>
  <si>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</si>
  <si>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</si>
  <si>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</si>
  <si>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</si>
  <si>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</si>
  <si>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</si>
  <si>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</si>
  <si>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</si>
  <si>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</si>
  <si>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</si>
  <si>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</si>
  <si>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</si>
  <si>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</si>
  <si>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</si>
  <si>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</si>
  <si>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</si>
  <si>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</si>
  <si>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</si>
  <si>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</si>
  <si>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</si>
  <si>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</si>
  <si>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</si>
  <si>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</si>
  <si>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</si>
  <si>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</si>
  <si>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</si>
  <si>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</si>
  <si>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</si>
  <si>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</si>
  <si>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</si>
  <si>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</si>
  <si>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</si>
  <si>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</si>
  <si>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</si>
  <si>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</si>
  <si>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</si>
  <si>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</si>
  <si>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</si>
  <si>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</si>
  <si>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</si>
  <si>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</si>
  <si>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</si>
  <si>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</si>
  <si>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</si>
  <si>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</si>
  <si>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</si>
  <si>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</si>
  <si>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</si>
  <si>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</si>
  <si>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</si>
  <si>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</si>
  <si>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</si>
  <si>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</si>
  <si>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</si>
  <si>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</si>
  <si>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</si>
  <si>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</si>
  <si>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</si>
  <si>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</si>
  <si>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</si>
  <si>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</si>
  <si>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</si>
  <si>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</si>
  <si>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</si>
  <si>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</si>
  <si>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</si>
  <si>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</si>
  <si>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</si>
  <si>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</si>
  <si>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</si>
  <si>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</si>
  <si>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</si>
  <si>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</si>
  <si>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</si>
  <si>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</si>
  <si>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</si>
  <si>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</si>
  <si>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</si>
  <si>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</si>
  <si>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</si>
  <si>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</si>
  <si>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</si>
  <si>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</si>
  <si>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</si>
  <si>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</si>
  <si>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</si>
  <si>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</si>
  <si>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</si>
  <si>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</si>
  <si>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</si>
  <si>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</si>
  <si>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</si>
  <si>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</si>
  <si>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</si>
  <si>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</si>
  <si>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</si>
  <si>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</si>
  <si>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</si>
  <si>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</si>
  <si>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</si>
  <si>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</si>
  <si>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</si>
  <si>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</si>
  <si>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</si>
  <si>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</si>
  <si>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</si>
  <si>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</si>
  <si>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</si>
  <si>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</si>
  <si>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</si>
  <si>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</si>
  <si>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</si>
  <si>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</si>
  <si>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</si>
  <si>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</si>
  <si>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</si>
  <si>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</si>
  <si>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</si>
  <si>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</si>
  <si>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</si>
  <si>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</si>
  <si>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</si>
  <si>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</si>
  <si>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</si>
  <si>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</si>
  <si>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</si>
  <si>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</si>
  <si>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</si>
  <si>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</si>
  <si>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</si>
  <si>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</si>
  <si>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</si>
  <si>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</si>
  <si>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</si>
  <si>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</si>
  <si>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</si>
  <si>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</si>
  <si>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</si>
  <si>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</si>
  <si>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</si>
  <si>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</si>
  <si>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</si>
  <si>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</si>
  <si>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</si>
  <si>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</si>
  <si>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</si>
  <si>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</si>
  <si>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</si>
  <si>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</si>
  <si>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</si>
  <si>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</si>
  <si>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</si>
  <si>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</si>
  <si>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</si>
  <si>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</si>
  <si>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</si>
  <si>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</si>
  <si>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</si>
  <si>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</si>
  <si>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</si>
  <si>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</si>
  <si>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</si>
  <si>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</si>
  <si>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</si>
  <si>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</si>
  <si>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</si>
  <si>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</si>
  <si>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</si>
  <si>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</si>
  <si>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</si>
  <si>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</si>
  <si>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</si>
  <si>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</si>
  <si>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</si>
  <si>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</si>
  <si>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</si>
  <si>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</si>
  <si>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</si>
  <si>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</si>
  <si>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</si>
  <si>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</si>
  <si>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</si>
  <si>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</si>
  <si>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</si>
  <si>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</si>
  <si>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</si>
  <si>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</si>
  <si>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</si>
  <si>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</si>
  <si>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</si>
  <si>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</si>
  <si>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</si>
  <si>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</si>
  <si>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</si>
  <si>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</si>
  <si>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</si>
  <si>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</si>
  <si>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</si>
  <si>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</si>
  <si>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</si>
  <si>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</si>
  <si>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</si>
  <si>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</si>
  <si>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</si>
  <si>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</si>
  <si>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</si>
  <si>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</si>
  <si>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</si>
  <si>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</si>
  <si>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</si>
  <si>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</si>
  <si>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</si>
  <si>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</si>
  <si>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</si>
  <si>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</si>
  <si>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</si>
  <si>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</si>
  <si>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</si>
  <si>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</si>
  <si>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</si>
  <si>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</si>
  <si>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</si>
  <si>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</si>
  <si>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</si>
  <si>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</si>
  <si>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</si>
  <si>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</si>
  <si>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</si>
  <si>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</si>
  <si>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</si>
  <si>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</si>
  <si>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</si>
  <si>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</si>
  <si>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</si>
  <si>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</si>
  <si>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</si>
  <si>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</si>
  <si>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</si>
  <si>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</si>
  <si>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</si>
  <si>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</si>
  <si>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</si>
  <si>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</si>
  <si>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</si>
  <si>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</si>
  <si>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</si>
  <si>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</si>
  <si>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</si>
  <si>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</si>
  <si>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</si>
  <si>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</si>
  <si>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</si>
  <si>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</si>
  <si>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</si>
  <si>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</si>
  <si>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</si>
  <si>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</si>
  <si>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</si>
  <si>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</si>
  <si>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</si>
  <si>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</si>
  <si>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</si>
  <si>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</si>
  <si>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</si>
  <si>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</si>
  <si>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</si>
  <si>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</si>
  <si>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</si>
  <si>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</si>
  <si>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</si>
  <si>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</si>
  <si>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</si>
  <si>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</si>
  <si>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</si>
  <si>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</si>
  <si>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</si>
  <si>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</si>
  <si>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</si>
  <si>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</si>
  <si>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</si>
  <si>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</si>
  <si>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</si>
  <si>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</si>
  <si>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</si>
  <si>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</si>
  <si>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</si>
  <si>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</si>
  <si>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</si>
  <si>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</si>
  <si>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</si>
  <si>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</si>
  <si>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</si>
  <si>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</si>
  <si>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</si>
  <si>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</si>
  <si>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</si>
  <si>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</si>
  <si>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</si>
  <si>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</si>
  <si>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</si>
  <si>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</si>
  <si>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</si>
  <si>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</si>
  <si>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</si>
  <si>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</si>
  <si>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</si>
  <si>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mm2</t>
  </si>
  <si>
    <t>SF-02497</t>
  </si>
  <si>
    <t>Alicate crimpador com catraca para terminal pré-isolado até 6 mm2</t>
  </si>
  <si>
    <t>SF-02498</t>
  </si>
  <si>
    <t>Alicate crimpador manual para terminal pré-isolado até 16 mm2</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</si>
  <si>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</si>
  <si>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</si>
  <si>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</si>
  <si>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</si>
  <si>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</si>
  <si>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</si>
  <si>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</si>
  <si>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</si>
  <si>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</si>
  <si>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</si>
  <si>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</si>
  <si>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</si>
  <si>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</si>
  <si>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</si>
  <si>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</si>
  <si>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</si>
  <si>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</si>
  <si>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</si>
  <si>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</si>
  <si>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</si>
  <si>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</si>
  <si>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</si>
  <si>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</si>
  <si>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</si>
  <si>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</si>
  <si>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</si>
  <si>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</si>
  <si>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</si>
  <si>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</si>
  <si>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</si>
  <si>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</si>
  <si>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</si>
  <si>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</si>
  <si>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</si>
  <si>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</si>
  <si>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</si>
  <si>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</si>
  <si>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</si>
  <si>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</si>
  <si>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</si>
  <si>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</si>
  <si>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</si>
  <si>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</si>
  <si>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</si>
  <si>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</si>
  <si>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</si>
  <si>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</si>
  <si>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</si>
  <si>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</si>
  <si>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</si>
  <si>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</si>
  <si>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</si>
  <si>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</si>
  <si>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</si>
  <si>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</si>
  <si>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</si>
  <si>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</si>
  <si>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</si>
  <si>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</si>
  <si>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</si>
  <si>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</si>
  <si>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</si>
  <si>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</si>
  <si>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</si>
  <si>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</si>
  <si>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</si>
  <si>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</si>
  <si>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</si>
  <si>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</si>
  <si>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</si>
  <si>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</si>
  <si>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</si>
  <si>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</si>
  <si>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</si>
  <si>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</si>
  <si>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</si>
  <si>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</si>
  <si>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</si>
  <si>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</si>
  <si>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</si>
  <si>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</si>
  <si>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</si>
  <si>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</si>
  <si>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</si>
  <si>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</si>
  <si>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</si>
  <si>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</si>
  <si>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</si>
  <si>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</si>
  <si>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</si>
  <si>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</si>
  <si>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</si>
  <si>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</si>
  <si>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</si>
  <si>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</si>
  <si>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</si>
  <si>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</si>
  <si>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</si>
  <si>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</si>
  <si>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</si>
  <si>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</si>
  <si>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</si>
  <si>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</si>
  <si>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</si>
  <si>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</si>
  <si>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</si>
  <si>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</si>
  <si>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</si>
  <si>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</si>
  <si>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</si>
  <si>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</si>
  <si>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</si>
  <si>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</si>
  <si>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</si>
  <si>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</si>
  <si>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</si>
  <si>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</si>
  <si>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</si>
  <si>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</si>
  <si>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</si>
  <si>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</si>
  <si>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</si>
  <si>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</si>
  <si>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</si>
  <si>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</si>
  <si>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</si>
  <si>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</si>
  <si>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</si>
  <si>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</si>
  <si>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</si>
  <si>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</si>
  <si>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</si>
  <si>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</si>
  <si>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</si>
  <si>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</si>
  <si>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</si>
  <si>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</si>
  <si>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</si>
  <si>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</si>
  <si>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</si>
  <si>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</si>
  <si>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</si>
  <si>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</si>
  <si>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Protetor solar</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</si>
  <si>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</si>
  <si>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</si>
  <si>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</si>
  <si>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</si>
  <si>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</si>
  <si>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</si>
  <si>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</si>
  <si>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</si>
  <si>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</si>
  <si>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</si>
  <si>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</si>
  <si>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</si>
  <si>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</si>
  <si>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</si>
  <si>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</si>
  <si>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</si>
  <si>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</si>
  <si>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</si>
  <si>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</si>
  <si>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</si>
  <si>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</si>
  <si>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</si>
  <si>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</si>
  <si>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</si>
  <si>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</si>
  <si>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Poste reto 5 metros</t>
  </si>
  <si>
    <t>Suporte para luminária de poste simples</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</si>
  <si>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</si>
  <si>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</si>
  <si>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</si>
  <si>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</si>
  <si>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</si>
  <si>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Demolição de revestimento de piso vinílico</t>
  </si>
  <si>
    <t>Remoção de telhas de fibrocimento, metálica ou cerâmica</t>
  </si>
  <si>
    <t>Instalação de forro metálico reaproveitado</t>
  </si>
  <si>
    <t>Condulete de alumínio de 1 1/2”</t>
  </si>
  <si>
    <t>Remoção de pavimento em elementos intertravados de concreto</t>
  </si>
  <si>
    <t>Instalação de pavimentação em elementos intertravados de concreto reaproveitados</t>
  </si>
  <si>
    <t>Disjuntor tripolar trilho DIN até 40 A</t>
  </si>
  <si>
    <t>Poste reto 4 m</t>
  </si>
  <si>
    <t>Quadro elétrico TTA - 6 disjuntores terminais</t>
  </si>
  <si>
    <t>Quadro elétrico TTA - 11 disjuntores terminais</t>
  </si>
  <si>
    <t>Anel de borracha para vedação na interligação de tubos de esgoto</t>
  </si>
  <si>
    <t xml:space="preserve">Anel de Vedação para bacia sanitária </t>
  </si>
  <si>
    <t>Rejunte cimentício flexível</t>
  </si>
  <si>
    <t xml:space="preserve">Assento para bacia convencional </t>
  </si>
  <si>
    <t>Barra de apoio 70 cm - Linha Acessibilidade</t>
  </si>
  <si>
    <t>Barra de apoio 80 cm - Linha Acessibilidade</t>
  </si>
  <si>
    <t>Bolsa de ligação Branca para Vaso Sanitário</t>
  </si>
  <si>
    <t>Botão de Acionamento para Mictório</t>
  </si>
  <si>
    <t>Braço de metal para Chuveiro</t>
  </si>
  <si>
    <t>Caixa de descarga alta/elevada</t>
  </si>
  <si>
    <t>Caixa de gordura 18 litros com cesta</t>
  </si>
  <si>
    <t>Caixa de hidrante de parede com vidro - 70x50 cm</t>
  </si>
  <si>
    <t xml:space="preserve">Caixa sifonada de PVC DN 150 mm </t>
  </si>
  <si>
    <t xml:space="preserve">Caixa sifonada de PVC DN 250 mm </t>
  </si>
  <si>
    <t xml:space="preserve">Chuveiro Elétrico 5.500 W </t>
  </si>
  <si>
    <t xml:space="preserve">Cuba retangular em aço inox </t>
  </si>
  <si>
    <t>Manômetro DN63 (2 1/2”) até 150 psi - Seco</t>
  </si>
  <si>
    <t>Tê misturador de transição 1/2” ou 3/4” em CPVC – Linha Residencial</t>
  </si>
  <si>
    <t>Ralo semi esférico, tipo Abacaxi - 4”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</si>
  <si>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</si>
  <si>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</si>
  <si>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</si>
  <si>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</si>
  <si>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</si>
  <si>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</si>
  <si>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</si>
  <si>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</si>
  <si>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</si>
  <si>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</si>
  <si>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</si>
  <si>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</si>
  <si>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</si>
  <si>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</si>
  <si>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</si>
  <si>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</si>
  <si>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</si>
  <si>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</si>
  <si>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</si>
  <si>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</si>
  <si>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Terminal de Ventilação PVC - 100 mm</t>
  </si>
  <si>
    <t>Terminal de Ventilação PVC - 50 mm</t>
  </si>
  <si>
    <t>Terminal de Ventilação PVC - 75 mm</t>
  </si>
  <si>
    <t>Torneira de Bóia Com Balão Plástico 1 1/2”</t>
  </si>
  <si>
    <t>Torneira de Bóia Com Balão Plástico 1 1/4”</t>
  </si>
  <si>
    <t>Torneira de Bóia Com Balão Plástico 1”</t>
  </si>
  <si>
    <t>Torneira de Bóia Com Balão Plástico 2”</t>
  </si>
  <si>
    <t>Torneira de Bóia Com Balão Plástico 3/4”</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</si>
  <si>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</si>
  <si>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</si>
  <si>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</si>
  <si>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</si>
  <si>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</si>
  <si>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</si>
  <si>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</si>
  <si>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</si>
  <si>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</si>
  <si>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</si>
  <si>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</si>
  <si>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</si>
  <si>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</si>
  <si>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</si>
  <si>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</si>
  <si>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</si>
  <si>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</si>
  <si>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</si>
  <si>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</si>
  <si>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</si>
  <si>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</si>
  <si>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</si>
  <si>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</si>
  <si>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</si>
  <si>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</si>
  <si>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</si>
  <si>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</si>
  <si>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</si>
  <si>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</si>
  <si>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</si>
  <si>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</si>
  <si>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</si>
  <si>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</si>
  <si>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</si>
  <si>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</si>
  <si>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</si>
  <si>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</si>
  <si>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</si>
  <si>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</si>
  <si>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</si>
  <si>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</si>
  <si>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</si>
  <si>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Válvula de escoamento para lavatório e bidê</t>
  </si>
  <si>
    <t>Válvula de escoamento para pia de cozinha 3 1/2”</t>
  </si>
  <si>
    <t>Válvula de pé com crivos em bronze 1”</t>
  </si>
  <si>
    <t>Válvula de pé com crivos em bronze 2"</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</si>
  <si>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</si>
  <si>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</si>
  <si>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</si>
  <si>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</si>
  <si>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</si>
  <si>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</si>
  <si>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 xml:space="preserve">Válvula de escoamento para tanque </t>
  </si>
  <si>
    <t xml:space="preserve">Sifão para tanque </t>
  </si>
  <si>
    <t>Tampão em FFN, classe B125, forma quadrada, abertura articulada, com caixilho, 200 mm x 200 mm</t>
  </si>
  <si>
    <t>Adaptador soldável com Flange e Anel 85 mm x 3”</t>
  </si>
  <si>
    <t>Adaptador PVC água fria 60 mm x 2”</t>
  </si>
  <si>
    <t>Manilha para Poço – 1,10 m x 0,50 m x 0,05 m</t>
  </si>
  <si>
    <t>Bucha de Redução em CPVC 28 x 22 mm</t>
  </si>
  <si>
    <t>Plug galvanizado 4”</t>
  </si>
  <si>
    <t>Caixa d’água 1000 Litros</t>
  </si>
  <si>
    <t>Canopla para sprinkler de 1/2”, em latão cromado, diâmetro externo de 6,5 cm</t>
  </si>
  <si>
    <t>Sprinkler Pendente 1/2” Cromado 68°C, Fator K80 (5,6)</t>
  </si>
  <si>
    <t>Cap PVC Soldável 60 mm</t>
  </si>
  <si>
    <t>Tê 90° em cobre, sem anel de solda, bolsa x bolsa x bolsa, 22 mm</t>
  </si>
  <si>
    <t>Conector em bronze/latão, sem anel de solda, bolsa/ponta x rosca macho/fêmea, 22 mm x 1/2"</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</si>
  <si>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</si>
  <si>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</si>
  <si>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</si>
  <si>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</si>
  <si>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</si>
  <si>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</si>
  <si>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</si>
  <si>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Joelho 45° CPVC 28mm – Linha Residencial</t>
  </si>
  <si>
    <t>Joelho 45° PVC soldável água fria DN 60mm</t>
  </si>
  <si>
    <t>Joelho 45° CPVC 22mm – Linha Residencial</t>
  </si>
  <si>
    <t>Joelho 45° PVC esgoto ou águas pluviais predial DN 50 mm</t>
  </si>
  <si>
    <t>Joelho 90° CPVC 22 mm – Linha Residencial</t>
  </si>
  <si>
    <t>Joelho 90° CPVC 28 mm – Linha Residencial</t>
  </si>
  <si>
    <t>Joelho 90° PVC soldável água fria DN 60 mm</t>
  </si>
  <si>
    <t>Tê 90° PVC soldável água fria DN 60 mm</t>
  </si>
  <si>
    <t>Tubo PEAD corrugado para drenagem – Diâmetro 110 mm</t>
  </si>
  <si>
    <t>Tubo Condutor em PVC para Calha 88 mm</t>
  </si>
  <si>
    <t>Luva de Correr PVC esgoto ou águas pluviais predial DN 100 mm</t>
  </si>
  <si>
    <t>Luva de transição CPVC 1/2”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</si>
  <si>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</si>
  <si>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</si>
  <si>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</si>
  <si>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</si>
  <si>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</si>
  <si>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</si>
  <si>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</si>
  <si>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</si>
  <si>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</si>
  <si>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</si>
  <si>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</si>
  <si>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</si>
  <si>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</si>
  <si>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</si>
  <si>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</si>
  <si>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</si>
  <si>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</si>
  <si>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</si>
  <si>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</si>
  <si>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</si>
  <si>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</si>
  <si>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</si>
  <si>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</si>
  <si>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</si>
  <si>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</si>
  <si>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</si>
  <si>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</si>
  <si>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</si>
  <si>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</si>
  <si>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</si>
  <si>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</si>
  <si>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</si>
  <si>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</si>
  <si>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</si>
  <si>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</si>
  <si>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</si>
  <si>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</si>
  <si>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</si>
  <si>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</si>
  <si>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</si>
  <si>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Mangueira de incêndio tipo 2 - engate 2 1/2” - lance 15 m</t>
  </si>
  <si>
    <t>Manômetro DN100 (4”) até 150psi - para aferição (NBR 14105-1 classe A1)</t>
  </si>
  <si>
    <t>Bucha de redução em ferro galvanizado 3” X 2 1/2”</t>
  </si>
  <si>
    <t>Tubo de aço-carbono galvanizado 1 1/2” – Água Potável e Combate a Incêndio</t>
  </si>
  <si>
    <t>Grelha para retorno quadrada 225 mm x 225 mm</t>
  </si>
  <si>
    <t>Ar-condicionado fancolete hidrônico dutado 0,58 TR (7000 BTU/h)</t>
  </si>
  <si>
    <t>Instalação de quadros elétricos ou de telecomunicações</t>
  </si>
  <si>
    <t>Condulete de alumínio de 3"</t>
  </si>
  <si>
    <t>Fluido de arrefecimento diluído para motor MTU 16V4000</t>
  </si>
  <si>
    <t>Fluido de arrefecimento diluído para motor Cummins NTA 855</t>
  </si>
  <si>
    <t>Fluido de arrefecimento diluído para motor Mercedes-Benz OM 447 LA</t>
  </si>
  <si>
    <t>Cotovelo BSP 1 1/2” para filtro de óleo diesel</t>
  </si>
  <si>
    <t>Válvula Gaveta Fecho Rápido 1 1/2”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</si>
  <si>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</si>
  <si>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</si>
  <si>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</si>
  <si>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</si>
  <si>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</si>
  <si>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</si>
  <si>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Bloco vazado de concreto simples tipo compensador A (19x19x9 - Classe C)</t>
  </si>
  <si>
    <t xml:space="preserve">Graute industrializado, 50 MPa ≤ fck ≤ 60 MPa </t>
  </si>
  <si>
    <t>25 kg</t>
  </si>
  <si>
    <t>Tela de arame galvanizado soldado, malha 1”, fio BWG 18 (tela para reboco)</t>
  </si>
  <si>
    <t>Vergalhão Ca-60 Diâmetro 4,2 mm</t>
  </si>
  <si>
    <t>Vermiculita Expandida</t>
  </si>
  <si>
    <t>100 L</t>
  </si>
  <si>
    <t>Conector Macho 26 mm x 3/4” para tubo PEX para gás GLP</t>
  </si>
  <si>
    <t>Cotovelo Macho 20 mm x 1/2” para tubo PEX para gás GLP</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</si>
  <si>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</si>
  <si>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</si>
  <si>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</si>
  <si>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</si>
  <si>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Pastilha de porcelana (2 cm x 2 cm)</t>
  </si>
  <si>
    <t>Eletroduto PEAD de 4”</t>
  </si>
  <si>
    <t>Poste de Concreto Circular L = 12 m</t>
  </si>
  <si>
    <t>Poste de Concreto Circular L = 9 m</t>
  </si>
  <si>
    <t>Suporte para luminária de poste triplo</t>
  </si>
  <si>
    <t>Remoção de poste de iluminação</t>
  </si>
  <si>
    <t>Remoção de braço de iluminação</t>
  </si>
  <si>
    <t>Cabo 3 x 10 mm2</t>
  </si>
  <si>
    <t>Quadro elétrico TTA - 11 disjuntores terminais para uso externo</t>
  </si>
  <si>
    <t>Luminária LED para poste 230 W</t>
  </si>
  <si>
    <t>Eletroduto PEAD 1 1/2”(40 mm)</t>
  </si>
  <si>
    <t>Cabo 3 x 6 mm2</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</si>
  <si>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</si>
  <si>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</si>
  <si>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</si>
  <si>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</si>
  <si>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</si>
  <si>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</si>
  <si>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</si>
  <si>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</si>
  <si>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</si>
  <si>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</si>
  <si>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</si>
  <si>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</si>
  <si>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</si>
  <si>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</si>
  <si>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</si>
  <si>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</si>
  <si>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</si>
  <si>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</si>
  <si>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</si>
  <si>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</si>
  <si>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</si>
  <si>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</si>
  <si>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</si>
  <si>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</si>
  <si>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</si>
  <si>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</si>
  <si>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</si>
  <si>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</si>
  <si>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</si>
  <si>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</si>
  <si>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</si>
  <si>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</si>
  <si>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</si>
  <si>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</si>
  <si>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</si>
  <si>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</si>
  <si>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</si>
  <si>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</si>
  <si>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</si>
  <si>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</si>
  <si>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</si>
  <si>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</si>
  <si>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</si>
  <si>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</si>
  <si>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</si>
  <si>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</si>
  <si>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</si>
  <si>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</si>
  <si>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</si>
  <si>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</si>
  <si>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</si>
  <si>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</si>
  <si>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</si>
  <si>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</si>
  <si>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</si>
  <si>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</si>
  <si>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</si>
  <si>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</si>
  <si>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</si>
  <si>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</si>
  <si>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</si>
  <si>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</si>
  <si>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</si>
  <si>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</si>
  <si>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</si>
  <si>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</si>
  <si>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</si>
  <si>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</si>
  <si>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</si>
  <si>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</si>
  <si>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</si>
  <si>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</si>
  <si>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</si>
  <si>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</si>
  <si>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</si>
  <si>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</si>
  <si>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</si>
  <si>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</si>
  <si>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</si>
  <si>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</si>
  <si>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</si>
  <si>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</si>
  <si>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</si>
  <si>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</si>
  <si>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</si>
  <si>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</si>
  <si>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</si>
  <si>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</si>
  <si>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</si>
  <si>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</si>
  <si>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</si>
  <si>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</si>
  <si>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</si>
  <si>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</si>
  <si>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</si>
  <si>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</si>
  <si>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</si>
  <si>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</si>
  <si>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</si>
  <si>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</si>
  <si>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</si>
  <si>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</si>
  <si>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</si>
  <si>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</si>
  <si>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</si>
  <si>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</si>
  <si>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</si>
  <si>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</si>
  <si>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</si>
  <si>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</si>
  <si>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</si>
  <si>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</si>
  <si>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</si>
  <si>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</si>
  <si>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</si>
  <si>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</si>
  <si>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</si>
  <si>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</si>
  <si>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</si>
  <si>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</si>
  <si>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</si>
  <si>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</si>
  <si>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</si>
  <si>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</si>
  <si>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</si>
  <si>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</si>
  <si>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</si>
  <si>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</si>
  <si>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</si>
  <si>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</si>
  <si>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</si>
  <si>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</si>
  <si>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</si>
  <si>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</si>
  <si>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</si>
  <si>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</si>
  <si>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</si>
  <si>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</si>
  <si>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</si>
  <si>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</si>
  <si>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</si>
  <si>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</si>
  <si>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</si>
  <si>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</si>
  <si>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</si>
  <si>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</si>
  <si>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</si>
  <si>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</si>
  <si>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</si>
  <si>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</si>
  <si>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</si>
  <si>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Joelho 90° cobre 35 mm</t>
  </si>
  <si>
    <t>Luva em cobre, sem anel de solda, bolsa x bolsa, 35 mm</t>
  </si>
  <si>
    <t>Tê 90° em cobre, sem anel de solda, bolsa x bolsa x bolsa, 35 mm</t>
  </si>
  <si>
    <t>Joelho 90° cobre 42 mm</t>
  </si>
  <si>
    <t>Luva em cobre, sem anel de solda, bolsa x bolsa, 42 mm</t>
  </si>
  <si>
    <t>Tê 90° em cobre, sem anel de solda, bolsa x bolsa x bolsa, 42 mm</t>
  </si>
  <si>
    <t>Bucha de redução em cobre, sem anel de solda, ponta x bolsa, 42 mm x 35 mm</t>
  </si>
  <si>
    <t>Joelho 90°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</si>
  <si>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</si>
  <si>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</si>
  <si>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</si>
  <si>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</si>
  <si>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</si>
  <si>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</si>
  <si>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Luva em cobre, sem anel de solda, bolsa x bolsa, 66 mm</t>
  </si>
  <si>
    <t>Tê 90° em cobre, sem anel de solda, bolsa x bolsa x bolsa, 66 mm</t>
  </si>
  <si>
    <t>Bucha de redução em cobre, sem anel de solda, ponta x bolsa, 66 mm x 54 mm</t>
  </si>
  <si>
    <t>Joelho 90° cobre 79 mm</t>
  </si>
  <si>
    <t>Luva em cobre, sem anel de solda, bolsa x bolsa, 79 mm</t>
  </si>
  <si>
    <t>Tê 90° em cobre, sem anel de solda, bolsa x bolsa x bolsa,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</si>
  <si>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</si>
  <si>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</si>
  <si>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</si>
  <si>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</si>
  <si>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</si>
  <si>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</si>
  <si>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</si>
  <si>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Luva de correr CPVC 22 mm – Linha Residencial</t>
  </si>
  <si>
    <t>Luva de correr CPVC 28 mm – Linha Residencial</t>
  </si>
  <si>
    <t>Plug PVC roscável 3/4”</t>
  </si>
  <si>
    <t>Plug PVC roscável 1/2”</t>
  </si>
  <si>
    <t>Supervisor(a) Técnico(a) - Sistemas Construtivos</t>
  </si>
  <si>
    <t>Vidro temperado incolor com 6 mm de espessura</t>
  </si>
  <si>
    <t>Vidro temperado incolor com 6 mm de espessura, tipo JUMBO</t>
  </si>
  <si>
    <t>Remoção de revestimento sintético fixado por encaixe</t>
  </si>
  <si>
    <t>Tapume em telha metálica</t>
  </si>
  <si>
    <t>Solo para aterro (com transporte)</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</si>
  <si>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</si>
  <si>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</si>
  <si>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</si>
  <si>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</si>
  <si>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</si>
  <si>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</si>
  <si>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Instalação de telha de fibrocimento, metálica ou cerâmica reaproveitada</t>
  </si>
  <si>
    <t>Vergalhão Ca-50 Diâmetro 16,0 mm</t>
  </si>
  <si>
    <t>Grelha em FFN, classe C250, forma retangular, modelo linear quadriculada, abertura simples, com caixilho, 300 mm × 1000 mm</t>
  </si>
  <si>
    <t>Claraboia tipo bolha em acrílico</t>
  </si>
  <si>
    <t>Mosaico de Pedra portuguesa (petit pavé)</t>
  </si>
  <si>
    <t>Instalação de mosaico de pedra portuguesa (petit pavé) reaproveitada</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</si>
  <si>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</si>
  <si>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</si>
  <si>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</si>
  <si>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</si>
  <si>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</si>
  <si>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</si>
  <si>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</si>
  <si>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</si>
  <si>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</si>
  <si>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Caixa d’água com tampa vedada 310 litros</t>
  </si>
  <si>
    <t>Técnico(a) em Edificações - Planejamento de Manutenção (plantonista noturno)</t>
  </si>
  <si>
    <t>Caixa para Medição de SPDA</t>
  </si>
  <si>
    <t>Engenheiro(a) / Arquiteto(a) pleno</t>
  </si>
  <si>
    <t>Bloco autônomo de emergência 2400 lumens</t>
  </si>
  <si>
    <t>Luminária LED Highbay 200 W</t>
  </si>
  <si>
    <t>Impermeabilização rígida (semiflexível) com cimento modificado com polímero</t>
  </si>
  <si>
    <t>Detector de fumaça para central Notifier NFS-320</t>
  </si>
  <si>
    <t xml:space="preserve">Cabo blindado para sistema de alarme de incêndio 2 x 1,5 mm2 </t>
  </si>
  <si>
    <t>Central de alarme contra incêndio inteligente</t>
  </si>
  <si>
    <t>Cabo de cobre nu 35 mm2</t>
  </si>
  <si>
    <t>Caixa de inspeção de aterramento 300 mm</t>
  </si>
  <si>
    <t>Minicaptor 600 mm</t>
  </si>
  <si>
    <t>Caixa de gordura 4 litros</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</si>
  <si>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</si>
  <si>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</si>
  <si>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</si>
  <si>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</si>
  <si>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</si>
  <si>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</si>
  <si>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</si>
  <si>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</si>
  <si>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</si>
  <si>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</si>
  <si>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</si>
  <si>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</si>
  <si>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</si>
  <si>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</si>
  <si>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</si>
  <si>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</si>
  <si>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</si>
  <si>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</si>
  <si>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</si>
  <si>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</si>
  <si>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</si>
  <si>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</si>
  <si>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</si>
  <si>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</si>
  <si>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</si>
  <si>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</si>
  <si>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</si>
  <si>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</si>
  <si>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</si>
  <si>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</si>
  <si>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</si>
  <si>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</si>
  <si>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</si>
  <si>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</si>
  <si>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</si>
  <si>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</si>
  <si>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</si>
  <si>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</si>
  <si>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</si>
  <si>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Projeto ou acompanhamento realizado por engenheiro de segurança do trabalho com carga horária de vinte horas</t>
  </si>
  <si>
    <t>Exaustor axial em linha com vazão máxima de 520 m3/h</t>
  </si>
  <si>
    <t>Tubo de aço-carbono galvanizado 6” – Água Potável e Combate a Incêndio</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</si>
  <si>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</si>
  <si>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</si>
  <si>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</si>
  <si>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</si>
  <si>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</si>
  <si>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Termostato para controle de temperatura ambiente, para comando de unidades fancoil com válvula de água gelada e ventilador de 3 velocidades</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</si>
  <si>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</si>
  <si>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</si>
  <si>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</si>
  <si>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</si>
  <si>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</si>
  <si>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</si>
  <si>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</si>
  <si>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</si>
  <si>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</si>
  <si>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</si>
  <si>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</si>
  <si>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</si>
  <si>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</si>
  <si>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</si>
  <si>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</si>
  <si>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</si>
  <si>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</si>
  <si>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</si>
  <si>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</si>
  <si>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</si>
  <si>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</si>
  <si>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</si>
  <si>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</si>
  <si>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</si>
  <si>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</si>
  <si>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</si>
  <si>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</si>
  <si>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</si>
  <si>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</si>
  <si>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</si>
  <si>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</si>
  <si>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</si>
  <si>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</si>
  <si>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</si>
  <si>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</si>
  <si>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</si>
  <si>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</si>
  <si>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</si>
  <si>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</si>
  <si>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</si>
  <si>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</si>
  <si>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</si>
  <si>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</si>
  <si>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</si>
  <si>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</si>
  <si>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</si>
  <si>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</si>
  <si>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</si>
  <si>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</si>
  <si>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</si>
  <si>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</si>
  <si>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</si>
  <si>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</si>
  <si>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</si>
  <si>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</si>
  <si>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</si>
  <si>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</si>
  <si>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</si>
  <si>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</si>
  <si>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</si>
  <si>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</si>
  <si>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</si>
  <si>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</si>
  <si>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</si>
  <si>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</si>
  <si>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</si>
  <si>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</si>
  <si>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</si>
  <si>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</si>
  <si>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</si>
  <si>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</si>
  <si>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</si>
  <si>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Tubo de aço-carbono preto sem costura de 4", NBR 5590 grau B, Sch 40</t>
  </si>
  <si>
    <t>Tubo de aço-carbono preto sem costura de 5", NBR 5590 grau B, Sch 40</t>
  </si>
  <si>
    <t>Tubo de aço-carbono preto sem costura de 6", NBR 5590 grau B, Sch 40</t>
  </si>
  <si>
    <t>Tubo de aço-carbono preto sem costura de 8", NBR 5590 grau B, Sch 40</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</si>
  <si>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</si>
  <si>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</si>
  <si>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</si>
  <si>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</si>
  <si>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</si>
  <si>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</si>
  <si>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</si>
  <si>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</si>
  <si>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</si>
  <si>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</si>
  <si>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Tubo de cobre flexível sem costura de 3/8"</t>
  </si>
  <si>
    <t>Tubo de cobre flexível sem costura de 1/2"</t>
  </si>
  <si>
    <t>Cotovelo de cobre de 1/2"</t>
  </si>
  <si>
    <t>Luva de cobre de 1/2"</t>
  </si>
  <si>
    <t>Tubo de cobre flexível sem costura de 5/8"</t>
  </si>
  <si>
    <t>Tubo de cobre flexível sem costura de 3/4"</t>
  </si>
  <si>
    <t>Cotovelo de cobre de 3/4"</t>
  </si>
  <si>
    <t>Luva de cobre de 3/4"</t>
  </si>
  <si>
    <t>Tubo de cobre rígido sem costura de 1"</t>
  </si>
  <si>
    <t>Cotovelo de cobre de 1"</t>
  </si>
  <si>
    <t>Luva de cobre de 1"</t>
  </si>
  <si>
    <t>Cotovelo de cobre de 1 3/8"</t>
  </si>
  <si>
    <t>Luva de cobre de 1 3/8"</t>
  </si>
  <si>
    <t>Cotovelo de cobre de 1 5/8"</t>
  </si>
  <si>
    <t>Luva de cobre de 1 5/8"</t>
  </si>
  <si>
    <t>Chapa de aço galvanizada</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</si>
  <si>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</si>
  <si>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</si>
  <si>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</si>
  <si>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Bucha de redução em ferro galvanizado 4” X 3”</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</si>
  <si>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</si>
  <si>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</si>
  <si>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</si>
  <si>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</si>
  <si>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</si>
  <si>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</si>
  <si>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</si>
  <si>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</si>
  <si>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</si>
  <si>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</si>
  <si>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</si>
  <si>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</si>
  <si>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</si>
  <si>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</si>
  <si>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</si>
  <si>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</si>
  <si>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</si>
  <si>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</si>
  <si>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</si>
  <si>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</si>
  <si>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</si>
  <si>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</si>
  <si>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</si>
  <si>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</si>
  <si>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</si>
  <si>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</si>
  <si>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</si>
  <si>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</si>
  <si>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</si>
  <si>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</si>
  <si>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</si>
  <si>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</si>
  <si>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</si>
  <si>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</si>
  <si>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</si>
  <si>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</si>
  <si>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</si>
  <si>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</si>
  <si>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</si>
  <si>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Adaptador PVC soldável Longo com Flanges Livres para Caixa d’Água 75 mm x 2 1/2”</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</si>
  <si>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</si>
  <si>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</si>
  <si>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</si>
  <si>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</si>
  <si>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</si>
  <si>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</si>
  <si>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</si>
  <si>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</si>
  <si>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</si>
  <si>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</si>
  <si>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</si>
  <si>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</si>
  <si>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</si>
  <si>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</si>
  <si>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</si>
  <si>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</si>
  <si>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</si>
  <si>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</si>
  <si>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</si>
  <si>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</si>
  <si>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</si>
  <si>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</si>
  <si>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</si>
  <si>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</si>
  <si>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</si>
  <si>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</si>
  <si>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</si>
  <si>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</si>
  <si>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</si>
  <si>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</si>
  <si>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</si>
  <si>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</si>
  <si>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</si>
  <si>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</si>
  <si>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</si>
  <si>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</si>
  <si>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</si>
  <si>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</si>
  <si>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</si>
  <si>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</si>
  <si>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</si>
  <si>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</si>
  <si>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</si>
  <si>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</si>
  <si>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</si>
  <si>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</si>
  <si>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</si>
  <si>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</si>
  <si>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</si>
  <si>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</si>
  <si>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</si>
  <si>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</si>
  <si>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</si>
  <si>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</si>
  <si>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</si>
  <si>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</si>
  <si>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</si>
  <si>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</si>
  <si>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</si>
  <si>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</si>
  <si>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</si>
  <si>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</si>
  <si>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</si>
  <si>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</si>
  <si>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</si>
  <si>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</si>
  <si>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</si>
  <si>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</si>
  <si>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</si>
  <si>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</si>
  <si>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</si>
  <si>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</si>
  <si>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</si>
  <si>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</si>
  <si>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</si>
  <si>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</si>
  <si>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</si>
  <si>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</si>
  <si>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</si>
  <si>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</si>
  <si>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</si>
  <si>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União CPVC 54 mm</t>
  </si>
  <si>
    <t>União CPVC 73 mm</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</si>
  <si>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</si>
  <si>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</si>
  <si>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</si>
  <si>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</si>
  <si>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</si>
  <si>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</si>
  <si>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</si>
  <si>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</si>
  <si>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</si>
  <si>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</si>
  <si>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</si>
  <si>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</si>
  <si>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</si>
  <si>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</si>
  <si>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</si>
  <si>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</si>
  <si>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</si>
  <si>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</si>
  <si>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</si>
  <si>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</si>
  <si>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</si>
  <si>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</si>
  <si>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</si>
  <si>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</si>
  <si>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</si>
  <si>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</si>
  <si>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</si>
  <si>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</si>
  <si>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</si>
  <si>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</si>
  <si>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</si>
  <si>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</si>
  <si>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</si>
  <si>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</si>
  <si>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</si>
  <si>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</si>
  <si>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</si>
  <si>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</si>
  <si>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</si>
  <si>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</si>
  <si>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</si>
  <si>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Registro de esfera PVC, com rosca externa, com cabeça quadrada, 1/2”</t>
  </si>
  <si>
    <t>Registro de esfera PVC, com rosca externa, com cabeça quadrada, 3/4”</t>
  </si>
  <si>
    <t>Niple de redução em cobre, rosca macho x rosca macho, 3/4” x 1/2”</t>
  </si>
  <si>
    <t>Tubo de cobre classe “A”, para gás, 1/2” (15 mm)</t>
  </si>
  <si>
    <t>Tubo de cobre classe “A”, para gás, 3/4” (22 mm)</t>
  </si>
  <si>
    <t>Motobombas Hidráulicas para Esgoto - Bloco 01</t>
  </si>
  <si>
    <t>Cotovelo 90° em cobre, sem anel de solda, bolsa x bolsa/ponta, 28 mm</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</si>
  <si>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</si>
  <si>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</si>
  <si>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</si>
  <si>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</si>
  <si>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</si>
  <si>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</si>
  <si>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</si>
  <si>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</si>
  <si>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</si>
  <si>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</si>
  <si>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</si>
  <si>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Bucha de redução em cobre, sem anel de solda, ponta x bolsa, 28 mm x 22 mm</t>
  </si>
  <si>
    <t>Bucha de redução em cobre, sem anel de solda, ponta x bolsa, 35 mm x 28 mm</t>
  </si>
  <si>
    <t>Tê 90° em cobre, sem anel de solda, bolsa x bolsa x bolsa, 28 mm</t>
  </si>
  <si>
    <t>Tê dupla curva (misturador) em bronze/latão, sem anel de solda, rosca fêmea x bolsa x rosca fêmea, 1/2” x 15 mm x 1/2”</t>
  </si>
  <si>
    <t>Tê dupla curva (misturador) em bronze/latão, sem anel de solda, rosca fêmea x bolsa x rosca fêmea, 3/4” x 22 mm x 3/4”</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</si>
  <si>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</si>
  <si>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</si>
  <si>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</si>
  <si>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</si>
  <si>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</si>
  <si>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</si>
  <si>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</si>
  <si>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</si>
  <si>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</si>
  <si>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</si>
  <si>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</si>
  <si>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</si>
  <si>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</si>
  <si>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</si>
  <si>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</si>
  <si>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</si>
  <si>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</si>
  <si>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</si>
  <si>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</si>
  <si>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</si>
  <si>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Cotovelo para tubo PEX multicamada para gás, bolsa crimpagem x rosca macho, 16 mm x 1/2”</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</si>
  <si>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</si>
  <si>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</si>
  <si>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</si>
  <si>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</si>
  <si>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Tê para tubo PEX multicamada para gás, bolsa crimpagem x bolsa crimpagem x bolsa crimpagem, 20 mm</t>
  </si>
  <si>
    <t>Tê para tubo PEX multicamada para gás, bolsa crimpagem x bolsa crimpagem x bolsa crimpagem, 26 mm</t>
  </si>
  <si>
    <t>Tê para tubo PEX multicamada para gás, bolsa crimpagem x rosca fêmea x bolsa crimpagem, 16 mm x 1/2” x 16 mm</t>
  </si>
  <si>
    <t>Tubo de sistema PEX multicamada flexível 16 mm para gás</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</si>
  <si>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</si>
  <si>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</si>
  <si>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</si>
  <si>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</si>
  <si>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</si>
  <si>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</si>
  <si>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</si>
  <si>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</si>
  <si>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</si>
  <si>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</si>
  <si>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</si>
  <si>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</si>
  <si>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</si>
  <si>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</si>
  <si>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</si>
  <si>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</si>
  <si>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</si>
  <si>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</si>
  <si>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</si>
  <si>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</si>
  <si>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</si>
  <si>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</si>
  <si>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</si>
  <si>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</si>
  <si>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</si>
  <si>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</si>
  <si>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pç</t>
  </si>
  <si>
    <t>Projeto Executivo de Entrada e Medição de Energia Elétrica para prédio de múltiplas unidades consumidoras - SQS 309</t>
  </si>
  <si>
    <t>Quadro termoplástico de sobrepor para 12 disjuntores - SQS 309</t>
  </si>
  <si>
    <t>Condutor flexível 0,6/1 kV 5 x 1,5 mm2</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</si>
  <si>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</si>
  <si>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</si>
  <si>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</si>
  <si>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</si>
  <si>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</si>
  <si>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</si>
  <si>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</si>
  <si>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</si>
  <si>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</si>
  <si>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</si>
  <si>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</si>
  <si>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</si>
  <si>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</si>
  <si>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</si>
  <si>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</si>
  <si>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</si>
  <si>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</si>
  <si>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</si>
  <si>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</si>
  <si>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</si>
  <si>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</si>
  <si>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</si>
  <si>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</si>
  <si>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</si>
  <si>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</si>
  <si>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</si>
  <si>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</si>
  <si>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</si>
  <si>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</si>
  <si>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</si>
  <si>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</si>
  <si>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</si>
  <si>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</si>
  <si>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</si>
  <si>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</si>
  <si>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</si>
  <si>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Estrutura metálica em aço para NOVO GALPÃO PARA LEILÃO – COTRAN (SPATR)</t>
  </si>
  <si>
    <t>Caixa coletora com grelha para captação de esgoto 30x30cm</t>
  </si>
  <si>
    <t>Projeto executivo de engenharia elétrica para o Galpão da SPATR</t>
  </si>
  <si>
    <t>Mancal superior e lateral para porta de vidro temperado</t>
  </si>
  <si>
    <t>Barras antipânico para porta dupla de vidro temperado</t>
  </si>
  <si>
    <t>Portão metálico de correr de 2,20m x 2,50m</t>
  </si>
  <si>
    <t>Supervisor(a) Técnico(a) - Sistema de bombeamento hidráulico</t>
  </si>
  <si>
    <t>Técnico em Eletromecânica Plantonista (diurno)</t>
  </si>
  <si>
    <t>Supervisor(a) Técnico(a) - Apoio a Fiscalização e Segurança do Trabalho</t>
  </si>
  <si>
    <t>Supervisor(a) de Obras e Manutenção – Apoio de Campo – Edificações</t>
  </si>
  <si>
    <t>Luminária T8 2 x 32 W de sobrepor</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</si>
  <si>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</si>
  <si>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</si>
  <si>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</si>
  <si>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</si>
  <si>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</si>
  <si>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</si>
  <si>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</si>
  <si>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</si>
  <si>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</si>
  <si>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</si>
  <si>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</si>
  <si>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</si>
  <si>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</si>
  <si>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Tê de redução em aço-carbono galvanizado 3” x 2 1/2” – Água Potável e Combate a Incêndio</t>
  </si>
  <si>
    <t>Tê de redução em aço-carbono galvanizado 1 1/4”x 3/4” – Água Potável e Combate a Incêndio</t>
  </si>
  <si>
    <t>Tampão retangular em FFN, modelo R2, classe B125, abertura articulada, 110 cm x 55 cm</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</si>
  <si>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</si>
  <si>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</si>
  <si>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</si>
  <si>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</si>
  <si>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</si>
  <si>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</si>
  <si>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Pintura para sinalização e demarcação viária horizontal com plástico a frio tipo IV, aplicação manual por extrusão, espessura de 1,5 mm a 3,0 mm</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</si>
  <si>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</si>
  <si>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</si>
  <si>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</si>
  <si>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Grelha em FFN, classe B125, forma retangular, modelo linear estriada, abertura simples, com caixilho, 150 mm x 1000 mm</t>
  </si>
  <si>
    <t>Estrutura metálica em aço ASTM A572</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</si>
  <si>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</si>
  <si>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</si>
  <si>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</si>
  <si>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</si>
  <si>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</si>
  <si>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</si>
  <si>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Inspeção da integridade em estrutura portante de concreto por percussão</t>
  </si>
  <si>
    <t>Poltronas de auditório P.M.R./P.O.</t>
  </si>
  <si>
    <t>Sinalização visual para degraus</t>
  </si>
  <si>
    <t>Projeto executivo de revestimento – plataforma de cobertura do Edifício Principal</t>
  </si>
  <si>
    <t>Demolição da camada de regularização de impermeabilização</t>
  </si>
  <si>
    <t>Reforço estrutural em manta de fibra de carbono</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</si>
  <si>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</si>
  <si>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</si>
  <si>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</si>
  <si>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</si>
  <si>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</si>
  <si>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</si>
  <si>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</si>
  <si>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</si>
  <si>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</si>
  <si>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</si>
  <si>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Marrom Camelo / Ocre para o Auditório Petrônio Portela</t>
  </si>
  <si>
    <t>Demolição de cerca metálica e alambrados</t>
  </si>
  <si>
    <t>Remoção de cadeiras fixas ou poltronas</t>
  </si>
  <si>
    <t>Piso metálico para áreas externas</t>
  </si>
  <si>
    <t>Forro de gesso reforçado</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</si>
  <si>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</si>
  <si>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</si>
  <si>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</si>
  <si>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</si>
  <si>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</si>
  <si>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</si>
  <si>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</si>
  <si>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</si>
  <si>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</si>
  <si>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</si>
  <si>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</si>
  <si>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</si>
  <si>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</si>
  <si>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</si>
  <si>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</si>
  <si>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</si>
  <si>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</si>
  <si>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</si>
  <si>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</si>
  <si>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Corrimão duplo em aço inox - fixação na parede</t>
  </si>
  <si>
    <t>Piso de madeira</t>
  </si>
  <si>
    <t>Condutor 4 mm2 - 0,6/1,0 kV</t>
  </si>
  <si>
    <t>Piso tátil alerta em concreto</t>
  </si>
  <si>
    <t>Fresagem descontínua</t>
  </si>
  <si>
    <t>Fechadura interna maçaneta tubular para porta em divisória</t>
  </si>
  <si>
    <t>Instalação de fechadura/puxador de porta reaproveitados em divisórias</t>
  </si>
  <si>
    <t>Dobradiça para porta de divisória</t>
  </si>
  <si>
    <t>Luminária arandela (tartaruga) em alumínio</t>
  </si>
  <si>
    <t>Projeto Executivo de Iluminação</t>
  </si>
  <si>
    <t>Mesa de Iluminação DMX 384 canais</t>
  </si>
  <si>
    <t>Rack de iluminação dimmer DMX</t>
  </si>
  <si>
    <t>Luminária LED spot dimerizável</t>
  </si>
  <si>
    <t>Refletor Led COB 200 W</t>
  </si>
  <si>
    <t xml:space="preserve">Refletor Elipsoidal LED </t>
  </si>
  <si>
    <t>Cabo DMX</t>
  </si>
  <si>
    <t>Placas de concreto (fachada do Anexo 2)</t>
  </si>
  <si>
    <t>Barra chata de alumínio 7/8" x 1/8"</t>
  </si>
  <si>
    <t>Condulete de PVC rígido de 1.1/4”</t>
  </si>
  <si>
    <t>Suporte-guia simples com roldana em poliprolineno, H=200 mm</t>
  </si>
  <si>
    <t>Estrutura metálica - cobertura extra Bloco 9</t>
  </si>
  <si>
    <t>Carpete Verde Escuro / Musgo para o Auditório Petrônio Portela</t>
  </si>
  <si>
    <t>Reforço estrutural para treliça espacial Bloco 4, 5, 8 e 9 (SEGRAF)</t>
  </si>
  <si>
    <t>Motobomba Pressurização Redes Incêndio – 50 gpm - 5 cv</t>
  </si>
  <si>
    <t>Sistema de pressurização para escada - Anexo 1</t>
  </si>
  <si>
    <t>Porta Corta-Fogo 0,80 m x 2,10 m</t>
  </si>
  <si>
    <t>Chapa de Aço Xadrez – 3000 mm x 1200 mm x 3 mm</t>
  </si>
  <si>
    <t>Cantoneira laminada em aço abas iguais 1”1/4 x 3/16”</t>
  </si>
  <si>
    <t>Tubo de aço-carbono preto ranhurado 2 1/2” NPS</t>
  </si>
  <si>
    <t>Tubo de aço-carbono preto ranhurado 1 1/2” NPS</t>
  </si>
  <si>
    <t>Tubo de aço-carbono preto ranhurado 2” NPS</t>
  </si>
  <si>
    <t>Tubo de aço-carbono preto ranhurado 1 1/4” NPS</t>
  </si>
  <si>
    <t>Tubo de aço-carbono preto ranhurado 3” NPS</t>
  </si>
  <si>
    <t>Tubo de aço-carbono preto ranhurado 6” NPS</t>
  </si>
  <si>
    <t>Tubo de aço-carbono preto ranhurado 4” NPS</t>
  </si>
  <si>
    <t>Tubo de aço-carbono preto roscado 1/2”</t>
  </si>
  <si>
    <t>Tubo de aço-carbono preto roscado 3/4”</t>
  </si>
  <si>
    <t>Tubo de aço-carbono preto roscado 1”</t>
  </si>
  <si>
    <t>Oxigênio industrial</t>
  </si>
  <si>
    <t>Acetileno</t>
  </si>
  <si>
    <t>Granito amarelo ornamental para piso</t>
  </si>
  <si>
    <t>Chumbador parabolt CB 1/4” x 2”</t>
  </si>
  <si>
    <t>Apoio Técnico Administrativo – Controle de Almoxarifado – Noturno</t>
  </si>
  <si>
    <t>Ajudante de Serviços Gerais – Noturno</t>
  </si>
  <si>
    <t>Mestre de Obras (Posto de Trabalho) – Noturno</t>
  </si>
  <si>
    <t>Oficial de Serviços Gerais – Noturno</t>
  </si>
  <si>
    <t>Eletricista – Noturno</t>
  </si>
  <si>
    <t>Auxiliar de Eletricista – Noturno</t>
  </si>
  <si>
    <t>Instalador(a) Hidráulico(a) – Noturno</t>
  </si>
  <si>
    <t>Ajudante de Manutenção Hidrossanitária – Noturno</t>
  </si>
  <si>
    <t>Técnico de Segurança do Trabalho - Trabalho em Altura e Espaços Confinados – Noturno</t>
  </si>
  <si>
    <t>Técnico(a) Eletromecânico(a)/Ar-Condicionado – Noturno</t>
  </si>
  <si>
    <t>Eletromecânico(a) de Ar-Condicionado – Noturno</t>
  </si>
  <si>
    <t>Duteiro(a) – Noturno</t>
  </si>
  <si>
    <t>Técnico(a) em Edificações - Planejamento</t>
  </si>
  <si>
    <t>Registro ou Válvula globo angular ranhurada, em latão, com volante, saída 45°, 40 bar,  2 1/2”</t>
  </si>
  <si>
    <t>Caixa de hidrante de parede com vidro - 90 cm x 60 cm com acessórios</t>
  </si>
  <si>
    <t>Registro gaveta ranhurado 2”</t>
  </si>
  <si>
    <t>Registro gaveta ranhurado 2.1/2”</t>
  </si>
  <si>
    <t>Registro gaveta ranhurado 4”</t>
  </si>
  <si>
    <t>Manômetro com glicerina 100 mm - conexão 1/2”</t>
  </si>
  <si>
    <t>Pressostato com diferencial ajustável e pressões ajustáveis de 2 a 12 bar</t>
  </si>
  <si>
    <t>Pressostato com diferencial ajustável e pressões ajustáveis de 4 a 17 bar</t>
  </si>
  <si>
    <t>Válvula de retenção portinhola grooved 2.1/2”</t>
  </si>
  <si>
    <t>Válvula de retenção portinhola grooved 6”</t>
  </si>
  <si>
    <t>Válvula borboleta ranhurada 3”</t>
  </si>
  <si>
    <t>Válvula de alívio 3/4” roscada</t>
  </si>
  <si>
    <t>Eliminador de ar para líquidos 1/2”</t>
  </si>
  <si>
    <t>Registro gaveta ranhurado 3”</t>
  </si>
  <si>
    <t>Registro gaveta ranhurado 6”</t>
  </si>
  <si>
    <t>Registro gaveta ranhurado 8”</t>
  </si>
  <si>
    <t>Flowmeter 2”</t>
  </si>
  <si>
    <t>Flowmeter 4”</t>
  </si>
  <si>
    <t>Válvula de governo e alarme 6”</t>
  </si>
  <si>
    <t>Motobomba de pressurização redes de incêndio - 50 gpm - 10 cv</t>
  </si>
  <si>
    <t>Motobomba jockey para Rede de Incêndio – 1 cv – 43 mca a 70 mca</t>
  </si>
  <si>
    <t>Motobomba de pressurização redes Incêndio – 400gpm - 100 cv</t>
  </si>
  <si>
    <t>Motobomba jockey para rede de incêndio – 136 mca a 140 mca – 1 cv</t>
  </si>
  <si>
    <t>Chave de fluxo 3”</t>
  </si>
  <si>
    <t>Válvula de teste e dreno</t>
  </si>
  <si>
    <t>Sprinkler Oculto 1/2” Cromado 68°C, Fator K80 (5,6)</t>
  </si>
  <si>
    <t>Poço pluvial</t>
  </si>
  <si>
    <t>Condutor 6 mm2 - 0,6/1,0 kV</t>
  </si>
  <si>
    <t>Condutor flexível tetrapolar 0,6/1,0 kV 4 x 4 mm²</t>
  </si>
  <si>
    <t>Condutor 2,5 mm2 - 0,6/1,0 kV</t>
  </si>
  <si>
    <t xml:space="preserve">Detector precoce de fumaça por aspiração </t>
  </si>
  <si>
    <t>Quadro elétrico de distribuição geral – Infrabasilar</t>
  </si>
  <si>
    <t>Painel para acionamento de bombas do sistema de bomba hidrante 50 gpm – 10 cv</t>
  </si>
  <si>
    <t>Painel para acionamento de bomba sprinkler 400 gpm – 100 cv</t>
  </si>
  <si>
    <t>Painel para acionamento de bomba jockey para rede de incêndio – 1 cv</t>
  </si>
  <si>
    <t>Porta Corta-Fogo 0,45 m x 1,50 m</t>
  </si>
  <si>
    <t>Alarme de emergência para sanitários PNE sem fio</t>
  </si>
  <si>
    <t>Conector do tipo M12 para Aterrinsert</t>
  </si>
  <si>
    <t>Central de Incêndio Notifier</t>
  </si>
  <si>
    <t>Haste de aterramento 5/8 x 3 m</t>
  </si>
  <si>
    <t>Carpete em rolo para o Auditório Interlegis</t>
  </si>
  <si>
    <t>Carpete em placa para o Auditório Interlegis</t>
  </si>
  <si>
    <t>Cantoneira de alumínio antiderrapante para acabamento de degraus</t>
  </si>
  <si>
    <t>SF-05198</t>
  </si>
  <si>
    <t>Canaleta em alumínio 73 mm x 45 mm</t>
  </si>
  <si>
    <t>SF-05199</t>
  </si>
  <si>
    <t>Tampa para canaleta em alumínio 73 mm</t>
  </si>
  <si>
    <t>SF-05200</t>
  </si>
  <si>
    <t>Curva para canaleta em alumínio 73 mm x 45 mm</t>
  </si>
  <si>
    <t>SF-05201</t>
  </si>
  <si>
    <t>Adaptador de eletroduto para canaleta em alumínio 73 mm x 45 mm</t>
  </si>
  <si>
    <t>SF-05202</t>
  </si>
  <si>
    <t>Tampa terminal para canaleta em alumínio 73 mm x 45 mm</t>
  </si>
  <si>
    <t>SF-05203</t>
  </si>
  <si>
    <t>Derivação tipo X para canaleta em alumínio 73 mm x 45 mm</t>
  </si>
  <si>
    <t>Reforço de escada metálica do Bloco 2 - Interlegis</t>
  </si>
  <si>
    <t>Rede de dutos de ar para o Auditório do Bloco 2 do Senado Federal - Interlegis</t>
  </si>
  <si>
    <t>Luminária LED Downlight até 30 W</t>
  </si>
  <si>
    <t>Luminária LED Downlight dimerizável</t>
  </si>
  <si>
    <t>Perfil metálico para fita de LED</t>
  </si>
  <si>
    <t>Projeto executivo de engenharia elétrica – Auditório do Interlegis</t>
  </si>
  <si>
    <t>Quadro elétrico de distribuição – Auditório do Interlegis (QD-AUD)</t>
  </si>
  <si>
    <t>Caixa para instalações elétricas, áudio, vídeo e dados</t>
  </si>
  <si>
    <t>SF-05220</t>
  </si>
  <si>
    <t>Cordão de fibra óptica duplex multimodo 5 m</t>
  </si>
  <si>
    <t>SF-05221</t>
  </si>
  <si>
    <t>Cabo Ethernet tipo Patch Cord Categoria 5E Blindado 5 m</t>
  </si>
  <si>
    <t>SF-05222</t>
  </si>
  <si>
    <t>Tampão plástico para condulete múltiplo</t>
  </si>
  <si>
    <t>SF-05223</t>
  </si>
  <si>
    <t>Conector para condulete múltiplo de 3/4”</t>
  </si>
  <si>
    <t>SF-05224</t>
  </si>
  <si>
    <t>Conector para condulete múltiplo de 1”</t>
  </si>
  <si>
    <t>SF-05225</t>
  </si>
  <si>
    <t>Condutor 6 mm² 1,8 kV</t>
  </si>
  <si>
    <t>SF-05226</t>
  </si>
  <si>
    <t>Conector MC4</t>
  </si>
  <si>
    <t>SF-05227</t>
  </si>
  <si>
    <t>Minicontator intetravado 9 A</t>
  </si>
  <si>
    <t>SF-05228</t>
  </si>
  <si>
    <t>Bobina para disjuntor de caixa aberta</t>
  </si>
  <si>
    <t>SF-05229</t>
  </si>
  <si>
    <t>Motorização para disjuntor de caixa aberta</t>
  </si>
  <si>
    <t>SF-05230</t>
  </si>
  <si>
    <t>Bobina para disjuntor de caixa moldada</t>
  </si>
  <si>
    <t>SF-05231</t>
  </si>
  <si>
    <t>Contato auxiliar disjuntor de caixa moldada</t>
  </si>
  <si>
    <t>SF-05232</t>
  </si>
  <si>
    <t>Motorização para disjuntor de caixa moldada</t>
  </si>
  <si>
    <t>SF-05233</t>
  </si>
  <si>
    <t>Dispositivo de Proteção Contra Surtos para Sistema Fotovoltaico</t>
  </si>
  <si>
    <t>SF-05234</t>
  </si>
  <si>
    <t>Chave Seccionadora 32 A para Sistema Fotovoltaico</t>
  </si>
  <si>
    <t>SF-05235</t>
  </si>
  <si>
    <t>Eletrocalha aramada 400 mm x 100 mm</t>
  </si>
  <si>
    <t>Eletroduto de PEAD de 4”</t>
  </si>
  <si>
    <t>SF-05237</t>
  </si>
  <si>
    <t>Terminal para eletroduto de PEAD de 4”</t>
  </si>
  <si>
    <t>SF-05238</t>
  </si>
  <si>
    <t>Eletroduto de PEAD de 5”</t>
  </si>
  <si>
    <t>SF-05239</t>
  </si>
  <si>
    <t>Terminal para eletroduto de PEAD de 5”</t>
  </si>
  <si>
    <t>SF-05240</t>
  </si>
  <si>
    <t>Porta-fusível aéreo</t>
  </si>
  <si>
    <t>SF-05241</t>
  </si>
  <si>
    <t>Soquete para lâmpada tubular</t>
  </si>
  <si>
    <t>SF-05242</t>
  </si>
  <si>
    <t>Presilha para lâmpada tubular</t>
  </si>
  <si>
    <t>SF-05243</t>
  </si>
  <si>
    <t>Bloco autônomo de emergência 100 lumens</t>
  </si>
  <si>
    <t>SF-05244</t>
  </si>
  <si>
    <t>Lâmpada LED Bulbo 15 W dimerizável</t>
  </si>
  <si>
    <t>SF-05245</t>
  </si>
  <si>
    <t>Lâmpada LED PAR 30 IRC 95</t>
  </si>
  <si>
    <t>SF-05246</t>
  </si>
  <si>
    <t>Lâmpada LED Base GU10 IRC 95</t>
  </si>
  <si>
    <t>SF-05247</t>
  </si>
  <si>
    <t>Luminária tipo perfil de alumínio</t>
  </si>
  <si>
    <t>SF-05248</t>
  </si>
  <si>
    <t>Driver para LED 100 W</t>
  </si>
  <si>
    <t>SF-05249</t>
  </si>
  <si>
    <t>Driver para LED 120 W</t>
  </si>
  <si>
    <t>SF-05250</t>
  </si>
  <si>
    <t>Spot PAR16 para trilho eletrificado para iluminação</t>
  </si>
  <si>
    <t>SF-05251</t>
  </si>
  <si>
    <t>Spot PAR30 para trilho eletrificado para iluminação</t>
  </si>
  <si>
    <t>SF-05252</t>
  </si>
  <si>
    <t>Conector flexível para trilho eletrificado para iluminação</t>
  </si>
  <si>
    <t>SF-05253</t>
  </si>
  <si>
    <t>Conector de emenda rápida 2 vias 6 mm²</t>
  </si>
  <si>
    <t>SF-05254</t>
  </si>
  <si>
    <t>Conector de emenda rápida 3 vias 6 mm²</t>
  </si>
  <si>
    <t>SF-05255</t>
  </si>
  <si>
    <t>Caixa a prova d’água para conector de emenda rápida</t>
  </si>
  <si>
    <t>SF-05256</t>
  </si>
  <si>
    <t>Caixa 4x2 estanque para área úmida</t>
  </si>
  <si>
    <t>SF-05257</t>
  </si>
  <si>
    <t>Cabo de aço inoxidável 1/8 revestido</t>
  </si>
  <si>
    <t>SF-05258</t>
  </si>
  <si>
    <t>Conjunto parafuso, porca e arruelas 1/4’’ x 1/2’’ para eletrocalha</t>
  </si>
  <si>
    <t>SF-05259</t>
  </si>
  <si>
    <t>Fincapino magazinado</t>
  </si>
  <si>
    <t>SF-05260</t>
  </si>
  <si>
    <t>Pino para ferramenta de fixação à pólvora</t>
  </si>
  <si>
    <t>SF-05261</t>
  </si>
  <si>
    <t>Fita para rotulador</t>
  </si>
  <si>
    <t>SF-05262</t>
  </si>
  <si>
    <t>Tomada 10 A para área úmida</t>
  </si>
  <si>
    <t>SF-05263</t>
  </si>
  <si>
    <t>Tomada 20 A para área úmida</t>
  </si>
  <si>
    <t>SF-05264</t>
  </si>
  <si>
    <t>Interruptor para área úmida</t>
  </si>
  <si>
    <t>SF-05265</t>
  </si>
  <si>
    <t>Espelho cego para área úmida</t>
  </si>
  <si>
    <t>SF-05266</t>
  </si>
  <si>
    <t>Multimedidor de grandezas elétricas com comunicação ethernet</t>
  </si>
  <si>
    <t>SF-05267</t>
  </si>
  <si>
    <t>CLP Schneider Modicon Easy M200</t>
  </si>
  <si>
    <t>SF-05268</t>
  </si>
  <si>
    <t>Módulo de expansão de 16 portas digitais para Schneider Modicon Easy M200</t>
  </si>
  <si>
    <t>SF-05269</t>
  </si>
  <si>
    <t>Módulo de expansão de 8 portas digitais para Schneider Modicon Easy M200</t>
  </si>
  <si>
    <t>SF-05270</t>
  </si>
  <si>
    <t>Módulo de expansão de 4 portas analógicas para Schneider Modicon Easy M200</t>
  </si>
  <si>
    <t>SF-05271</t>
  </si>
  <si>
    <t>Interface Homem-Máquina para Painel Altus P2070NA</t>
  </si>
  <si>
    <t>SF-05272</t>
  </si>
  <si>
    <t>Medidor de energia trifásico com comunicação</t>
  </si>
  <si>
    <t>SF-05273</t>
  </si>
  <si>
    <t>SF-05274</t>
  </si>
  <si>
    <t>Medidor de vazão ultrassônico</t>
  </si>
  <si>
    <t>SF-05275</t>
  </si>
  <si>
    <t>Aluguel de caixa de testes de relés</t>
  </si>
  <si>
    <t>SF-05276</t>
  </si>
  <si>
    <t>Inversor On-Grid Fotovoltaico 50 kW</t>
  </si>
  <si>
    <t>SF-05277</t>
  </si>
  <si>
    <t>Inversor 62 A</t>
  </si>
  <si>
    <t>SF-05278</t>
  </si>
  <si>
    <t>Inversor 75 A</t>
  </si>
  <si>
    <t>SF-05279</t>
  </si>
  <si>
    <t>Inversor 124 A</t>
  </si>
  <si>
    <t>SF-05280</t>
  </si>
  <si>
    <t>Inversor 146 A</t>
  </si>
  <si>
    <t>SF-05281</t>
  </si>
  <si>
    <t>Inversor 263 A</t>
  </si>
  <si>
    <t>SF-05282</t>
  </si>
  <si>
    <t>Tampão em FFN, classe B125, forma retangular, modelo 30x30, abertura articulada, com caixilho, 300 mm x 300 mm</t>
  </si>
  <si>
    <t>SF-05283</t>
  </si>
  <si>
    <t>Parafusadeira sem fio</t>
  </si>
  <si>
    <t>SF-05284</t>
  </si>
  <si>
    <t>Alicate crimpador para conector MC4</t>
  </si>
  <si>
    <t>SF-05285</t>
  </si>
  <si>
    <t>Rebarbador manual</t>
  </si>
  <si>
    <t>SF-05286</t>
  </si>
  <si>
    <t>Punção de centro automática</t>
  </si>
  <si>
    <t>SF-05288</t>
  </si>
  <si>
    <t>Ferramenta de fixação à pólvora</t>
  </si>
  <si>
    <t>SF-05289</t>
  </si>
  <si>
    <t>Vassoura hidroangular limpeza de módulo fotovoltaico</t>
  </si>
  <si>
    <t>SF-05290</t>
  </si>
  <si>
    <t>Mangueira 1/2" para jardim 25 m</t>
  </si>
  <si>
    <t>SF-05291</t>
  </si>
  <si>
    <t>Testador de instalações elétricas</t>
  </si>
  <si>
    <t>SF-05292</t>
  </si>
  <si>
    <t>Analisador de circuitos elétricos monofásicos</t>
  </si>
  <si>
    <t>SF-05293</t>
  </si>
  <si>
    <t>Analisador de baterias</t>
  </si>
  <si>
    <t>SF-05294</t>
  </si>
  <si>
    <t>Carreta reboque</t>
  </si>
  <si>
    <t>Piso elevado</t>
  </si>
  <si>
    <t>Ar-condicionado do tipo fancolete hidrônico piso-teto com capacidade nominal mínima 24.000 BTU/h</t>
  </si>
  <si>
    <t>Ar-condicionado do tipo fancolete hidrônico piso-teto com capacidade nominal mínima 30.000 BTU/h</t>
  </si>
  <si>
    <t>Ar-condicionado do tipo fancolete hidrônico piso-teto com capacidade nominal mínima 48.000 BTU/h</t>
  </si>
  <si>
    <t>Ar-condicionado fancolete hidrônico dutado 1,0 TR</t>
  </si>
  <si>
    <t>Filtro em Y 1 1/4”</t>
  </si>
  <si>
    <t>Válvula de balanceamento e controle (PIBCV) 2 vias, controle proporcional, 1 1/4”</t>
  </si>
  <si>
    <t>Grelha Redonda Fixa com Colarinho e tela anti-inseto, diâmetro 150mm</t>
  </si>
  <si>
    <t>Escadas metálicas de emergência para CM2</t>
  </si>
  <si>
    <t>Reforço estrutural para cobertura nos Blocos 10, 19 e 20</t>
  </si>
  <si>
    <t>Caixa para piso elevado - fornecimento e instalação</t>
  </si>
  <si>
    <t>Remoção de piso elevado</t>
  </si>
  <si>
    <t>CUSTO DIRETO</t>
  </si>
  <si>
    <t>BENEFÍCIOS E DESPESAS INDIRETAS - BDI</t>
  </si>
  <si>
    <t>BDI Edificações</t>
  </si>
  <si>
    <t>BDI mero fornecimento</t>
  </si>
  <si>
    <t>Componentes do BDI</t>
  </si>
  <si>
    <t>Cálculo com CPRB</t>
  </si>
  <si>
    <t>desonerado</t>
  </si>
  <si>
    <t>% considerado</t>
  </si>
  <si>
    <t>AC</t>
  </si>
  <si>
    <t>S+G</t>
  </si>
  <si>
    <t>R</t>
  </si>
  <si>
    <t>DF</t>
  </si>
  <si>
    <t>PIS</t>
  </si>
  <si>
    <t>COFINS</t>
  </si>
  <si>
    <t>CPRB</t>
  </si>
  <si>
    <t>ISS</t>
  </si>
  <si>
    <r>
      <t xml:space="preserve">Fontes: </t>
    </r>
    <r>
      <rPr>
        <sz val="12"/>
        <rFont val="Arial"/>
        <family val="2"/>
      </rPr>
      <t>Acórdãos 2.369/2011-TCU-Plenário e 2.622/2013-TCU-Plenário.</t>
    </r>
  </si>
  <si>
    <t>CABO DE COBRE NU 50 MM2 MEIO-DURO</t>
  </si>
  <si>
    <t>CABO DE COBRE NU 70 MM2 MEIO-DURO</t>
  </si>
  <si>
    <t>ELETRICISTA COM ENCARGOS COMPLEMENTARES</t>
  </si>
  <si>
    <t>ELETROTÉCNICO COM ENCARGOS COMPLEMENTARES</t>
  </si>
  <si>
    <t>ABRACADEIRA EM ACO PARA AMARRACAO DE ELETRODUTOS, TIPO D, COM 3" E PARAFUSO DE FIXACAO</t>
  </si>
  <si>
    <t>PLACA DE SINALIZACAO DE SEGURANCA CONTRA INCENDIO, FOTOLUMINESCENTE, RETANGULAR, *13 X 26* CM, EM PVC *2* MM ANTI-CHAMAS (SIMBOLOS, CORES E PICTOGRAMAS CONFORME NBR 16820)</t>
  </si>
  <si>
    <t>CONDULETE DE ALUMINIO TIPO E, PARA ELETRODUTO ROSCAVEL DE 1", COM TAMPA CEGA</t>
  </si>
  <si>
    <t>QUADRO DE DISTRIBUICAO, EM PVC, DE EMBUTIR, COM BARRAMENTO TERRA / NEUTRO, PARA 27 DISJUNTORES NEMA OU 36 DISJUNTORES DIN</t>
  </si>
  <si>
    <t>ELETRODUTO FLEXIVEL, EM FITA DE ACO GALVANIZADO, REVESTIDO COM PVC PRETO, DIAMETRO EXTERNO DE 60 MM, DN = 2", TIPO SEALTUBO</t>
  </si>
  <si>
    <t>TAMPAO FOFO ARTICULADO, COM BASE / REQUADRO, CLASSE B125 CARGA MAX 12,5 T, REDONDO, TAMPA 600 MM (COM INSCRICAO EM RELEVO DO TIPO DE REDE)</t>
  </si>
  <si>
    <t>AUXILIAR DE ELETRICISTA COM ENCARGOS COMPLEMENTARES</t>
  </si>
  <si>
    <t>ENGENHEIRO CIVIL DE OBRA PLENO COM ENCARGOS COMPLEMENTARES</t>
  </si>
  <si>
    <t>CABO DE COBRE NU 35 MM2 MEIO-DURO</t>
  </si>
  <si>
    <t>CONECTOR RETO DE ALUMINIO PARA ELETRODUTO DE 4", PARA ADAPTAR ENTRADA DE ELETRODUTO METALICO FLEXIVEL EM QUADROS</t>
  </si>
  <si>
    <t>CONDULETE DE ALUMINIO TIPO C, PARA ELETRODUTO ROSCAVEL DE 4", COM TAMPA CEGA</t>
  </si>
  <si>
    <t>CONDULETE DE ALUMINIO TIPO E, PARA ELETRODUTO ROSCAVEL DE 3/4", COM TAMPA CEGA</t>
  </si>
  <si>
    <t>ELETRODUTO DE PVC RIGIDO ROSCAVEL DE 3", SEM LUVA</t>
  </si>
  <si>
    <t>ELETRODUTO FLEXIVEL, EM FITA DE ACO GALVANIZADO, REVESTIDO COM PVC PRETO, DIAMETRO EXTERNO DE 32 MM, DN = 1", TIPO SEALTUBO</t>
  </si>
  <si>
    <t>ELETRODUTO DE PVC RIGIDO ROSCAVEL DE 1", SEM LUVA</t>
  </si>
  <si>
    <t>CONECTOR RETO DE ALUMINIO PARA ELETRODUTO DE 1", PARA ADAPTAR ENTRADA DE ELETRODUTO METALICO FLEXIVEL EM QUADROS</t>
  </si>
  <si>
    <t>CURVA 90 GRAUS PARA ELETRODUTO, EM ACO GALVANIZADO ELETROLITICO, COM ROSCA, DIAMETRO DE 100 MM (4")</t>
  </si>
  <si>
    <t>TERMINAL METALICO A PRESSAO PARA 1 CABO DE 185 MM2, COM 1 FURO DE FIXACAO</t>
  </si>
  <si>
    <t>CABO DE COBRE NU 25 MM2 MEIO-DURO</t>
  </si>
  <si>
    <t>TERMINAL A COMPRESSAO EM COBRE ESTANHADO PARA CABO 25 MM2, 1 FURO E 1 COMPRESSAO, PARA PARAFUSO DE FIXACAO M8</t>
  </si>
  <si>
    <t>CAIXA DE INSPECAO PARA ATERRAMENTO E PARA RAIOS, EM POLIPROPILENO, DIAMETRO = 300 MM X ALTURA = 400 MM (INCLUIDA TAMPA SEM ESCOTILHA)</t>
  </si>
  <si>
    <t>ELETRODUTO FLEXIVEL, EM FITA DE ACO GALVANIZADO, REVESTIDO COM PVC PRETO, DIAMETRO EXTERNO DE 25 MM, DN = 3/4", TIPO SEALTUBO</t>
  </si>
  <si>
    <t>QUADRO DE DISTRIBUICAO, EM PVC, DE EMBUTIR, COM BARRAMENTO TERRA / NEUTRO, PARA 18 DISJUNTORES NEMA OU 24 DISJUNTORES DIN</t>
  </si>
  <si>
    <t>CONECTOR RETO DE ALUMINIO PARA ELETRODUTO DE 3", PARA ADAPTAR ENTRADA DE ELETRODUTO METALICO FLEXIVEL EM QUADROS</t>
  </si>
  <si>
    <t>CONDULETE DE ALUMINIO TIPO E, PARA ELETRODUTO ROSCAVEL DE 3", COM TAMPA CEGA</t>
  </si>
  <si>
    <t>CONDULETE DE ALUMINIO TIPO E, PARA ELETRODUTO ROSCAVEL DE 1 1/2", COM TAMPA CEGA</t>
  </si>
  <si>
    <t>TAMPAO FOFO SIMPLES COM BASE / REQUADRO, CLASSE A15 CARGA MAX. 1,5 T, 400 X 600 MM (COM INSCRICAO EM RELEVO DO TIPO DE REDE)</t>
  </si>
  <si>
    <t>CURVA 90 GRAUS PARA ELETRODUTO, EM ACO GALVANIZADO ELETROLITICO, COM ROSCA, DIAMETRO DE 65 MM (2 1/2")</t>
  </si>
  <si>
    <t>TERMINAL METALICO A PRESSAO PARA 1 CABO DE 240 MM2, COM 1 FURO DE FIXACAO</t>
  </si>
  <si>
    <t>CONECTOR RETO DE ALUMINIO PARA ELETRODUTO DE 1 1/2", PARA ADAPTAR ENTRADA DE ELETRODUTO METALICO FLEXIVEL EM QUADROS</t>
  </si>
  <si>
    <t>CONECTOR CURVO 90 GRAUS DE ALUMINIO, BITOLA 4", PARA ADAPTAR ENTRADA DE ELETRODUTO METALICO FLEXIVEL EM QUADROS</t>
  </si>
  <si>
    <t>CABO DE COBRE NU 16 MM2 MEIO-DURO</t>
  </si>
  <si>
    <t>TAMPA PARA CONDULETE, EM PVC, PARA 1 MODULO RJ</t>
  </si>
  <si>
    <t>ELETRODUTO FLEXIVEL, EM FITA DE ACO GALVANIZADO, REVESTIDO COM PVC PRETO, DIAMETRO EXTERNO DE 50 MM, DN = 1 1/2", TIPO SEALTUBO</t>
  </si>
  <si>
    <t>ELETRODUTO DE PVC RIGIDO ROSCAVEL DE 2", SEM LUVA</t>
  </si>
  <si>
    <t>POSTE CONICO CONTINUO EM ACO GALVANIZADO, CURVO, BRACO DUPLO, FLANGEADO, H = 9 M, DIAMETRO INFERIOR = *135* MM</t>
  </si>
  <si>
    <t>CURVA 90 GRAUS PARA ELETRODUTO, EM ACO GALVANIZADO ELETROLITICO, COM ROSCA, DIAMETRO DE 80 MM (3")</t>
  </si>
  <si>
    <t>CONECTOR CURVO 90 GRAUS DE ALUMINIO, BITOLA 2 1/2", PARA ADAPTAR ENTRADA DE ELETRODUTO METALICO FLEXIVEL EM QUADROS</t>
  </si>
  <si>
    <t>CONDULETE DE ALUMINIO TIPO E, PARA ELETRODUTO ROSCAVEL DE 1 1/4", COM TAMPA CEGA</t>
  </si>
  <si>
    <t>CONDULETE DE ALUMINIO TIPO E, PARA ELETRODUTO ROSCAVEL DE 2", COM TAMPA CEGA</t>
  </si>
  <si>
    <t>CONECTOR RETO DE ALUMINIO PARA ELETRODUTO DE 3/4", PARA ADAPTAR ENTRADA DE ELETRODUTO METALICO FLEXIVEL EM QUADROS</t>
  </si>
  <si>
    <t>TERMINAL METALICO A PRESSAO PARA 1 CABO DE 300 MM2, COM 1 FURO DE FIXACAO</t>
  </si>
  <si>
    <t>POSTE CONICO CONTINUO EM ACO GALVANIZADO, CURVO, BRACO SIMPLES, FLANGEADO, H = 9 M, DIAMETRO INFERIOR = *135* MM</t>
  </si>
  <si>
    <t>TERMINAL METALICO A PRESSAO PARA 1 CABO DE 150 MM2, COM 1 FURO DE FIXACAO</t>
  </si>
  <si>
    <t>CONECTOR RETO DE ALUMINIO PARA ELETRODUTO DE 2", PARA ADAPTAR ENTRADA DE ELETRODUTO METALICO FLEXIVEL EM QUADROS</t>
  </si>
  <si>
    <t>ELETRODUTO FLEXIVEL, EM FITA DE ACO GALVANIZADO, REVESTIDO COM PVC PRETO, DIAMETRO EXTERNO DE 40 MM, DN = 1 1/4", TIPO SEALTUBO</t>
  </si>
  <si>
    <t>QUADRO DE DISTRIBUICAO, EM PVC, DE EMBUTIR, COM BARRAMENTO TERRA / NEUTRO, PARA 12 DISJUNTORES NEMA OU 16 DISJUNTORES DIN</t>
  </si>
  <si>
    <t>AUXILIAR DE ESCRITORIO COM ENCARGOS COMPLEMENTARES</t>
  </si>
  <si>
    <t>PROTETOR SOLAR FPS 30, EMBALAGEM 2 LITROS</t>
  </si>
  <si>
    <t>CONECTOR RETO DE ALUMINIO PARA ELETRODUTO DE 1 1/4", PARA ADAPTAR ENTRADA DE ELETRODUTO METALICO FLEXIVEL EM QUADROS</t>
  </si>
  <si>
    <t>ELETRODUTO DE PVC RIGIDO ROSCAVEL DE 3/4", SEM LUVA</t>
  </si>
  <si>
    <t>ELETRODUTO DE PVC RIGIDO ROSCAVEL DE 1 1/2", SEM LUVA</t>
  </si>
  <si>
    <t>TERMINAL A COMPRESSAO EM COBRE ESTANHADO PARA CABO 120 MM2, 1 FURO E 1 COMPRESSAO, PARA PARAFUSO DE FIXACAO M12</t>
  </si>
  <si>
    <t>TAMPAO FOFO ARTICULADO, COM BASE / REQUADRO, CLASSE D400 CARGA MAX 40 T, REDONDO, TAMPA 600 MM (COM INSCRICAO EM RELEVO DO TIPO DE REDE)</t>
  </si>
  <si>
    <t>CONECTOR CURVO 90 GRAUS DE ALUMINIO, BITOLA 3", PARA ADAPTAR ENTRADA DE ELETRODUTO METALICO FLEXIVEL EM QUADROS</t>
  </si>
  <si>
    <t>TERMINAL A COMPRESSAO EM COBRE ESTANHADO PARA CABO 50 MM2, 1 FURO E 1 COMPRESSAO, PARA PARAFUSO DE FIXACAO M8</t>
  </si>
  <si>
    <t>ELETRODUTO/DUTO PEAD FLEXIVEL PAREDE SIMPLES, CORRUGACAO HELICOIDAL, COR PRETA, SEM ROSCA, DE 2", CRC 680 N, PARA CABEAMENTO SUBTERRANEO (NBR 15715)</t>
  </si>
  <si>
    <t>ELETRODUTO DE PVC RIGIDO ROSCAVEL DE 1 1/4", SEM LUVA</t>
  </si>
  <si>
    <t>CANTONEIRA ACO ABAS IGUAIS (QUALQUER BITOLA), ESPESSURA ENTRE 1/8" E 1/4"</t>
  </si>
  <si>
    <t>CONECTOR CURVO 90 GRAUS DE ALUMINIO, BITOLA 1", PARA ADAPTAR ENTRADA DE ELETRODUTO METALICO FLEXIVEL EM QUADROS</t>
  </si>
  <si>
    <t>CURVA 90 GRAUS PARA ELETRODUTO, EM ACO GALVANIZADO ELETROLITICO, COM ROSCA, DIAMETRO DE 50 MM (2")</t>
  </si>
  <si>
    <t>SENSOR DE PRESENCA BIVOLT COM FOTOCELULA PARA QUALQUER TIPO DE LAMPADA, POTENCIA MAXIMA *1000* W, USO EXTERNO</t>
  </si>
  <si>
    <t>PLACA/TAMPA CEGA EM LATAO ESCOVADO PARA CONDULETE EM LIGA DE ALUMINIO 4 X 4"</t>
  </si>
  <si>
    <t>LUVA EM PVC RIGIDO ROSCAVEL, DE 3", PARA ELETRODUTO</t>
  </si>
  <si>
    <t>TERMINAL A COMPRESSAO EM COBRE ESTANHADO PARA CABO 95 MM2, 1 FURO E 1 COMPRESSAO, PARA PARAFUSO DE FIXACAO M12</t>
  </si>
  <si>
    <t>CONECTOR CURVO 90 GRAUS DE ALUMINIO, BITOLA 3/4", PARA ADAPTAR ENTRADA DE ELETRODUTO METALICO FLEXIVEL EM QUADROS</t>
  </si>
  <si>
    <t>ELETRODUTO PVC FLEXIVEL CORRUGADO, REFORCADO, COR LARANJA, DE 25 MM, PARA LAJES E PISOS</t>
  </si>
  <si>
    <t>ELETRODUTO PVC FLEXIVEL CORRUGADO, REFORCADO, COR LARANJA, DE 32 MM, PARA LAJES E PISOS</t>
  </si>
  <si>
    <t>CONECTOR CURVO 90 GRAUS DE ALUMINIO, BITOLA 2", PARA ADAPTAR ENTRADA DE ELETRODUTO METALICO FLEXIVEL EM QUADROS</t>
  </si>
  <si>
    <t>ELETRODUTO/DUTO PEAD FLEXIVEL PAREDE SIMPLES, CORRUGACAO HELICOIDAL, COR PRETA, SEM ROSCA, DE 3", CRC 680 N, PARA CABEAMENTO SUBTERRANEO (NBR 15715)</t>
  </si>
  <si>
    <t>TERMINAL A COMPRESSAO EM COBRE ESTANHADO PARA CABO 70 MM2, 1 FURO E 1 COMPRESSAO, PARA PARAFUSO DE FIXACAO M10</t>
  </si>
  <si>
    <t>ELETRODUTO/DUTO PEAD FLEXIVEL PAREDE SIMPLES, CORRUGACAO HELICOIDAL, COR PRETA, SEM ROSCA, DE 1 1/4", CRC 680 N, PARA CABEAMENTO SUBTERRANEO (NBR 15715)</t>
  </si>
  <si>
    <t>CURVA 90 GRAUS PARA ELETRODUTO, EM ACO GALVANIZADO ELETROLITICO, COM ROSCA, DIAMETRO DE 40 MM (1 1/2"), ESPESSURA DE 1,50 MM</t>
  </si>
  <si>
    <t>TERMINAL A COMPRESSAO EM COBRE ESTANHADO PARA CABO 35 MM2, 1 FURO E 1 COMPRESSAO, PARA PARAFUSO DE FIXACAO M8</t>
  </si>
  <si>
    <t>TÉCNICO EM SEGURANÇA DO TRABALHO COM ENCARGOS COMPLEMENTARES</t>
  </si>
  <si>
    <t>LUVA PARA ELETRODUTO, EM ACO GALVANIZADO ELETROLITICO, COM ROSCA, DIAMETRO DE 100 MM (4")</t>
  </si>
  <si>
    <t>ELETRODUTO/DUTO PEAD FLEXIVEL PAREDE SIMPLES, CORRUGACAO HELICOIDAL, COR PRETA, SEM ROSCA, DE 4", CRC 680 N, PARA CABEAMENTO SUBTERRANEO (NBR 15715)</t>
  </si>
  <si>
    <t>CAIXA DE PASSAGEM, EM PVC, DE 4" X 4", PARA ELETRODUTO FLEXIVEL CORRUGADO</t>
  </si>
  <si>
    <t>CURVA 90 GRAUS PARA ELETRODUTO, EM ACO GALVANIZADO ELETROLITICO, COM ROSCA, DIAMETRO DE 32 MM (1 1/4"), ESPESSURA DE 1,50 MM</t>
  </si>
  <si>
    <t>MINICAPTOR, EM ACO GALVANIZADO A FOGO, FIXACAO HORIZONTAL DE 2 FUROS, SEM BANDEIRA, H=600 MM X DN=10 MM</t>
  </si>
  <si>
    <t>DESENHISTA PROJETISTA COM ENCARGOS COMPLEMENTARES</t>
  </si>
  <si>
    <t>PARA-RAIOS TIPO FRANKLIN 350 MM, EM LATAO CROMADO, DUAS DESCIDAS, PARA PROTECAO DE EDIFICACOES CONTRA DESCARGAS ATMOSFERICAS</t>
  </si>
  <si>
    <t>CURVA 90 GRAUS PARA ELETRODUTO, EM ACO GALVANIZADO ELETROLITICO, COM ROSCA, DIAMETRO DE 25 MM (1"), ESPESSURA DE 1,50 MM</t>
  </si>
  <si>
    <t>POSTE CONICO CONTINUO EM ACO GALVANIZADO, RETO, FLANGEADO, H = 3 M, DIAMETRO INFERIOR = *95* MM</t>
  </si>
  <si>
    <t>CURVA 90 GRAUS, CURTA, DE PVC RIGIDO ROSCAVEL, DE 1", PARA ELETRODUTO</t>
  </si>
  <si>
    <t>CONECTOR CURVO 90 GRAUS DE ALUMINIO, BITOLA 1 1/2", PARA ADAPTAR ENTRADA DE ELETRODUTO METALICO FLEXIVEL EM QUADROS</t>
  </si>
  <si>
    <t>LUVA PARA ELETRODUTO, EM ACO GALVANIZADO ELETROLITICO, COM ROSCA, DIAMETRO DE 65 MM (2 1/2")</t>
  </si>
  <si>
    <t>LUVA EM PVC RIGIDO ROSCAVEL, DE 1", PARA ELETRODUTO</t>
  </si>
  <si>
    <t>LUVA PARA ELETRODUTO, EM ACO GALVANIZADO ELETROLITICO, COM ROSCA, DIAMETRO DE 80 MM (3")</t>
  </si>
  <si>
    <t>CURVA 90 GRAUS PARA ELETRODUTO, EM ACO GALVANIZADO ELETROLITICO, COM ROSCA, DIAMETRO DE 20 MM (3/4"), ESPESSURA DE 1,50 MM</t>
  </si>
  <si>
    <t>CAPA PARA CHUVA EM PVC COM FORRO DE POLIESTER, COM CAPUZ (AMARELA OU AZUL)</t>
  </si>
  <si>
    <t>LUVA PARA ELETRODUTO, EM ACO GALVANIZADO ELETROLITICO, COM ROSCA, DIAMETRO DE 25 MM (1")</t>
  </si>
  <si>
    <t>LUVA EM PVC RIGIDO ROSCAVEL, DE 2", PARA ELETRODUTO</t>
  </si>
  <si>
    <t>LUVA PARA ELETRODUTO, EM ACO GALVANIZADO ELETROLITICO, COM ROSCA,DIAMETRO DE 50 MM (2")</t>
  </si>
  <si>
    <t>CURVA 90 GRAUS, LONGA, DE PVC RIGIDO ROSCAVEL, DE 3", PARA ELETRODUTO</t>
  </si>
  <si>
    <t>MINICAPTOR, EM ACO GALVANIZADO A FOGO, FIXACAO HORIZONTAL DE 1 FUROS, SEM BANDEIRA, H=300 MM X DN=10 MM</t>
  </si>
  <si>
    <t>LUVA PARA ELETRODUTO, EM ACO GALVANIZADO ELETROLITICO, COM ROSCA, DIAMETRO DE 20 MM (3/4")</t>
  </si>
  <si>
    <t>CONECTOR CURVO 90 GRAUS DE ALUMINIO, BITOLA 1 1/4", PARA ADAPTAR ENTRADA DE ELETRODUTO METALICO FLEXIVEL EM QUADROS</t>
  </si>
  <si>
    <t>ADESIVO ESTRUTURAL A BASE DE RESINA EPOXI, BICOMPONENTE, PASTOSO (TIXOTROPICO)</t>
  </si>
  <si>
    <t>BOTA DE PVC PRETA, CANO MEDIO, SEM FORRO</t>
  </si>
  <si>
    <t>PAR</t>
  </si>
  <si>
    <t>LUVA EM PVC RIGIDO ROSCAVEL, DE 1 1/2", PARA ELETRODUTO</t>
  </si>
  <si>
    <t>LUVA PARA ELETRODUTO, EM ACO GALVANIZADO ELETROLITICO, COM ROSCA, DIAMETRO DE 40 MM (1 1/2")</t>
  </si>
  <si>
    <t>CURVA 90 GRAUS PARA ELETRODUTO, EM ACO GALVANIZADO ELETROLITICO, COM ROSCA, DIAMETRO DE 15 MM (1/2"), ESPESSURA DE 1,50 MM</t>
  </si>
  <si>
    <t>SUPORTE ISOLADOR SIMPLES DIAMETRO NOMINAL 5/16", COM ROSCA SOBERBA E BUCHA</t>
  </si>
  <si>
    <t>LUVA EM PVC RIGIDO ROSCAVEL, DE 1 1/4", PARA ELETRODUTO</t>
  </si>
  <si>
    <t>LUVA EM PVC RIGIDO ROSCAVEL, DE 3/4", PARA ELETRODUTO</t>
  </si>
  <si>
    <t>CAIXA DE PASSAGEM, EM PVC, DE 4" X 2", PARA ELETRODUTO FLEXIVEL CORRUGADO</t>
  </si>
  <si>
    <t>MASTRO SIMPLES GALVANIZADO DIAMETRO NOMINAL 2"</t>
  </si>
  <si>
    <t>LUVA PARA ELETRODUTO, EM ACO GALVANIZADO ELETROLITICO, COM ROSCA, DIAMETRO DE 32 MM (1 1/4")</t>
  </si>
  <si>
    <t>LUVA PARA ELETRODUTO, EM ACO GALVANIZADO ELETROLITICO, COM ROSCA, DIAMETRO DE 15 MM (1/2")</t>
  </si>
  <si>
    <t>CURVA 90 GRAUS, LONGA, DE PVC RIGIDO ROSCAVEL, DE 2", PARA ELETRODUTO</t>
  </si>
  <si>
    <t>CHUMBADOR DE ACO ZINCADO, DIAMETRO 1/4" COM PARAFUSO 1/4" X 40 MM</t>
  </si>
  <si>
    <t>TAMPAO / TERMINAL / PLUG, D = 3", PARA DUTO CORRUGADO PEAD (CABEAMENTO SUBTERRANEO)</t>
  </si>
  <si>
    <t>CURVA 90 GRAUS, CURTA, DE PVC RIGIDO ROSCAVEL, DE 3/4", PARA ELETRODUTO</t>
  </si>
  <si>
    <t>CONE DE SINALIZACAO EM PVC RIGIDO COM FAIXA REFLETIVA, H = 70 / 76 CM</t>
  </si>
  <si>
    <t>TALABARTE DE SEGURANCA, 2 MOSQUETOES TRAVA DUPLA *53* MM DE ABERTURA, COM ABSORVEDOR DE ENERGIA</t>
  </si>
  <si>
    <t>TRAVA-QUEDAS EM ACO PARA CORDA DE 12 MM, EXTENSOR DE 25 X 300 MM, COM MOSQUETAO TIPO GANCHO TRAVA DUPLA</t>
  </si>
  <si>
    <t>CURVA 90 GRAUS, LONGA, DE PVC RIGIDO ROSCAVEL, DE 1 1/2", PARA ELETRODUTO</t>
  </si>
  <si>
    <t>CHAPA DE ACO GALVANIZADA BITOLA GSG 16, E = 1,55 MM (12,40 KG/M2)</t>
  </si>
  <si>
    <t>CURVA 90 GRAUS, LONGA, DE PVC RIGIDO ROSCAVEL, DE 1 1/4", PARA ELETRODUTO</t>
  </si>
  <si>
    <t>BRACO P/ LUMINARIA PUBLICA 1 X 1,50M ROMAGNOLE OU EQUIV</t>
  </si>
  <si>
    <t>ESQUADRO DE ACO 12" (300 MM), CABO DE ALUMINIO</t>
  </si>
  <si>
    <t>ALICATE DE CRIMPAR RJ11, RJ12 E RJ45, COM CATRACA</t>
  </si>
  <si>
    <t>CARRINHO DE MAO, EM ACO, COM CAPACIDADE DE *45 A 65* L / *100* KG, PNEU COM CAMARA</t>
  </si>
  <si>
    <t>TALHADEIRA COM PUNHO DE PROTECAO *20 X 250* MM</t>
  </si>
  <si>
    <t>TAMPAO / TERMINAL / PLUG, D = 2", PARA DUTO CORRUGADO PEAD (CABEAMENTO SUBTERRANEO)</t>
  </si>
  <si>
    <t>TAMPAO / TERMINAL / PLUG, D = 1 1/4", PARA DUTO CORRUGADO PEAD (CABEAMENTO SUBTERRANEO)</t>
  </si>
  <si>
    <t>REGUA DE ALUMINIO PARA PEDREIRO 2 M X *25,5* MM</t>
  </si>
  <si>
    <t>DESEMPENADEIRA DE ACO LISA 12 X *25* CM COM CABO FECHADO DE MADEIRA</t>
  </si>
  <si>
    <t>ESPATULA EM ACO INOX COM CABO DE MADEIRA E LARGURA DE *8* CM</t>
  </si>
  <si>
    <t>Manutenção Elétrica</t>
  </si>
  <si>
    <t>TRANSPORTE COM CAMINHÃO BASCULANTE DE 6 M³, EM VIA URBANA PAVIMENTADA, DMT ATÉ 30 KM (UNIDADE: M3XKM). AF_02/2026</t>
  </si>
  <si>
    <t>CARGA, MANOBRA E DESCARGA DE SOLOS E MATERIAIS GRANULARES EM CAMINHÃO BASCULANTE 6 M³ - CARGA COM PÁ CARREGADEIRA (CAÇAMBA DE 1,7 A 2,8 M³ / 128 HP) E DESCARGA LIVRE (UNIDADE: M3). AF_02/2026</t>
  </si>
  <si>
    <t>ARGAMASSA TRAÇO 1:4 (EM VOLUME DE CIMENTO E AREIA MÉDIA ÚMIDA) PARA CONTRAPISO, PREPARO MECÂNICO COM BETONEIRA 400 L. AF_08/2019</t>
  </si>
  <si>
    <t>ARGAMASSA TRAÇO 1:2:8 (EM VOLUME DE CIMENTO, CAL E AREIA MÉDIA ÚMIDA) PARA EMBOÇO/MASSA ÚNICA/ASSENTAMENTO DE ALVENARIA DE VEDAÇÃO, PREPARO MECÂNICO COM BETONEIRA 400 L. AF_08/2019</t>
  </si>
  <si>
    <t>CONCRETO FCK = 30MPA, TRAÇO 1:2,1:2,5 (EM MASSA SECA DE CIMENTO/ AREIA MÉDIA/ BRITA 1) - PREPARO MECÂNICO COM BETONEIRA 600 L. AF_05/2021</t>
  </si>
  <si>
    <t>CORTE E DOBRA DE AÇO CA-25, DIÂMETRO DE 16,0 MM. AF_06/2022</t>
  </si>
  <si>
    <t>CORTE E DOBRA DE AÇO CA-60, DIÂMETRO DE 5,0 MM. AF_06/2022</t>
  </si>
  <si>
    <t>CORTE E DOBRA DE AÇO CA-50, DIÂMETRO DE 16,0 MM. AF_06/2022</t>
  </si>
  <si>
    <t>ARMAÇÃO DE LAJE DE ESTRUTURA CONVENCIONAL DE CONCRETO ARMADO UTILIZANDO AÇO CA-60 DE 5,0 MM - MONTAGEM. AF_06/2022</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</si>
  <si>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</si>
  <si>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</si>
  <si>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ACO CA-60, 4,2 MM, OU 5,0 MM, OU 6,0 MM, OU 7,0 MM, VERGALHAO</t>
  </si>
  <si>
    <t>AJUDANTE DE ARMADOR COM ENCARGOS COMPLEMENTARES</t>
  </si>
  <si>
    <t>ARMADOR COM ENCARGOS COMPLEMENTARES</t>
  </si>
  <si>
    <t>AREIA MEDIA - POSTO JAZIDA/FORNECEDOR (RETIRADO NA JAZIDA, SEM TRANSPORTE)</t>
  </si>
  <si>
    <t>CIMENTO PORTLAND COMPOSTO CP II-32</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</si>
  <si>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</si>
  <si>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</si>
  <si>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</si>
  <si>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</si>
  <si>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</si>
  <si>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</si>
  <si>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</si>
  <si>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</si>
  <si>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</si>
  <si>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</si>
  <si>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</si>
  <si>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</si>
  <si>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</si>
  <si>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</si>
  <si>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</si>
  <si>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SERVENTE COM ENCARGOS COMPLEMENTARES</t>
  </si>
  <si>
    <t>BETONEIRA CAPACIDADE NOMINAL DE 600 L, CAPACIDADE DE MISTURA 360 L, MOTOR ELÉTRICO TRIFÁSICO POTÊNCIA DE 4 CV, SEM CARREGADOR - CHP DIURNO. AF_05/2023</t>
  </si>
  <si>
    <t>PEDRA BRITADA N. 0, OU PEDRISCO (4,8 A 9,5 MM) POSTO PEDREIRA/FORNECEDOR, SEM FRETE</t>
  </si>
  <si>
    <t>ACO CA-25, 10,0 MM, OU 12,5 MM, OU 16,0 MM, OU 20,0 MM, OU 25,0 MM, VERGALHAO</t>
  </si>
  <si>
    <t>ACO CA-50, 12,5 MM OU 16,0 MM, VERGALHAO</t>
  </si>
  <si>
    <t>DILUENTE AGUARRAS</t>
  </si>
  <si>
    <t>FUNDO ANTICORROSIVO PARA METAIS FERROSOS (ZARCAO)</t>
  </si>
  <si>
    <t>PINTOR COM ENCARGOS COMPLEMENTARES</t>
  </si>
  <si>
    <t>PONTALETE *7,5 X 7,5* CM EM PINUS, MISTA OU EQUIVALENTE DA REGIAO - BRUTA</t>
  </si>
  <si>
    <t>CHAPA/PAINEL DE MADEIRA COMPENSADA RESINADA (MADEIRITE RESINADO ROSA) PARA FORMA DE CONCRETO, DE 2200 X 1100 MM, E = 17 MM</t>
  </si>
  <si>
    <t>M3XKM</t>
  </si>
  <si>
    <t>M3</t>
  </si>
  <si>
    <t>ARGAMASSA TRAÇO 1:3 (EM VOLUME DE CIMENTO E AREIA MÉDIA ÚMIDA), PREPARO MANUAL. AF_08/2019</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</si>
  <si>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</si>
  <si>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</si>
  <si>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</si>
  <si>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</si>
  <si>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</si>
  <si>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</si>
  <si>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</si>
  <si>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</si>
  <si>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</si>
  <si>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AF_04/2026</t>
  </si>
  <si>
    <t>LANÇAMENTO COM USO DE BALDES, ADENSAMENTO E ACABAMENTO DE CONCRETO EM ESTRUTURAS. AF_02/2022</t>
  </si>
  <si>
    <t>TRANSPORTE COM CAMINHÃO BASCULANTE DE 6 M³, EM VIA URBANA PAVIMENTADA, DMT ATÉ 30 KM (UNIDADE: TXKM). AF_02/2026</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</si>
  <si>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</si>
  <si>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</si>
  <si>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</si>
  <si>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</si>
  <si>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ARGAMASSA TRAÇO 1:0,5:4,5 (EM VOLUME DE CIMENTO, CAL E AREIA MÉDIA ÚMIDA) PARA ASSENTAMENTO DE ALVENARIA, PREPARO MANUAL. AF_08/2019</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</si>
  <si>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</si>
  <si>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</si>
  <si>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AF_02/2026</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</si>
  <si>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</si>
  <si>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</si>
  <si>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</si>
  <si>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</si>
  <si>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AF_01/2026</t>
  </si>
  <si>
    <t>PEÇA RETANGULAR PRÉ-MOLDADA, VOLUME DE CONCRETO DE 10 A 30 LITROS, TAXA DE AÇO APROXIMADA DE 30KG/M³. AF_03/2024</t>
  </si>
  <si>
    <t>PREPARO DE FUNDO DE VALA COM LARGURA MENOR QUE 1,5 M, COM CAMADA DE BRITA, LANÇAMENTO MANUAL. AF_01/2026</t>
  </si>
  <si>
    <t>CONCRETO MAGRO PARA LASTRO, TRAÇO 1:4,5:4,5 (EM MASSA SECA DE CIMENTO/ AREIA MÉDIA/ BRITA 1) - PREPARO MANUAL. AF_05/2021</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</si>
  <si>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</si>
  <si>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</si>
  <si>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</si>
  <si>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</si>
  <si>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MONTAGEM DE ARMADURA DE ESTACAS, DIÂMETRO = 16,0 MM. AF_09/2021_PS</t>
  </si>
  <si>
    <t>TRANSPORTE COM CAMINHÃO BASCULANTE DE 6 M³, EM VIA URBANA EM REVESTIMENTO PRIMÁRIO (UNIDADE: M3XKM). AF_02/2026</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</si>
  <si>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</si>
  <si>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AF_02/2026</t>
  </si>
  <si>
    <t>TRANSPORTE COM CAMINHÃO CARROCERIA COM GUINDAUTO (MUNCK), MOMENTO MÁXIMO DE CARGA 11,7 TM, EM VIA URBANA PAVIMENTADA, DMT ATÉ 30KM (UNIDADE: TXKM). AF_02/2026</t>
  </si>
  <si>
    <t>TRANSPORTE COM CAMINHÃO CARROCERIA COM GUINDAUTO (MUNCK), MOMENTO MÁXIMO DE CARGA 11,7 TM, EM VIA URBANA PAVIMENTADA, ADICIONAL PARA DMT EXCEDENTE A 30 KM (UNIDADE: TXKM). AF_02/2026</t>
  </si>
  <si>
    <t>CARGA, MANOBRA E DESCARGA DE TUBOS METÁLICOS, DN 200 MM, EM CAMINHÃO CARROCERIA COM GUINDAUTO (MUNCK) 11,7 TM. AF_02/2026</t>
  </si>
  <si>
    <t>ARGAMASSA TRAÇO 1:3 (EM VOLUME DE CIMENTO E AREIA MÉDIA ÚMIDA) COM ADIÇÃO DE IMPERMEABILIZANTE, PREPARO MECÂNICO COM BETONEIRA 400 L. AF_08/2019</t>
  </si>
  <si>
    <t>PREPARO DE FUNDO DE VALA COM LARGURA MENOR QUE 1,5 M (ACERTO DO SOLO NATURAL), EM LOCAL COM NÍVEL BAIXO DE INTERFERÊNCIA. AF_01/2026</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</si>
  <si>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</si>
  <si>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</si>
  <si>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</si>
  <si>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</si>
  <si>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AF_01/2026</t>
  </si>
  <si>
    <t>CONCRETO FCK = 15MPA, TRAÇO 1:3,4:3,4 (EM MASSA SECA DE CIMENTO/ AREIA MÉDIA/ SEIXO ROLADO) - PREPARO MANUAL. AF_05/2021</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</si>
  <si>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</si>
  <si>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</si>
  <si>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</si>
  <si>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</si>
  <si>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</si>
  <si>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</si>
  <si>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CORTE E DOBRA DE AÇO CA-25, DIÂMETRO DE 12,5 MM. AF_06/2022</t>
  </si>
  <si>
    <t>MONTAGEM E DESMONTAGEM DE FÔRMA DE PILARES RETANGULARES E ESTRUTURAS SIMILARES, PÉ-DIREITO DUPLO, EM CHAPA DE MADEIRA COMPENSADA RESINADA, 2 UTILIZAÇÕES. AF_09/2020</t>
  </si>
  <si>
    <t>PREPARO DE FUNDO DE VALA COM LARGURA MAIOR OU IGUAL A 1,5 M E MENOR QUE 2,5 M, COM CAMADA DE AREIA, LANÇAMENTO MECANIZADO. AF_01/2026</t>
  </si>
  <si>
    <t>PEÇA CIRCULAR PRÉ-MOLDADA, VOLUME DE CONCRETO ACIMA DE 100 LITROS, TAXA DE AÇO APROXIMADA DE 30KG/M³. AF_03/2024</t>
  </si>
  <si>
    <t>PEÇA CIRCULAR PRÉ-MOLDADA, VOLUME DE CONCRETO DE 10 A 30 LITROS, TAXA DE FIBRA DE POLIPROPILENO APROXIMADA DE 6 KG/M³. AF_03/2024_PS</t>
  </si>
  <si>
    <t>AJUDANTE ESPECIALIZADO COM ENCARGOS COMPLEMENTARES</t>
  </si>
  <si>
    <t>MECÂNICO DE REFRIGERAÇÃO COM ENCARGOS COMPLEMENTARES</t>
  </si>
  <si>
    <t>AUXILIAR DE ENCANADOR OU BOMBEIRO HIDRÁULICO COM ENCARGOS COMPLEMENTARES</t>
  </si>
  <si>
    <t>ENCANADOR OU BOMBEIRO HIDRÁULICO COM ENCARGOS COMPLEMENTARES</t>
  </si>
  <si>
    <t>ADITIVO ADESIVO LIQUIDO PARA ARGAMASSAS DE REVESTIMENTOS CIMENTICIOS</t>
  </si>
  <si>
    <t>PEDREIRO COM ENCARGOS COMPLEMENTARES</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</si>
  <si>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</si>
  <si>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</si>
  <si>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</si>
  <si>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PREGO DE ACO POLIDO COM CABECA 12 X 12</t>
  </si>
  <si>
    <t>PREGO DE ACO POLIDO COM CABECA 18 X 30 (2 3/4 X 10)</t>
  </si>
  <si>
    <t>CARPINTEIRO DE ESQUADRIAS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</si>
  <si>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</si>
  <si>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</si>
  <si>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</si>
  <si>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</si>
  <si>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</si>
  <si>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</si>
  <si>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</si>
  <si>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</si>
  <si>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</si>
  <si>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</si>
  <si>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</si>
  <si>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</si>
  <si>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</si>
  <si>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</si>
  <si>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</si>
  <si>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</si>
  <si>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</si>
  <si>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</si>
  <si>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</si>
  <si>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</si>
  <si>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</si>
  <si>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</si>
  <si>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</si>
  <si>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</si>
  <si>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</si>
  <si>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</si>
  <si>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</si>
  <si>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</si>
  <si>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SOLDADOR COM ENCARGOS COMPLEMENTARES</t>
  </si>
  <si>
    <t>LIXA EM FOLHA PARA FERRO, NUMERO 150</t>
  </si>
  <si>
    <t>POLIESTIRENO EXPANDIDO/EPS (ISOPOR), TIPO 2F, BLOCO</t>
  </si>
  <si>
    <t>ACO CA-25, 6,3 MM OU 8,0 MM, VERGALHAO</t>
  </si>
  <si>
    <t>MXKM</t>
  </si>
  <si>
    <t>TXKM</t>
  </si>
  <si>
    <t>JG</t>
  </si>
  <si>
    <t>T</t>
  </si>
  <si>
    <t>CENTO</t>
  </si>
  <si>
    <t>CJ</t>
  </si>
  <si>
    <t>310ML</t>
  </si>
  <si>
    <t>MES</t>
  </si>
  <si>
    <t>UNXMES</t>
  </si>
  <si>
    <t>ENGENHEIRO CIVIL DE OBRA JUNIOR COM ENCARGOS COMPLEMENTARES</t>
  </si>
  <si>
    <t>MESTRE DE OBRAS COM ENCARGOS COMPLEMENTARES</t>
  </si>
  <si>
    <t>MONTADOR DE ESTRUTURAS METÁLICAS COM ENCARGOS COMPLEMENTARES</t>
  </si>
  <si>
    <t>AZULEJISTA OU LADRILHEIRO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</si>
  <si>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</si>
  <si>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</si>
  <si>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</si>
  <si>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</si>
  <si>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VIDRACEIRO COM ENCARGOS COMPLEMENTARES</t>
  </si>
  <si>
    <t>MONTADOR ELETROMECÂNICO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</si>
  <si>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</si>
  <si>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</si>
  <si>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</si>
  <si>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</si>
  <si>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</si>
  <si>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</si>
  <si>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</si>
  <si>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</si>
  <si>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FLANELA *30 X 40* CM</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</si>
  <si>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</si>
  <si>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</si>
  <si>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</si>
  <si>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 RECARGA DE GAS PARA CILINDRO (NAO INCLUI TROCA/MANUTENCAO DO CILINDRO)</t>
  </si>
  <si>
    <t>ACETILENO - RECARGA DE GAS PARA CILINDRO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</si>
  <si>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</si>
  <si>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</si>
  <si>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</si>
  <si>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</si>
  <si>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</si>
  <si>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</si>
  <si>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</si>
  <si>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</si>
  <si>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</si>
  <si>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</si>
  <si>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</si>
  <si>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</si>
  <si>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</si>
  <si>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</si>
  <si>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</si>
  <si>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</si>
  <si>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</si>
  <si>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</si>
  <si>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</si>
  <si>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</si>
  <si>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</si>
  <si>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</si>
  <si>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</si>
  <si>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</si>
  <si>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</si>
  <si>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</si>
  <si>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</si>
  <si>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</si>
  <si>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</si>
  <si>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</si>
  <si>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</si>
  <si>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</si>
  <si>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</si>
  <si>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</si>
  <si>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</si>
  <si>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</si>
  <si>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</si>
  <si>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</si>
  <si>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</si>
  <si>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</si>
  <si>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</si>
  <si>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</si>
  <si>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</si>
  <si>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</si>
  <si>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</si>
  <si>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</si>
  <si>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</si>
  <si>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</si>
  <si>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</si>
  <si>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</si>
  <si>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</si>
  <si>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</si>
  <si>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</si>
  <si>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</si>
  <si>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</si>
  <si>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</si>
  <si>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</si>
  <si>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</si>
  <si>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</si>
  <si>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</si>
  <si>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</si>
  <si>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</si>
  <si>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</si>
  <si>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</si>
  <si>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</si>
  <si>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</si>
  <si>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</si>
  <si>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</si>
  <si>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</si>
  <si>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</si>
  <si>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</si>
  <si>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</si>
  <si>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</si>
  <si>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</si>
  <si>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</si>
  <si>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</si>
  <si>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</si>
  <si>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</si>
  <si>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</si>
  <si>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</si>
  <si>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</si>
  <si>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</si>
  <si>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</si>
  <si>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</si>
  <si>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</si>
  <si>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</si>
  <si>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</si>
  <si>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</si>
  <si>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</si>
  <si>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</si>
  <si>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</si>
  <si>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</si>
  <si>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</si>
  <si>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</si>
  <si>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</si>
  <si>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</si>
  <si>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</si>
  <si>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</si>
  <si>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</si>
  <si>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</si>
  <si>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</si>
  <si>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CARBONO, GALVANIZADA A FOGO (IMERSAO A QUENTE), DIAMETRO EXTERNO = 35 MM, ESPESSURA = 3 MM, DIAMETRO DO FURO = 18 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</si>
  <si>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</si>
  <si>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</si>
  <si>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</si>
  <si>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</si>
  <si>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</si>
  <si>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</si>
  <si>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</si>
  <si>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</si>
  <si>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</si>
  <si>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</si>
  <si>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</si>
  <si>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</si>
  <si>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E = 0,79 MM, PARA AR-CONDICIONADO/ INSTALACOES GAS RESIDENCIAIS E COMERCIAIS</t>
  </si>
  <si>
    <t>TUBO DE COBRE FLEXIVEL, D = 1/4",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</si>
  <si>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</si>
  <si>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</si>
  <si>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5/8",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</si>
  <si>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</si>
  <si>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</si>
  <si>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</si>
  <si>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</si>
  <si>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</si>
  <si>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</si>
  <si>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</si>
  <si>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</si>
  <si>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</si>
  <si>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</si>
  <si>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t>
  </si>
  <si>
    <t>DOBRADICA EM LATAO, 3" X 2 1/2",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</si>
  <si>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</si>
  <si>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</si>
  <si>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</si>
  <si>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</si>
  <si>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</si>
  <si>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</si>
  <si>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</si>
  <si>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</si>
  <si>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</si>
  <si>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</si>
  <si>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</si>
  <si>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</si>
  <si>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</si>
  <si>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</si>
  <si>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</si>
  <si>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</si>
  <si>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</si>
  <si>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</si>
  <si>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</si>
  <si>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</si>
  <si>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</si>
  <si>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</si>
  <si>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</si>
  <si>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</si>
  <si>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</si>
  <si>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</si>
  <si>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</si>
  <si>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</si>
  <si>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</si>
  <si>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</si>
  <si>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</si>
  <si>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ENXADA ESTREITA, EM ACO, *25 X 23* CM, COM CABO DE MADEIRA DE *150* CM</t>
  </si>
  <si>
    <t>PRUMO DE CENTRO EM ACO *400* G, COM CORDAO EM NYLON E CALCO GUIA EM ACO OU MADEIRA</t>
  </si>
  <si>
    <t>PRUMO DE PAREDE EM ACO 700 A 750 G, COM CORDAO EM NYLON E TACO</t>
  </si>
  <si>
    <t>DESEMPENADEIRA PLASTICA LISA *14 X 27* CM</t>
  </si>
  <si>
    <t>VIDRO TEMPERADO INCOLOR E = 8 MM, SEM COLOCACAO</t>
  </si>
  <si>
    <t>PERFIL DE ALUMINIO ANODIZADO</t>
  </si>
  <si>
    <t>VIDRO LISO INCOLOR 5MM - SEM COLOCACAO</t>
  </si>
  <si>
    <t>VIDRO TEMPERADO INCOLOR E = 10 MM, SEM COLOCACAO</t>
  </si>
  <si>
    <t>VIDRO COMUM LAMINADO LISO INCOLOR DUPLO, ESPESSURA TOTAL 8 MM (CADA CAMADA DE 4 MM) - COLOCADO</t>
  </si>
  <si>
    <t>PERFIL DE BORRACHA EPDM MACICO *12 X 15* MM PARA ESQUADRIAS</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</si>
  <si>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</si>
  <si>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</si>
  <si>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</si>
  <si>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</si>
  <si>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</si>
  <si>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</si>
  <si>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</si>
  <si>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</si>
  <si>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</si>
  <si>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</si>
  <si>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</si>
  <si>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</si>
  <si>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</si>
  <si>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</si>
  <si>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</si>
  <si>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</si>
  <si>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</si>
  <si>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</si>
  <si>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</si>
  <si>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</si>
  <si>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</si>
  <si>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</si>
  <si>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</si>
  <si>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</si>
  <si>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</si>
  <si>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</si>
  <si>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</si>
  <si>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</si>
  <si>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</si>
  <si>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</si>
  <si>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</si>
  <si>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</si>
  <si>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</si>
  <si>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</si>
  <si>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</si>
  <si>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</si>
  <si>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</si>
  <si>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</si>
  <si>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</si>
  <si>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</si>
  <si>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</si>
  <si>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</si>
  <si>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</si>
  <si>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</si>
  <si>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</si>
  <si>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</si>
  <si>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</si>
  <si>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</si>
  <si>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</si>
  <si>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</si>
  <si>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</si>
  <si>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</si>
  <si>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</si>
  <si>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</si>
  <si>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</si>
  <si>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</si>
  <si>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</si>
  <si>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</si>
  <si>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</si>
  <si>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</si>
  <si>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</si>
  <si>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</si>
  <si>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</si>
  <si>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</si>
  <si>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</si>
  <si>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</si>
  <si>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</si>
  <si>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</si>
  <si>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</si>
  <si>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</si>
  <si>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</si>
  <si>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</si>
  <si>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</si>
  <si>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</si>
  <si>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</si>
  <si>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</si>
  <si>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</si>
  <si>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</si>
  <si>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</si>
  <si>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</si>
  <si>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</si>
  <si>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</si>
  <si>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</si>
  <si>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</si>
  <si>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</si>
  <si>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</si>
  <si>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</si>
  <si>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</si>
  <si>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</si>
  <si>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</si>
  <si>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</si>
  <si>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</si>
  <si>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</si>
  <si>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</si>
  <si>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</si>
  <si>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</si>
  <si>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</si>
  <si>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</si>
  <si>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</si>
  <si>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</si>
  <si>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</si>
  <si>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</si>
  <si>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</si>
  <si>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</si>
  <si>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</si>
  <si>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</si>
  <si>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</si>
  <si>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</si>
  <si>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</si>
  <si>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</si>
  <si>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</si>
  <si>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</si>
  <si>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</si>
  <si>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</si>
  <si>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</si>
  <si>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</si>
  <si>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</si>
  <si>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</si>
  <si>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</si>
  <si>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</si>
  <si>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</si>
  <si>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</si>
  <si>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</si>
  <si>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</si>
  <si>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</si>
  <si>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</si>
  <si>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</si>
  <si>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</si>
  <si>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</si>
  <si>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</si>
  <si>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</si>
  <si>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</si>
  <si>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</si>
  <si>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</si>
  <si>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</si>
  <si>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</si>
  <si>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</si>
  <si>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</si>
  <si>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</si>
  <si>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</si>
  <si>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</si>
  <si>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</si>
  <si>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</si>
  <si>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</si>
  <si>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</si>
  <si>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</si>
  <si>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</si>
  <si>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</si>
  <si>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</si>
  <si>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</si>
  <si>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</si>
  <si>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</si>
  <si>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</si>
  <si>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</si>
  <si>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</si>
  <si>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ELETRODO REVESTIDO AWS - E6013, DIAMETRO IGUAL A 2,50 MM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</si>
  <si>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</si>
  <si>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</si>
  <si>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</si>
  <si>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</si>
  <si>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</si>
  <si>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TOPOGRAFO COM ENCARGOS COMPLEMENTARES</t>
  </si>
  <si>
    <t>AUXILIAR DE TOPÓGRAFO COM ENCARGOS COMPLEMENTARES</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</si>
  <si>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</si>
  <si>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</si>
  <si>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</si>
  <si>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</si>
  <si>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</si>
  <si>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</si>
  <si>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</si>
  <si>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</si>
  <si>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</si>
  <si>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</si>
  <si>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</si>
  <si>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</si>
  <si>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</si>
  <si>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</si>
  <si>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</si>
  <si>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</si>
  <si>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</si>
  <si>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</si>
  <si>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</si>
  <si>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</si>
  <si>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</si>
  <si>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</si>
  <si>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CHAPA DE ACO GROSSA, ASTM A36, E = 3/8" (9,53 MM) 74,69 KG/M2</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</si>
  <si>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</si>
  <si>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</si>
  <si>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</si>
  <si>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</si>
  <si>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</si>
  <si>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</si>
  <si>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</si>
  <si>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</si>
  <si>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</si>
  <si>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</si>
  <si>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</si>
  <si>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</si>
  <si>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</si>
  <si>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</si>
  <si>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</si>
  <si>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</si>
  <si>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DE *40 X 34 X 12* CM</t>
  </si>
  <si>
    <t>MANOMETRO COM CAIXA EM ACO PINTADO, ESCALA *10* KGF/CM2 (*10* BAR), DIAMETRO NOMINAL DE *63* MM, CONEXAO DE 1/4"</t>
  </si>
  <si>
    <t>MISTURADOR METALICO, BASE PARA CHUVEIRO/BANHEIRA, 1/2" OU 3/4",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</si>
  <si>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</si>
  <si>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</si>
  <si>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</si>
  <si>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</si>
  <si>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</si>
  <si>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</si>
  <si>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</si>
  <si>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</si>
  <si>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</si>
  <si>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</si>
  <si>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</si>
  <si>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</si>
  <si>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</si>
  <si>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</si>
  <si>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</si>
  <si>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</si>
  <si>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</si>
  <si>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</si>
  <si>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</si>
  <si>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</si>
  <si>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</si>
  <si>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</si>
  <si>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</si>
  <si>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</si>
  <si>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</si>
  <si>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</si>
  <si>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</si>
  <si>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</si>
  <si>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</si>
  <si>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</si>
  <si>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</si>
  <si>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</si>
  <si>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</si>
  <si>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</si>
  <si>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</si>
  <si>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</si>
  <si>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</si>
  <si>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</si>
  <si>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</si>
  <si>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</si>
  <si>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</si>
  <si>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</si>
  <si>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</si>
  <si>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</si>
  <si>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</si>
  <si>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</si>
  <si>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</si>
  <si>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</si>
  <si>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</si>
  <si>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</si>
  <si>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</si>
  <si>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</si>
  <si>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</si>
  <si>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</si>
  <si>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</si>
  <si>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</si>
  <si>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</si>
  <si>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</si>
  <si>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</si>
  <si>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</si>
  <si>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</si>
  <si>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</si>
  <si>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</si>
  <si>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</si>
  <si>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</si>
  <si>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</si>
  <si>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</si>
  <si>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</si>
  <si>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</si>
  <si>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</si>
  <si>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</si>
  <si>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</si>
  <si>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</si>
  <si>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</si>
  <si>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</si>
  <si>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</si>
  <si>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</si>
  <si>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</si>
  <si>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</si>
  <si>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</si>
  <si>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</si>
  <si>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</si>
  <si>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</si>
  <si>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</si>
  <si>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</si>
  <si>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</si>
  <si>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</si>
  <si>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</si>
  <si>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</si>
  <si>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</si>
  <si>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</si>
  <si>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</si>
  <si>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</si>
  <si>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</si>
  <si>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</si>
  <si>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</si>
  <si>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</si>
  <si>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</si>
  <si>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</si>
  <si>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</si>
  <si>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</si>
  <si>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</si>
  <si>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</si>
  <si>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</si>
  <si>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</si>
  <si>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</si>
  <si>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</si>
  <si>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</si>
  <si>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</si>
  <si>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</si>
  <si>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</si>
  <si>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</si>
  <si>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</si>
  <si>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</si>
  <si>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</si>
  <si>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</si>
  <si>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</si>
  <si>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</si>
  <si>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</si>
  <si>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</si>
  <si>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</si>
  <si>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</si>
  <si>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</si>
  <si>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</si>
  <si>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</si>
  <si>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</si>
  <si>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</si>
  <si>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</si>
  <si>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</si>
  <si>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</si>
  <si>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</si>
  <si>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</si>
  <si>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</si>
  <si>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</si>
  <si>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</si>
  <si>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</si>
  <si>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</si>
  <si>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</si>
  <si>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</si>
  <si>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</si>
  <si>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</si>
  <si>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</si>
  <si>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</si>
  <si>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</si>
  <si>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</si>
  <si>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</si>
  <si>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</si>
  <si>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</si>
  <si>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</si>
  <si>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</si>
  <si>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</si>
  <si>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</si>
  <si>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</si>
  <si>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</si>
  <si>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</si>
  <si>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</si>
  <si>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</si>
  <si>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</si>
  <si>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</si>
  <si>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</si>
  <si>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</si>
  <si>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</si>
  <si>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</si>
  <si>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</si>
  <si>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</si>
  <si>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</si>
  <si>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</si>
  <si>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</si>
  <si>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</si>
  <si>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</si>
  <si>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</si>
  <si>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</si>
  <si>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</si>
  <si>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</si>
  <si>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</si>
  <si>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</si>
  <si>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</si>
  <si>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</si>
  <si>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</si>
  <si>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</si>
  <si>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</si>
  <si>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</si>
  <si>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</si>
  <si>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</si>
  <si>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</si>
  <si>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</si>
  <si>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</si>
  <si>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</si>
  <si>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</si>
  <si>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</si>
  <si>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</si>
  <si>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</si>
  <si>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</si>
  <si>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</si>
  <si>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</si>
  <si>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</si>
  <si>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</si>
  <si>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</si>
  <si>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</si>
  <si>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</si>
  <si>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</si>
  <si>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</si>
  <si>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</si>
  <si>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</si>
  <si>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</si>
  <si>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</si>
  <si>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</si>
  <si>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</si>
  <si>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</si>
  <si>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</si>
  <si>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</si>
  <si>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</si>
  <si>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</si>
  <si>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</si>
  <si>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</si>
  <si>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</si>
  <si>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</si>
  <si>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</si>
  <si>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</si>
  <si>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</si>
  <si>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</si>
  <si>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</si>
  <si>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</si>
  <si>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</si>
  <si>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</si>
  <si>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</si>
  <si>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</si>
  <si>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</si>
  <si>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</si>
  <si>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</si>
  <si>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</si>
  <si>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</si>
  <si>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</si>
  <si>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</si>
  <si>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</si>
  <si>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</si>
  <si>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</si>
  <si>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</si>
  <si>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</si>
  <si>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</si>
  <si>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</si>
  <si>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</si>
  <si>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</si>
  <si>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</si>
  <si>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</si>
  <si>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</si>
  <si>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</si>
  <si>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</si>
  <si>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</si>
  <si>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</si>
  <si>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</si>
  <si>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</si>
  <si>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</si>
  <si>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</si>
  <si>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</si>
  <si>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</si>
  <si>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</si>
  <si>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</si>
  <si>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</si>
  <si>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</si>
  <si>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</si>
  <si>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</si>
  <si>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</si>
  <si>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</si>
  <si>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</si>
  <si>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</si>
  <si>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</si>
  <si>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</si>
  <si>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</si>
  <si>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</si>
  <si>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</si>
  <si>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</si>
  <si>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</si>
  <si>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</si>
  <si>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</si>
  <si>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</si>
  <si>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</si>
  <si>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</si>
  <si>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</si>
  <si>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PERFIL "U" SIMPLES, EM CHAPA DOBRADA DE ACO LAMINADO, E = 3 MM, H = 200 MM, L = 50 MM (6,83 KG/M)</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</si>
  <si>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</si>
  <si>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</si>
  <si>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</si>
  <si>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</si>
  <si>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</si>
  <si>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</si>
  <si>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</si>
  <si>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</si>
  <si>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</si>
  <si>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</si>
  <si>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</si>
  <si>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</si>
  <si>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</si>
  <si>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</si>
  <si>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</si>
  <si>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</si>
  <si>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</si>
  <si>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</si>
  <si>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</si>
  <si>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</si>
  <si>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</si>
  <si>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</si>
  <si>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</si>
  <si>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</si>
  <si>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</si>
  <si>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</si>
  <si>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</si>
  <si>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</si>
  <si>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</si>
  <si>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</si>
  <si>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</si>
  <si>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</si>
  <si>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</si>
  <si>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</si>
  <si>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</si>
  <si>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</si>
  <si>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</si>
  <si>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</si>
  <si>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</si>
  <si>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</si>
  <si>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</si>
  <si>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</si>
  <si>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</si>
  <si>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</si>
  <si>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</si>
  <si>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</si>
  <si>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</si>
  <si>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</si>
  <si>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</si>
  <si>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</si>
  <si>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</si>
  <si>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</si>
  <si>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</si>
  <si>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</si>
  <si>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</si>
  <si>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</si>
  <si>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</si>
  <si>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</si>
  <si>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</si>
  <si>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</si>
  <si>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</si>
  <si>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</si>
  <si>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</si>
  <si>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</si>
  <si>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</si>
  <si>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</si>
  <si>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</si>
  <si>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</si>
  <si>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</si>
  <si>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</si>
  <si>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</si>
  <si>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</si>
  <si>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</si>
  <si>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</si>
  <si>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</si>
  <si>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</si>
  <si>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</si>
  <si>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</si>
  <si>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</si>
  <si>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</si>
  <si>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</si>
  <si>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</si>
  <si>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</si>
  <si>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</si>
  <si>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</si>
  <si>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</si>
  <si>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</si>
  <si>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</si>
  <si>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</si>
  <si>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</si>
  <si>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</si>
  <si>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4,75 MM, H = 100 MM, L = 75 MM (8,74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</si>
  <si>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</si>
  <si>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</si>
  <si>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</si>
  <si>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</si>
  <si>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</si>
  <si>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</si>
  <si>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</si>
  <si>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</si>
  <si>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</si>
  <si>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</si>
  <si>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</si>
  <si>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</si>
  <si>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</si>
  <si>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</si>
  <si>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</si>
  <si>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</si>
  <si>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</si>
  <si>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</si>
  <si>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</si>
  <si>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</si>
  <si>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</si>
  <si>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</si>
  <si>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</si>
  <si>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</si>
  <si>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</si>
  <si>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</si>
  <si>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</si>
  <si>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</si>
  <si>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</si>
  <si>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</si>
  <si>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</si>
  <si>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</si>
  <si>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</si>
  <si>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</si>
  <si>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</si>
  <si>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</si>
  <si>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</si>
  <si>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</si>
  <si>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</si>
  <si>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</si>
  <si>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</si>
  <si>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</si>
  <si>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</si>
  <si>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</si>
  <si>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</si>
  <si>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</si>
  <si>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</si>
  <si>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</si>
  <si>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</si>
  <si>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</si>
  <si>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</si>
  <si>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</si>
  <si>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</si>
  <si>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</si>
  <si>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</si>
  <si>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</si>
  <si>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</si>
  <si>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</si>
  <si>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</si>
  <si>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</si>
  <si>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</si>
  <si>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</si>
  <si>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</si>
  <si>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</si>
  <si>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</si>
  <si>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</si>
  <si>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</si>
  <si>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</si>
  <si>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</si>
  <si>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</si>
  <si>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</si>
  <si>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</si>
  <si>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</si>
  <si>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</si>
  <si>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</si>
  <si>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</si>
  <si>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</si>
  <si>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</si>
  <si>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</si>
  <si>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</si>
  <si>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</si>
  <si>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</si>
  <si>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</si>
  <si>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</si>
  <si>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</si>
  <si>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</si>
  <si>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</si>
  <si>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</si>
  <si>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</si>
  <si>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</si>
  <si>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</si>
  <si>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</si>
  <si>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</si>
  <si>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</si>
  <si>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</si>
  <si>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</si>
  <si>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</si>
  <si>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</si>
  <si>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</si>
  <si>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</si>
  <si>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</si>
  <si>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</si>
  <si>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</si>
  <si>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</si>
  <si>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</si>
  <si>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</si>
  <si>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</si>
  <si>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</si>
  <si>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</si>
  <si>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</si>
  <si>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</si>
  <si>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</si>
  <si>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</si>
  <si>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</si>
  <si>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</si>
  <si>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</si>
  <si>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</si>
  <si>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</si>
  <si>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</si>
  <si>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</si>
  <si>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</si>
  <si>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</si>
  <si>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</si>
  <si>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</si>
  <si>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</si>
  <si>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</si>
  <si>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</si>
  <si>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</si>
  <si>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</si>
  <si>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</si>
  <si>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</si>
  <si>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</si>
  <si>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</si>
  <si>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</si>
  <si>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</si>
  <si>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</si>
  <si>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</si>
  <si>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</si>
  <si>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</si>
  <si>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</si>
  <si>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</si>
  <si>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</si>
  <si>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</si>
  <si>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</si>
  <si>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</si>
  <si>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</si>
  <si>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</si>
  <si>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</si>
  <si>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</si>
  <si>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</si>
  <si>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</si>
  <si>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</si>
  <si>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</si>
  <si>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</si>
  <si>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TAMPAO FOFO SIMPLES COM BASE / REQUADRO, R-2, CLASSE A15 CARGA MAX. 1,5 T, 550 X 1100 MM (COM INSCRICAO EM RELEVO DO TIPO DE REDE)</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</si>
  <si>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</si>
  <si>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</si>
  <si>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</si>
  <si>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</si>
  <si>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</si>
  <si>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</si>
  <si>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</si>
  <si>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</si>
  <si>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</si>
  <si>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</si>
  <si>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</si>
  <si>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</si>
  <si>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</si>
  <si>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</si>
  <si>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</si>
  <si>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</si>
  <si>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</si>
  <si>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</si>
  <si>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TRATOR DE PNEUS COM POTÊNCIA DE 85 CV, TRAÇÃO 4X4, COM VASSOURA MECÂNICA ACOPLADA - CHP DIURNO. AF_03/2017</t>
  </si>
  <si>
    <t>TRATOR DE PNEUS COM POTÊNCIA DE 85 CV, TRAÇÃO 4X4, COM VASSOURA MECÂNICA ACOPLADA - CHI DIURNO. AF_02/2017</t>
  </si>
  <si>
    <t>CAMINHÃO BASCULANTE 10 M3, TRUCADO CABINE SIMPLES, PESO BRUTO TOTAL 23.000 KG, CARGA ÚTIL MÁXIMA 15.935 KG, DISTÂNCIA ENTRE EIXOS 4,80 M, POTÊNCIA 230 CV INCLUSIVE CAÇAMBA METÁLICA - CHP DIURNO. AF_06/2014</t>
  </si>
  <si>
    <t>RASTELEIRO COM ENCARGOS COMPLEMENTARES</t>
  </si>
  <si>
    <t>VIBROACABADORA DE ASFALTO SOBRE ESTEIRAS, LARGURA DE PAVIMENTAÇÃO 1,90 M A 5,30 M, POTÊNCIA 105 HP CAPACIDADE 450 T/H - CHI DIURNO. AF_11/2014</t>
  </si>
  <si>
    <t>CONCRETO BETUMINOSO USINADO A QUENTE (CBUQ) PARA PAVIMENTACAO ASFALTICA, PADRAO DNIT, FAIXA C, COM CAP 50/70 - AQUISICAO POSTO USINA</t>
  </si>
  <si>
    <t>BARRA ANTIPANICO SIMPLES, CEGA EM LADO OPOSTO, COR CINZA</t>
  </si>
  <si>
    <t>PISO TATIL / PODOTATIL, LADRILHO HIDRAULICO/CONCRETO, *40 X 40* CM, E= 2,5* CM, PADRAO TATIL ALERTA OU DIRECIONAL, COR NATURAL</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</si>
  <si>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</si>
  <si>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</si>
  <si>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TERMINAL A COMPRESSAO EM COBRE ESTANHADO PARA CABO 16 MM2, 1 FURO E 1 COMPRESSAO, PARA PARAFUSO DE FIXACAO M6</t>
  </si>
  <si>
    <t>SUPORTE GUIA SIMPLES COM ROLDANA EM POLIPROPILENO PARA CHUMBAR, H = 20 CM</t>
  </si>
  <si>
    <t>PORTA CORTA-FOGO SIMPLES PARA SAIDA DE EMERGENCIA, 1 FOLHA DE ABRIR, 5 CM, ACABAMENTO NATURAL / SEM PINTURA, COM FECHADURA TIPO TRINCO, DOBRADICAS E BATENTE, VAO LUZ DE 90 X 210 CM, CLASSE P-90 (NBR 11742)</t>
  </si>
  <si>
    <t>CHAPA DE ACO XADREZ PARA PISOS, E = 1/4" (6,30 MM) 54,53 KG/M2</t>
  </si>
  <si>
    <t>MANGUEIRA FLEXIVEL TRANSPARENTE COM ESPIRAL AZUL, EM PVC, DIAM. 2" (50 MM), PARA SERVICOS LEVES DE SUCCAO E DESCARGA</t>
  </si>
  <si>
    <t>CORRENTE DE ELO CURTO COMUM, SOLDADA, GALVANIZADA, ESPESSURA DO ELO = 1/2" (12,5 MM)</t>
  </si>
  <si>
    <t>TUBO ACO GALVANIZADO COM COSTURA, CLASSE MEDIA, DN 2.1/2", E = *3,65* MM, PESO *6,51* KG/M (NBR 5580)</t>
  </si>
  <si>
    <t>TUBO ACO GALVANIZADO COM COSTURA, CLASSE MEDIA, DN 1.1/2", E = *3,25* MM, PESO *3,61* KG/M (NBR 5580)</t>
  </si>
  <si>
    <t>TUBO ACO GALVANIZADO COM COSTURA, CLASSE MEDIA, DN 3", E = *4,05* MM, PESO *8,47* KG/M (NBR 5580)</t>
  </si>
  <si>
    <t>TUBO ACO GALVANIZADO COM COSTURA, CLASSE MEDIA, DN 4", E = 4,50* MM, PESO 12,10* KG/M (NBR 5580)</t>
  </si>
  <si>
    <t>TUBO ACO GALVANIZADO COM COSTURA, CLASSE MEDIA, DN 1/2", E = *2,65* MM, PESO *1,22* KG/M (NBR 5580)</t>
  </si>
  <si>
    <t>TUBO ACO GALVANIZADO COM COSTURA, CLASSE MEDIA, DN 3/4", E = *2,65* MM, PESO *1,58* KG/M (NBR 5580)</t>
  </si>
  <si>
    <t>MANGUEIRA DE INCENDIO, TIPO 2, DE 1 1/2", COMPRIMENTO = 15 M, TECIDO EM FIO DE POLIESTER E TUBO INTERNO EM BORRACHA SINTETICA, COM UNIOES ENGATE RAPIDO</t>
  </si>
  <si>
    <t>SPRINKLER TIPO PENDENTE, BULBO VERMELHO RESPOSTA RAPIDA, 68 GRAUS CELSIUS, ACABAMENTO NATURAL, D = 15 MM (1/2")</t>
  </si>
  <si>
    <t>ANEL EM CONCRETO ARMADO, LISO, PARA POCOS DE VISITAS, POCOS DE INSPECAO, FOSSAS SEPTICAS E SUMIDOUROS, SEM FUNDO, DIAMETRO INTERNO DE 1,00 M E ALTURA DE 0,50 M</t>
  </si>
  <si>
    <t>CONECTOR METALICO TIPO PARAFUSO FENDIDO (SPLIT BOLT), PARA CABOS ATE 70 MM2</t>
  </si>
  <si>
    <t>CHUMBADOR DE ACO ZINCADO, DIAMETRO 1/2", COMPRIMENTO 75 MM</t>
  </si>
  <si>
    <t>M2XMES</t>
  </si>
  <si>
    <t>MXMES</t>
  </si>
  <si>
    <t>100M</t>
  </si>
  <si>
    <t>CÓD. SINFRA</t>
  </si>
  <si>
    <t>Estimativa Selesc</t>
  </si>
  <si>
    <t>Serviços sob Demanda</t>
  </si>
  <si>
    <t>2.1</t>
  </si>
  <si>
    <t>2.2</t>
  </si>
  <si>
    <t>2.3</t>
  </si>
  <si>
    <t>2.4</t>
  </si>
  <si>
    <t>2.5</t>
  </si>
  <si>
    <t>2.6</t>
  </si>
  <si>
    <t>2.7</t>
  </si>
  <si>
    <t>2.8</t>
  </si>
  <si>
    <t>2.9</t>
  </si>
  <si>
    <t>2.10</t>
  </si>
  <si>
    <t>2.11</t>
  </si>
  <si>
    <t>2.12</t>
  </si>
  <si>
    <t>Materiais</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</si>
  <si>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</si>
  <si>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</si>
  <si>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</si>
  <si>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</si>
  <si>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</si>
  <si>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</si>
  <si>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</si>
  <si>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</si>
  <si>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</si>
  <si>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</si>
  <si>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</si>
  <si>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</si>
  <si>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</si>
  <si>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</si>
  <si>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</si>
  <si>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</si>
  <si>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</si>
  <si>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</si>
  <si>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</si>
  <si>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</si>
  <si>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</si>
  <si>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</si>
  <si>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</si>
  <si>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</si>
  <si>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</si>
  <si>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</si>
  <si>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</si>
  <si>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</si>
  <si>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</si>
  <si>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</si>
  <si>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</si>
  <si>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</si>
  <si>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</si>
  <si>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</si>
  <si>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</si>
  <si>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</si>
  <si>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</si>
  <si>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</si>
  <si>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</si>
  <si>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</si>
  <si>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</si>
  <si>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</si>
  <si>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</si>
  <si>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</si>
  <si>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</si>
  <si>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</si>
  <si>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</si>
  <si>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</si>
  <si>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</si>
  <si>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</si>
  <si>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</si>
  <si>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</si>
  <si>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</si>
  <si>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</si>
  <si>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</si>
  <si>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</si>
  <si>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</si>
  <si>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</si>
  <si>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</si>
  <si>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</si>
  <si>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</si>
  <si>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</si>
  <si>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</si>
  <si>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</si>
  <si>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</si>
  <si>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</si>
  <si>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</si>
  <si>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</si>
  <si>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</si>
  <si>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</si>
  <si>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</si>
  <si>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</si>
  <si>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</si>
  <si>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</si>
  <si>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</si>
  <si>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</si>
  <si>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</si>
  <si>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</si>
  <si>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</si>
  <si>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</si>
  <si>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</si>
  <si>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</si>
  <si>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</si>
  <si>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</si>
  <si>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</si>
  <si>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</si>
  <si>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</si>
  <si>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</si>
  <si>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</si>
  <si>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</si>
  <si>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</si>
  <si>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</si>
  <si>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</si>
  <si>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</si>
  <si>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</si>
  <si>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</si>
  <si>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</si>
  <si>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</si>
  <si>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</si>
  <si>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</si>
  <si>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</si>
  <si>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</si>
  <si>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</si>
  <si>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</si>
  <si>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</si>
  <si>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</si>
  <si>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</si>
  <si>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</si>
  <si>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</si>
  <si>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</si>
  <si>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</si>
  <si>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</si>
  <si>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</si>
  <si>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</si>
  <si>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</si>
  <si>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</si>
  <si>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</si>
  <si>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</si>
  <si>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</si>
  <si>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</si>
  <si>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</si>
  <si>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</si>
  <si>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</si>
  <si>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</si>
  <si>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</si>
  <si>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</si>
  <si>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</si>
  <si>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</si>
  <si>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</si>
  <si>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</si>
  <si>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</si>
  <si>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</si>
  <si>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</si>
  <si>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</si>
  <si>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</si>
  <si>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</si>
  <si>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</si>
  <si>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</si>
  <si>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</si>
  <si>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</si>
  <si>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</si>
  <si>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</si>
  <si>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</si>
  <si>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</si>
  <si>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</si>
  <si>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</si>
  <si>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</si>
  <si>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</si>
  <si>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</si>
  <si>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</si>
  <si>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</si>
  <si>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</si>
  <si>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</si>
  <si>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</si>
  <si>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</si>
  <si>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</si>
  <si>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</si>
  <si>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</si>
  <si>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</si>
  <si>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</si>
  <si>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</si>
  <si>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</si>
  <si>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</si>
  <si>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</si>
  <si>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</si>
  <si>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</si>
  <si>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</si>
  <si>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</si>
  <si>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</si>
  <si>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</si>
  <si>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</si>
  <si>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</si>
  <si>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</si>
  <si>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</si>
  <si>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</si>
  <si>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</si>
  <si>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</si>
  <si>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</si>
  <si>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</si>
  <si>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</si>
  <si>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</si>
  <si>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</si>
  <si>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</si>
  <si>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</si>
  <si>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</si>
  <si>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</si>
  <si>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</si>
  <si>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</si>
  <si>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</si>
  <si>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</si>
  <si>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</si>
  <si>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</si>
  <si>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</si>
  <si>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</si>
  <si>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</si>
  <si>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</si>
  <si>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</si>
  <si>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</si>
  <si>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</si>
  <si>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</si>
  <si>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</si>
  <si>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</si>
  <si>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</si>
  <si>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</si>
  <si>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</si>
  <si>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</si>
  <si>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</si>
  <si>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</si>
  <si>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</si>
  <si>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</si>
  <si>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</si>
  <si>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</si>
  <si>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</si>
  <si>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</si>
  <si>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</si>
  <si>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</si>
  <si>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</si>
  <si>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</si>
  <si>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</si>
  <si>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</si>
  <si>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</si>
  <si>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</si>
  <si>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</si>
  <si>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</si>
  <si>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</si>
  <si>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</si>
  <si>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</si>
  <si>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</si>
  <si>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</si>
  <si>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</si>
  <si>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</si>
  <si>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</si>
  <si>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</si>
  <si>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</si>
  <si>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</si>
  <si>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</si>
  <si>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</si>
  <si>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</si>
  <si>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</si>
  <si>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</si>
  <si>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</si>
  <si>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</si>
  <si>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</si>
  <si>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</si>
  <si>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</si>
  <si>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</si>
  <si>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</si>
  <si>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</si>
  <si>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</si>
  <si>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</si>
  <si>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</si>
  <si>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</si>
  <si>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</si>
  <si>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</si>
  <si>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</si>
  <si>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</si>
  <si>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</si>
  <si>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</si>
  <si>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</si>
  <si>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</si>
  <si>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</si>
  <si>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</si>
  <si>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</si>
  <si>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</si>
  <si>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</si>
  <si>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</si>
  <si>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</si>
  <si>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</si>
  <si>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</si>
  <si>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</si>
  <si>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</si>
  <si>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</si>
  <si>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</si>
  <si>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</si>
  <si>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</si>
  <si>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</si>
  <si>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</si>
  <si>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</si>
  <si>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</si>
  <si>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</si>
  <si>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</si>
  <si>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</si>
  <si>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</si>
  <si>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</si>
  <si>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</si>
  <si>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</si>
  <si>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</si>
  <si>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</si>
  <si>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</si>
  <si>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</si>
  <si>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</si>
  <si>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</si>
  <si>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</si>
  <si>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</si>
  <si>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</si>
  <si>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</si>
  <si>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</si>
  <si>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</si>
  <si>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</si>
  <si>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</si>
  <si>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</si>
  <si>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</si>
  <si>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</si>
  <si>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</si>
  <si>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</si>
  <si>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</si>
  <si>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</si>
  <si>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</si>
  <si>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</si>
  <si>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</si>
  <si>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</si>
  <si>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</si>
  <si>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</si>
  <si>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</si>
  <si>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</si>
  <si>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</si>
  <si>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</si>
  <si>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</si>
  <si>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</si>
  <si>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</si>
  <si>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</si>
  <si>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</si>
  <si>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</si>
  <si>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</si>
  <si>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</si>
  <si>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</si>
  <si>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</si>
  <si>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</si>
  <si>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</si>
  <si>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</si>
  <si>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</si>
  <si>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</si>
  <si>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</si>
  <si>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</si>
  <si>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</si>
  <si>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</si>
  <si>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</si>
  <si>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</si>
  <si>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</si>
  <si>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</si>
  <si>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</si>
  <si>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</si>
  <si>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</si>
  <si>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</si>
  <si>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</si>
  <si>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</si>
  <si>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</si>
  <si>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</si>
  <si>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</si>
  <si>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</si>
  <si>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</si>
  <si>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</si>
  <si>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</si>
  <si>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</si>
  <si>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</si>
  <si>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</si>
  <si>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</si>
  <si>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</si>
  <si>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</si>
  <si>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</si>
  <si>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</si>
  <si>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</si>
  <si>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</si>
  <si>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</si>
  <si>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</si>
  <si>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</si>
  <si>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</si>
  <si>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</si>
  <si>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</si>
  <si>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</si>
  <si>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</si>
  <si>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</si>
  <si>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</si>
  <si>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</si>
  <si>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</si>
  <si>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</si>
  <si>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</si>
  <si>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</si>
  <si>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</si>
  <si>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</si>
  <si>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</si>
  <si>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</si>
  <si>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</si>
  <si>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</si>
  <si>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</si>
  <si>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</si>
  <si>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</si>
  <si>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</si>
  <si>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</si>
  <si>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</si>
  <si>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</si>
  <si>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</si>
  <si>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</si>
  <si>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</si>
  <si>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</si>
  <si>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</si>
  <si>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</si>
  <si>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</si>
  <si>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</si>
  <si>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</si>
  <si>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</si>
  <si>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</si>
  <si>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</si>
  <si>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</si>
  <si>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</si>
  <si>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</si>
  <si>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</si>
  <si>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</si>
  <si>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</si>
  <si>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</si>
  <si>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</si>
  <si>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</si>
  <si>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</si>
  <si>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</si>
  <si>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</si>
  <si>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</si>
  <si>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</si>
  <si>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</si>
  <si>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</si>
  <si>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</si>
  <si>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</si>
  <si>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</si>
  <si>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</si>
  <si>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</si>
  <si>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</si>
  <si>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</si>
  <si>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</si>
  <si>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</si>
  <si>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</si>
  <si>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</si>
  <si>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</si>
  <si>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</si>
  <si>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</si>
  <si>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</si>
  <si>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</si>
  <si>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</si>
  <si>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</si>
  <si>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</si>
  <si>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</si>
  <si>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</si>
  <si>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</si>
  <si>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</si>
  <si>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</si>
  <si>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</si>
  <si>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</si>
  <si>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</si>
  <si>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</si>
  <si>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</si>
  <si>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</si>
  <si>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</si>
  <si>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</si>
  <si>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</si>
  <si>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</si>
  <si>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</si>
  <si>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</si>
  <si>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</si>
  <si>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</si>
  <si>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</si>
  <si>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</si>
  <si>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</si>
  <si>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</si>
  <si>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</si>
  <si>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</si>
  <si>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</si>
  <si>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</si>
  <si>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</si>
  <si>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</si>
  <si>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</si>
  <si>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</si>
  <si>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</si>
  <si>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</si>
  <si>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</si>
  <si>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</si>
  <si>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</si>
  <si>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</si>
  <si>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</si>
  <si>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</si>
  <si>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</si>
  <si>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</si>
  <si>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</si>
  <si>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</si>
  <si>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</si>
  <si>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</si>
  <si>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</si>
  <si>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</si>
  <si>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</si>
  <si>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</si>
  <si>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</si>
  <si>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</si>
  <si>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</si>
  <si>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</si>
  <si>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</si>
  <si>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</si>
  <si>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</si>
  <si>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</si>
  <si>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</si>
  <si>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</si>
  <si>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</si>
  <si>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</si>
  <si>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</si>
  <si>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</si>
  <si>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</si>
  <si>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</si>
  <si>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</si>
  <si>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</si>
  <si>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</si>
  <si>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</si>
  <si>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</si>
  <si>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</si>
  <si>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</si>
  <si>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</si>
  <si>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</si>
  <si>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</si>
  <si>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</si>
  <si>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</si>
  <si>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</si>
  <si>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</si>
  <si>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</si>
  <si>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</si>
  <si>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</si>
  <si>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</si>
  <si>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</si>
  <si>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</si>
  <si>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</si>
  <si>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</si>
  <si>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</si>
  <si>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</si>
  <si>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</si>
  <si>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</si>
  <si>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</si>
  <si>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</si>
  <si>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</si>
  <si>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</si>
  <si>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</si>
  <si>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</si>
  <si>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</si>
  <si>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</si>
  <si>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</si>
  <si>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</si>
  <si>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</si>
  <si>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</si>
  <si>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</si>
  <si>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</si>
  <si>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</si>
  <si>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</si>
  <si>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</si>
  <si>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</si>
  <si>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</si>
  <si>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</si>
  <si>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</si>
  <si>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</si>
  <si>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</si>
  <si>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</si>
  <si>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</si>
  <si>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</si>
  <si>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</si>
  <si>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</si>
  <si>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</si>
  <si>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</si>
  <si>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</si>
  <si>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</si>
  <si>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</si>
  <si>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</si>
  <si>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</si>
  <si>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</si>
  <si>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</si>
  <si>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</si>
  <si>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</si>
  <si>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</si>
  <si>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</si>
  <si>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</si>
  <si>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</si>
  <si>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</si>
  <si>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</si>
  <si>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</si>
  <si>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</si>
  <si>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</si>
  <si>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</si>
  <si>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</si>
  <si>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</si>
  <si>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</si>
  <si>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</si>
  <si>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</si>
  <si>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</si>
  <si>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</si>
  <si>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</si>
  <si>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</si>
  <si>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</si>
  <si>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</si>
  <si>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</si>
  <si>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</si>
  <si>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</si>
  <si>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</si>
  <si>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</si>
  <si>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</si>
  <si>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</si>
  <si>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</si>
  <si>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</si>
  <si>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</si>
  <si>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</si>
  <si>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</si>
  <si>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</si>
  <si>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</si>
  <si>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</si>
  <si>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</si>
  <si>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</si>
  <si>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</si>
  <si>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</si>
  <si>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</si>
  <si>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</si>
  <si>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</si>
  <si>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</si>
  <si>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</si>
  <si>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</si>
  <si>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</si>
  <si>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</si>
  <si>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</si>
  <si>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</si>
  <si>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</si>
  <si>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</si>
  <si>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</si>
  <si>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</si>
  <si>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</si>
  <si>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</si>
  <si>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</si>
  <si>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</si>
  <si>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</si>
  <si>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</si>
  <si>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</si>
  <si>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</si>
  <si>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</si>
  <si>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</si>
  <si>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</si>
  <si>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</si>
  <si>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</si>
  <si>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</si>
  <si>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</si>
  <si>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</si>
  <si>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</si>
  <si>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</si>
  <si>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</si>
  <si>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</si>
  <si>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</si>
  <si>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</si>
  <si>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</si>
  <si>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</si>
  <si>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</si>
  <si>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</si>
  <si>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</si>
  <si>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</si>
  <si>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</si>
  <si>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</si>
  <si>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</si>
  <si>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</si>
  <si>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</si>
  <si>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</si>
  <si>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</si>
  <si>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</si>
  <si>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</si>
  <si>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</si>
  <si>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</si>
  <si>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</si>
  <si>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</si>
  <si>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</si>
  <si>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</si>
  <si>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</si>
  <si>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</si>
  <si>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</si>
  <si>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</si>
  <si>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</si>
  <si>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</si>
  <si>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</si>
  <si>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</si>
  <si>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</si>
  <si>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</si>
  <si>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</si>
  <si>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</si>
  <si>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</si>
  <si>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</si>
  <si>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</si>
  <si>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</si>
  <si>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</si>
  <si>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</si>
  <si>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</si>
  <si>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</si>
  <si>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</si>
  <si>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</si>
  <si>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</si>
  <si>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</si>
  <si>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</si>
  <si>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</si>
  <si>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</si>
  <si>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</si>
  <si>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</si>
  <si>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</si>
  <si>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</si>
  <si>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</si>
  <si>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</si>
  <si>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</si>
  <si>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</si>
  <si>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</si>
  <si>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</si>
  <si>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</si>
  <si>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</si>
  <si>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</si>
  <si>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</si>
  <si>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</si>
  <si>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</si>
  <si>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</si>
  <si>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</si>
  <si>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</si>
  <si>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</si>
  <si>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</si>
  <si>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</si>
  <si>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</si>
  <si>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</si>
  <si>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</si>
  <si>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</si>
  <si>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</si>
  <si>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</si>
  <si>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</si>
  <si>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</si>
  <si>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</si>
  <si>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</si>
  <si>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</si>
  <si>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</si>
  <si>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</si>
  <si>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</si>
  <si>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</si>
  <si>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</si>
  <si>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</si>
  <si>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</si>
  <si>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</si>
  <si>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</si>
  <si>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</si>
  <si>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</si>
  <si>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</si>
  <si>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</si>
  <si>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</si>
  <si>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</si>
  <si>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</si>
  <si>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</si>
  <si>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</si>
  <si>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</si>
  <si>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</si>
  <si>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</si>
  <si>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</si>
  <si>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</si>
  <si>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</si>
  <si>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</si>
  <si>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</si>
  <si>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</si>
  <si>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</si>
  <si>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</si>
  <si>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</si>
  <si>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</si>
  <si>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</si>
  <si>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</si>
  <si>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</si>
  <si>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</si>
  <si>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</si>
  <si>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</si>
  <si>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</si>
  <si>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</si>
  <si>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</si>
  <si>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</si>
  <si>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</si>
  <si>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</si>
  <si>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</si>
  <si>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</si>
  <si>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</si>
  <si>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</si>
  <si>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</si>
  <si>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</si>
  <si>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</si>
  <si>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</si>
  <si>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</si>
  <si>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</si>
  <si>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</si>
  <si>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</si>
  <si>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</si>
  <si>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</si>
  <si>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</si>
  <si>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</si>
  <si>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</si>
  <si>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</si>
  <si>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</si>
  <si>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</si>
  <si>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</si>
  <si>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</si>
  <si>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</si>
  <si>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</si>
  <si>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</si>
  <si>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</si>
  <si>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</si>
  <si>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</si>
  <si>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</si>
  <si>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</si>
  <si>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</si>
  <si>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</si>
  <si>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</si>
  <si>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</si>
  <si>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</si>
  <si>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</si>
  <si>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</si>
  <si>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</si>
  <si>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</si>
  <si>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</si>
  <si>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</si>
  <si>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</si>
  <si>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</si>
  <si>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</si>
  <si>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</si>
  <si>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</si>
  <si>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</si>
  <si>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</si>
  <si>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</si>
  <si>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</si>
  <si>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</si>
  <si>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</si>
  <si>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</si>
  <si>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</si>
  <si>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</si>
  <si>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</si>
  <si>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</si>
  <si>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</si>
  <si>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</si>
  <si>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</si>
  <si>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</si>
  <si>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</si>
  <si>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</si>
  <si>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</si>
  <si>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</si>
  <si>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</si>
  <si>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</si>
  <si>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</si>
  <si>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</si>
  <si>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</si>
  <si>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</si>
  <si>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</si>
  <si>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</si>
  <si>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</si>
  <si>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</si>
  <si>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</si>
  <si>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</si>
  <si>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</si>
  <si>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</si>
  <si>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</si>
  <si>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</si>
  <si>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</si>
  <si>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</si>
  <si>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</si>
  <si>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</si>
  <si>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</si>
  <si>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</si>
  <si>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</si>
  <si>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</si>
  <si>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</si>
  <si>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</si>
  <si>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</si>
  <si>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</si>
  <si>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</si>
  <si>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</si>
  <si>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</si>
  <si>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</si>
  <si>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</si>
  <si>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</si>
  <si>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</si>
  <si>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</si>
  <si>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</si>
  <si>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</si>
  <si>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</si>
  <si>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</si>
  <si>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</si>
  <si>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</si>
  <si>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</si>
  <si>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</si>
  <si>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</si>
  <si>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</si>
  <si>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</si>
  <si>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</si>
  <si>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</si>
  <si>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</si>
  <si>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</si>
  <si>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</si>
  <si>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</si>
  <si>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</si>
  <si>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</si>
  <si>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</si>
  <si>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</si>
  <si>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</si>
  <si>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</si>
  <si>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</si>
  <si>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</si>
  <si>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</si>
  <si>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</si>
  <si>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</si>
  <si>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</si>
  <si>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</si>
  <si>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</si>
  <si>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</si>
  <si>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</si>
  <si>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</si>
  <si>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</si>
  <si>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</si>
  <si>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</si>
  <si>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</si>
  <si>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</si>
  <si>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</si>
  <si>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</si>
  <si>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</si>
  <si>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</si>
  <si>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</si>
  <si>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</si>
  <si>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</si>
  <si>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</si>
  <si>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</si>
  <si>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</si>
  <si>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</si>
  <si>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</si>
  <si>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</si>
  <si>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</si>
  <si>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</si>
  <si>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</si>
  <si>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</si>
  <si>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</si>
  <si>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</si>
  <si>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</si>
  <si>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</si>
  <si>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</si>
  <si>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</si>
  <si>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</si>
  <si>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</si>
  <si>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</si>
  <si>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</si>
  <si>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</si>
  <si>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</si>
  <si>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</si>
  <si>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</si>
  <si>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</si>
  <si>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</si>
  <si>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</si>
  <si>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</si>
  <si>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</si>
  <si>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</si>
  <si>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</si>
  <si>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</si>
  <si>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</si>
  <si>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</si>
  <si>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</si>
  <si>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</si>
  <si>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</si>
  <si>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</si>
  <si>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</si>
  <si>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</si>
  <si>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</si>
  <si>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</si>
  <si>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</si>
  <si>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</si>
  <si>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</si>
  <si>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</si>
  <si>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</si>
  <si>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</si>
  <si>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</si>
  <si>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</si>
  <si>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</si>
  <si>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</si>
  <si>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</si>
  <si>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</si>
  <si>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</si>
  <si>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</si>
  <si>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</si>
  <si>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</si>
  <si>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</si>
  <si>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</si>
  <si>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</si>
  <si>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</si>
  <si>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</si>
  <si>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Ferramentas / Equipamentos</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</si>
  <si>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</si>
  <si>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</si>
  <si>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</si>
  <si>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</si>
  <si>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</si>
  <si>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</si>
  <si>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</si>
  <si>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</si>
  <si>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</si>
  <si>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</si>
  <si>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</si>
  <si>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</si>
  <si>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</si>
  <si>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</si>
  <si>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</si>
  <si>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</si>
  <si>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</si>
  <si>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</si>
  <si>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</si>
  <si>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</si>
  <si>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</si>
  <si>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</si>
  <si>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</si>
  <si>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</si>
  <si>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</si>
  <si>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</si>
  <si>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</si>
  <si>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</si>
  <si>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</si>
  <si>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</si>
  <si>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</si>
  <si>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</si>
  <si>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</si>
  <si>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</si>
  <si>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</si>
  <si>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</si>
  <si>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</si>
  <si>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</si>
  <si>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</si>
  <si>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</si>
  <si>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</si>
  <si>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</si>
  <si>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</si>
  <si>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</si>
  <si>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</si>
  <si>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</si>
  <si>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</si>
  <si>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</si>
  <si>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</si>
  <si>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</si>
  <si>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</si>
  <si>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</si>
  <si>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</si>
  <si>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</si>
  <si>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</si>
  <si>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</si>
  <si>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</si>
  <si>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</si>
  <si>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</si>
  <si>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</si>
  <si>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</si>
  <si>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</si>
  <si>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</si>
  <si>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</si>
  <si>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</si>
  <si>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</si>
  <si>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</si>
  <si>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</si>
  <si>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</si>
  <si>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</si>
  <si>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</si>
  <si>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</si>
  <si>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</si>
  <si>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</si>
  <si>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</si>
  <si>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</si>
  <si>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</si>
  <si>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</si>
  <si>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</si>
  <si>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</si>
  <si>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</si>
  <si>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</si>
  <si>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</si>
  <si>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</si>
  <si>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</si>
  <si>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</si>
  <si>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</si>
  <si>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</si>
  <si>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</si>
  <si>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</si>
  <si>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</si>
  <si>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</si>
  <si>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</si>
  <si>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</si>
  <si>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</si>
  <si>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</si>
  <si>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</si>
  <si>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</si>
  <si>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</si>
  <si>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</si>
  <si>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</si>
  <si>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</si>
  <si>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</si>
  <si>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</si>
  <si>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</si>
  <si>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</si>
  <si>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</si>
  <si>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</si>
  <si>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</si>
  <si>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</si>
  <si>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</si>
  <si>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</si>
  <si>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</si>
  <si>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</si>
  <si>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</si>
  <si>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</si>
  <si>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</si>
  <si>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</si>
  <si>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</si>
  <si>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</si>
  <si>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</si>
  <si>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</si>
  <si>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</si>
  <si>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</si>
  <si>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</si>
  <si>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</si>
  <si>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</si>
  <si>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</si>
  <si>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</si>
  <si>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</si>
  <si>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</si>
  <si>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</si>
  <si>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</si>
  <si>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</si>
  <si>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</si>
  <si>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</si>
  <si>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</si>
  <si>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</si>
  <si>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</si>
  <si>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</si>
  <si>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</si>
  <si>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</si>
  <si>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</si>
  <si>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</si>
  <si>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</si>
  <si>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</si>
  <si>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</si>
  <si>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</si>
  <si>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</si>
  <si>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</si>
  <si>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</si>
  <si>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</si>
  <si>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</si>
  <si>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</si>
  <si>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</si>
  <si>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</si>
  <si>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</si>
  <si>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</si>
  <si>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</si>
  <si>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</si>
  <si>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</si>
  <si>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</si>
  <si>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</si>
  <si>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</si>
  <si>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</si>
  <si>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</si>
  <si>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</si>
  <si>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</si>
  <si>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</si>
  <si>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</si>
  <si>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</si>
  <si>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</si>
  <si>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</si>
  <si>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</si>
  <si>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</si>
  <si>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</si>
  <si>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</si>
  <si>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</si>
  <si>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</si>
  <si>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</si>
  <si>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</si>
  <si>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</si>
  <si>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</si>
  <si>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</si>
  <si>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</si>
  <si>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</si>
  <si>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</si>
  <si>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</si>
  <si>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</si>
  <si>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</si>
  <si>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</si>
  <si>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</si>
  <si>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</si>
  <si>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</si>
  <si>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</si>
  <si>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</si>
  <si>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</si>
  <si>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</si>
  <si>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</si>
  <si>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</si>
  <si>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</si>
  <si>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</si>
  <si>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</si>
  <si>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</si>
  <si>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</si>
  <si>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</si>
  <si>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</si>
  <si>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</si>
  <si>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</si>
  <si>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</si>
  <si>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</si>
  <si>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</si>
  <si>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</si>
  <si>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</si>
  <si>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</si>
  <si>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</si>
  <si>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</si>
  <si>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</si>
  <si>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</si>
  <si>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</si>
  <si>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</si>
  <si>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</si>
  <si>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</si>
  <si>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</si>
  <si>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</si>
  <si>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</si>
  <si>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</si>
  <si>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</si>
  <si>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</si>
  <si>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</si>
  <si>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</si>
  <si>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</si>
  <si>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</si>
  <si>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</si>
  <si>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</si>
  <si>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</si>
  <si>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PLANILHA ORÇAMENTÁRIA - Resumo</t>
  </si>
  <si>
    <t>FATOR DE UTILIZAÇÃO</t>
  </si>
  <si>
    <t>COM BDI</t>
  </si>
  <si>
    <t>SEM BDI</t>
  </si>
  <si>
    <t>SUBTOTAL DO ITEM</t>
  </si>
  <si>
    <t>CUSTO TOTAL ESTIMADO PARA 30 MESES</t>
  </si>
  <si>
    <t>N/A</t>
  </si>
  <si>
    <t>Subtotal de Serviços Sob Demanda</t>
  </si>
  <si>
    <t>Subtotal de Materiais</t>
  </si>
  <si>
    <t>Subtotal de Depreciação Ferramental</t>
  </si>
  <si>
    <t>Valor Global Estimado para 30 Meses (R$)</t>
  </si>
  <si>
    <t>VIDA ÚTIL (ANOS)</t>
  </si>
  <si>
    <t>% DE DEPRECIAÇÃO MENSAL</t>
  </si>
  <si>
    <t>VALOR MENSAL DE DEPRECIAÇÃO</t>
  </si>
  <si>
    <t>VALOR TOTAL DE DEPRECIAÇÃO PARA 30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</si>
</sst>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_-&quot;R$&quot;* #,##0.00_-;\-&quot;R$&quot;* #,##0.00_-;_-&quot;R$&quot;* &quot;-&quot;??_-;_-@_-"/>
    <numFmt numFmtId="167" formatCode="_(* #,##0.00_);_(* \(#,##0.00\);_(* \-??_);_(@_)"/>
    <numFmt numFmtId="168" formatCode="0.0000"/>
    <numFmt numFmtId="172" formatCode="&quot;R$&quot;\ #,##0.00;[Red]&quot;R$&quot;\ #,##0.00"/>
    <numFmt numFmtId="173" formatCode="#,##0.00;;"/>
    <numFmt numFmtId="174" formatCode="#,##0;;"/>
    <numFmt numFmtId="176" formatCode="&quot;R$&quot;\ #,##0.00"/>
  </numFmts>
  <fonts count="30"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b/>
      <sz val="10"/>
      <color rgb="FFFF0000"/>
      <name val="Arial"/>
      <family val="2"/>
    </font>
    <font>
      <b/>
      <sz val="10"/>
      <color theme="0"/>
      <name val="Arial"/>
      <family val="2"/>
    </font>
    <font>
      <b/>
      <sz val="11"/>
      <color theme="0"/>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0"/>
      <color theme="1"/>
      <name val="Arial"/>
      <family val="2"/>
    </font>
    <font>
      <sz val="10"/>
      <color theme="1"/>
      <name val="Arial"/>
      <family val="2"/>
    </font>
    <font>
      <sz val="8"/>
      <name val="Arial"/>
      <family val="2"/>
    </font>
    <font>
      <b/>
      <u/>
      <sz val="11"/>
      <color theme="10"/>
      <name val="Aptos Narrow"/>
      <family val="2"/>
      <scheme val="minor"/>
    </font>
    <font>
      <u/>
      <sz val="9"/>
      <color indexed="12"/>
      <name val="Arial"/>
      <family val="2"/>
    </font>
    <font>
      <sz val="11"/>
      <name val="Verdana"/>
      <family val="2"/>
    </font>
    <font>
      <sz val="11"/>
      <name val="Arial"/>
      <family val="2"/>
    </font>
    <font>
      <b/>
      <u/>
      <sz val="11"/>
      <color theme="1"/>
      <name val="Arial"/>
      <family val="2"/>
    </font>
    <font>
      <b/>
      <sz val="14"/>
      <color theme="0"/>
      <name val="Aptos Narrow"/>
      <family val="2"/>
      <scheme val="minor"/>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theme="8" tint="0.39997558519241921"/>
        <bgColor indexed="64"/>
      </patternFill>
    </fill>
  </fills>
  <borders count="39">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thin">
        <color indexed="64"/>
      </left>
      <right style="medium">
        <color auto="1"/>
      </right>
      <top style="medium">
        <color indexed="64"/>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1" fillId="0" borderId="0" applyFont="0" applyFill="0" applyBorder="0" applyAlignment="0" applyProtection="0"/>
    <xf numFmtId="167" fontId="3" fillId="0" borderId="0" applyFont="0" applyFill="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protection locked="0"/>
    </xf>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cellStyleXfs>
  <cellXfs count="232">
    <xf numFmtId="0" fontId="0" fillId="0" borderId="0" xfId="0"/>
    <xf numFmtId="0" fontId="3" fillId="0" borderId="0" xfId="0" applyFont="1"/>
    <xf numFmtId="0" fontId="9" fillId="3" borderId="0" xfId="0" applyFont="1" applyFill="1" applyAlignment="1">
      <alignment horizontal="centerContinuous" vertical="distributed"/>
    </xf>
    <xf numFmtId="168" fontId="9" fillId="3" borderId="0" xfId="0" applyNumberFormat="1" applyFont="1" applyFill="1" applyAlignment="1">
      <alignment horizontal="centerContinuous" vertical="distributed"/>
    </xf>
    <xf numFmtId="0" fontId="9" fillId="0" borderId="0" xfId="0" applyFont="1" applyAlignment="1">
      <alignment horizontal="centerContinuous" vertical="distributed"/>
    </xf>
    <xf numFmtId="2" fontId="11" fillId="0" borderId="0" xfId="0" applyNumberFormat="1" applyFont="1" applyAlignment="1">
      <alignment horizontal="center" vertical="center" wrapText="1"/>
    </xf>
    <xf numFmtId="0" fontId="12" fillId="3" borderId="0" xfId="0" applyFont="1" applyFill="1" applyAlignment="1">
      <alignment horizontal="centerContinuous" vertical="center" wrapText="1"/>
    </xf>
    <xf numFmtId="0" fontId="13" fillId="3" borderId="0" xfId="0" applyFont="1" applyFill="1" applyAlignment="1">
      <alignment horizontal="centerContinuous" vertical="center" wrapText="1"/>
    </xf>
    <xf numFmtId="0" fontId="13" fillId="3" borderId="0" xfId="0" applyFont="1" applyFill="1" applyAlignment="1">
      <alignment horizontal="centerContinuous" vertical="center"/>
    </xf>
    <xf numFmtId="168" fontId="13" fillId="3" borderId="0" xfId="0" applyNumberFormat="1" applyFont="1" applyFill="1" applyAlignment="1">
      <alignment horizontal="centerContinuous" vertical="center" wrapText="1"/>
    </xf>
    <xf numFmtId="0" fontId="13" fillId="0" borderId="0" xfId="0" applyFont="1" applyAlignment="1">
      <alignment horizontal="centerContinuous" vertical="center" wrapText="1"/>
    </xf>
    <xf numFmtId="0" fontId="14" fillId="0" borderId="0" xfId="0" applyFont="1" applyAlignment="1">
      <alignment horizontal="centerContinuous" vertical="center" wrapText="1"/>
    </xf>
    <xf numFmtId="0" fontId="14" fillId="0" borderId="0" xfId="0" applyFont="1" applyAlignment="1">
      <alignment horizontal="centerContinuous" vertical="center"/>
    </xf>
    <xf numFmtId="168" fontId="14" fillId="0" borderId="0" xfId="0" applyNumberFormat="1" applyFont="1" applyAlignment="1">
      <alignment horizontal="centerContinuous" vertical="center" wrapText="1"/>
    </xf>
    <xf numFmtId="0" fontId="18" fillId="0" borderId="0" xfId="0" applyFont="1" applyAlignment="1">
      <alignment vertical="center" wrapText="1"/>
    </xf>
    <xf numFmtId="0" fontId="18" fillId="0" borderId="0" xfId="0" applyFont="1" applyAlignment="1">
      <alignment vertical="center"/>
    </xf>
    <xf numFmtId="168" fontId="18" fillId="0" borderId="0" xfId="0" applyNumberFormat="1" applyFont="1" applyAlignment="1">
      <alignment vertical="center" wrapText="1"/>
    </xf>
    <xf numFmtId="0" fontId="19" fillId="0" borderId="0" xfId="0" applyFont="1" applyAlignment="1">
      <alignment horizontal="center" vertical="center" wrapText="1"/>
    </xf>
    <xf numFmtId="2" fontId="18" fillId="0" borderId="0" xfId="0" applyNumberFormat="1" applyFont="1" applyAlignment="1">
      <alignment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7" xfId="0" applyFont="1" applyFill="1" applyBorder="1" applyAlignment="1">
      <alignment horizontal="center" vertical="center"/>
    </xf>
    <xf numFmtId="168" fontId="20" fillId="3" borderId="7" xfId="0" applyNumberFormat="1" applyFont="1" applyFill="1" applyBorder="1" applyAlignment="1">
      <alignment horizontal="center" vertical="center" wrapText="1"/>
    </xf>
    <xf numFmtId="0" fontId="20" fillId="3" borderId="8" xfId="0" applyFont="1" applyFill="1" applyBorder="1" applyAlignment="1">
      <alignment horizontal="center" vertical="center" wrapText="1"/>
    </xf>
    <xf numFmtId="0" fontId="8" fillId="0" borderId="9" xfId="0" applyFont="1" applyBorder="1" applyAlignment="1">
      <alignment horizontal="center" vertical="center" wrapText="1"/>
    </xf>
    <xf numFmtId="2" fontId="21" fillId="3" borderId="7" xfId="0" applyNumberFormat="1" applyFont="1" applyFill="1" applyBorder="1" applyAlignment="1">
      <alignment horizontal="center" vertical="center" wrapText="1"/>
    </xf>
    <xf numFmtId="0" fontId="4" fillId="0" borderId="3" xfId="3" applyFont="1" applyBorder="1" applyAlignment="1">
      <alignment horizontal="center" vertical="center" wrapText="1"/>
    </xf>
    <xf numFmtId="0" fontId="4" fillId="0" borderId="4" xfId="3" applyFont="1" applyBorder="1" applyAlignment="1">
      <alignment horizontal="center" vertical="center" wrapText="1"/>
    </xf>
    <xf numFmtId="168" fontId="4" fillId="0" borderId="4" xfId="3" applyNumberFormat="1" applyFont="1" applyBorder="1" applyAlignment="1">
      <alignment vertical="center" wrapText="1"/>
    </xf>
    <xf numFmtId="0" fontId="4" fillId="0" borderId="4" xfId="3" applyFont="1" applyBorder="1" applyAlignment="1">
      <alignment vertical="center" wrapText="1"/>
    </xf>
    <xf numFmtId="0" fontId="4" fillId="0" borderId="5" xfId="3" applyFont="1" applyBorder="1" applyAlignment="1">
      <alignment vertical="center" wrapText="1"/>
    </xf>
    <xf numFmtId="0" fontId="4" fillId="0" borderId="0" xfId="3" applyFont="1" applyAlignment="1">
      <alignment vertical="center" wrapText="1"/>
    </xf>
    <xf numFmtId="2" fontId="22" fillId="3" borderId="0" xfId="7" applyNumberFormat="1"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0" fontId="3" fillId="0" borderId="0" xfId="3" applyAlignment="1">
      <alignment vertical="center" wrapText="1"/>
    </xf>
    <xf numFmtId="168" fontId="3" fillId="0" borderId="0" xfId="3" applyNumberFormat="1" applyAlignment="1">
      <alignment vertical="center" wrapText="1"/>
    </xf>
    <xf numFmtId="164" fontId="3" fillId="0" borderId="0" xfId="7" applyFont="1" applyBorder="1" applyAlignment="1" applyProtection="1">
      <alignment horizontal="center" vertical="center" wrapText="1"/>
    </xf>
    <xf numFmtId="164" fontId="3" fillId="0" borderId="13" xfId="7" applyFont="1" applyFill="1" applyBorder="1" applyAlignment="1" applyProtection="1">
      <alignment horizontal="center" vertical="center" wrapText="1"/>
    </xf>
    <xf numFmtId="0" fontId="3" fillId="0" borderId="0" xfId="0" applyFont="1" applyAlignment="1">
      <alignment horizontal="center" vertical="center" wrapText="1"/>
    </xf>
    <xf numFmtId="168"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7" fillId="4" borderId="13" xfId="7" applyFont="1" applyFill="1" applyBorder="1" applyAlignment="1" applyProtection="1">
      <alignment horizontal="center" vertical="center" wrapText="1"/>
    </xf>
    <xf numFmtId="164" fontId="7" fillId="0" borderId="0" xfId="7" applyFont="1" applyFill="1" applyBorder="1" applyAlignment="1" applyProtection="1">
      <alignment horizontal="center" vertical="center" wrapText="1"/>
    </xf>
    <xf numFmtId="0" fontId="4" fillId="0" borderId="2" xfId="3" applyFont="1" applyBorder="1" applyAlignment="1">
      <alignment horizontal="center" vertical="center" wrapText="1"/>
    </xf>
    <xf numFmtId="0" fontId="3" fillId="0" borderId="2" xfId="0" applyFont="1" applyBorder="1" applyAlignment="1">
      <alignment horizontal="center" vertical="center" wrapText="1"/>
    </xf>
    <xf numFmtId="168" fontId="3" fillId="0" borderId="2" xfId="0" applyNumberFormat="1" applyFont="1" applyBorder="1" applyAlignment="1">
      <alignment horizontal="center" vertical="center" wrapText="1"/>
    </xf>
    <xf numFmtId="164" fontId="3" fillId="0" borderId="2" xfId="7" applyFont="1" applyFill="1" applyBorder="1" applyAlignment="1" applyProtection="1">
      <alignment horizontal="center" vertical="center" wrapText="1"/>
    </xf>
    <xf numFmtId="164" fontId="3" fillId="0" borderId="2" xfId="7" applyFont="1" applyBorder="1" applyAlignment="1" applyProtection="1">
      <alignment horizontal="center" vertical="center" wrapText="1"/>
    </xf>
    <xf numFmtId="164" fontId="3" fillId="0" borderId="15" xfId="7" applyFont="1" applyFill="1" applyBorder="1" applyAlignment="1" applyProtection="1">
      <alignment horizontal="center" vertical="center" wrapText="1"/>
    </xf>
    <xf numFmtId="164" fontId="4" fillId="0" borderId="4" xfId="3" applyNumberFormat="1" applyFont="1" applyBorder="1" applyAlignment="1">
      <alignment vertical="center" wrapText="1"/>
    </xf>
    <xf numFmtId="164" fontId="3" fillId="0" borderId="0" xfId="7" applyFont="1" applyFill="1" applyBorder="1" applyAlignment="1" applyProtection="1">
      <alignment vertical="center" wrapText="1"/>
    </xf>
    <xf numFmtId="0" fontId="4" fillId="0" borderId="14" xfId="3" applyFont="1" applyBorder="1" applyAlignment="1">
      <alignment horizontal="center" vertical="center" wrapText="1"/>
    </xf>
    <xf numFmtId="164" fontId="7" fillId="0" borderId="13"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0" fontId="4" fillId="0" borderId="0" xfId="0" applyFont="1" applyAlignment="1">
      <alignment horizontal="center" vertical="center" wrapText="1"/>
    </xf>
    <xf numFmtId="164" fontId="4" fillId="0" borderId="4" xfId="3"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7" applyFont="1" applyFill="1" applyBorder="1" applyAlignment="1" applyProtection="1">
      <alignment horizontal="center" vertical="center" wrapText="1"/>
    </xf>
    <xf numFmtId="0" fontId="4" fillId="0" borderId="0" xfId="0" applyFont="1" applyAlignment="1">
      <alignment horizontal="left" vertical="center" wrapText="1"/>
    </xf>
    <xf numFmtId="0" fontId="2" fillId="0" borderId="0" xfId="2" applyNumberFormat="1" applyBorder="1" applyAlignment="1" applyProtection="1">
      <alignment horizontal="left" vertical="center" wrapText="1"/>
    </xf>
    <xf numFmtId="0" fontId="2" fillId="0" borderId="0" xfId="2" applyBorder="1" applyAlignment="1" applyProtection="1">
      <alignment wrapText="1"/>
    </xf>
    <xf numFmtId="0" fontId="3" fillId="0" borderId="0" xfId="0" applyFont="1" applyAlignment="1">
      <alignment horizontal="center" vertical="center"/>
    </xf>
    <xf numFmtId="0" fontId="2" fillId="0" borderId="2" xfId="2" applyBorder="1" applyAlignment="1" applyProtection="1">
      <alignment wrapText="1"/>
    </xf>
    <xf numFmtId="164" fontId="3" fillId="0" borderId="0" xfId="7" applyFont="1" applyBorder="1" applyAlignment="1" applyProtection="1">
      <alignment horizontal="center" vertical="center"/>
    </xf>
    <xf numFmtId="164" fontId="3" fillId="0" borderId="13" xfId="7" applyFont="1" applyBorder="1" applyAlignment="1" applyProtection="1">
      <alignment horizontal="center" vertical="center"/>
    </xf>
    <xf numFmtId="164" fontId="3" fillId="0" borderId="0" xfId="7" applyFont="1" applyFill="1" applyBorder="1" applyAlignment="1" applyProtection="1">
      <alignment horizontal="center" vertical="center"/>
    </xf>
    <xf numFmtId="164" fontId="23" fillId="0" borderId="13" xfId="7" applyFont="1" applyBorder="1" applyAlignment="1" applyProtection="1">
      <alignment horizontal="center" vertical="center" wrapText="1"/>
    </xf>
    <xf numFmtId="164" fontId="23" fillId="0" borderId="0" xfId="7" applyFont="1" applyFill="1" applyBorder="1" applyAlignment="1" applyProtection="1">
      <alignment horizontal="center" vertical="center" wrapText="1"/>
    </xf>
    <xf numFmtId="0" fontId="4" fillId="0" borderId="0" xfId="0" applyFont="1" applyAlignment="1">
      <alignment vertical="center" wrapText="1"/>
    </xf>
    <xf numFmtId="0" fontId="4" fillId="0" borderId="2" xfId="0" applyFont="1" applyBorder="1" applyAlignment="1">
      <alignment horizontal="left" vertical="center" wrapText="1"/>
    </xf>
    <xf numFmtId="4" fontId="3" fillId="0" borderId="0" xfId="0" applyNumberFormat="1" applyFont="1" applyAlignment="1">
      <alignment horizontal="center" vertical="center" wrapText="1"/>
    </xf>
    <xf numFmtId="0" fontId="6" fillId="0" borderId="3" xfId="3" applyFont="1" applyBorder="1" applyAlignment="1">
      <alignment horizontal="center" vertical="center" wrapText="1"/>
    </xf>
    <xf numFmtId="164" fontId="3" fillId="0" borderId="2" xfId="7" applyFont="1" applyBorder="1" applyAlignment="1" applyProtection="1">
      <alignment horizontal="center" vertical="center"/>
    </xf>
    <xf numFmtId="164" fontId="3" fillId="0" borderId="15" xfId="7" applyFont="1" applyBorder="1" applyAlignment="1" applyProtection="1">
      <alignment horizontal="center" vertical="center"/>
    </xf>
    <xf numFmtId="0" fontId="4" fillId="0" borderId="0" xfId="0" applyFont="1" applyAlignment="1">
      <alignment wrapText="1"/>
    </xf>
    <xf numFmtId="49" fontId="3" fillId="0" borderId="0" xfId="0" applyNumberFormat="1" applyFont="1" applyAlignment="1">
      <alignment horizontal="center" vertical="center" wrapText="1"/>
    </xf>
    <xf numFmtId="0" fontId="24" fillId="0" borderId="0" xfId="2" applyFont="1" applyBorder="1" applyAlignment="1" applyProtection="1">
      <alignment horizontal="center" vertical="center" wrapText="1"/>
    </xf>
    <xf numFmtId="2" fontId="3" fillId="0" borderId="0" xfId="3"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5" fillId="0" borderId="0" xfId="2" applyNumberFormat="1" applyFont="1" applyFill="1" applyBorder="1" applyAlignment="1" applyProtection="1">
      <alignment horizontal="center" vertical="center" wrapText="1"/>
    </xf>
    <xf numFmtId="0" fontId="25" fillId="0" borderId="0" xfId="2" applyFont="1" applyBorder="1" applyAlignment="1" applyProtection="1">
      <alignment wrapText="1"/>
    </xf>
    <xf numFmtId="0" fontId="4" fillId="0" borderId="2" xfId="3" applyFont="1" applyBorder="1" applyAlignment="1">
      <alignment vertical="center" wrapText="1"/>
    </xf>
    <xf numFmtId="0" fontId="4" fillId="0" borderId="15" xfId="3" applyFont="1" applyBorder="1" applyAlignment="1">
      <alignment vertical="center" wrapText="1"/>
    </xf>
    <xf numFmtId="164" fontId="7" fillId="0" borderId="15" xfId="7" applyFont="1" applyFill="1" applyBorder="1" applyAlignment="1" applyProtection="1">
      <alignment horizontal="center" vertical="center" wrapText="1"/>
    </xf>
    <xf numFmtId="0" fontId="3" fillId="0" borderId="2" xfId="3" applyBorder="1" applyAlignment="1">
      <alignment vertical="center" wrapText="1"/>
    </xf>
    <xf numFmtId="0" fontId="9" fillId="3" borderId="0" xfId="0" applyFont="1" applyFill="1" applyAlignment="1">
      <alignment horizontal="centerContinuous" vertical="center" wrapText="1"/>
    </xf>
    <xf numFmtId="0" fontId="12" fillId="3" borderId="0" xfId="0" applyFont="1" applyFill="1" applyAlignment="1">
      <alignment horizontal="centerContinuous" vertical="center"/>
    </xf>
    <xf numFmtId="164" fontId="3" fillId="0" borderId="17" xfId="7" applyFont="1" applyFill="1" applyBorder="1" applyAlignment="1" applyProtection="1">
      <alignment horizontal="center" vertical="center" wrapText="1"/>
    </xf>
    <xf numFmtId="10" fontId="3" fillId="0" borderId="17" xfId="1" applyNumberFormat="1" applyFont="1" applyFill="1" applyBorder="1" applyAlignment="1" applyProtection="1">
      <alignment horizontal="center" vertical="center" wrapText="1"/>
    </xf>
    <xf numFmtId="0" fontId="3" fillId="0" borderId="0" xfId="0" applyFont="1" applyAlignment="1" applyProtection="1">
      <alignment horizontal="center" vertical="center"/>
      <protection locked="0"/>
    </xf>
    <xf numFmtId="0" fontId="16" fillId="5" borderId="2" xfId="0" applyFont="1" applyFill="1" applyBorder="1" applyAlignment="1">
      <alignment horizontal="center" vertical="center" wrapText="1"/>
    </xf>
    <xf numFmtId="0" fontId="16" fillId="5" borderId="0" xfId="0" applyFont="1" applyFill="1" applyAlignment="1">
      <alignment horizontal="center" vertical="center" wrapText="1"/>
    </xf>
    <xf numFmtId="0" fontId="3" fillId="0" borderId="20" xfId="0" applyFont="1" applyBorder="1" applyAlignment="1">
      <alignment vertical="center"/>
    </xf>
    <xf numFmtId="0" fontId="27" fillId="0" borderId="0" xfId="0" applyFont="1" applyAlignment="1">
      <alignment horizontal="center" vertical="center"/>
    </xf>
    <xf numFmtId="0" fontId="3" fillId="0" borderId="12" xfId="0" applyFont="1" applyBorder="1" applyAlignment="1">
      <alignment vertical="center"/>
    </xf>
    <xf numFmtId="0" fontId="3"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8" fillId="0" borderId="24" xfId="0" applyFont="1" applyBorder="1" applyAlignment="1">
      <alignment horizontal="center" vertical="center"/>
    </xf>
    <xf numFmtId="0" fontId="19" fillId="0" borderId="26" xfId="0" applyFont="1" applyBorder="1" applyAlignment="1">
      <alignment horizontal="center" vertical="center"/>
    </xf>
    <xf numFmtId="0" fontId="10" fillId="0" borderId="26" xfId="0" applyFont="1" applyBorder="1" applyAlignment="1">
      <alignment horizontal="center" vertical="center"/>
    </xf>
    <xf numFmtId="0" fontId="21" fillId="0" borderId="25" xfId="0" applyFont="1" applyBorder="1" applyAlignment="1">
      <alignment horizontal="center" vertical="center"/>
    </xf>
    <xf numFmtId="10" fontId="3" fillId="0" borderId="26" xfId="0" applyNumberFormat="1" applyFont="1" applyBorder="1" applyAlignment="1" applyProtection="1">
      <alignment horizontal="center" vertical="center"/>
      <protection locked="0"/>
    </xf>
    <xf numFmtId="0" fontId="21" fillId="0" borderId="27" xfId="0" applyFont="1" applyBorder="1" applyAlignment="1">
      <alignment horizontal="center" vertical="center"/>
    </xf>
    <xf numFmtId="10" fontId="3" fillId="0" borderId="28" xfId="0" applyNumberFormat="1" applyFont="1" applyBorder="1" applyAlignment="1" applyProtection="1">
      <alignment horizontal="center" vertical="center"/>
      <protection locked="0"/>
    </xf>
    <xf numFmtId="0" fontId="4" fillId="3" borderId="22" xfId="0" applyFont="1" applyFill="1" applyBorder="1" applyAlignment="1">
      <alignment horizontal="center" vertical="center" wrapText="1"/>
    </xf>
    <xf numFmtId="10" fontId="4" fillId="3" borderId="21" xfId="0" applyNumberFormat="1" applyFont="1" applyFill="1" applyBorder="1" applyAlignment="1">
      <alignment horizontal="center" vertical="center"/>
    </xf>
    <xf numFmtId="0" fontId="4" fillId="3" borderId="29" xfId="0" applyFont="1" applyFill="1" applyBorder="1" applyAlignment="1">
      <alignment horizontal="center" vertical="center"/>
    </xf>
    <xf numFmtId="10" fontId="4" fillId="3" borderId="30" xfId="0" applyNumberFormat="1" applyFont="1" applyFill="1" applyBorder="1" applyAlignment="1">
      <alignment horizontal="center" vertical="center"/>
    </xf>
    <xf numFmtId="168" fontId="4" fillId="0" borderId="4" xfId="3" applyNumberFormat="1" applyFont="1" applyBorder="1" applyAlignment="1" applyProtection="1">
      <alignment vertical="center" wrapText="1"/>
      <protection locked="0"/>
    </xf>
    <xf numFmtId="0" fontId="4" fillId="0" borderId="4" xfId="3" applyFont="1" applyBorder="1" applyAlignment="1" applyProtection="1">
      <alignment vertical="center" wrapText="1"/>
      <protection locked="0"/>
    </xf>
    <xf numFmtId="168" fontId="3" fillId="0" borderId="0" xfId="3" applyNumberFormat="1" applyAlignment="1" applyProtection="1">
      <alignment vertical="center" wrapText="1"/>
      <protection locked="0"/>
    </xf>
    <xf numFmtId="164" fontId="3" fillId="0" borderId="0" xfId="7" applyFont="1" applyFill="1" applyBorder="1" applyAlignment="1" applyProtection="1">
      <alignment horizontal="center" vertical="center" wrapText="1"/>
      <protection locked="0"/>
    </xf>
    <xf numFmtId="168" fontId="3" fillId="0" borderId="0" xfId="0" applyNumberFormat="1" applyFont="1" applyAlignment="1" applyProtection="1">
      <alignment horizontal="center" vertical="center" wrapText="1"/>
      <protection locked="0"/>
    </xf>
    <xf numFmtId="168" fontId="3" fillId="0" borderId="2" xfId="0" applyNumberFormat="1" applyFont="1" applyBorder="1" applyAlignment="1" applyProtection="1">
      <alignment horizontal="center" vertical="center" wrapText="1"/>
      <protection locked="0"/>
    </xf>
    <xf numFmtId="164" fontId="3" fillId="0" borderId="2" xfId="7" applyFont="1" applyFill="1" applyBorder="1" applyAlignment="1" applyProtection="1">
      <alignment horizontal="center" vertical="center" wrapText="1"/>
      <protection locked="0"/>
    </xf>
    <xf numFmtId="164" fontId="4" fillId="0" borderId="4" xfId="3" applyNumberFormat="1" applyFont="1" applyBorder="1" applyAlignment="1" applyProtection="1">
      <alignment vertical="center" wrapText="1"/>
      <protection locked="0"/>
    </xf>
    <xf numFmtId="164" fontId="3" fillId="0" borderId="0" xfId="7" applyFont="1" applyFill="1" applyBorder="1" applyAlignment="1" applyProtection="1">
      <alignment vertical="center" wrapText="1"/>
      <protection locked="0"/>
    </xf>
    <xf numFmtId="164" fontId="3" fillId="0" borderId="0" xfId="7" applyFont="1" applyBorder="1" applyAlignment="1" applyProtection="1">
      <alignment horizontal="center" vertical="center" wrapText="1"/>
      <protection locked="0"/>
    </xf>
    <xf numFmtId="164" fontId="3" fillId="0" borderId="2" xfId="7" applyFont="1" applyBorder="1" applyAlignment="1" applyProtection="1">
      <alignment horizontal="center" vertical="center" wrapText="1"/>
      <protection locked="0"/>
    </xf>
    <xf numFmtId="164" fontId="4" fillId="0" borderId="4" xfId="3" applyNumberFormat="1" applyFont="1" applyBorder="1" applyAlignment="1" applyProtection="1">
      <alignment horizontal="center" vertical="center" wrapText="1"/>
      <protection locked="0"/>
    </xf>
    <xf numFmtId="168" fontId="4" fillId="0" borderId="0" xfId="0" applyNumberFormat="1" applyFont="1" applyAlignment="1" applyProtection="1">
      <alignment horizontal="left" vertical="center" wrapText="1"/>
      <protection locked="0"/>
    </xf>
    <xf numFmtId="164" fontId="3" fillId="0" borderId="0" xfId="7" applyFont="1" applyBorder="1" applyAlignment="1" applyProtection="1">
      <alignment horizontal="center" vertical="center"/>
      <protection locked="0"/>
    </xf>
    <xf numFmtId="0" fontId="4" fillId="0" borderId="13" xfId="0" applyFont="1" applyBorder="1" applyAlignment="1">
      <alignment vertical="center" wrapText="1"/>
    </xf>
    <xf numFmtId="168" fontId="4" fillId="0" borderId="0" xfId="0" applyNumberFormat="1" applyFont="1" applyAlignment="1" applyProtection="1">
      <alignment vertical="center" wrapText="1"/>
      <protection locked="0"/>
    </xf>
    <xf numFmtId="164" fontId="4" fillId="0" borderId="0" xfId="0" applyNumberFormat="1" applyFont="1" applyAlignment="1" applyProtection="1">
      <alignment vertical="center" wrapText="1"/>
      <protection locked="0"/>
    </xf>
    <xf numFmtId="0" fontId="3" fillId="0" borderId="13" xfId="0" applyFont="1" applyBorder="1"/>
    <xf numFmtId="4" fontId="3" fillId="0" borderId="13" xfId="0" applyNumberFormat="1" applyFont="1" applyBorder="1" applyAlignment="1">
      <alignment horizontal="center" vertical="center" wrapText="1"/>
    </xf>
    <xf numFmtId="164" fontId="3" fillId="0" borderId="2" xfId="7" applyFont="1" applyBorder="1" applyAlignment="1" applyProtection="1">
      <alignment horizontal="center" vertical="center"/>
      <protection locked="0"/>
    </xf>
    <xf numFmtId="0" fontId="3" fillId="0" borderId="0" xfId="0" applyFont="1" applyAlignment="1">
      <alignment horizontal="left" vertical="center"/>
    </xf>
    <xf numFmtId="168" fontId="4" fillId="0" borderId="2" xfId="3" applyNumberFormat="1" applyFont="1" applyBorder="1" applyAlignment="1" applyProtection="1">
      <alignment vertical="center" wrapText="1"/>
      <protection locked="0"/>
    </xf>
    <xf numFmtId="164" fontId="4" fillId="0" borderId="2" xfId="3" applyNumberFormat="1" applyFont="1" applyBorder="1" applyAlignment="1" applyProtection="1">
      <alignment horizontal="center" vertical="center" wrapText="1"/>
      <protection locked="0"/>
    </xf>
    <xf numFmtId="168" fontId="3" fillId="0" borderId="2" xfId="3" applyNumberFormat="1" applyBorder="1" applyAlignment="1" applyProtection="1">
      <alignment vertical="center" wrapText="1"/>
      <protection locked="0"/>
    </xf>
    <xf numFmtId="3" fontId="4" fillId="0" borderId="10" xfId="3" applyNumberFormat="1" applyFont="1" applyBorder="1" applyAlignment="1">
      <alignment horizontal="center" vertical="center"/>
    </xf>
    <xf numFmtId="0" fontId="4" fillId="0" borderId="12" xfId="3" applyFont="1" applyBorder="1" applyAlignment="1">
      <alignment horizontal="center" vertical="center"/>
    </xf>
    <xf numFmtId="0" fontId="4" fillId="0" borderId="14" xfId="3" applyFont="1" applyBorder="1" applyAlignment="1">
      <alignment horizontal="center" vertical="center"/>
    </xf>
    <xf numFmtId="0" fontId="4" fillId="0" borderId="11" xfId="3" applyFont="1" applyBorder="1" applyAlignment="1">
      <alignment horizontal="center" vertical="center" wrapText="1"/>
    </xf>
    <xf numFmtId="0" fontId="4" fillId="0" borderId="0" xfId="3" applyFont="1" applyAlignment="1">
      <alignment horizontal="center" vertical="center" wrapText="1"/>
    </xf>
    <xf numFmtId="0" fontId="4" fillId="0" borderId="2" xfId="3" applyFont="1" applyBorder="1" applyAlignment="1">
      <alignment horizontal="center" vertical="center" wrapText="1"/>
    </xf>
    <xf numFmtId="3" fontId="4" fillId="0" borderId="10" xfId="3" applyNumberFormat="1" applyFont="1" applyBorder="1" applyAlignment="1">
      <alignment horizontal="center" vertical="center" wrapText="1"/>
    </xf>
    <xf numFmtId="0" fontId="4" fillId="0" borderId="12" xfId="3" applyFont="1" applyBorder="1" applyAlignment="1">
      <alignment horizontal="center" vertical="center" wrapText="1"/>
    </xf>
    <xf numFmtId="0" fontId="4" fillId="0" borderId="14" xfId="3" applyFont="1" applyBorder="1" applyAlignment="1">
      <alignment horizontal="center" vertical="center" wrapText="1"/>
    </xf>
    <xf numFmtId="3" fontId="4" fillId="0" borderId="12" xfId="3" applyNumberFormat="1" applyFont="1" applyBorder="1" applyAlignment="1">
      <alignment horizontal="center" vertical="center"/>
    </xf>
    <xf numFmtId="3" fontId="4" fillId="0" borderId="14" xfId="3" applyNumberFormat="1" applyFont="1" applyBorder="1" applyAlignment="1">
      <alignment horizontal="center" vertical="center"/>
    </xf>
    <xf numFmtId="0" fontId="10" fillId="0" borderId="23" xfId="0" applyFont="1" applyBorder="1" applyAlignment="1">
      <alignment horizontal="center" vertical="center" wrapText="1"/>
    </xf>
    <xf numFmtId="0" fontId="10" fillId="0" borderId="25" xfId="0" applyFont="1" applyBorder="1" applyAlignment="1">
      <alignment horizontal="center" vertical="center" wrapText="1"/>
    </xf>
    <xf numFmtId="0" fontId="15" fillId="0" borderId="0" xfId="0" applyFont="1" applyAlignment="1">
      <alignment horizontal="left"/>
    </xf>
    <xf numFmtId="0" fontId="20" fillId="3" borderId="3" xfId="0" applyFont="1" applyFill="1" applyBorder="1" applyAlignment="1">
      <alignment horizontal="center" vertical="center"/>
    </xf>
    <xf numFmtId="0" fontId="20" fillId="3" borderId="5" xfId="0" applyFont="1" applyFill="1" applyBorder="1" applyAlignment="1">
      <alignment horizontal="center" vertical="center"/>
    </xf>
    <xf numFmtId="0" fontId="9" fillId="3" borderId="0" xfId="0" applyFont="1" applyFill="1" applyAlignment="1" applyProtection="1">
      <alignment horizontal="center" vertical="center"/>
      <protection locked="0"/>
    </xf>
    <xf numFmtId="0" fontId="12" fillId="3" borderId="0" xfId="0" applyFont="1" applyFill="1" applyAlignment="1" applyProtection="1">
      <alignment horizontal="center" vertical="center"/>
      <protection locked="0"/>
    </xf>
    <xf numFmtId="0" fontId="26" fillId="5" borderId="0" xfId="0" applyFont="1" applyFill="1" applyAlignment="1" applyProtection="1">
      <alignment horizontal="center" vertical="center" wrapText="1"/>
      <protection locked="0"/>
    </xf>
    <xf numFmtId="0" fontId="26" fillId="5" borderId="0" xfId="0" applyFont="1" applyFill="1" applyAlignment="1" applyProtection="1">
      <alignment horizontal="center" vertical="center" wrapText="1"/>
      <protection locked="0"/>
    </xf>
    <xf numFmtId="0" fontId="26" fillId="5" borderId="0" xfId="0" applyFont="1" applyFill="1" applyAlignment="1" applyProtection="1">
      <alignment horizontal="centerContinuous" vertical="center" wrapText="1"/>
      <protection locked="0"/>
    </xf>
    <xf numFmtId="0" fontId="20" fillId="3" borderId="23" xfId="0" applyFont="1" applyFill="1" applyBorder="1" applyAlignment="1" applyProtection="1">
      <alignment horizontal="center" vertical="center" wrapText="1"/>
      <protection locked="0"/>
    </xf>
    <xf numFmtId="0" fontId="20" fillId="3" borderId="31"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shrinkToFit="1"/>
      <protection locked="0"/>
    </xf>
    <xf numFmtId="0" fontId="20" fillId="3" borderId="16" xfId="0" applyFont="1" applyFill="1" applyBorder="1" applyAlignment="1" applyProtection="1">
      <alignment horizontal="center" vertical="center" wrapText="1"/>
      <protection locked="0"/>
    </xf>
    <xf numFmtId="2" fontId="20" fillId="3" borderId="16" xfId="9" applyNumberFormat="1" applyFont="1" applyFill="1" applyBorder="1" applyAlignment="1" applyProtection="1">
      <alignment horizontal="center" vertical="center" wrapText="1"/>
      <protection locked="0"/>
    </xf>
    <xf numFmtId="43" fontId="20" fillId="3" borderId="16" xfId="10" applyFont="1" applyFill="1" applyBorder="1" applyAlignment="1" applyProtection="1">
      <alignment horizontal="center" vertical="center" wrapText="1"/>
      <protection locked="0"/>
    </xf>
    <xf numFmtId="2" fontId="20" fillId="3" borderId="16" xfId="10" applyNumberFormat="1" applyFont="1" applyFill="1" applyBorder="1" applyAlignment="1" applyProtection="1">
      <alignment horizontal="center" vertical="center" wrapText="1"/>
      <protection locked="0"/>
    </xf>
    <xf numFmtId="165" fontId="20" fillId="3" borderId="31" xfId="9" applyFont="1" applyFill="1" applyBorder="1" applyAlignment="1" applyProtection="1">
      <alignment horizontal="center" vertical="center" wrapText="1"/>
      <protection locked="0"/>
    </xf>
    <xf numFmtId="165" fontId="20" fillId="3" borderId="16" xfId="9" applyFont="1" applyFill="1" applyBorder="1" applyAlignment="1" applyProtection="1">
      <alignment horizontal="center" vertical="center" wrapText="1"/>
      <protection locked="0"/>
    </xf>
    <xf numFmtId="2" fontId="20" fillId="3" borderId="16" xfId="11" applyNumberFormat="1" applyFont="1" applyFill="1" applyBorder="1" applyAlignment="1" applyProtection="1">
      <alignment horizontal="center" vertical="center" wrapText="1"/>
      <protection locked="0"/>
    </xf>
    <xf numFmtId="0" fontId="0" fillId="0" borderId="0" xfId="0" applyAlignment="1">
      <alignment horizontal="center" vertical="center"/>
    </xf>
    <xf numFmtId="3" fontId="3" fillId="0" borderId="34" xfId="5" applyNumberFormat="1" applyFont="1" applyFill="1" applyBorder="1" applyAlignment="1" applyProtection="1">
      <alignment horizontal="center" vertical="center" wrapText="1"/>
      <protection locked="0"/>
    </xf>
    <xf numFmtId="3" fontId="3" fillId="0" borderId="17" xfId="5" applyNumberFormat="1" applyFont="1" applyFill="1" applyBorder="1" applyAlignment="1" applyProtection="1">
      <alignment horizontal="center" vertical="center" wrapText="1"/>
      <protection locked="0"/>
    </xf>
    <xf numFmtId="4" fontId="3" fillId="0" borderId="17" xfId="5" applyNumberFormat="1" applyFont="1" applyFill="1" applyBorder="1" applyAlignment="1" applyProtection="1">
      <alignment horizontal="left" vertical="center" shrinkToFit="1"/>
      <protection locked="0"/>
    </xf>
    <xf numFmtId="4" fontId="3" fillId="0" borderId="17" xfId="5" applyNumberFormat="1" applyFont="1" applyFill="1" applyBorder="1" applyAlignment="1" applyProtection="1">
      <alignment horizontal="center" vertical="center" wrapText="1"/>
      <protection locked="0"/>
    </xf>
    <xf numFmtId="164" fontId="3" fillId="0" borderId="17" xfId="12" applyFont="1" applyFill="1" applyBorder="1" applyAlignment="1" applyProtection="1">
      <alignment horizontal="center" vertical="center" wrapText="1"/>
      <protection locked="0"/>
    </xf>
    <xf numFmtId="0" fontId="4" fillId="6" borderId="35" xfId="8" applyFont="1" applyFill="1" applyBorder="1" applyAlignment="1" applyProtection="1">
      <alignment horizontal="center" vertical="center"/>
    </xf>
    <xf numFmtId="3" fontId="3" fillId="6" borderId="32" xfId="5" applyNumberFormat="1" applyFont="1" applyFill="1" applyBorder="1" applyAlignment="1" applyProtection="1">
      <alignment horizontal="center" vertical="center" wrapText="1"/>
      <protection locked="0"/>
    </xf>
    <xf numFmtId="49" fontId="4" fillId="6" borderId="32" xfId="5" applyNumberFormat="1" applyFont="1" applyFill="1" applyBorder="1" applyAlignment="1" applyProtection="1">
      <alignment horizontal="center" vertical="center" shrinkToFit="1"/>
      <protection locked="0"/>
    </xf>
    <xf numFmtId="4" fontId="3" fillId="6" borderId="32" xfId="5" applyNumberFormat="1" applyFont="1" applyFill="1" applyBorder="1" applyAlignment="1" applyProtection="1">
      <alignment horizontal="center" vertical="center" wrapText="1"/>
      <protection locked="0"/>
    </xf>
    <xf numFmtId="164" fontId="4" fillId="6" borderId="32" xfId="12" applyFont="1" applyFill="1" applyBorder="1" applyAlignment="1" applyProtection="1">
      <alignment horizontal="center" vertical="center" wrapText="1"/>
      <protection locked="0"/>
    </xf>
    <xf numFmtId="10" fontId="3" fillId="6" borderId="32" xfId="1" applyNumberFormat="1" applyFont="1" applyFill="1" applyBorder="1" applyAlignment="1" applyProtection="1">
      <alignment horizontal="center" vertical="center" wrapText="1"/>
    </xf>
    <xf numFmtId="164" fontId="3" fillId="6" borderId="32" xfId="7" applyFont="1" applyFill="1" applyBorder="1" applyAlignment="1" applyProtection="1">
      <alignment horizontal="center" vertical="center" wrapText="1"/>
    </xf>
    <xf numFmtId="10" fontId="3" fillId="0" borderId="17" xfId="1" applyNumberFormat="1" applyFont="1" applyFill="1" applyBorder="1" applyAlignment="1" applyProtection="1">
      <alignment horizontal="center" vertical="center" wrapText="1"/>
      <protection locked="0"/>
    </xf>
    <xf numFmtId="4" fontId="3" fillId="0" borderId="32" xfId="5" applyNumberFormat="1" applyFont="1" applyFill="1" applyBorder="1" applyAlignment="1" applyProtection="1">
      <alignment horizontal="center" vertical="center" wrapText="1"/>
      <protection locked="0"/>
    </xf>
    <xf numFmtId="164" fontId="3" fillId="6" borderId="32" xfId="12" applyFont="1" applyFill="1" applyBorder="1" applyAlignment="1" applyProtection="1">
      <alignment horizontal="center" vertical="center" wrapText="1"/>
      <protection locked="0"/>
    </xf>
    <xf numFmtId="44" fontId="4" fillId="6" borderId="32" xfId="5" applyNumberFormat="1" applyFont="1" applyFill="1" applyBorder="1" applyAlignment="1" applyProtection="1">
      <alignment horizontal="center" vertical="center" wrapText="1"/>
      <protection locked="0"/>
    </xf>
    <xf numFmtId="164" fontId="3" fillId="0" borderId="17" xfId="12" applyFont="1" applyFill="1" applyBorder="1" applyAlignment="1" applyProtection="1">
      <alignment horizontal="center" vertical="center" wrapText="1"/>
    </xf>
    <xf numFmtId="173" fontId="19" fillId="2" borderId="18" xfId="0" applyNumberFormat="1" applyFont="1" applyFill="1" applyBorder="1" applyAlignment="1" applyProtection="1">
      <alignment horizontal="center" vertical="center" wrapText="1"/>
      <protection locked="0"/>
    </xf>
    <xf numFmtId="174" fontId="8" fillId="2" borderId="18" xfId="0" applyNumberFormat="1" applyFont="1" applyFill="1" applyBorder="1" applyAlignment="1">
      <alignment horizontal="center" vertical="center" wrapText="1"/>
    </xf>
    <xf numFmtId="0" fontId="19" fillId="2" borderId="19" xfId="0" applyFont="1" applyFill="1" applyBorder="1" applyAlignment="1" applyProtection="1">
      <alignment horizontal="center" vertical="center" shrinkToFit="1"/>
      <protection locked="0"/>
    </xf>
    <xf numFmtId="173" fontId="19" fillId="2" borderId="19" xfId="0" applyNumberFormat="1" applyFont="1" applyFill="1" applyBorder="1" applyAlignment="1" applyProtection="1">
      <alignment vertical="center" wrapText="1"/>
      <protection locked="0"/>
    </xf>
    <xf numFmtId="10" fontId="3" fillId="2" borderId="1" xfId="1" applyNumberFormat="1" applyFont="1" applyFill="1" applyBorder="1" applyAlignment="1" applyProtection="1">
      <alignment horizontal="center" vertical="center" wrapText="1"/>
      <protection locked="0"/>
    </xf>
    <xf numFmtId="173" fontId="8" fillId="2" borderId="3" xfId="0" applyNumberFormat="1" applyFont="1" applyFill="1" applyBorder="1" applyAlignment="1" applyProtection="1">
      <alignment horizontal="center" wrapText="1"/>
      <protection locked="0"/>
    </xf>
    <xf numFmtId="0" fontId="3" fillId="0" borderId="0" xfId="0" applyFont="1" applyAlignment="1" applyProtection="1">
      <alignment horizontal="left" vertical="center" shrinkToFit="1"/>
      <protection locked="0"/>
    </xf>
    <xf numFmtId="2" fontId="4" fillId="0" borderId="0" xfId="9" applyNumberFormat="1" applyFont="1" applyAlignment="1" applyProtection="1">
      <alignment horizontal="right"/>
      <protection locked="0"/>
    </xf>
    <xf numFmtId="165" fontId="3" fillId="0" borderId="0" xfId="9" applyFont="1" applyProtection="1">
      <protection locked="0"/>
    </xf>
    <xf numFmtId="165" fontId="3" fillId="0" borderId="0" xfId="9" applyFont="1" applyAlignment="1" applyProtection="1">
      <alignment horizontal="right"/>
      <protection locked="0"/>
    </xf>
    <xf numFmtId="0" fontId="3" fillId="0" borderId="0" xfId="8" applyAlignment="1">
      <alignment vertical="center"/>
      <protection locked="0"/>
    </xf>
    <xf numFmtId="0" fontId="3" fillId="0" borderId="0" xfId="8" applyAlignment="1">
      <alignment vertical="center" wrapText="1"/>
      <protection locked="0"/>
    </xf>
    <xf numFmtId="165" fontId="3" fillId="0" borderId="0" xfId="9" applyFont="1" applyAlignment="1" applyProtection="1">
      <alignment horizontal="center" wrapText="1"/>
      <protection locked="0"/>
    </xf>
    <xf numFmtId="44" fontId="3" fillId="0" borderId="0" xfId="8" applyNumberFormat="1" applyAlignment="1">
      <alignment vertical="center" wrapText="1"/>
      <protection locked="0"/>
    </xf>
    <xf numFmtId="0" fontId="0" fillId="0" borderId="0" xfId="0" applyAlignment="1">
      <alignment shrinkToFit="1"/>
    </xf>
    <xf numFmtId="0" fontId="9" fillId="3" borderId="0" xfId="0" applyFont="1" applyFill="1" applyAlignment="1" applyProtection="1">
      <alignment horizontal="centerContinuous" vertical="center"/>
      <protection locked="0"/>
    </xf>
    <xf numFmtId="0" fontId="12" fillId="3" borderId="0" xfId="0" applyFont="1" applyFill="1" applyAlignment="1" applyProtection="1">
      <alignment horizontal="centerContinuous" vertical="center"/>
      <protection locked="0"/>
    </xf>
    <xf numFmtId="0" fontId="20" fillId="3" borderId="23"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43" fontId="20" fillId="3" borderId="16" xfId="11" applyFont="1" applyFill="1" applyBorder="1" applyAlignment="1" applyProtection="1">
      <alignment horizontal="center" vertical="center" wrapText="1"/>
      <protection locked="0"/>
    </xf>
    <xf numFmtId="165" fontId="20" fillId="3" borderId="16" xfId="9" applyFont="1" applyFill="1" applyBorder="1" applyAlignment="1" applyProtection="1">
      <alignment horizontal="center" vertical="center" wrapText="1"/>
      <protection locked="0"/>
    </xf>
    <xf numFmtId="165" fontId="20" fillId="3" borderId="24" xfId="9" applyFont="1" applyFill="1" applyBorder="1" applyAlignment="1" applyProtection="1">
      <alignment horizontal="center" vertical="center" wrapText="1"/>
      <protection locked="0"/>
    </xf>
    <xf numFmtId="0" fontId="20" fillId="3" borderId="27"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43" fontId="20" fillId="3" borderId="17" xfId="11" applyFont="1" applyFill="1" applyBorder="1" applyAlignment="1" applyProtection="1">
      <alignment horizontal="center" vertical="center" wrapText="1"/>
      <protection locked="0"/>
    </xf>
    <xf numFmtId="165" fontId="20" fillId="3" borderId="17" xfId="9" applyFont="1" applyFill="1" applyBorder="1" applyAlignment="1" applyProtection="1">
      <alignment horizontal="center" vertical="center" wrapText="1"/>
      <protection locked="0"/>
    </xf>
    <xf numFmtId="165" fontId="20" fillId="3" borderId="28" xfId="9" applyFont="1" applyFill="1" applyBorder="1" applyAlignment="1" applyProtection="1">
      <alignment horizontal="center" vertical="center" wrapText="1"/>
      <protection locked="0"/>
    </xf>
    <xf numFmtId="0" fontId="0" fillId="0" borderId="27" xfId="0" applyBorder="1" applyAlignment="1">
      <alignment horizontal="center" vertical="center"/>
    </xf>
    <xf numFmtId="0" fontId="0" fillId="0" borderId="17" xfId="0" applyBorder="1" applyAlignment="1">
      <alignment vertical="center"/>
    </xf>
    <xf numFmtId="0" fontId="0" fillId="0" borderId="17" xfId="0" applyBorder="1" applyAlignment="1">
      <alignment horizontal="center" vertical="center"/>
    </xf>
    <xf numFmtId="176" fontId="0" fillId="0" borderId="17" xfId="0" applyNumberFormat="1" applyBorder="1" applyAlignment="1">
      <alignment horizontal="center" vertical="center"/>
    </xf>
    <xf numFmtId="176" fontId="0" fillId="0" borderId="28" xfId="0" applyNumberFormat="1" applyBorder="1" applyAlignment="1">
      <alignment horizontal="center" vertical="center"/>
    </xf>
    <xf numFmtId="0" fontId="0" fillId="0" borderId="0" xfId="0" applyAlignment="1">
      <alignment vertical="center"/>
    </xf>
    <xf numFmtId="2" fontId="0" fillId="0" borderId="17" xfId="0" applyNumberFormat="1" applyBorder="1" applyAlignment="1">
      <alignment horizontal="center" vertical="center"/>
    </xf>
    <xf numFmtId="0" fontId="29" fillId="2" borderId="36" xfId="0" applyFont="1" applyFill="1" applyBorder="1" applyAlignment="1">
      <alignment vertical="center"/>
    </xf>
    <xf numFmtId="0" fontId="0" fillId="2" borderId="37" xfId="0" applyFill="1" applyBorder="1" applyAlignment="1">
      <alignment vertical="center"/>
    </xf>
    <xf numFmtId="176" fontId="29" fillId="2" borderId="38" xfId="0" applyNumberFormat="1" applyFont="1" applyFill="1" applyBorder="1" applyAlignment="1">
      <alignment horizontal="center" vertical="center"/>
    </xf>
    <xf numFmtId="166" fontId="0" fillId="0" borderId="0" xfId="4" applyFont="1"/>
    <xf numFmtId="165" fontId="20" fillId="3" borderId="24" xfId="9" applyFont="1" applyFill="1" applyBorder="1" applyAlignment="1" applyProtection="1">
      <alignment horizontal="center" vertical="center" wrapText="1"/>
      <protection locked="0"/>
    </xf>
    <xf numFmtId="164" fontId="4" fillId="6" borderId="33" xfId="12" applyFont="1" applyFill="1" applyBorder="1" applyAlignment="1" applyProtection="1">
      <alignment horizontal="center" vertical="center" wrapText="1"/>
      <protection locked="0"/>
    </xf>
    <xf numFmtId="164" fontId="3" fillId="0" borderId="28" xfId="7" applyFont="1" applyFill="1" applyBorder="1" applyAlignment="1" applyProtection="1">
      <alignment horizontal="right" vertical="center" wrapText="1"/>
    </xf>
    <xf numFmtId="164" fontId="3" fillId="6" borderId="33" xfId="12" applyFont="1" applyFill="1" applyBorder="1" applyAlignment="1" applyProtection="1">
      <alignment horizontal="center" vertical="center" wrapText="1"/>
      <protection locked="0"/>
    </xf>
    <xf numFmtId="172" fontId="8" fillId="2" borderId="15" xfId="9" applyNumberFormat="1" applyFont="1" applyFill="1" applyBorder="1" applyAlignment="1" applyProtection="1">
      <alignment horizontal="right" wrapText="1"/>
    </xf>
  </cellXfs>
  <cellStyles count="15">
    <cellStyle name="Hiperlink" xfId="2" builtinId="8"/>
    <cellStyle name="Moeda 2" xfId="4" xr:uid="{8EAEE54A-0B17-47D4-B170-BDBB952E5067}"/>
    <cellStyle name="Moeda 2 2 3" xfId="7" xr:uid="{BD7DC7DE-DCED-4BC5-BB4E-2245DB0E3E71}"/>
    <cellStyle name="Moeda 2 3 3" xfId="6" xr:uid="{BB0167D9-4B44-46A1-8224-812AEC73E0C8}"/>
    <cellStyle name="Moeda 3 2" xfId="12" xr:uid="{C2D2B6F3-1764-44CB-AE0C-A76F1BCB3606}"/>
    <cellStyle name="Normal" xfId="0" builtinId="0"/>
    <cellStyle name="Normal 10" xfId="14" xr:uid="{990A14C3-72E2-4F27-8BEE-C17010C4A254}"/>
    <cellStyle name="Normal 2 2 3" xfId="8" xr:uid="{F058F6D2-0F58-47C1-81F7-FE5947793D84}"/>
    <cellStyle name="Normal 9" xfId="13" xr:uid="{65CF84CE-9CD0-4926-8335-ABFAB1646CAB}"/>
    <cellStyle name="Normal_Composições" xfId="3" xr:uid="{C9BE6588-FB1F-480B-9B71-BA8C4A504583}"/>
    <cellStyle name="Porcentagem" xfId="1" builtinId="5"/>
    <cellStyle name="Separador de milhares_MODELO CÂMARA" xfId="5" xr:uid="{B159FECC-68AB-4EC9-97FF-3EBADC25A08C}"/>
    <cellStyle name="Vírgula 3 2 3" xfId="11" xr:uid="{8DF19EA6-2201-452F-BCEB-56FB4537464C}"/>
    <cellStyle name="Vírgula 3 3" xfId="10" xr:uid="{D61946AA-124A-4153-97FA-3A7D38981654}"/>
    <cellStyle name="Vírgula 5 3" xfId="9" xr:uid="{168B0A88-5D89-43AF-B491-9BF848F2145C}"/>
  </cellStyles>
  <dxfs count="1564">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181475</xdr:colOff>
      <xdr:row>4</xdr:row>
      <xdr:rowOff>221796</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5F19602F-9EFC-40A5-B3C7-C4597A529A92}"/>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476750</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AB2818E3-00CE-4C33-A67A-472F0A4A6EC4}"/>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476750</xdr:colOff>
      <xdr:row>4</xdr:row>
      <xdr:rowOff>97971</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A4E0A93A-9506-431E-9A94-9CE8D896F1B5}"/>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19050</xdr:rowOff>
    </xdr:from>
    <xdr:to>
      <xdr:col>23</xdr:col>
      <xdr:colOff>588167</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55F3E824-E299-4945-896A-E054F93618B7}"/>
            </a:ext>
          </a:extLst>
        </xdr:cNvPr>
        <xdr:cNvSpPr/>
      </xdr:nvSpPr>
      <xdr:spPr bwMode="auto">
        <a:xfrm>
          <a:off x="26336625" y="19050"/>
          <a:ext cx="1197767"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0</xdr:colOff>
      <xdr:row>1</xdr:row>
      <xdr:rowOff>95250</xdr:rowOff>
    </xdr:from>
    <xdr:to>
      <xdr:col>23</xdr:col>
      <xdr:colOff>597692</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2E6536BA-6544-428F-8851-7FE45C65A827}"/>
            </a:ext>
          </a:extLst>
        </xdr:cNvPr>
        <xdr:cNvSpPr/>
      </xdr:nvSpPr>
      <xdr:spPr bwMode="auto">
        <a:xfrm>
          <a:off x="26336625" y="409575"/>
          <a:ext cx="1207292"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0</xdr:colOff>
      <xdr:row>0</xdr:row>
      <xdr:rowOff>19050</xdr:rowOff>
    </xdr:from>
    <xdr:to>
      <xdr:col>23</xdr:col>
      <xdr:colOff>590548</xdr:colOff>
      <xdr:row>1</xdr:row>
      <xdr:rowOff>76200</xdr:rowOff>
    </xdr:to>
    <xdr:sp macro="" textlink="">
      <xdr:nvSpPr>
        <xdr:cNvPr id="4" name="CommandButton1" hidden="1">
          <a:extLst>
            <a:ext uri="{63B3BB69-23CF-44E3-9099-C40C66FF867C}">
              <a14:compatExt xmlns:a14="http://schemas.microsoft.com/office/drawing/2010/main" spid="_x0000_s11266"/>
            </a:ext>
            <a:ext uri="{FF2B5EF4-FFF2-40B4-BE49-F238E27FC236}">
              <a16:creationId xmlns:a16="http://schemas.microsoft.com/office/drawing/2014/main" id="{8039EA03-84F6-40B5-9C87-BE02E678A5F7}"/>
            </a:ext>
          </a:extLst>
        </xdr:cNvPr>
        <xdr:cNvSpPr/>
      </xdr:nvSpPr>
      <xdr:spPr bwMode="auto">
        <a:xfrm>
          <a:off x="26336625" y="19050"/>
          <a:ext cx="1200148"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0</xdr:colOff>
      <xdr:row>1</xdr:row>
      <xdr:rowOff>95250</xdr:rowOff>
    </xdr:from>
    <xdr:to>
      <xdr:col>23</xdr:col>
      <xdr:colOff>600073</xdr:colOff>
      <xdr:row>3</xdr:row>
      <xdr:rowOff>190500</xdr:rowOff>
    </xdr:to>
    <xdr:sp macro="" textlink="">
      <xdr:nvSpPr>
        <xdr:cNvPr id="5" name="CommandButton2" hidden="1">
          <a:extLst>
            <a:ext uri="{63B3BB69-23CF-44E3-9099-C40C66FF867C}">
              <a14:compatExt xmlns:a14="http://schemas.microsoft.com/office/drawing/2010/main" spid="_x0000_s11267"/>
            </a:ext>
            <a:ext uri="{FF2B5EF4-FFF2-40B4-BE49-F238E27FC236}">
              <a16:creationId xmlns:a16="http://schemas.microsoft.com/office/drawing/2014/main" id="{969916A9-28C5-46F5-8065-1714F04B8019}"/>
            </a:ext>
          </a:extLst>
        </xdr:cNvPr>
        <xdr:cNvSpPr/>
      </xdr:nvSpPr>
      <xdr:spPr bwMode="auto">
        <a:xfrm>
          <a:off x="26336625" y="409575"/>
          <a:ext cx="1209673"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5156E7DF-C508-4AF8-9335-E7EECBF45081}"/>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6\00200.023216-2025-53%20-%20Manuten&#231;&#227;o%20El&#233;trica\Mapa%20-%20manuten&#231;&#227;o%20el&#233;trica=1.xlsm" TargetMode="External"/><Relationship Id="rId1" Type="http://schemas.openxmlformats.org/officeDocument/2006/relationships/externalLinkPath" Target="Mapa%20-%20manuten&#231;&#227;o%20el&#233;trica=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Equipe"/>
      <sheetName val="Serviços"/>
      <sheetName val="Insumos"/>
      <sheetName val="Composições"/>
      <sheetName val="Comp.Aux1"/>
      <sheetName val="Comp.Aux2"/>
      <sheetName val="Orçamentária"/>
      <sheetName val="Orçamentária-TR"/>
      <sheetName val="Orçamentária-RESUMO"/>
      <sheetName val="Custos Unitários"/>
      <sheetName val="BDI"/>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efreshError="1"/>
      <sheetData sheetId="1"/>
      <sheetData sheetId="2" refreshError="1"/>
      <sheetData sheetId="3" refreshError="1"/>
      <sheetData sheetId="4" refreshError="1"/>
      <sheetData sheetId="5" refreshError="1"/>
      <sheetData sheetId="6" refreshError="1"/>
      <sheetData sheetId="7">
        <row r="1">
          <cell r="A1" t="str">
            <v>Manutenção Elétrica</v>
          </cell>
        </row>
        <row r="3">
          <cell r="A3" t="str">
            <v>Data: Maio de 2026</v>
          </cell>
        </row>
      </sheetData>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1507F-33E8-4FAD-A388-BB0812D9F6CC}">
  <sheetPr codeName="Planilha4" filterMode="1">
    <pageSetUpPr fitToPage="1"/>
  </sheetPr>
  <dimension ref="A1:J12915"/>
  <sheetViews>
    <sheetView zoomScale="70" zoomScaleNormal="70" workbookViewId="0">
      <pane ySplit="5" topLeftCell="A6" activePane="bottomLeft" state="frozen"/>
      <selection activeCell="A6" sqref="A6"/>
      <selection pane="bottomLeft" activeCell="H2804" sqref="H2804"/>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2" t="s">
        <v>7571</v>
      </c>
      <c r="B1" s="2"/>
      <c r="C1" s="2"/>
      <c r="D1" s="2"/>
      <c r="E1" s="3"/>
      <c r="F1" s="2"/>
      <c r="G1" s="2"/>
      <c r="H1" s="2"/>
      <c r="I1" s="4"/>
      <c r="J1" s="5"/>
    </row>
    <row r="2" spans="1:10" ht="25.5" customHeight="1" x14ac:dyDescent="0.25">
      <c r="A2" s="6" t="s">
        <v>19</v>
      </c>
      <c r="B2" s="7"/>
      <c r="C2" s="8"/>
      <c r="D2" s="7"/>
      <c r="E2" s="9"/>
      <c r="F2" s="7"/>
      <c r="G2" s="7"/>
      <c r="H2" s="7"/>
      <c r="I2" s="10"/>
      <c r="J2" s="5"/>
    </row>
    <row r="3" spans="1:10" ht="20.100000000000001" customHeight="1" x14ac:dyDescent="0.25">
      <c r="A3" s="11" t="s">
        <v>0</v>
      </c>
      <c r="B3" s="11"/>
      <c r="C3" s="12"/>
      <c r="D3" s="11"/>
      <c r="E3" s="13"/>
      <c r="F3" s="11"/>
      <c r="G3" s="11"/>
      <c r="H3" s="11"/>
      <c r="J3" s="5"/>
    </row>
    <row r="4" spans="1:10" ht="20.100000000000001" customHeight="1" thickBot="1" x14ac:dyDescent="0.3">
      <c r="A4" s="14"/>
      <c r="B4" s="14"/>
      <c r="C4" s="15"/>
      <c r="D4" s="14"/>
      <c r="E4" s="16"/>
      <c r="F4" s="14"/>
      <c r="G4" s="17"/>
      <c r="H4" s="14"/>
      <c r="I4" s="14"/>
      <c r="J4" s="18"/>
    </row>
    <row r="5" spans="1:10" ht="30.75" thickBot="1" x14ac:dyDescent="0.3">
      <c r="A5" s="19" t="s">
        <v>20</v>
      </c>
      <c r="B5" s="20" t="s">
        <v>21</v>
      </c>
      <c r="C5" s="21" t="s">
        <v>22</v>
      </c>
      <c r="D5" s="20" t="s">
        <v>23</v>
      </c>
      <c r="E5" s="22" t="s">
        <v>24</v>
      </c>
      <c r="F5" s="20" t="s">
        <v>25</v>
      </c>
      <c r="G5" s="20" t="s">
        <v>26</v>
      </c>
      <c r="H5" s="23" t="s">
        <v>27</v>
      </c>
      <c r="I5" s="24" t="s">
        <v>28</v>
      </c>
      <c r="J5" s="25" t="s">
        <v>29</v>
      </c>
    </row>
    <row r="6" spans="1:10" ht="15.75" hidden="1" thickBot="1" x14ac:dyDescent="0.3">
      <c r="A6" s="140" t="s">
        <v>30</v>
      </c>
      <c r="B6" s="143" t="s">
        <v>3166</v>
      </c>
      <c r="C6" s="26"/>
      <c r="D6" s="27" t="s">
        <v>3167</v>
      </c>
      <c r="E6" s="116"/>
      <c r="F6" s="117" t="s">
        <v>31</v>
      </c>
      <c r="G6" s="29" t="str">
        <f t="shared" ref="G6:G69" si="0">IF(ISNUMBER(F6),E6*F6,"")</f>
        <v/>
      </c>
      <c r="H6" s="30"/>
      <c r="I6" s="31"/>
      <c r="J6" s="32">
        <v>0</v>
      </c>
    </row>
    <row r="7" spans="1:10" ht="15.75" hidden="1" thickBot="1" x14ac:dyDescent="0.3">
      <c r="A7" s="141"/>
      <c r="B7" s="144"/>
      <c r="C7" s="34"/>
      <c r="D7" s="34"/>
      <c r="E7" s="118"/>
      <c r="F7" s="119" t="s">
        <v>31</v>
      </c>
      <c r="G7" s="36" t="str">
        <f t="shared" si="0"/>
        <v/>
      </c>
      <c r="H7" s="37"/>
      <c r="I7" s="33"/>
      <c r="J7" s="32">
        <v>0</v>
      </c>
    </row>
    <row r="8" spans="1:10" ht="26.25" hidden="1" thickBot="1" x14ac:dyDescent="0.3">
      <c r="A8" s="141"/>
      <c r="B8" s="144"/>
      <c r="C8" s="38" t="s">
        <v>7727</v>
      </c>
      <c r="D8" s="38" t="s">
        <v>2788</v>
      </c>
      <c r="E8" s="120">
        <v>1</v>
      </c>
      <c r="F8" s="119">
        <v>123.68049999999999</v>
      </c>
      <c r="G8" s="36">
        <f t="shared" si="0"/>
        <v>123.68049999999999</v>
      </c>
      <c r="H8" s="41">
        <f>SUM(G8:G8)</f>
        <v>123.68049999999999</v>
      </c>
      <c r="I8" s="42"/>
      <c r="J8" s="32">
        <v>0</v>
      </c>
    </row>
    <row r="9" spans="1:10" ht="15.75" hidden="1" thickBot="1" x14ac:dyDescent="0.3">
      <c r="A9" s="142"/>
      <c r="B9" s="145"/>
      <c r="C9" s="44"/>
      <c r="D9" s="44"/>
      <c r="E9" s="121"/>
      <c r="F9" s="122" t="s">
        <v>31</v>
      </c>
      <c r="G9" s="47" t="str">
        <f t="shared" si="0"/>
        <v/>
      </c>
      <c r="H9" s="48"/>
      <c r="I9" s="33"/>
      <c r="J9" s="32">
        <v>0</v>
      </c>
    </row>
    <row r="10" spans="1:10" ht="15.75" hidden="1" thickBot="1" x14ac:dyDescent="0.3">
      <c r="A10" s="146" t="s">
        <v>32</v>
      </c>
      <c r="B10" s="143" t="s">
        <v>3168</v>
      </c>
      <c r="C10" s="26"/>
      <c r="D10" s="27" t="s">
        <v>3167</v>
      </c>
      <c r="E10" s="116"/>
      <c r="F10" s="123" t="s">
        <v>31</v>
      </c>
      <c r="G10" s="29" t="str">
        <f t="shared" si="0"/>
        <v/>
      </c>
      <c r="H10" s="30"/>
      <c r="I10" s="31"/>
      <c r="J10" s="32">
        <v>0</v>
      </c>
    </row>
    <row r="11" spans="1:10" ht="15.75" hidden="1" thickBot="1" x14ac:dyDescent="0.3">
      <c r="A11" s="147"/>
      <c r="B11" s="144"/>
      <c r="C11" s="34"/>
      <c r="D11" s="34"/>
      <c r="E11" s="118"/>
      <c r="F11" s="124" t="s">
        <v>31</v>
      </c>
      <c r="G11" s="33" t="str">
        <f t="shared" si="0"/>
        <v/>
      </c>
      <c r="H11" s="37"/>
      <c r="I11" s="33"/>
      <c r="J11" s="32">
        <v>0</v>
      </c>
    </row>
    <row r="12" spans="1:10" ht="15.75" hidden="1" thickBot="1" x14ac:dyDescent="0.3">
      <c r="A12" s="147"/>
      <c r="B12" s="144"/>
      <c r="C12" s="38" t="s">
        <v>7728</v>
      </c>
      <c r="D12" s="38" t="s">
        <v>2788</v>
      </c>
      <c r="E12" s="120">
        <v>1</v>
      </c>
      <c r="F12" s="119">
        <v>52.914999999999999</v>
      </c>
      <c r="G12" s="36">
        <f t="shared" si="0"/>
        <v>52.914999999999999</v>
      </c>
      <c r="H12" s="41">
        <f>SUM(G12:G12)</f>
        <v>52.914999999999999</v>
      </c>
      <c r="I12" s="42"/>
      <c r="J12" s="32">
        <v>0</v>
      </c>
    </row>
    <row r="13" spans="1:10" ht="15.75" hidden="1" thickBot="1" x14ac:dyDescent="0.3">
      <c r="A13" s="148"/>
      <c r="B13" s="145"/>
      <c r="C13" s="44"/>
      <c r="D13" s="44"/>
      <c r="E13" s="121"/>
      <c r="F13" s="122" t="s">
        <v>31</v>
      </c>
      <c r="G13" s="46" t="str">
        <f t="shared" si="0"/>
        <v/>
      </c>
      <c r="H13" s="48"/>
      <c r="I13" s="33"/>
      <c r="J13" s="32">
        <v>0</v>
      </c>
    </row>
    <row r="14" spans="1:10" ht="15.75" hidden="1" thickBot="1" x14ac:dyDescent="0.3">
      <c r="A14" s="140" t="s">
        <v>33</v>
      </c>
      <c r="B14" s="143" t="s">
        <v>3169</v>
      </c>
      <c r="C14" s="26"/>
      <c r="D14" s="27" t="s">
        <v>36</v>
      </c>
      <c r="E14" s="116"/>
      <c r="F14" s="123" t="s">
        <v>31</v>
      </c>
      <c r="G14" s="29" t="str">
        <f t="shared" si="0"/>
        <v/>
      </c>
      <c r="H14" s="30"/>
      <c r="I14" s="31"/>
      <c r="J14" s="32">
        <v>0</v>
      </c>
    </row>
    <row r="15" spans="1:10" ht="15.75" hidden="1" thickBot="1" x14ac:dyDescent="0.3">
      <c r="A15" s="141"/>
      <c r="B15" s="144"/>
      <c r="C15" s="34"/>
      <c r="D15" s="34"/>
      <c r="E15" s="118"/>
      <c r="F15" s="124" t="s">
        <v>31</v>
      </c>
      <c r="G15" s="33" t="str">
        <f t="shared" si="0"/>
        <v/>
      </c>
      <c r="H15" s="37"/>
      <c r="I15" s="33"/>
      <c r="J15" s="32">
        <v>0</v>
      </c>
    </row>
    <row r="16" spans="1:10" ht="26.25" hidden="1" thickBot="1" x14ac:dyDescent="0.3">
      <c r="A16" s="141"/>
      <c r="B16" s="144"/>
      <c r="C16" s="38" t="s">
        <v>7447</v>
      </c>
      <c r="D16" s="38" t="s">
        <v>2788</v>
      </c>
      <c r="E16" s="120">
        <v>16</v>
      </c>
      <c r="F16" s="119">
        <v>145.23599999999999</v>
      </c>
      <c r="G16" s="33">
        <f t="shared" si="0"/>
        <v>2323.7759999999998</v>
      </c>
      <c r="H16" s="41">
        <f>SUM(G16:G16)</f>
        <v>2323.7759999999998</v>
      </c>
      <c r="I16" s="42"/>
      <c r="J16" s="32">
        <v>0</v>
      </c>
    </row>
    <row r="17" spans="1:10" ht="15.75" hidden="1" thickBot="1" x14ac:dyDescent="0.3">
      <c r="A17" s="142"/>
      <c r="B17" s="145"/>
      <c r="C17" s="44"/>
      <c r="D17" s="44"/>
      <c r="E17" s="121"/>
      <c r="F17" s="122" t="s">
        <v>31</v>
      </c>
      <c r="G17" s="46" t="str">
        <f t="shared" si="0"/>
        <v/>
      </c>
      <c r="H17" s="48"/>
      <c r="I17" s="33"/>
      <c r="J17" s="32">
        <v>0</v>
      </c>
    </row>
    <row r="18" spans="1:10" ht="15.75" hidden="1" thickBot="1" x14ac:dyDescent="0.3">
      <c r="A18" s="140" t="s">
        <v>34</v>
      </c>
      <c r="B18" s="143" t="s">
        <v>3170</v>
      </c>
      <c r="C18" s="26"/>
      <c r="D18" s="27" t="s">
        <v>36</v>
      </c>
      <c r="E18" s="116"/>
      <c r="F18" s="123" t="s">
        <v>31</v>
      </c>
      <c r="G18" s="29" t="str">
        <f t="shared" si="0"/>
        <v/>
      </c>
      <c r="H18" s="30"/>
      <c r="I18" s="31"/>
      <c r="J18" s="32">
        <v>0</v>
      </c>
    </row>
    <row r="19" spans="1:10" ht="15.75" hidden="1" thickBot="1" x14ac:dyDescent="0.3">
      <c r="A19" s="141"/>
      <c r="B19" s="144"/>
      <c r="C19" s="34"/>
      <c r="D19" s="34"/>
      <c r="E19" s="118"/>
      <c r="F19" s="124" t="s">
        <v>31</v>
      </c>
      <c r="G19" s="33" t="str">
        <f t="shared" si="0"/>
        <v/>
      </c>
      <c r="H19" s="37"/>
      <c r="I19" s="33"/>
      <c r="J19" s="32">
        <v>0</v>
      </c>
    </row>
    <row r="20" spans="1:10" ht="26.25" hidden="1" thickBot="1" x14ac:dyDescent="0.3">
      <c r="A20" s="141"/>
      <c r="B20" s="144"/>
      <c r="C20" s="38" t="s">
        <v>7447</v>
      </c>
      <c r="D20" s="38" t="s">
        <v>2788</v>
      </c>
      <c r="E20" s="120">
        <v>20</v>
      </c>
      <c r="F20" s="119">
        <v>145.23599999999999</v>
      </c>
      <c r="G20" s="33">
        <f t="shared" si="0"/>
        <v>2904.72</v>
      </c>
      <c r="H20" s="41">
        <f>SUM(G20:G21)</f>
        <v>2904.72</v>
      </c>
      <c r="I20" s="42"/>
      <c r="J20" s="32">
        <v>0</v>
      </c>
    </row>
    <row r="21" spans="1:10" ht="15.75" hidden="1" thickBot="1" x14ac:dyDescent="0.3">
      <c r="A21" s="141"/>
      <c r="B21" s="144"/>
      <c r="C21" s="38" t="s">
        <v>35</v>
      </c>
      <c r="D21" s="38" t="s">
        <v>36</v>
      </c>
      <c r="E21" s="120">
        <v>1</v>
      </c>
      <c r="F21" s="125" t="s">
        <v>31</v>
      </c>
      <c r="G21" s="33" t="str">
        <f t="shared" si="0"/>
        <v/>
      </c>
      <c r="H21" s="37"/>
      <c r="I21" s="33"/>
      <c r="J21" s="32">
        <v>0</v>
      </c>
    </row>
    <row r="22" spans="1:10" ht="15.75" hidden="1" thickBot="1" x14ac:dyDescent="0.3">
      <c r="A22" s="142"/>
      <c r="B22" s="145"/>
      <c r="C22" s="44"/>
      <c r="D22" s="44"/>
      <c r="E22" s="121"/>
      <c r="F22" s="122" t="s">
        <v>31</v>
      </c>
      <c r="G22" s="46" t="str">
        <f t="shared" si="0"/>
        <v/>
      </c>
      <c r="H22" s="48"/>
      <c r="I22" s="33"/>
      <c r="J22" s="32">
        <v>0</v>
      </c>
    </row>
    <row r="23" spans="1:10" ht="15.75" hidden="1" thickBot="1" x14ac:dyDescent="0.3">
      <c r="A23" s="140" t="s">
        <v>37</v>
      </c>
      <c r="B23" s="143" t="s">
        <v>3171</v>
      </c>
      <c r="C23" s="26"/>
      <c r="D23" s="27" t="s">
        <v>1776</v>
      </c>
      <c r="E23" s="116"/>
      <c r="F23" s="123" t="s">
        <v>31</v>
      </c>
      <c r="G23" s="29" t="str">
        <f t="shared" si="0"/>
        <v/>
      </c>
      <c r="H23" s="30"/>
      <c r="I23" s="31"/>
      <c r="J23" s="32">
        <v>0</v>
      </c>
    </row>
    <row r="24" spans="1:10" ht="15.75" hidden="1" thickBot="1" x14ac:dyDescent="0.3">
      <c r="A24" s="141"/>
      <c r="B24" s="144"/>
      <c r="C24" s="34"/>
      <c r="D24" s="34"/>
      <c r="E24" s="118"/>
      <c r="F24" s="124" t="s">
        <v>31</v>
      </c>
      <c r="G24" s="33" t="str">
        <f t="shared" si="0"/>
        <v/>
      </c>
      <c r="H24" s="37"/>
      <c r="I24" s="33"/>
      <c r="J24" s="32">
        <v>0</v>
      </c>
    </row>
    <row r="25" spans="1:10" ht="15.75" hidden="1" thickBot="1" x14ac:dyDescent="0.3">
      <c r="A25" s="141"/>
      <c r="B25" s="144"/>
      <c r="C25" s="38" t="s">
        <v>7679</v>
      </c>
      <c r="D25" s="38" t="s">
        <v>2788</v>
      </c>
      <c r="E25" s="120">
        <v>0.35410000000000003</v>
      </c>
      <c r="F25" s="119">
        <v>29.535499999999999</v>
      </c>
      <c r="G25" s="36">
        <f t="shared" si="0"/>
        <v>10.458520550000001</v>
      </c>
      <c r="H25" s="41">
        <f>SUM(G25:G26)</f>
        <v>60.353607350000004</v>
      </c>
      <c r="I25" s="42"/>
      <c r="J25" s="32">
        <v>0</v>
      </c>
    </row>
    <row r="26" spans="1:10" ht="15.75" hidden="1" thickBot="1" x14ac:dyDescent="0.3">
      <c r="A26" s="141"/>
      <c r="B26" s="144"/>
      <c r="C26" s="38" t="s">
        <v>7603</v>
      </c>
      <c r="D26" s="38" t="s">
        <v>2788</v>
      </c>
      <c r="E26" s="120">
        <v>2.1957</v>
      </c>
      <c r="F26" s="119">
        <v>22.724</v>
      </c>
      <c r="G26" s="36">
        <f t="shared" si="0"/>
        <v>49.895086800000001</v>
      </c>
      <c r="H26" s="52"/>
      <c r="I26" s="42"/>
      <c r="J26" s="32">
        <v>0</v>
      </c>
    </row>
    <row r="27" spans="1:10" ht="15.75" hidden="1" thickBot="1" x14ac:dyDescent="0.3">
      <c r="A27" s="142"/>
      <c r="B27" s="145"/>
      <c r="C27" s="44"/>
      <c r="D27" s="44"/>
      <c r="E27" s="121"/>
      <c r="F27" s="122" t="s">
        <v>31</v>
      </c>
      <c r="G27" s="46" t="str">
        <f t="shared" si="0"/>
        <v/>
      </c>
      <c r="H27" s="48"/>
      <c r="I27" s="33"/>
      <c r="J27" s="32">
        <v>0</v>
      </c>
    </row>
    <row r="28" spans="1:10" ht="15.75" hidden="1" thickBot="1" x14ac:dyDescent="0.3">
      <c r="A28" s="140" t="s">
        <v>38</v>
      </c>
      <c r="B28" s="143" t="s">
        <v>3172</v>
      </c>
      <c r="C28" s="26"/>
      <c r="D28" s="27" t="s">
        <v>1776</v>
      </c>
      <c r="E28" s="116"/>
      <c r="F28" s="123" t="s">
        <v>31</v>
      </c>
      <c r="G28" s="29" t="str">
        <f t="shared" si="0"/>
        <v/>
      </c>
      <c r="H28" s="30"/>
      <c r="I28" s="31"/>
      <c r="J28" s="32">
        <v>0</v>
      </c>
    </row>
    <row r="29" spans="1:10" ht="15.75" hidden="1" thickBot="1" x14ac:dyDescent="0.3">
      <c r="A29" s="141"/>
      <c r="B29" s="144"/>
      <c r="C29" s="34"/>
      <c r="D29" s="34"/>
      <c r="E29" s="118"/>
      <c r="F29" s="124" t="s">
        <v>31</v>
      </c>
      <c r="G29" s="33" t="str">
        <f t="shared" si="0"/>
        <v/>
      </c>
      <c r="H29" s="37"/>
      <c r="I29" s="33"/>
      <c r="J29" s="32">
        <v>0</v>
      </c>
    </row>
    <row r="30" spans="1:10" ht="15.75" hidden="1" thickBot="1" x14ac:dyDescent="0.3">
      <c r="A30" s="141"/>
      <c r="B30" s="144"/>
      <c r="C30" s="38" t="s">
        <v>7679</v>
      </c>
      <c r="D30" s="38" t="s">
        <v>2788</v>
      </c>
      <c r="E30" s="120">
        <v>1.3</v>
      </c>
      <c r="F30" s="119">
        <v>29.535499999999999</v>
      </c>
      <c r="G30" s="36">
        <f t="shared" si="0"/>
        <v>38.396149999999999</v>
      </c>
      <c r="H30" s="41">
        <f>SUM(G30:G31)</f>
        <v>333.80814999999996</v>
      </c>
      <c r="I30" s="42"/>
      <c r="J30" s="32">
        <v>0</v>
      </c>
    </row>
    <row r="31" spans="1:10" ht="15.75" hidden="1" thickBot="1" x14ac:dyDescent="0.3">
      <c r="A31" s="141"/>
      <c r="B31" s="144"/>
      <c r="C31" s="38" t="s">
        <v>7603</v>
      </c>
      <c r="D31" s="38" t="s">
        <v>2788</v>
      </c>
      <c r="E31" s="120">
        <v>13</v>
      </c>
      <c r="F31" s="119">
        <v>22.724</v>
      </c>
      <c r="G31" s="36">
        <f t="shared" si="0"/>
        <v>295.41199999999998</v>
      </c>
      <c r="H31" s="37"/>
      <c r="I31" s="33"/>
      <c r="J31" s="32">
        <v>0</v>
      </c>
    </row>
    <row r="32" spans="1:10" ht="15.75" hidden="1" thickBot="1" x14ac:dyDescent="0.3">
      <c r="A32" s="142"/>
      <c r="B32" s="145"/>
      <c r="C32" s="44"/>
      <c r="D32" s="44"/>
      <c r="E32" s="121"/>
      <c r="F32" s="122" t="s">
        <v>31</v>
      </c>
      <c r="G32" s="46" t="str">
        <f t="shared" si="0"/>
        <v/>
      </c>
      <c r="H32" s="48"/>
      <c r="I32" s="33"/>
      <c r="J32" s="32">
        <v>0</v>
      </c>
    </row>
    <row r="33" spans="1:10" ht="15.75" hidden="1" thickBot="1" x14ac:dyDescent="0.3">
      <c r="A33" s="140" t="s">
        <v>39</v>
      </c>
      <c r="B33" s="143" t="s">
        <v>3173</v>
      </c>
      <c r="C33" s="26"/>
      <c r="D33" s="27" t="s">
        <v>86</v>
      </c>
      <c r="E33" s="116"/>
      <c r="F33" s="123" t="s">
        <v>31</v>
      </c>
      <c r="G33" s="29" t="str">
        <f t="shared" si="0"/>
        <v/>
      </c>
      <c r="H33" s="30"/>
      <c r="I33" s="31"/>
      <c r="J33" s="32">
        <v>0</v>
      </c>
    </row>
    <row r="34" spans="1:10" ht="15.75" hidden="1" thickBot="1" x14ac:dyDescent="0.3">
      <c r="A34" s="141"/>
      <c r="B34" s="144"/>
      <c r="C34" s="34"/>
      <c r="D34" s="34"/>
      <c r="E34" s="118"/>
      <c r="F34" s="124" t="s">
        <v>31</v>
      </c>
      <c r="G34" s="33" t="str">
        <f t="shared" si="0"/>
        <v/>
      </c>
      <c r="H34" s="37"/>
      <c r="I34" s="33"/>
      <c r="J34" s="32">
        <v>0</v>
      </c>
    </row>
    <row r="35" spans="1:10" ht="15.75" hidden="1" thickBot="1" x14ac:dyDescent="0.3">
      <c r="A35" s="141"/>
      <c r="B35" s="144"/>
      <c r="C35" s="38" t="s">
        <v>7603</v>
      </c>
      <c r="D35" s="38" t="s">
        <v>2788</v>
      </c>
      <c r="E35" s="120">
        <v>1</v>
      </c>
      <c r="F35" s="119">
        <v>22.724</v>
      </c>
      <c r="G35" s="36">
        <f t="shared" si="0"/>
        <v>22.724</v>
      </c>
      <c r="H35" s="41">
        <f>SUM(G35:G35)</f>
        <v>22.724</v>
      </c>
      <c r="I35" s="42"/>
      <c r="J35" s="32">
        <v>0</v>
      </c>
    </row>
    <row r="36" spans="1:10" ht="15.75" hidden="1" thickBot="1" x14ac:dyDescent="0.3">
      <c r="A36" s="142"/>
      <c r="B36" s="145"/>
      <c r="C36" s="44"/>
      <c r="D36" s="44"/>
      <c r="E36" s="121"/>
      <c r="F36" s="122" t="s">
        <v>31</v>
      </c>
      <c r="G36" s="46" t="str">
        <f t="shared" si="0"/>
        <v/>
      </c>
      <c r="H36" s="48"/>
      <c r="I36" s="33"/>
      <c r="J36" s="32">
        <v>0</v>
      </c>
    </row>
    <row r="37" spans="1:10" ht="15.75" hidden="1" thickBot="1" x14ac:dyDescent="0.3">
      <c r="A37" s="140" t="s">
        <v>40</v>
      </c>
      <c r="B37" s="143" t="s">
        <v>3174</v>
      </c>
      <c r="C37" s="26"/>
      <c r="D37" s="27" t="s">
        <v>86</v>
      </c>
      <c r="E37" s="116"/>
      <c r="F37" s="123" t="s">
        <v>31</v>
      </c>
      <c r="G37" s="29" t="str">
        <f t="shared" si="0"/>
        <v/>
      </c>
      <c r="H37" s="30"/>
      <c r="I37" s="31"/>
      <c r="J37" s="32">
        <v>0</v>
      </c>
    </row>
    <row r="38" spans="1:10" ht="15.75" hidden="1" thickBot="1" x14ac:dyDescent="0.3">
      <c r="A38" s="141"/>
      <c r="B38" s="144"/>
      <c r="C38" s="34"/>
      <c r="D38" s="34"/>
      <c r="E38" s="118"/>
      <c r="F38" s="124" t="s">
        <v>31</v>
      </c>
      <c r="G38" s="33" t="str">
        <f t="shared" si="0"/>
        <v/>
      </c>
      <c r="H38" s="37"/>
      <c r="I38" s="33"/>
      <c r="J38" s="32">
        <v>0</v>
      </c>
    </row>
    <row r="39" spans="1:10" ht="26.25" hidden="1" thickBot="1" x14ac:dyDescent="0.3">
      <c r="A39" s="141"/>
      <c r="B39" s="144"/>
      <c r="C39" s="38" t="s">
        <v>7729</v>
      </c>
      <c r="D39" s="38" t="s">
        <v>2788</v>
      </c>
      <c r="E39" s="120">
        <v>9.7799999999999998E-2</v>
      </c>
      <c r="F39" s="119">
        <v>24.244</v>
      </c>
      <c r="G39" s="36">
        <f t="shared" si="0"/>
        <v>2.3710632</v>
      </c>
      <c r="H39" s="41">
        <f>SUM(G39:G40)</f>
        <v>8.6587940000000003</v>
      </c>
      <c r="I39" s="42"/>
      <c r="J39" s="32">
        <v>0</v>
      </c>
    </row>
    <row r="40" spans="1:10" ht="15.75" hidden="1" thickBot="1" x14ac:dyDescent="0.3">
      <c r="A40" s="141"/>
      <c r="B40" s="144"/>
      <c r="C40" s="38" t="s">
        <v>7603</v>
      </c>
      <c r="D40" s="38" t="s">
        <v>2788</v>
      </c>
      <c r="E40" s="120">
        <v>0.2767</v>
      </c>
      <c r="F40" s="119">
        <v>22.724</v>
      </c>
      <c r="G40" s="36">
        <f t="shared" si="0"/>
        <v>6.2877308000000003</v>
      </c>
      <c r="H40" s="53"/>
      <c r="I40" s="54"/>
      <c r="J40" s="32">
        <v>0</v>
      </c>
    </row>
    <row r="41" spans="1:10" ht="15.75" hidden="1" thickBot="1" x14ac:dyDescent="0.3">
      <c r="A41" s="142"/>
      <c r="B41" s="145"/>
      <c r="C41" s="44"/>
      <c r="D41" s="44"/>
      <c r="E41" s="121"/>
      <c r="F41" s="122" t="s">
        <v>31</v>
      </c>
      <c r="G41" s="46" t="str">
        <f t="shared" si="0"/>
        <v/>
      </c>
      <c r="H41" s="48"/>
      <c r="I41" s="33"/>
      <c r="J41" s="32">
        <v>0</v>
      </c>
    </row>
    <row r="42" spans="1:10" ht="15.75" hidden="1" thickBot="1" x14ac:dyDescent="0.3">
      <c r="A42" s="140" t="s">
        <v>41</v>
      </c>
      <c r="B42" s="143" t="s">
        <v>3175</v>
      </c>
      <c r="C42" s="26"/>
      <c r="D42" s="27" t="s">
        <v>86</v>
      </c>
      <c r="E42" s="116"/>
      <c r="F42" s="123" t="s">
        <v>31</v>
      </c>
      <c r="G42" s="29" t="str">
        <f t="shared" si="0"/>
        <v/>
      </c>
      <c r="H42" s="30"/>
      <c r="I42" s="31"/>
      <c r="J42" s="32">
        <v>0</v>
      </c>
    </row>
    <row r="43" spans="1:10" ht="15.75" hidden="1" thickBot="1" x14ac:dyDescent="0.3">
      <c r="A43" s="141"/>
      <c r="B43" s="144"/>
      <c r="C43" s="34"/>
      <c r="D43" s="34"/>
      <c r="E43" s="118"/>
      <c r="F43" s="124" t="s">
        <v>31</v>
      </c>
      <c r="G43" s="33" t="str">
        <f t="shared" si="0"/>
        <v/>
      </c>
      <c r="H43" s="37"/>
      <c r="I43" s="33"/>
      <c r="J43" s="32">
        <v>0</v>
      </c>
    </row>
    <row r="44" spans="1:10" ht="26.25" hidden="1" thickBot="1" x14ac:dyDescent="0.3">
      <c r="A44" s="141"/>
      <c r="B44" s="144"/>
      <c r="C44" s="38" t="s">
        <v>7729</v>
      </c>
      <c r="D44" s="38" t="s">
        <v>2788</v>
      </c>
      <c r="E44" s="120">
        <v>2.29E-2</v>
      </c>
      <c r="F44" s="119">
        <v>24.244</v>
      </c>
      <c r="G44" s="36">
        <f t="shared" si="0"/>
        <v>0.5551876</v>
      </c>
      <c r="H44" s="41">
        <f>SUM(G44:G45)</f>
        <v>2.0254303999999999</v>
      </c>
      <c r="I44" s="42"/>
      <c r="J44" s="32">
        <v>0</v>
      </c>
    </row>
    <row r="45" spans="1:10" ht="15.75" hidden="1" thickBot="1" x14ac:dyDescent="0.3">
      <c r="A45" s="141"/>
      <c r="B45" s="144"/>
      <c r="C45" s="38" t="s">
        <v>7603</v>
      </c>
      <c r="D45" s="38" t="s">
        <v>2788</v>
      </c>
      <c r="E45" s="120">
        <v>6.4699999999999994E-2</v>
      </c>
      <c r="F45" s="119">
        <v>22.724</v>
      </c>
      <c r="G45" s="36">
        <f t="shared" si="0"/>
        <v>1.4702427999999998</v>
      </c>
      <c r="H45" s="37"/>
      <c r="I45" s="33"/>
      <c r="J45" s="32">
        <v>0</v>
      </c>
    </row>
    <row r="46" spans="1:10" ht="15.75" hidden="1" thickBot="1" x14ac:dyDescent="0.3">
      <c r="A46" s="142"/>
      <c r="B46" s="145"/>
      <c r="C46" s="44"/>
      <c r="D46" s="44"/>
      <c r="E46" s="121"/>
      <c r="F46" s="122" t="s">
        <v>31</v>
      </c>
      <c r="G46" s="46" t="str">
        <f t="shared" si="0"/>
        <v/>
      </c>
      <c r="H46" s="48"/>
      <c r="I46" s="33"/>
      <c r="J46" s="32">
        <v>0</v>
      </c>
    </row>
    <row r="47" spans="1:10" ht="15.75" hidden="1" thickBot="1" x14ac:dyDescent="0.3">
      <c r="A47" s="140" t="s">
        <v>42</v>
      </c>
      <c r="B47" s="143" t="s">
        <v>3176</v>
      </c>
      <c r="C47" s="26"/>
      <c r="D47" s="27" t="s">
        <v>124</v>
      </c>
      <c r="E47" s="116"/>
      <c r="F47" s="123" t="s">
        <v>31</v>
      </c>
      <c r="G47" s="29" t="str">
        <f t="shared" si="0"/>
        <v/>
      </c>
      <c r="H47" s="30"/>
      <c r="I47" s="31"/>
      <c r="J47" s="32">
        <v>0</v>
      </c>
    </row>
    <row r="48" spans="1:10" ht="15.75" hidden="1" thickBot="1" x14ac:dyDescent="0.3">
      <c r="A48" s="141"/>
      <c r="B48" s="144"/>
      <c r="C48" s="34"/>
      <c r="D48" s="34"/>
      <c r="E48" s="118"/>
      <c r="F48" s="124" t="s">
        <v>31</v>
      </c>
      <c r="G48" s="33" t="str">
        <f t="shared" si="0"/>
        <v/>
      </c>
      <c r="H48" s="37"/>
      <c r="I48" s="33"/>
      <c r="J48" s="32">
        <v>0</v>
      </c>
    </row>
    <row r="49" spans="1:10" ht="15.75" hidden="1" thickBot="1" x14ac:dyDescent="0.3">
      <c r="A49" s="141"/>
      <c r="B49" s="144"/>
      <c r="C49" s="38" t="s">
        <v>7438</v>
      </c>
      <c r="D49" s="38" t="s">
        <v>2788</v>
      </c>
      <c r="E49" s="120">
        <v>4.0500000000000001E-2</v>
      </c>
      <c r="F49" s="119">
        <v>29.905999999999999</v>
      </c>
      <c r="G49" s="36">
        <f t="shared" si="0"/>
        <v>1.211193</v>
      </c>
      <c r="H49" s="41">
        <f>SUM(G49:G50)</f>
        <v>3.8244530000000001</v>
      </c>
      <c r="I49" s="42"/>
      <c r="J49" s="32">
        <v>0</v>
      </c>
    </row>
    <row r="50" spans="1:10" ht="15.75" hidden="1" thickBot="1" x14ac:dyDescent="0.3">
      <c r="A50" s="141"/>
      <c r="B50" s="144"/>
      <c r="C50" s="38" t="s">
        <v>7603</v>
      </c>
      <c r="D50" s="38" t="s">
        <v>2788</v>
      </c>
      <c r="E50" s="120">
        <v>0.115</v>
      </c>
      <c r="F50" s="119">
        <v>22.724</v>
      </c>
      <c r="G50" s="36">
        <f t="shared" si="0"/>
        <v>2.6132599999999999</v>
      </c>
      <c r="H50" s="37"/>
      <c r="I50" s="33"/>
      <c r="J50" s="32">
        <v>0</v>
      </c>
    </row>
    <row r="51" spans="1:10" ht="15.75" hidden="1" thickBot="1" x14ac:dyDescent="0.3">
      <c r="A51" s="142"/>
      <c r="B51" s="145"/>
      <c r="C51" s="44"/>
      <c r="D51" s="44"/>
      <c r="E51" s="121"/>
      <c r="F51" s="122" t="s">
        <v>31</v>
      </c>
      <c r="G51" s="46" t="str">
        <f t="shared" si="0"/>
        <v/>
      </c>
      <c r="H51" s="48"/>
      <c r="I51" s="33"/>
      <c r="J51" s="32">
        <v>0</v>
      </c>
    </row>
    <row r="52" spans="1:10" ht="15.75" hidden="1" thickBot="1" x14ac:dyDescent="0.3">
      <c r="A52" s="140" t="s">
        <v>43</v>
      </c>
      <c r="B52" s="143" t="s">
        <v>3177</v>
      </c>
      <c r="C52" s="26"/>
      <c r="D52" s="27" t="s">
        <v>86</v>
      </c>
      <c r="E52" s="116"/>
      <c r="F52" s="123" t="s">
        <v>31</v>
      </c>
      <c r="G52" s="29" t="str">
        <f t="shared" si="0"/>
        <v/>
      </c>
      <c r="H52" s="30"/>
      <c r="I52" s="31"/>
      <c r="J52" s="32">
        <v>0</v>
      </c>
    </row>
    <row r="53" spans="1:10" ht="15.75" hidden="1" thickBot="1" x14ac:dyDescent="0.3">
      <c r="A53" s="141"/>
      <c r="B53" s="144"/>
      <c r="C53" s="34"/>
      <c r="D53" s="34"/>
      <c r="E53" s="118"/>
      <c r="F53" s="124" t="s">
        <v>31</v>
      </c>
      <c r="G53" s="33" t="str">
        <f t="shared" si="0"/>
        <v/>
      </c>
      <c r="H53" s="37"/>
      <c r="I53" s="33"/>
      <c r="J53" s="32">
        <v>0</v>
      </c>
    </row>
    <row r="54" spans="1:10" ht="15.75" hidden="1" thickBot="1" x14ac:dyDescent="0.3">
      <c r="A54" s="141"/>
      <c r="B54" s="144"/>
      <c r="C54" s="38" t="s">
        <v>7730</v>
      </c>
      <c r="D54" s="38" t="s">
        <v>2788</v>
      </c>
      <c r="E54" s="120">
        <v>3.2300000000000002E-2</v>
      </c>
      <c r="F54" s="125">
        <v>29.402499999999996</v>
      </c>
      <c r="G54" s="36">
        <f t="shared" si="0"/>
        <v>0.94970074999999998</v>
      </c>
      <c r="H54" s="41">
        <f>SUM(G54:G57)</f>
        <v>7.0941705999999991</v>
      </c>
      <c r="I54" s="42"/>
      <c r="J54" s="32">
        <v>0</v>
      </c>
    </row>
    <row r="55" spans="1:10" ht="15.75" hidden="1" thickBot="1" x14ac:dyDescent="0.3">
      <c r="A55" s="141"/>
      <c r="B55" s="144"/>
      <c r="C55" s="38" t="s">
        <v>7603</v>
      </c>
      <c r="D55" s="38" t="s">
        <v>2788</v>
      </c>
      <c r="E55" s="120">
        <v>0.1085</v>
      </c>
      <c r="F55" s="125">
        <v>22.724</v>
      </c>
      <c r="G55" s="36">
        <f t="shared" si="0"/>
        <v>2.465554</v>
      </c>
      <c r="H55" s="37"/>
      <c r="I55" s="33"/>
      <c r="J55" s="32">
        <v>0</v>
      </c>
    </row>
    <row r="56" spans="1:10" ht="26.25" hidden="1" thickBot="1" x14ac:dyDescent="0.3">
      <c r="A56" s="141"/>
      <c r="B56" s="144"/>
      <c r="C56" s="38" t="s">
        <v>7731</v>
      </c>
      <c r="D56" s="38" t="s">
        <v>1080</v>
      </c>
      <c r="E56" s="120">
        <v>6.0299999999999999E-2</v>
      </c>
      <c r="F56" s="119">
        <v>25.355499999999999</v>
      </c>
      <c r="G56" s="36">
        <f t="shared" si="0"/>
        <v>1.5289366499999999</v>
      </c>
      <c r="H56" s="37"/>
      <c r="I56" s="33"/>
      <c r="J56" s="32">
        <v>0</v>
      </c>
    </row>
    <row r="57" spans="1:10" ht="26.25" hidden="1" thickBot="1" x14ac:dyDescent="0.3">
      <c r="A57" s="141"/>
      <c r="B57" s="144"/>
      <c r="C57" s="38" t="s">
        <v>7732</v>
      </c>
      <c r="D57" s="38" t="s">
        <v>1069</v>
      </c>
      <c r="E57" s="120">
        <v>7.8799999999999995E-2</v>
      </c>
      <c r="F57" s="119">
        <v>27.283999999999999</v>
      </c>
      <c r="G57" s="36">
        <f t="shared" si="0"/>
        <v>2.1499791999999998</v>
      </c>
      <c r="H57" s="37"/>
      <c r="I57" s="33"/>
      <c r="J57" s="32">
        <v>0</v>
      </c>
    </row>
    <row r="58" spans="1:10" ht="15.75" hidden="1" thickBot="1" x14ac:dyDescent="0.3">
      <c r="A58" s="142"/>
      <c r="B58" s="145"/>
      <c r="C58" s="44"/>
      <c r="D58" s="44"/>
      <c r="E58" s="121"/>
      <c r="F58" s="122" t="s">
        <v>31</v>
      </c>
      <c r="G58" s="46" t="str">
        <f t="shared" si="0"/>
        <v/>
      </c>
      <c r="H58" s="48"/>
      <c r="I58" s="33"/>
      <c r="J58" s="32">
        <v>0</v>
      </c>
    </row>
    <row r="59" spans="1:10" ht="15.75" hidden="1" thickBot="1" x14ac:dyDescent="0.3">
      <c r="A59" s="140" t="s">
        <v>44</v>
      </c>
      <c r="B59" s="143" t="s">
        <v>3178</v>
      </c>
      <c r="C59" s="26"/>
      <c r="D59" s="27" t="s">
        <v>86</v>
      </c>
      <c r="E59" s="116"/>
      <c r="F59" s="123" t="s">
        <v>31</v>
      </c>
      <c r="G59" s="29" t="str">
        <f t="shared" si="0"/>
        <v/>
      </c>
      <c r="H59" s="30"/>
      <c r="I59" s="31"/>
      <c r="J59" s="32">
        <v>0</v>
      </c>
    </row>
    <row r="60" spans="1:10" ht="15.75" hidden="1" thickBot="1" x14ac:dyDescent="0.3">
      <c r="A60" s="141"/>
      <c r="B60" s="144"/>
      <c r="C60" s="34"/>
      <c r="D60" s="34"/>
      <c r="E60" s="118"/>
      <c r="F60" s="124" t="s">
        <v>31</v>
      </c>
      <c r="G60" s="33" t="str">
        <f t="shared" si="0"/>
        <v/>
      </c>
      <c r="H60" s="37"/>
      <c r="I60" s="33"/>
      <c r="J60" s="32">
        <v>0</v>
      </c>
    </row>
    <row r="61" spans="1:10" ht="26.25" hidden="1" thickBot="1" x14ac:dyDescent="0.3">
      <c r="A61" s="141"/>
      <c r="B61" s="144"/>
      <c r="C61" s="38" t="s">
        <v>7731</v>
      </c>
      <c r="D61" s="38" t="s">
        <v>1080</v>
      </c>
      <c r="E61" s="120">
        <v>6.3700000000000007E-2</v>
      </c>
      <c r="F61" s="119">
        <v>25.355499999999999</v>
      </c>
      <c r="G61" s="36">
        <f t="shared" si="0"/>
        <v>1.6151453500000001</v>
      </c>
      <c r="H61" s="41">
        <f>SUM(G61:G64)</f>
        <v>6.2996979500000005</v>
      </c>
      <c r="I61" s="42"/>
      <c r="J61" s="32">
        <v>0</v>
      </c>
    </row>
    <row r="62" spans="1:10" ht="26.25" hidden="1" thickBot="1" x14ac:dyDescent="0.3">
      <c r="A62" s="141"/>
      <c r="B62" s="144"/>
      <c r="C62" s="38" t="s">
        <v>7732</v>
      </c>
      <c r="D62" s="38" t="s">
        <v>1069</v>
      </c>
      <c r="E62" s="120">
        <v>8.3299999999999999E-2</v>
      </c>
      <c r="F62" s="119">
        <v>27.283999999999999</v>
      </c>
      <c r="G62" s="36">
        <f t="shared" si="0"/>
        <v>2.2727572</v>
      </c>
      <c r="H62" s="37"/>
      <c r="I62" s="33"/>
      <c r="J62" s="32">
        <v>0</v>
      </c>
    </row>
    <row r="63" spans="1:10" ht="15.75" hidden="1" thickBot="1" x14ac:dyDescent="0.3">
      <c r="A63" s="141"/>
      <c r="B63" s="144"/>
      <c r="C63" s="38" t="s">
        <v>7679</v>
      </c>
      <c r="D63" s="38" t="s">
        <v>2788</v>
      </c>
      <c r="E63" s="120">
        <v>2.2800000000000001E-2</v>
      </c>
      <c r="F63" s="119">
        <v>29.535499999999999</v>
      </c>
      <c r="G63" s="36">
        <f t="shared" si="0"/>
        <v>0.67340940000000005</v>
      </c>
      <c r="H63" s="37"/>
      <c r="I63" s="33"/>
      <c r="J63" s="32">
        <v>0</v>
      </c>
    </row>
    <row r="64" spans="1:10" ht="15.75" hidden="1" thickBot="1" x14ac:dyDescent="0.3">
      <c r="A64" s="141"/>
      <c r="B64" s="144"/>
      <c r="C64" s="38" t="s">
        <v>7603</v>
      </c>
      <c r="D64" s="38" t="s">
        <v>2788</v>
      </c>
      <c r="E64" s="120">
        <v>7.6499999999999999E-2</v>
      </c>
      <c r="F64" s="119">
        <v>22.724</v>
      </c>
      <c r="G64" s="36">
        <f t="shared" si="0"/>
        <v>1.738386</v>
      </c>
      <c r="H64" s="37"/>
      <c r="I64" s="33"/>
      <c r="J64" s="32">
        <v>0</v>
      </c>
    </row>
    <row r="65" spans="1:10" ht="15.75" hidden="1" thickBot="1" x14ac:dyDescent="0.3">
      <c r="A65" s="142"/>
      <c r="B65" s="145"/>
      <c r="C65" s="44"/>
      <c r="D65" s="44"/>
      <c r="E65" s="121"/>
      <c r="F65" s="122" t="s">
        <v>31</v>
      </c>
      <c r="G65" s="46" t="str">
        <f t="shared" si="0"/>
        <v/>
      </c>
      <c r="H65" s="48"/>
      <c r="I65" s="33"/>
      <c r="J65" s="32">
        <v>0</v>
      </c>
    </row>
    <row r="66" spans="1:10" ht="15.75" hidden="1" thickBot="1" x14ac:dyDescent="0.3">
      <c r="A66" s="140" t="s">
        <v>45</v>
      </c>
      <c r="B66" s="143" t="s">
        <v>3179</v>
      </c>
      <c r="C66" s="26"/>
      <c r="D66" s="27" t="s">
        <v>124</v>
      </c>
      <c r="E66" s="116"/>
      <c r="F66" s="123" t="s">
        <v>31</v>
      </c>
      <c r="G66" s="29" t="str">
        <f t="shared" si="0"/>
        <v/>
      </c>
      <c r="H66" s="30"/>
      <c r="I66" s="31"/>
      <c r="J66" s="32">
        <v>0</v>
      </c>
    </row>
    <row r="67" spans="1:10" ht="15.75" hidden="1" thickBot="1" x14ac:dyDescent="0.3">
      <c r="A67" s="141"/>
      <c r="B67" s="144"/>
      <c r="C67" s="34"/>
      <c r="D67" s="34"/>
      <c r="E67" s="118"/>
      <c r="F67" s="124" t="s">
        <v>31</v>
      </c>
      <c r="G67" s="33" t="str">
        <f t="shared" si="0"/>
        <v/>
      </c>
      <c r="H67" s="37"/>
      <c r="I67" s="33"/>
      <c r="J67" s="32">
        <v>0</v>
      </c>
    </row>
    <row r="68" spans="1:10" ht="26.25" hidden="1" thickBot="1" x14ac:dyDescent="0.3">
      <c r="A68" s="141"/>
      <c r="B68" s="144"/>
      <c r="C68" s="38" t="s">
        <v>7677</v>
      </c>
      <c r="D68" s="38" t="s">
        <v>2788</v>
      </c>
      <c r="E68" s="120">
        <v>5.8999999999999999E-3</v>
      </c>
      <c r="F68" s="119">
        <v>29.003499999999999</v>
      </c>
      <c r="G68" s="36">
        <f t="shared" si="0"/>
        <v>0.17112064999999999</v>
      </c>
      <c r="H68" s="41">
        <f>SUM(G68:G69)</f>
        <v>0.54833905000000005</v>
      </c>
      <c r="I68" s="42"/>
      <c r="J68" s="32">
        <v>0</v>
      </c>
    </row>
    <row r="69" spans="1:10" ht="15.75" hidden="1" thickBot="1" x14ac:dyDescent="0.3">
      <c r="A69" s="141"/>
      <c r="B69" s="144"/>
      <c r="C69" s="38" t="s">
        <v>7603</v>
      </c>
      <c r="D69" s="38" t="s">
        <v>2788</v>
      </c>
      <c r="E69" s="120">
        <v>1.66E-2</v>
      </c>
      <c r="F69" s="119">
        <v>22.724</v>
      </c>
      <c r="G69" s="36">
        <f t="shared" si="0"/>
        <v>0.37721840000000001</v>
      </c>
      <c r="H69" s="37"/>
      <c r="I69" s="33"/>
      <c r="J69" s="32">
        <v>0</v>
      </c>
    </row>
    <row r="70" spans="1:10" ht="15.75" hidden="1" thickBot="1" x14ac:dyDescent="0.3">
      <c r="A70" s="142"/>
      <c r="B70" s="145"/>
      <c r="C70" s="44"/>
      <c r="D70" s="44"/>
      <c r="E70" s="121"/>
      <c r="F70" s="122" t="s">
        <v>31</v>
      </c>
      <c r="G70" s="46" t="str">
        <f t="shared" ref="G70:G133" si="1">IF(ISNUMBER(F70),E70*F70,"")</f>
        <v/>
      </c>
      <c r="H70" s="48"/>
      <c r="I70" s="33"/>
      <c r="J70" s="32">
        <v>0</v>
      </c>
    </row>
    <row r="71" spans="1:10" ht="15.75" hidden="1" thickBot="1" x14ac:dyDescent="0.3">
      <c r="A71" s="140" t="s">
        <v>46</v>
      </c>
      <c r="B71" s="143" t="s">
        <v>3180</v>
      </c>
      <c r="C71" s="26"/>
      <c r="D71" s="27" t="s">
        <v>1776</v>
      </c>
      <c r="E71" s="116"/>
      <c r="F71" s="123" t="s">
        <v>31</v>
      </c>
      <c r="G71" s="29" t="str">
        <f t="shared" si="1"/>
        <v/>
      </c>
      <c r="H71" s="30"/>
      <c r="I71" s="31"/>
      <c r="J71" s="32">
        <v>0</v>
      </c>
    </row>
    <row r="72" spans="1:10" ht="15.75" hidden="1" thickBot="1" x14ac:dyDescent="0.3">
      <c r="A72" s="141"/>
      <c r="B72" s="144"/>
      <c r="C72" s="34"/>
      <c r="D72" s="34"/>
      <c r="E72" s="118"/>
      <c r="F72" s="124" t="s">
        <v>31</v>
      </c>
      <c r="G72" s="33" t="str">
        <f t="shared" si="1"/>
        <v/>
      </c>
      <c r="H72" s="37"/>
      <c r="I72" s="33"/>
      <c r="J72" s="32">
        <v>0</v>
      </c>
    </row>
    <row r="73" spans="1:10" ht="15.75" hidden="1" thickBot="1" x14ac:dyDescent="0.3">
      <c r="A73" s="141"/>
      <c r="B73" s="144"/>
      <c r="C73" s="38" t="s">
        <v>7679</v>
      </c>
      <c r="D73" s="38" t="s">
        <v>2788</v>
      </c>
      <c r="E73" s="120">
        <v>0.2034</v>
      </c>
      <c r="F73" s="125">
        <v>29.535499999999999</v>
      </c>
      <c r="G73" s="36">
        <f t="shared" si="1"/>
        <v>6.0075206999999997</v>
      </c>
      <c r="H73" s="41">
        <f>SUM(G73:G76)</f>
        <v>186.7360755</v>
      </c>
      <c r="I73" s="42"/>
      <c r="J73" s="32">
        <v>0</v>
      </c>
    </row>
    <row r="74" spans="1:10" ht="15.75" hidden="1" thickBot="1" x14ac:dyDescent="0.3">
      <c r="A74" s="141"/>
      <c r="B74" s="144"/>
      <c r="C74" s="38" t="s">
        <v>7603</v>
      </c>
      <c r="D74" s="38" t="s">
        <v>2788</v>
      </c>
      <c r="E74" s="120">
        <v>1.2608999999999999</v>
      </c>
      <c r="F74" s="125">
        <v>22.724</v>
      </c>
      <c r="G74" s="36">
        <f t="shared" si="1"/>
        <v>28.652691599999997</v>
      </c>
      <c r="H74" s="37"/>
      <c r="I74" s="33"/>
      <c r="J74" s="32">
        <v>0</v>
      </c>
    </row>
    <row r="75" spans="1:10" ht="26.25" hidden="1" thickBot="1" x14ac:dyDescent="0.3">
      <c r="A75" s="141"/>
      <c r="B75" s="144"/>
      <c r="C75" s="38" t="s">
        <v>7731</v>
      </c>
      <c r="D75" s="38" t="s">
        <v>1080</v>
      </c>
      <c r="E75" s="120">
        <v>2.504</v>
      </c>
      <c r="F75" s="125">
        <v>25.355499999999999</v>
      </c>
      <c r="G75" s="33">
        <f t="shared" si="1"/>
        <v>63.490172000000001</v>
      </c>
      <c r="H75" s="37"/>
      <c r="I75" s="33"/>
      <c r="J75" s="32">
        <v>0</v>
      </c>
    </row>
    <row r="76" spans="1:10" ht="26.25" hidden="1" thickBot="1" x14ac:dyDescent="0.3">
      <c r="A76" s="141"/>
      <c r="B76" s="144"/>
      <c r="C76" s="38" t="s">
        <v>7732</v>
      </c>
      <c r="D76" s="38" t="s">
        <v>1069</v>
      </c>
      <c r="E76" s="120">
        <v>3.2467999999999999</v>
      </c>
      <c r="F76" s="119">
        <v>27.283999999999999</v>
      </c>
      <c r="G76" s="36">
        <f t="shared" si="1"/>
        <v>88.585691199999999</v>
      </c>
      <c r="H76" s="37"/>
      <c r="I76" s="33"/>
      <c r="J76" s="32">
        <v>0</v>
      </c>
    </row>
    <row r="77" spans="1:10" ht="15.75" hidden="1" thickBot="1" x14ac:dyDescent="0.3">
      <c r="A77" s="142"/>
      <c r="B77" s="145"/>
      <c r="C77" s="44"/>
      <c r="D77" s="44"/>
      <c r="E77" s="121"/>
      <c r="F77" s="122" t="s">
        <v>31</v>
      </c>
      <c r="G77" s="46" t="str">
        <f t="shared" si="1"/>
        <v/>
      </c>
      <c r="H77" s="48"/>
      <c r="I77" s="33"/>
      <c r="J77" s="32">
        <v>0</v>
      </c>
    </row>
    <row r="78" spans="1:10" ht="15.75" hidden="1" thickBot="1" x14ac:dyDescent="0.3">
      <c r="A78" s="146" t="s">
        <v>47</v>
      </c>
      <c r="B78" s="143" t="s">
        <v>3181</v>
      </c>
      <c r="C78" s="26"/>
      <c r="D78" s="27" t="s">
        <v>86</v>
      </c>
      <c r="E78" s="116"/>
      <c r="F78" s="123" t="s">
        <v>31</v>
      </c>
      <c r="G78" s="29" t="str">
        <f t="shared" si="1"/>
        <v/>
      </c>
      <c r="H78" s="30"/>
      <c r="I78" s="31"/>
      <c r="J78" s="32">
        <v>0</v>
      </c>
    </row>
    <row r="79" spans="1:10" ht="15.75" hidden="1" thickBot="1" x14ac:dyDescent="0.3">
      <c r="A79" s="147"/>
      <c r="B79" s="144"/>
      <c r="C79" s="34"/>
      <c r="D79" s="34"/>
      <c r="E79" s="118"/>
      <c r="F79" s="124" t="s">
        <v>31</v>
      </c>
      <c r="G79" s="33" t="str">
        <f t="shared" si="1"/>
        <v/>
      </c>
      <c r="H79" s="37"/>
      <c r="I79" s="33"/>
      <c r="J79" s="32">
        <v>0</v>
      </c>
    </row>
    <row r="80" spans="1:10" ht="15.75" hidden="1" thickBot="1" x14ac:dyDescent="0.3">
      <c r="A80" s="147"/>
      <c r="B80" s="144"/>
      <c r="C80" s="38" t="s">
        <v>7685</v>
      </c>
      <c r="D80" s="38" t="s">
        <v>2788</v>
      </c>
      <c r="E80" s="120">
        <v>0.35</v>
      </c>
      <c r="F80" s="119">
        <v>27.7685</v>
      </c>
      <c r="G80" s="36">
        <f t="shared" si="1"/>
        <v>9.7189749999999986</v>
      </c>
      <c r="H80" s="41">
        <f>SUM(G80:G81)</f>
        <v>17.672374999999999</v>
      </c>
      <c r="I80" s="42"/>
      <c r="J80" s="32">
        <v>0</v>
      </c>
    </row>
    <row r="81" spans="1:10" ht="15.75" hidden="1" thickBot="1" x14ac:dyDescent="0.3">
      <c r="A81" s="147"/>
      <c r="B81" s="144"/>
      <c r="C81" s="38" t="s">
        <v>7603</v>
      </c>
      <c r="D81" s="38" t="s">
        <v>2788</v>
      </c>
      <c r="E81" s="120">
        <v>0.35</v>
      </c>
      <c r="F81" s="119">
        <v>22.724</v>
      </c>
      <c r="G81" s="36">
        <f t="shared" si="1"/>
        <v>7.9533999999999994</v>
      </c>
      <c r="H81" s="53"/>
      <c r="I81" s="54"/>
      <c r="J81" s="32">
        <v>0</v>
      </c>
    </row>
    <row r="82" spans="1:10" ht="15.75" hidden="1" thickBot="1" x14ac:dyDescent="0.3">
      <c r="A82" s="148"/>
      <c r="B82" s="145"/>
      <c r="C82" s="44"/>
      <c r="D82" s="44"/>
      <c r="E82" s="121"/>
      <c r="F82" s="122" t="s">
        <v>31</v>
      </c>
      <c r="G82" s="46" t="str">
        <f t="shared" si="1"/>
        <v/>
      </c>
      <c r="H82" s="48"/>
      <c r="I82" s="33"/>
      <c r="J82" s="32">
        <v>0</v>
      </c>
    </row>
    <row r="83" spans="1:10" ht="15.75" hidden="1" thickBot="1" x14ac:dyDescent="0.3">
      <c r="A83" s="140" t="s">
        <v>48</v>
      </c>
      <c r="B83" s="143" t="s">
        <v>3182</v>
      </c>
      <c r="C83" s="26"/>
      <c r="D83" s="27" t="s">
        <v>86</v>
      </c>
      <c r="E83" s="116"/>
      <c r="F83" s="123" t="s">
        <v>31</v>
      </c>
      <c r="G83" s="29" t="str">
        <f t="shared" si="1"/>
        <v/>
      </c>
      <c r="H83" s="30"/>
      <c r="I83" s="31"/>
      <c r="J83" s="32">
        <v>0</v>
      </c>
    </row>
    <row r="84" spans="1:10" ht="15.75" hidden="1" thickBot="1" x14ac:dyDescent="0.3">
      <c r="A84" s="141"/>
      <c r="B84" s="144"/>
      <c r="C84" s="34"/>
      <c r="D84" s="34"/>
      <c r="E84" s="118"/>
      <c r="F84" s="124" t="s">
        <v>31</v>
      </c>
      <c r="G84" s="33" t="str">
        <f t="shared" si="1"/>
        <v/>
      </c>
      <c r="H84" s="37"/>
      <c r="I84" s="33"/>
      <c r="J84" s="32">
        <v>0</v>
      </c>
    </row>
    <row r="85" spans="1:10" ht="15.75" hidden="1" thickBot="1" x14ac:dyDescent="0.3">
      <c r="A85" s="141"/>
      <c r="B85" s="144"/>
      <c r="C85" s="38" t="s">
        <v>7679</v>
      </c>
      <c r="D85" s="38" t="s">
        <v>2788</v>
      </c>
      <c r="E85" s="120">
        <v>0.15</v>
      </c>
      <c r="F85" s="119">
        <v>29.535499999999999</v>
      </c>
      <c r="G85" s="36">
        <f t="shared" si="1"/>
        <v>4.4303249999999998</v>
      </c>
      <c r="H85" s="41">
        <f>SUM(G85:G86)</f>
        <v>27.154325</v>
      </c>
      <c r="I85" s="42"/>
      <c r="J85" s="32">
        <v>0</v>
      </c>
    </row>
    <row r="86" spans="1:10" ht="15.75" hidden="1" thickBot="1" x14ac:dyDescent="0.3">
      <c r="A86" s="141"/>
      <c r="B86" s="144"/>
      <c r="C86" s="38" t="s">
        <v>7603</v>
      </c>
      <c r="D86" s="38" t="s">
        <v>2788</v>
      </c>
      <c r="E86" s="120">
        <v>1</v>
      </c>
      <c r="F86" s="119">
        <v>22.724</v>
      </c>
      <c r="G86" s="36">
        <f t="shared" si="1"/>
        <v>22.724</v>
      </c>
      <c r="H86" s="37"/>
      <c r="I86" s="33"/>
      <c r="J86" s="32">
        <v>0</v>
      </c>
    </row>
    <row r="87" spans="1:10" ht="15.75" hidden="1" thickBot="1" x14ac:dyDescent="0.3">
      <c r="A87" s="142"/>
      <c r="B87" s="145"/>
      <c r="C87" s="44"/>
      <c r="D87" s="44"/>
      <c r="E87" s="121"/>
      <c r="F87" s="122" t="s">
        <v>31</v>
      </c>
      <c r="G87" s="46" t="str">
        <f t="shared" si="1"/>
        <v/>
      </c>
      <c r="H87" s="48"/>
      <c r="I87" s="33"/>
      <c r="J87" s="32">
        <v>0</v>
      </c>
    </row>
    <row r="88" spans="1:10" ht="15.75" hidden="1" thickBot="1" x14ac:dyDescent="0.3">
      <c r="A88" s="140" t="s">
        <v>49</v>
      </c>
      <c r="B88" s="143" t="s">
        <v>3183</v>
      </c>
      <c r="C88" s="26"/>
      <c r="D88" s="27" t="s">
        <v>36</v>
      </c>
      <c r="E88" s="116"/>
      <c r="F88" s="123" t="s">
        <v>31</v>
      </c>
      <c r="G88" s="29" t="str">
        <f t="shared" si="1"/>
        <v/>
      </c>
      <c r="H88" s="30"/>
      <c r="I88" s="31"/>
      <c r="J88" s="32">
        <v>0</v>
      </c>
    </row>
    <row r="89" spans="1:10" ht="15.75" hidden="1" thickBot="1" x14ac:dyDescent="0.3">
      <c r="A89" s="141"/>
      <c r="B89" s="144"/>
      <c r="C89" s="34"/>
      <c r="D89" s="34"/>
      <c r="E89" s="118"/>
      <c r="F89" s="124" t="s">
        <v>31</v>
      </c>
      <c r="G89" s="33" t="str">
        <f t="shared" si="1"/>
        <v/>
      </c>
      <c r="H89" s="37"/>
      <c r="I89" s="33"/>
      <c r="J89" s="32">
        <v>0</v>
      </c>
    </row>
    <row r="90" spans="1:10" ht="15.75" hidden="1" thickBot="1" x14ac:dyDescent="0.3">
      <c r="A90" s="141"/>
      <c r="B90" s="144"/>
      <c r="C90" s="38" t="s">
        <v>7679</v>
      </c>
      <c r="D90" s="38" t="s">
        <v>2788</v>
      </c>
      <c r="E90" s="120">
        <v>0.04</v>
      </c>
      <c r="F90" s="119">
        <v>29.535499999999999</v>
      </c>
      <c r="G90" s="36">
        <f t="shared" si="1"/>
        <v>1.1814199999999999</v>
      </c>
      <c r="H90" s="41">
        <f>SUM(G90:G91)</f>
        <v>10.27102</v>
      </c>
      <c r="I90" s="42"/>
      <c r="J90" s="32">
        <v>0</v>
      </c>
    </row>
    <row r="91" spans="1:10" ht="15.75" hidden="1" thickBot="1" x14ac:dyDescent="0.3">
      <c r="A91" s="141"/>
      <c r="B91" s="144"/>
      <c r="C91" s="38" t="s">
        <v>7603</v>
      </c>
      <c r="D91" s="38" t="s">
        <v>2788</v>
      </c>
      <c r="E91" s="120">
        <v>0.4</v>
      </c>
      <c r="F91" s="119">
        <v>22.724</v>
      </c>
      <c r="G91" s="36">
        <f t="shared" si="1"/>
        <v>9.0896000000000008</v>
      </c>
      <c r="H91" s="37"/>
      <c r="I91" s="33"/>
      <c r="J91" s="32">
        <v>0</v>
      </c>
    </row>
    <row r="92" spans="1:10" ht="15.75" hidden="1" thickBot="1" x14ac:dyDescent="0.3">
      <c r="A92" s="142"/>
      <c r="B92" s="145"/>
      <c r="C92" s="44"/>
      <c r="D92" s="44"/>
      <c r="E92" s="121"/>
      <c r="F92" s="126" t="s">
        <v>31</v>
      </c>
      <c r="G92" s="47" t="str">
        <f t="shared" si="1"/>
        <v/>
      </c>
      <c r="H92" s="48"/>
      <c r="I92" s="33"/>
      <c r="J92" s="32">
        <v>0</v>
      </c>
    </row>
    <row r="93" spans="1:10" ht="15.75" hidden="1" thickBot="1" x14ac:dyDescent="0.3">
      <c r="A93" s="140" t="s">
        <v>50</v>
      </c>
      <c r="B93" s="143" t="s">
        <v>3184</v>
      </c>
      <c r="C93" s="26"/>
      <c r="D93" s="27" t="s">
        <v>124</v>
      </c>
      <c r="E93" s="116"/>
      <c r="F93" s="123" t="s">
        <v>31</v>
      </c>
      <c r="G93" s="29" t="str">
        <f t="shared" si="1"/>
        <v/>
      </c>
      <c r="H93" s="30"/>
      <c r="I93" s="31"/>
      <c r="J93" s="32">
        <v>0</v>
      </c>
    </row>
    <row r="94" spans="1:10" ht="15.75" hidden="1" thickBot="1" x14ac:dyDescent="0.3">
      <c r="A94" s="141"/>
      <c r="B94" s="144"/>
      <c r="C94" s="34"/>
      <c r="D94" s="34"/>
      <c r="E94" s="118"/>
      <c r="F94" s="124" t="s">
        <v>31</v>
      </c>
      <c r="G94" s="33" t="str">
        <f t="shared" si="1"/>
        <v/>
      </c>
      <c r="H94" s="37"/>
      <c r="I94" s="33"/>
      <c r="J94" s="32">
        <v>0</v>
      </c>
    </row>
    <row r="95" spans="1:10" ht="15.75" hidden="1" thickBot="1" x14ac:dyDescent="0.3">
      <c r="A95" s="141"/>
      <c r="B95" s="144"/>
      <c r="C95" s="38" t="s">
        <v>7438</v>
      </c>
      <c r="D95" s="38" t="s">
        <v>2788</v>
      </c>
      <c r="E95" s="120">
        <v>7.5000000000000011E-2</v>
      </c>
      <c r="F95" s="119">
        <v>29.905999999999999</v>
      </c>
      <c r="G95" s="36">
        <f t="shared" si="1"/>
        <v>2.2429500000000004</v>
      </c>
      <c r="H95" s="41">
        <f>SUM(G95:G96)</f>
        <v>5.6515500000000012</v>
      </c>
      <c r="I95" s="42"/>
      <c r="J95" s="32">
        <v>0</v>
      </c>
    </row>
    <row r="96" spans="1:10" ht="15.75" hidden="1" thickBot="1" x14ac:dyDescent="0.3">
      <c r="A96" s="141"/>
      <c r="B96" s="144"/>
      <c r="C96" s="38" t="s">
        <v>7603</v>
      </c>
      <c r="D96" s="38" t="s">
        <v>2788</v>
      </c>
      <c r="E96" s="120">
        <v>0.15000000000000002</v>
      </c>
      <c r="F96" s="119">
        <v>22.724</v>
      </c>
      <c r="G96" s="36">
        <f t="shared" si="1"/>
        <v>3.4086000000000007</v>
      </c>
      <c r="H96" s="37"/>
      <c r="I96" s="33"/>
      <c r="J96" s="32">
        <v>0</v>
      </c>
    </row>
    <row r="97" spans="1:10" ht="15.75" hidden="1" thickBot="1" x14ac:dyDescent="0.3">
      <c r="A97" s="142"/>
      <c r="B97" s="145"/>
      <c r="C97" s="44"/>
      <c r="D97" s="44"/>
      <c r="E97" s="121"/>
      <c r="F97" s="122" t="s">
        <v>31</v>
      </c>
      <c r="G97" s="46" t="str">
        <f t="shared" si="1"/>
        <v/>
      </c>
      <c r="H97" s="48"/>
      <c r="I97" s="33"/>
      <c r="J97" s="32">
        <v>0</v>
      </c>
    </row>
    <row r="98" spans="1:10" ht="15.75" hidden="1" thickBot="1" x14ac:dyDescent="0.3">
      <c r="A98" s="140" t="s">
        <v>51</v>
      </c>
      <c r="B98" s="143" t="s">
        <v>3185</v>
      </c>
      <c r="C98" s="26"/>
      <c r="D98" s="27" t="s">
        <v>86</v>
      </c>
      <c r="E98" s="116"/>
      <c r="F98" s="123" t="s">
        <v>31</v>
      </c>
      <c r="G98" s="29" t="str">
        <f t="shared" si="1"/>
        <v/>
      </c>
      <c r="H98" s="30"/>
      <c r="I98" s="31"/>
      <c r="J98" s="32">
        <v>0</v>
      </c>
    </row>
    <row r="99" spans="1:10" ht="15.75" hidden="1" thickBot="1" x14ac:dyDescent="0.3">
      <c r="A99" s="141"/>
      <c r="B99" s="144"/>
      <c r="C99" s="34"/>
      <c r="D99" s="34"/>
      <c r="E99" s="118"/>
      <c r="F99" s="124" t="s">
        <v>31</v>
      </c>
      <c r="G99" s="33" t="str">
        <f t="shared" si="1"/>
        <v/>
      </c>
      <c r="H99" s="37"/>
      <c r="I99" s="33"/>
      <c r="J99" s="32">
        <v>0</v>
      </c>
    </row>
    <row r="100" spans="1:10" ht="15.75" hidden="1" thickBot="1" x14ac:dyDescent="0.3">
      <c r="A100" s="141"/>
      <c r="B100" s="144"/>
      <c r="C100" s="38" t="s">
        <v>7679</v>
      </c>
      <c r="D100" s="38" t="s">
        <v>2788</v>
      </c>
      <c r="E100" s="120">
        <v>0.01</v>
      </c>
      <c r="F100" s="119">
        <v>29.535499999999999</v>
      </c>
      <c r="G100" s="36">
        <f t="shared" si="1"/>
        <v>0.29535499999999998</v>
      </c>
      <c r="H100" s="41">
        <f>SUM(G100:G101)</f>
        <v>2.567755</v>
      </c>
      <c r="I100" s="42"/>
      <c r="J100" s="32">
        <v>0</v>
      </c>
    </row>
    <row r="101" spans="1:10" ht="15.75" hidden="1" thickBot="1" x14ac:dyDescent="0.3">
      <c r="A101" s="141"/>
      <c r="B101" s="144"/>
      <c r="C101" s="38" t="s">
        <v>7603</v>
      </c>
      <c r="D101" s="38" t="s">
        <v>2788</v>
      </c>
      <c r="E101" s="120">
        <v>0.1</v>
      </c>
      <c r="F101" s="119">
        <v>22.724</v>
      </c>
      <c r="G101" s="36">
        <f t="shared" si="1"/>
        <v>2.2724000000000002</v>
      </c>
      <c r="H101" s="37"/>
      <c r="I101" s="33"/>
      <c r="J101" s="32">
        <v>0</v>
      </c>
    </row>
    <row r="102" spans="1:10" ht="15.75" hidden="1" thickBot="1" x14ac:dyDescent="0.3">
      <c r="A102" s="142"/>
      <c r="B102" s="145"/>
      <c r="C102" s="44"/>
      <c r="D102" s="44"/>
      <c r="E102" s="121"/>
      <c r="F102" s="122" t="s">
        <v>31</v>
      </c>
      <c r="G102" s="46" t="str">
        <f t="shared" si="1"/>
        <v/>
      </c>
      <c r="H102" s="48"/>
      <c r="I102" s="33"/>
      <c r="J102" s="32">
        <v>0</v>
      </c>
    </row>
    <row r="103" spans="1:10" ht="15.75" hidden="1" thickBot="1" x14ac:dyDescent="0.3">
      <c r="A103" s="140" t="s">
        <v>52</v>
      </c>
      <c r="B103" s="143" t="s">
        <v>3186</v>
      </c>
      <c r="C103" s="26"/>
      <c r="D103" s="27" t="s">
        <v>124</v>
      </c>
      <c r="E103" s="116"/>
      <c r="F103" s="123" t="s">
        <v>31</v>
      </c>
      <c r="G103" s="29" t="str">
        <f t="shared" si="1"/>
        <v/>
      </c>
      <c r="H103" s="30"/>
      <c r="I103" s="31"/>
      <c r="J103" s="32">
        <v>0</v>
      </c>
    </row>
    <row r="104" spans="1:10" ht="15.75" hidden="1" thickBot="1" x14ac:dyDescent="0.3">
      <c r="A104" s="141"/>
      <c r="B104" s="144"/>
      <c r="C104" s="34"/>
      <c r="D104" s="34"/>
      <c r="E104" s="118"/>
      <c r="F104" s="124" t="s">
        <v>31</v>
      </c>
      <c r="G104" s="33" t="str">
        <f t="shared" si="1"/>
        <v/>
      </c>
      <c r="H104" s="37"/>
      <c r="I104" s="33"/>
      <c r="J104" s="32">
        <v>0</v>
      </c>
    </row>
    <row r="105" spans="1:10" ht="15.75" hidden="1" thickBot="1" x14ac:dyDescent="0.3">
      <c r="A105" s="141"/>
      <c r="B105" s="144"/>
      <c r="C105" s="38" t="s">
        <v>7674</v>
      </c>
      <c r="D105" s="38" t="s">
        <v>2788</v>
      </c>
      <c r="E105" s="120">
        <v>0.16669999999999999</v>
      </c>
      <c r="F105" s="119">
        <v>23.3415</v>
      </c>
      <c r="G105" s="36">
        <f t="shared" si="1"/>
        <v>3.8910280499999996</v>
      </c>
      <c r="H105" s="41">
        <f>SUM(G105:G105)</f>
        <v>3.8910280499999996</v>
      </c>
      <c r="I105" s="42"/>
      <c r="J105" s="32">
        <v>0</v>
      </c>
    </row>
    <row r="106" spans="1:10" ht="15.75" hidden="1" thickBot="1" x14ac:dyDescent="0.3">
      <c r="A106" s="142"/>
      <c r="B106" s="145"/>
      <c r="C106" s="44"/>
      <c r="D106" s="44"/>
      <c r="E106" s="121"/>
      <c r="F106" s="122" t="s">
        <v>31</v>
      </c>
      <c r="G106" s="46" t="str">
        <f t="shared" si="1"/>
        <v/>
      </c>
      <c r="H106" s="48"/>
      <c r="I106" s="33"/>
      <c r="J106" s="32">
        <v>0</v>
      </c>
    </row>
    <row r="107" spans="1:10" ht="15.75" hidden="1" thickBot="1" x14ac:dyDescent="0.3">
      <c r="A107" s="140" t="s">
        <v>53</v>
      </c>
      <c r="B107" s="143" t="s">
        <v>3187</v>
      </c>
      <c r="C107" s="26"/>
      <c r="D107" s="27" t="s">
        <v>36</v>
      </c>
      <c r="E107" s="116"/>
      <c r="F107" s="123" t="s">
        <v>31</v>
      </c>
      <c r="G107" s="29" t="str">
        <f t="shared" si="1"/>
        <v/>
      </c>
      <c r="H107" s="30"/>
      <c r="I107" s="31"/>
      <c r="J107" s="32">
        <v>0</v>
      </c>
    </row>
    <row r="108" spans="1:10" ht="15.75" hidden="1" thickBot="1" x14ac:dyDescent="0.3">
      <c r="A108" s="141"/>
      <c r="B108" s="144"/>
      <c r="C108" s="34"/>
      <c r="D108" s="34"/>
      <c r="E108" s="118"/>
      <c r="F108" s="124" t="s">
        <v>31</v>
      </c>
      <c r="G108" s="33" t="str">
        <f t="shared" si="1"/>
        <v/>
      </c>
      <c r="H108" s="37"/>
      <c r="I108" s="33"/>
      <c r="J108" s="32">
        <v>0</v>
      </c>
    </row>
    <row r="109" spans="1:10" ht="26.25" hidden="1" thickBot="1" x14ac:dyDescent="0.3">
      <c r="A109" s="141"/>
      <c r="B109" s="144"/>
      <c r="C109" s="38" t="s">
        <v>7733</v>
      </c>
      <c r="D109" s="38" t="s">
        <v>2788</v>
      </c>
      <c r="E109" s="120">
        <v>0.6</v>
      </c>
      <c r="F109" s="119">
        <v>23.407999999999998</v>
      </c>
      <c r="G109" s="33">
        <f t="shared" si="1"/>
        <v>14.044799999999999</v>
      </c>
      <c r="H109" s="41">
        <f>SUM(G109:G110)</f>
        <v>27.679199999999998</v>
      </c>
      <c r="I109" s="42"/>
      <c r="J109" s="32">
        <v>0</v>
      </c>
    </row>
    <row r="110" spans="1:10" ht="15.75" hidden="1" thickBot="1" x14ac:dyDescent="0.3">
      <c r="A110" s="141"/>
      <c r="B110" s="144"/>
      <c r="C110" s="38" t="s">
        <v>7603</v>
      </c>
      <c r="D110" s="38" t="s">
        <v>2788</v>
      </c>
      <c r="E110" s="120">
        <v>0.6</v>
      </c>
      <c r="F110" s="119">
        <v>22.724</v>
      </c>
      <c r="G110" s="33">
        <f t="shared" si="1"/>
        <v>13.634399999999999</v>
      </c>
      <c r="H110" s="37"/>
      <c r="I110" s="33"/>
      <c r="J110" s="32">
        <v>0</v>
      </c>
    </row>
    <row r="111" spans="1:10" ht="15.75" hidden="1" thickBot="1" x14ac:dyDescent="0.3">
      <c r="A111" s="142"/>
      <c r="B111" s="145"/>
      <c r="C111" s="44"/>
      <c r="D111" s="44"/>
      <c r="E111" s="121"/>
      <c r="F111" s="122" t="s">
        <v>31</v>
      </c>
      <c r="G111" s="46" t="str">
        <f t="shared" si="1"/>
        <v/>
      </c>
      <c r="H111" s="48"/>
      <c r="I111" s="33"/>
      <c r="J111" s="32">
        <v>0</v>
      </c>
    </row>
    <row r="112" spans="1:10" ht="15.75" hidden="1" thickBot="1" x14ac:dyDescent="0.3">
      <c r="A112" s="140" t="s">
        <v>54</v>
      </c>
      <c r="B112" s="143" t="s">
        <v>3188</v>
      </c>
      <c r="C112" s="26"/>
      <c r="D112" s="27" t="s">
        <v>86</v>
      </c>
      <c r="E112" s="116"/>
      <c r="F112" s="123" t="s">
        <v>31</v>
      </c>
      <c r="G112" s="29" t="str">
        <f t="shared" si="1"/>
        <v/>
      </c>
      <c r="H112" s="30"/>
      <c r="I112" s="31"/>
      <c r="J112" s="32">
        <v>0</v>
      </c>
    </row>
    <row r="113" spans="1:10" ht="15.75" hidden="1" thickBot="1" x14ac:dyDescent="0.3">
      <c r="A113" s="141"/>
      <c r="B113" s="144"/>
      <c r="C113" s="34"/>
      <c r="D113" s="34"/>
      <c r="E113" s="118"/>
      <c r="F113" s="124" t="s">
        <v>31</v>
      </c>
      <c r="G113" s="33" t="str">
        <f t="shared" si="1"/>
        <v/>
      </c>
      <c r="H113" s="37"/>
      <c r="I113" s="33"/>
      <c r="J113" s="32">
        <v>0</v>
      </c>
    </row>
    <row r="114" spans="1:10" ht="15.75" hidden="1" thickBot="1" x14ac:dyDescent="0.3">
      <c r="A114" s="141"/>
      <c r="B114" s="144"/>
      <c r="C114" s="38" t="s">
        <v>7734</v>
      </c>
      <c r="D114" s="38" t="s">
        <v>2788</v>
      </c>
      <c r="E114" s="120">
        <v>0.6</v>
      </c>
      <c r="F114" s="119">
        <v>29.402499999999996</v>
      </c>
      <c r="G114" s="36">
        <f t="shared" si="1"/>
        <v>17.641499999999997</v>
      </c>
      <c r="H114" s="41">
        <f>SUM(G114:G115)</f>
        <v>44.910299999999992</v>
      </c>
      <c r="I114" s="42"/>
      <c r="J114" s="32">
        <v>0</v>
      </c>
    </row>
    <row r="115" spans="1:10" ht="15.75" hidden="1" thickBot="1" x14ac:dyDescent="0.3">
      <c r="A115" s="141"/>
      <c r="B115" s="144"/>
      <c r="C115" s="38" t="s">
        <v>7603</v>
      </c>
      <c r="D115" s="38" t="s">
        <v>2788</v>
      </c>
      <c r="E115" s="120">
        <v>1.2</v>
      </c>
      <c r="F115" s="119">
        <v>22.724</v>
      </c>
      <c r="G115" s="36">
        <f t="shared" si="1"/>
        <v>27.268799999999999</v>
      </c>
      <c r="H115" s="37"/>
      <c r="I115" s="33"/>
      <c r="J115" s="32">
        <v>0</v>
      </c>
    </row>
    <row r="116" spans="1:10" ht="15.75" hidden="1" thickBot="1" x14ac:dyDescent="0.3">
      <c r="A116" s="142"/>
      <c r="B116" s="145"/>
      <c r="C116" s="44"/>
      <c r="D116" s="44"/>
      <c r="E116" s="121"/>
      <c r="F116" s="122" t="s">
        <v>31</v>
      </c>
      <c r="G116" s="46" t="str">
        <f t="shared" si="1"/>
        <v/>
      </c>
      <c r="H116" s="48"/>
      <c r="I116" s="33"/>
      <c r="J116" s="32">
        <v>0</v>
      </c>
    </row>
    <row r="117" spans="1:10" ht="15.75" hidden="1" thickBot="1" x14ac:dyDescent="0.3">
      <c r="A117" s="140" t="s">
        <v>55</v>
      </c>
      <c r="B117" s="143" t="s">
        <v>3189</v>
      </c>
      <c r="C117" s="26"/>
      <c r="D117" s="27" t="s">
        <v>86</v>
      </c>
      <c r="E117" s="116"/>
      <c r="F117" s="123" t="s">
        <v>31</v>
      </c>
      <c r="G117" s="29" t="str">
        <f t="shared" si="1"/>
        <v/>
      </c>
      <c r="H117" s="30"/>
      <c r="I117" s="31"/>
      <c r="J117" s="32">
        <v>0</v>
      </c>
    </row>
    <row r="118" spans="1:10" ht="15.75" hidden="1" thickBot="1" x14ac:dyDescent="0.3">
      <c r="A118" s="141"/>
      <c r="B118" s="144"/>
      <c r="C118" s="34"/>
      <c r="D118" s="34"/>
      <c r="E118" s="118"/>
      <c r="F118" s="124" t="s">
        <v>31</v>
      </c>
      <c r="G118" s="33" t="str">
        <f t="shared" si="1"/>
        <v/>
      </c>
      <c r="H118" s="37"/>
      <c r="I118" s="33"/>
      <c r="J118" s="32">
        <v>0</v>
      </c>
    </row>
    <row r="119" spans="1:10" ht="26.25" hidden="1" thickBot="1" x14ac:dyDescent="0.3">
      <c r="A119" s="141"/>
      <c r="B119" s="144"/>
      <c r="C119" s="38" t="s">
        <v>7729</v>
      </c>
      <c r="D119" s="38" t="s">
        <v>2788</v>
      </c>
      <c r="E119" s="120">
        <v>9.7799999999999998E-2</v>
      </c>
      <c r="F119" s="119">
        <v>24.244</v>
      </c>
      <c r="G119" s="33">
        <f t="shared" si="1"/>
        <v>2.3710632</v>
      </c>
      <c r="H119" s="41">
        <f>SUM(G119:G120)</f>
        <v>8.6587940000000003</v>
      </c>
      <c r="I119" s="42"/>
      <c r="J119" s="32">
        <v>0</v>
      </c>
    </row>
    <row r="120" spans="1:10" ht="15.75" hidden="1" thickBot="1" x14ac:dyDescent="0.3">
      <c r="A120" s="141"/>
      <c r="B120" s="144"/>
      <c r="C120" s="38" t="s">
        <v>7603</v>
      </c>
      <c r="D120" s="38" t="s">
        <v>2788</v>
      </c>
      <c r="E120" s="120">
        <v>0.2767</v>
      </c>
      <c r="F120" s="119">
        <v>22.724</v>
      </c>
      <c r="G120" s="33">
        <f t="shared" si="1"/>
        <v>6.2877308000000003</v>
      </c>
      <c r="H120" s="37"/>
      <c r="I120" s="33"/>
      <c r="J120" s="32">
        <v>0</v>
      </c>
    </row>
    <row r="121" spans="1:10" ht="15.75" hidden="1" thickBot="1" x14ac:dyDescent="0.3">
      <c r="A121" s="142"/>
      <c r="B121" s="145"/>
      <c r="C121" s="44"/>
      <c r="D121" s="44"/>
      <c r="E121" s="121"/>
      <c r="F121" s="122" t="s">
        <v>31</v>
      </c>
      <c r="G121" s="46" t="str">
        <f t="shared" si="1"/>
        <v/>
      </c>
      <c r="H121" s="48"/>
      <c r="I121" s="33"/>
      <c r="J121" s="32">
        <v>0</v>
      </c>
    </row>
    <row r="122" spans="1:10" ht="15.75" hidden="1" thickBot="1" x14ac:dyDescent="0.3">
      <c r="A122" s="140" t="s">
        <v>56</v>
      </c>
      <c r="B122" s="143" t="s">
        <v>3190</v>
      </c>
      <c r="C122" s="26"/>
      <c r="D122" s="27" t="s">
        <v>124</v>
      </c>
      <c r="E122" s="116"/>
      <c r="F122" s="123" t="s">
        <v>31</v>
      </c>
      <c r="G122" s="29" t="str">
        <f t="shared" si="1"/>
        <v/>
      </c>
      <c r="H122" s="30"/>
      <c r="I122" s="31"/>
      <c r="J122" s="32">
        <v>0</v>
      </c>
    </row>
    <row r="123" spans="1:10" ht="15.75" hidden="1" thickBot="1" x14ac:dyDescent="0.3">
      <c r="A123" s="141"/>
      <c r="B123" s="144"/>
      <c r="C123" s="34"/>
      <c r="D123" s="34"/>
      <c r="E123" s="118"/>
      <c r="F123" s="124" t="s">
        <v>31</v>
      </c>
      <c r="G123" s="33" t="str">
        <f t="shared" si="1"/>
        <v/>
      </c>
      <c r="H123" s="37"/>
      <c r="I123" s="33"/>
      <c r="J123" s="32">
        <v>0</v>
      </c>
    </row>
    <row r="124" spans="1:10" ht="26.25" hidden="1" thickBot="1" x14ac:dyDescent="0.3">
      <c r="A124" s="141"/>
      <c r="B124" s="144"/>
      <c r="C124" s="38" t="s">
        <v>7677</v>
      </c>
      <c r="D124" s="38" t="s">
        <v>2788</v>
      </c>
      <c r="E124" s="120">
        <v>0.17499999999999999</v>
      </c>
      <c r="F124" s="119">
        <v>29.003499999999999</v>
      </c>
      <c r="G124" s="36">
        <f t="shared" si="1"/>
        <v>5.0756124999999992</v>
      </c>
      <c r="H124" s="41">
        <f>SUM(G124:G125)</f>
        <v>11.892812499999998</v>
      </c>
      <c r="I124" s="42"/>
      <c r="J124" s="32">
        <v>0</v>
      </c>
    </row>
    <row r="125" spans="1:10" ht="15.75" hidden="1" thickBot="1" x14ac:dyDescent="0.3">
      <c r="A125" s="141"/>
      <c r="B125" s="144"/>
      <c r="C125" s="38" t="s">
        <v>7603</v>
      </c>
      <c r="D125" s="38" t="s">
        <v>2788</v>
      </c>
      <c r="E125" s="120">
        <v>0.3</v>
      </c>
      <c r="F125" s="119">
        <v>22.724</v>
      </c>
      <c r="G125" s="36">
        <f t="shared" si="1"/>
        <v>6.8171999999999997</v>
      </c>
      <c r="H125" s="37"/>
      <c r="I125" s="33"/>
      <c r="J125" s="32">
        <v>0</v>
      </c>
    </row>
    <row r="126" spans="1:10" ht="15.75" hidden="1" thickBot="1" x14ac:dyDescent="0.3">
      <c r="A126" s="142"/>
      <c r="B126" s="145"/>
      <c r="C126" s="44"/>
      <c r="D126" s="44"/>
      <c r="E126" s="121"/>
      <c r="F126" s="122" t="s">
        <v>31</v>
      </c>
      <c r="G126" s="46" t="str">
        <f t="shared" si="1"/>
        <v/>
      </c>
      <c r="H126" s="48"/>
      <c r="I126" s="33"/>
      <c r="J126" s="32">
        <v>0</v>
      </c>
    </row>
    <row r="127" spans="1:10" ht="15.75" hidden="1" thickBot="1" x14ac:dyDescent="0.3">
      <c r="A127" s="140" t="s">
        <v>57</v>
      </c>
      <c r="B127" s="143" t="s">
        <v>3191</v>
      </c>
      <c r="C127" s="26"/>
      <c r="D127" s="27" t="s">
        <v>86</v>
      </c>
      <c r="E127" s="116"/>
      <c r="F127" s="123" t="s">
        <v>31</v>
      </c>
      <c r="G127" s="29" t="str">
        <f t="shared" si="1"/>
        <v/>
      </c>
      <c r="H127" s="30"/>
      <c r="I127" s="31"/>
      <c r="J127" s="32">
        <v>0</v>
      </c>
    </row>
    <row r="128" spans="1:10" ht="15.75" hidden="1" thickBot="1" x14ac:dyDescent="0.3">
      <c r="A128" s="141"/>
      <c r="B128" s="144"/>
      <c r="C128" s="34"/>
      <c r="D128" s="34"/>
      <c r="E128" s="118"/>
      <c r="F128" s="124" t="s">
        <v>31</v>
      </c>
      <c r="G128" s="33" t="str">
        <f t="shared" si="1"/>
        <v/>
      </c>
      <c r="H128" s="37"/>
      <c r="I128" s="33"/>
      <c r="J128" s="32">
        <v>0</v>
      </c>
    </row>
    <row r="129" spans="1:10" ht="15.75" hidden="1" thickBot="1" x14ac:dyDescent="0.3">
      <c r="A129" s="141"/>
      <c r="B129" s="144"/>
      <c r="C129" s="38" t="s">
        <v>7679</v>
      </c>
      <c r="D129" s="38" t="s">
        <v>2788</v>
      </c>
      <c r="E129" s="120">
        <v>0.05</v>
      </c>
      <c r="F129" s="119">
        <v>29.535499999999999</v>
      </c>
      <c r="G129" s="36">
        <f t="shared" si="1"/>
        <v>1.4767749999999999</v>
      </c>
      <c r="H129" s="41">
        <f>SUM(G129:G130)</f>
        <v>12.838775</v>
      </c>
      <c r="I129" s="42"/>
      <c r="J129" s="32">
        <v>0</v>
      </c>
    </row>
    <row r="130" spans="1:10" ht="15.75" hidden="1" thickBot="1" x14ac:dyDescent="0.3">
      <c r="A130" s="141"/>
      <c r="B130" s="144"/>
      <c r="C130" s="38" t="s">
        <v>7603</v>
      </c>
      <c r="D130" s="38" t="s">
        <v>2788</v>
      </c>
      <c r="E130" s="120">
        <v>0.5</v>
      </c>
      <c r="F130" s="119">
        <v>22.724</v>
      </c>
      <c r="G130" s="36">
        <f t="shared" si="1"/>
        <v>11.362</v>
      </c>
      <c r="H130" s="53"/>
      <c r="I130" s="54"/>
      <c r="J130" s="32">
        <v>0</v>
      </c>
    </row>
    <row r="131" spans="1:10" ht="15.75" hidden="1" thickBot="1" x14ac:dyDescent="0.3">
      <c r="A131" s="142"/>
      <c r="B131" s="145"/>
      <c r="C131" s="44"/>
      <c r="D131" s="44"/>
      <c r="E131" s="121"/>
      <c r="F131" s="122" t="s">
        <v>31</v>
      </c>
      <c r="G131" s="46" t="str">
        <f t="shared" si="1"/>
        <v/>
      </c>
      <c r="H131" s="48"/>
      <c r="I131" s="33"/>
      <c r="J131" s="32">
        <v>0</v>
      </c>
    </row>
    <row r="132" spans="1:10" ht="15.75" hidden="1" thickBot="1" x14ac:dyDescent="0.3">
      <c r="A132" s="140" t="s">
        <v>58</v>
      </c>
      <c r="B132" s="143" t="s">
        <v>3192</v>
      </c>
      <c r="C132" s="26"/>
      <c r="D132" s="27" t="s">
        <v>36</v>
      </c>
      <c r="E132" s="116"/>
      <c r="F132" s="123" t="s">
        <v>31</v>
      </c>
      <c r="G132" s="29" t="str">
        <f t="shared" si="1"/>
        <v/>
      </c>
      <c r="H132" s="30"/>
      <c r="I132" s="31"/>
      <c r="J132" s="32">
        <v>0</v>
      </c>
    </row>
    <row r="133" spans="1:10" ht="15.75" hidden="1" thickBot="1" x14ac:dyDescent="0.3">
      <c r="A133" s="141"/>
      <c r="B133" s="144"/>
      <c r="C133" s="34"/>
      <c r="D133" s="34"/>
      <c r="E133" s="118"/>
      <c r="F133" s="124" t="s">
        <v>31</v>
      </c>
      <c r="G133" s="33" t="str">
        <f t="shared" si="1"/>
        <v/>
      </c>
      <c r="H133" s="37"/>
      <c r="I133" s="33"/>
      <c r="J133" s="32">
        <v>0</v>
      </c>
    </row>
    <row r="134" spans="1:10" ht="15.75" hidden="1" thickBot="1" x14ac:dyDescent="0.3">
      <c r="A134" s="141"/>
      <c r="B134" s="144"/>
      <c r="C134" s="38" t="s">
        <v>7438</v>
      </c>
      <c r="D134" s="38" t="s">
        <v>2788</v>
      </c>
      <c r="E134" s="120">
        <v>0.3</v>
      </c>
      <c r="F134" s="119">
        <v>29.905999999999999</v>
      </c>
      <c r="G134" s="33">
        <f t="shared" ref="G134:G197" si="2">IF(ISNUMBER(F134),E134*F134,"")</f>
        <v>8.9718</v>
      </c>
      <c r="H134" s="41">
        <f>SUM(G134:G134)</f>
        <v>8.9718</v>
      </c>
      <c r="I134" s="42"/>
      <c r="J134" s="32">
        <v>0</v>
      </c>
    </row>
    <row r="135" spans="1:10" ht="15.75" hidden="1" thickBot="1" x14ac:dyDescent="0.3">
      <c r="A135" s="142"/>
      <c r="B135" s="145"/>
      <c r="C135" s="44"/>
      <c r="D135" s="44"/>
      <c r="E135" s="121"/>
      <c r="F135" s="122" t="s">
        <v>31</v>
      </c>
      <c r="G135" s="46" t="str">
        <f t="shared" si="2"/>
        <v/>
      </c>
      <c r="H135" s="48"/>
      <c r="I135" s="33"/>
      <c r="J135" s="32">
        <v>0</v>
      </c>
    </row>
    <row r="136" spans="1:10" ht="15.75" hidden="1" thickBot="1" x14ac:dyDescent="0.3">
      <c r="A136" s="140" t="s">
        <v>59</v>
      </c>
      <c r="B136" s="143" t="s">
        <v>3193</v>
      </c>
      <c r="C136" s="26"/>
      <c r="D136" s="27" t="s">
        <v>36</v>
      </c>
      <c r="E136" s="116"/>
      <c r="F136" s="123" t="s">
        <v>31</v>
      </c>
      <c r="G136" s="29" t="str">
        <f t="shared" si="2"/>
        <v/>
      </c>
      <c r="H136" s="30"/>
      <c r="I136" s="31"/>
      <c r="J136" s="32">
        <v>0</v>
      </c>
    </row>
    <row r="137" spans="1:10" ht="15.75" hidden="1" thickBot="1" x14ac:dyDescent="0.3">
      <c r="A137" s="141"/>
      <c r="B137" s="144"/>
      <c r="C137" s="34"/>
      <c r="D137" s="34"/>
      <c r="E137" s="118"/>
      <c r="F137" s="124" t="s">
        <v>31</v>
      </c>
      <c r="G137" s="33" t="str">
        <f t="shared" si="2"/>
        <v/>
      </c>
      <c r="H137" s="37"/>
      <c r="I137" s="33"/>
      <c r="J137" s="32">
        <v>0</v>
      </c>
    </row>
    <row r="138" spans="1:10" ht="15.75" hidden="1" thickBot="1" x14ac:dyDescent="0.3">
      <c r="A138" s="141"/>
      <c r="B138" s="144"/>
      <c r="C138" s="38" t="s">
        <v>7685</v>
      </c>
      <c r="D138" s="38" t="s">
        <v>2788</v>
      </c>
      <c r="E138" s="120">
        <v>0.25</v>
      </c>
      <c r="F138" s="119">
        <v>27.7685</v>
      </c>
      <c r="G138" s="36">
        <f t="shared" si="2"/>
        <v>6.9421249999999999</v>
      </c>
      <c r="H138" s="41">
        <f>SUM(G138:G138)</f>
        <v>6.9421249999999999</v>
      </c>
      <c r="I138" s="42"/>
      <c r="J138" s="32">
        <v>0</v>
      </c>
    </row>
    <row r="139" spans="1:10" ht="15.75" hidden="1" thickBot="1" x14ac:dyDescent="0.3">
      <c r="A139" s="142"/>
      <c r="B139" s="145"/>
      <c r="C139" s="44"/>
      <c r="D139" s="44"/>
      <c r="E139" s="121"/>
      <c r="F139" s="122" t="s">
        <v>31</v>
      </c>
      <c r="G139" s="46" t="str">
        <f t="shared" si="2"/>
        <v/>
      </c>
      <c r="H139" s="48"/>
      <c r="I139" s="33"/>
      <c r="J139" s="32">
        <v>0</v>
      </c>
    </row>
    <row r="140" spans="1:10" ht="15.75" hidden="1" thickBot="1" x14ac:dyDescent="0.3">
      <c r="A140" s="140" t="s">
        <v>60</v>
      </c>
      <c r="B140" s="143" t="s">
        <v>3194</v>
      </c>
      <c r="C140" s="26"/>
      <c r="D140" s="27" t="s">
        <v>36</v>
      </c>
      <c r="E140" s="116"/>
      <c r="F140" s="123" t="s">
        <v>31</v>
      </c>
      <c r="G140" s="29" t="str">
        <f t="shared" si="2"/>
        <v/>
      </c>
      <c r="H140" s="30"/>
      <c r="I140" s="31"/>
      <c r="J140" s="32">
        <v>0</v>
      </c>
    </row>
    <row r="141" spans="1:10" ht="15.75" hidden="1" thickBot="1" x14ac:dyDescent="0.3">
      <c r="A141" s="141"/>
      <c r="B141" s="144"/>
      <c r="C141" s="34"/>
      <c r="D141" s="34"/>
      <c r="E141" s="118"/>
      <c r="F141" s="124" t="s">
        <v>31</v>
      </c>
      <c r="G141" s="33" t="str">
        <f t="shared" si="2"/>
        <v/>
      </c>
      <c r="H141" s="37"/>
      <c r="I141" s="33"/>
      <c r="J141" s="32">
        <v>0</v>
      </c>
    </row>
    <row r="142" spans="1:10" ht="15.75" hidden="1" thickBot="1" x14ac:dyDescent="0.3">
      <c r="A142" s="141"/>
      <c r="B142" s="144"/>
      <c r="C142" s="38" t="s">
        <v>7679</v>
      </c>
      <c r="D142" s="38" t="s">
        <v>2788</v>
      </c>
      <c r="E142" s="120">
        <v>0.1087</v>
      </c>
      <c r="F142" s="119">
        <v>29.535499999999999</v>
      </c>
      <c r="G142" s="36">
        <f t="shared" si="2"/>
        <v>3.2105088500000001</v>
      </c>
      <c r="H142" s="41">
        <f>SUM(G142:G143)</f>
        <v>10.198138849999999</v>
      </c>
      <c r="I142" s="42"/>
      <c r="J142" s="32">
        <v>0</v>
      </c>
    </row>
    <row r="143" spans="1:10" ht="15.75" hidden="1" thickBot="1" x14ac:dyDescent="0.3">
      <c r="A143" s="141"/>
      <c r="B143" s="144"/>
      <c r="C143" s="38" t="s">
        <v>7603</v>
      </c>
      <c r="D143" s="38" t="s">
        <v>2788</v>
      </c>
      <c r="E143" s="120">
        <v>0.3075</v>
      </c>
      <c r="F143" s="119">
        <v>22.724</v>
      </c>
      <c r="G143" s="36">
        <f t="shared" si="2"/>
        <v>6.9876300000000002</v>
      </c>
      <c r="H143" s="53"/>
      <c r="I143" s="54"/>
      <c r="J143" s="32">
        <v>0</v>
      </c>
    </row>
    <row r="144" spans="1:10" ht="15.75" hidden="1" thickBot="1" x14ac:dyDescent="0.3">
      <c r="A144" s="142"/>
      <c r="B144" s="145"/>
      <c r="C144" s="44"/>
      <c r="D144" s="44"/>
      <c r="E144" s="121"/>
      <c r="F144" s="122" t="s">
        <v>31</v>
      </c>
      <c r="G144" s="46" t="str">
        <f t="shared" si="2"/>
        <v/>
      </c>
      <c r="H144" s="48"/>
      <c r="I144" s="33"/>
      <c r="J144" s="32">
        <v>0</v>
      </c>
    </row>
    <row r="145" spans="1:10" ht="15.75" hidden="1" thickBot="1" x14ac:dyDescent="0.3">
      <c r="A145" s="140" t="s">
        <v>61</v>
      </c>
      <c r="B145" s="143" t="s">
        <v>3195</v>
      </c>
      <c r="C145" s="26"/>
      <c r="D145" s="27" t="s">
        <v>86</v>
      </c>
      <c r="E145" s="116"/>
      <c r="F145" s="123" t="s">
        <v>31</v>
      </c>
      <c r="G145" s="29" t="str">
        <f t="shared" si="2"/>
        <v/>
      </c>
      <c r="H145" s="30"/>
      <c r="I145" s="31"/>
      <c r="J145" s="32">
        <v>0</v>
      </c>
    </row>
    <row r="146" spans="1:10" ht="15.75" hidden="1" thickBot="1" x14ac:dyDescent="0.3">
      <c r="A146" s="141"/>
      <c r="B146" s="144"/>
      <c r="C146" s="34"/>
      <c r="D146" s="34"/>
      <c r="E146" s="118"/>
      <c r="F146" s="124" t="s">
        <v>31</v>
      </c>
      <c r="G146" s="33" t="str">
        <f t="shared" si="2"/>
        <v/>
      </c>
      <c r="H146" s="37"/>
      <c r="I146" s="33"/>
      <c r="J146" s="32">
        <v>0</v>
      </c>
    </row>
    <row r="147" spans="1:10" ht="15.75" hidden="1" thickBot="1" x14ac:dyDescent="0.3">
      <c r="A147" s="141"/>
      <c r="B147" s="144"/>
      <c r="C147" s="38" t="s">
        <v>7679</v>
      </c>
      <c r="D147" s="38" t="s">
        <v>2788</v>
      </c>
      <c r="E147" s="120">
        <v>0.09</v>
      </c>
      <c r="F147" s="119">
        <v>29.535499999999999</v>
      </c>
      <c r="G147" s="36">
        <f t="shared" si="2"/>
        <v>2.6581949999999996</v>
      </c>
      <c r="H147" s="41">
        <f>SUM(G147:G148)</f>
        <v>23.109794999999998</v>
      </c>
      <c r="I147" s="42"/>
      <c r="J147" s="32">
        <v>0</v>
      </c>
    </row>
    <row r="148" spans="1:10" ht="15.75" hidden="1" thickBot="1" x14ac:dyDescent="0.3">
      <c r="A148" s="141"/>
      <c r="B148" s="144"/>
      <c r="C148" s="38" t="s">
        <v>7603</v>
      </c>
      <c r="D148" s="38" t="s">
        <v>2788</v>
      </c>
      <c r="E148" s="120">
        <v>0.9</v>
      </c>
      <c r="F148" s="119">
        <v>22.724</v>
      </c>
      <c r="G148" s="36">
        <f t="shared" si="2"/>
        <v>20.451599999999999</v>
      </c>
      <c r="H148" s="37"/>
      <c r="I148" s="33"/>
      <c r="J148" s="32">
        <v>0</v>
      </c>
    </row>
    <row r="149" spans="1:10" ht="15.75" hidden="1" thickBot="1" x14ac:dyDescent="0.3">
      <c r="A149" s="142"/>
      <c r="B149" s="145"/>
      <c r="C149" s="44"/>
      <c r="D149" s="44"/>
      <c r="E149" s="121"/>
      <c r="F149" s="122" t="s">
        <v>31</v>
      </c>
      <c r="G149" s="46" t="str">
        <f t="shared" si="2"/>
        <v/>
      </c>
      <c r="H149" s="48"/>
      <c r="I149" s="33"/>
      <c r="J149" s="32">
        <v>0</v>
      </c>
    </row>
    <row r="150" spans="1:10" ht="15.75" hidden="1" thickBot="1" x14ac:dyDescent="0.3">
      <c r="A150" s="140" t="s">
        <v>62</v>
      </c>
      <c r="B150" s="143" t="s">
        <v>3196</v>
      </c>
      <c r="C150" s="26"/>
      <c r="D150" s="27" t="s">
        <v>36</v>
      </c>
      <c r="E150" s="116"/>
      <c r="F150" s="123" t="s">
        <v>31</v>
      </c>
      <c r="G150" s="29" t="str">
        <f t="shared" si="2"/>
        <v/>
      </c>
      <c r="H150" s="30"/>
      <c r="I150" s="31"/>
      <c r="J150" s="32">
        <v>0</v>
      </c>
    </row>
    <row r="151" spans="1:10" ht="15.75" hidden="1" thickBot="1" x14ac:dyDescent="0.3">
      <c r="A151" s="141"/>
      <c r="B151" s="144"/>
      <c r="C151" s="34"/>
      <c r="D151" s="34"/>
      <c r="E151" s="118"/>
      <c r="F151" s="124" t="s">
        <v>31</v>
      </c>
      <c r="G151" s="33" t="str">
        <f t="shared" si="2"/>
        <v/>
      </c>
      <c r="H151" s="37"/>
      <c r="I151" s="33"/>
      <c r="J151" s="32">
        <v>0</v>
      </c>
    </row>
    <row r="152" spans="1:10" ht="26.25" hidden="1" thickBot="1" x14ac:dyDescent="0.3">
      <c r="A152" s="141"/>
      <c r="B152" s="144"/>
      <c r="C152" s="38" t="s">
        <v>7677</v>
      </c>
      <c r="D152" s="38" t="s">
        <v>2788</v>
      </c>
      <c r="E152" s="120">
        <v>0.14480000000000001</v>
      </c>
      <c r="F152" s="119">
        <v>29.003499999999999</v>
      </c>
      <c r="G152" s="36">
        <f t="shared" si="2"/>
        <v>4.1997068000000004</v>
      </c>
      <c r="H152" s="41">
        <f>SUM(G152:G153)</f>
        <v>13.507457200000001</v>
      </c>
      <c r="I152" s="42"/>
      <c r="J152" s="32">
        <v>0</v>
      </c>
    </row>
    <row r="153" spans="1:10" ht="15.75" hidden="1" thickBot="1" x14ac:dyDescent="0.3">
      <c r="A153" s="141"/>
      <c r="B153" s="144"/>
      <c r="C153" s="38" t="s">
        <v>7603</v>
      </c>
      <c r="D153" s="38" t="s">
        <v>2788</v>
      </c>
      <c r="E153" s="120">
        <v>0.40960000000000002</v>
      </c>
      <c r="F153" s="119">
        <v>22.724</v>
      </c>
      <c r="G153" s="36">
        <f t="shared" si="2"/>
        <v>9.3077503999999998</v>
      </c>
      <c r="H153" s="52"/>
      <c r="I153" s="42"/>
      <c r="J153" s="32">
        <v>0</v>
      </c>
    </row>
    <row r="154" spans="1:10" ht="15.75" hidden="1" thickBot="1" x14ac:dyDescent="0.3">
      <c r="A154" s="142"/>
      <c r="B154" s="145"/>
      <c r="C154" s="44"/>
      <c r="D154" s="44"/>
      <c r="E154" s="121"/>
      <c r="F154" s="122" t="s">
        <v>31</v>
      </c>
      <c r="G154" s="46" t="str">
        <f t="shared" si="2"/>
        <v/>
      </c>
      <c r="H154" s="48"/>
      <c r="I154" s="33"/>
      <c r="J154" s="32">
        <v>0</v>
      </c>
    </row>
    <row r="155" spans="1:10" ht="15.75" hidden="1" thickBot="1" x14ac:dyDescent="0.3">
      <c r="A155" s="140" t="s">
        <v>63</v>
      </c>
      <c r="B155" s="143" t="s">
        <v>3197</v>
      </c>
      <c r="C155" s="26"/>
      <c r="D155" s="27" t="s">
        <v>36</v>
      </c>
      <c r="E155" s="116"/>
      <c r="F155" s="123" t="s">
        <v>31</v>
      </c>
      <c r="G155" s="29" t="str">
        <f t="shared" si="2"/>
        <v/>
      </c>
      <c r="H155" s="30"/>
      <c r="I155" s="31"/>
      <c r="J155" s="32">
        <v>0</v>
      </c>
    </row>
    <row r="156" spans="1:10" ht="15.75" hidden="1" thickBot="1" x14ac:dyDescent="0.3">
      <c r="A156" s="149"/>
      <c r="B156" s="144"/>
      <c r="C156" s="34"/>
      <c r="D156" s="34"/>
      <c r="E156" s="118"/>
      <c r="F156" s="124" t="s">
        <v>31</v>
      </c>
      <c r="G156" s="33" t="str">
        <f t="shared" si="2"/>
        <v/>
      </c>
      <c r="H156" s="37"/>
      <c r="I156" s="33"/>
      <c r="J156" s="32">
        <v>0</v>
      </c>
    </row>
    <row r="157" spans="1:10" ht="15.75" hidden="1" thickBot="1" x14ac:dyDescent="0.3">
      <c r="A157" s="149"/>
      <c r="B157" s="144"/>
      <c r="C157" s="38" t="s">
        <v>7438</v>
      </c>
      <c r="D157" s="38" t="s">
        <v>2788</v>
      </c>
      <c r="E157" s="120">
        <v>0.10250000000000001</v>
      </c>
      <c r="F157" s="119">
        <v>29.905999999999999</v>
      </c>
      <c r="G157" s="36">
        <f t="shared" si="2"/>
        <v>3.0653649999999999</v>
      </c>
      <c r="H157" s="41">
        <f>SUM(G157:G158)</f>
        <v>9.6553250000000013</v>
      </c>
      <c r="I157" s="42"/>
      <c r="J157" s="32">
        <v>0</v>
      </c>
    </row>
    <row r="158" spans="1:10" ht="15.75" hidden="1" thickBot="1" x14ac:dyDescent="0.3">
      <c r="A158" s="149"/>
      <c r="B158" s="144"/>
      <c r="C158" s="38" t="s">
        <v>7603</v>
      </c>
      <c r="D158" s="38" t="s">
        <v>2788</v>
      </c>
      <c r="E158" s="120">
        <v>0.29000000000000004</v>
      </c>
      <c r="F158" s="119">
        <v>22.724</v>
      </c>
      <c r="G158" s="36">
        <f t="shared" si="2"/>
        <v>6.5899600000000005</v>
      </c>
      <c r="H158" s="53"/>
      <c r="I158" s="54"/>
      <c r="J158" s="32">
        <v>0</v>
      </c>
    </row>
    <row r="159" spans="1:10" ht="15.75" hidden="1" thickBot="1" x14ac:dyDescent="0.3">
      <c r="A159" s="149"/>
      <c r="B159" s="144"/>
      <c r="C159" s="38"/>
      <c r="D159" s="38"/>
      <c r="E159" s="120"/>
      <c r="F159" s="119" t="s">
        <v>31</v>
      </c>
      <c r="G159" s="33" t="str">
        <f t="shared" si="2"/>
        <v/>
      </c>
      <c r="H159" s="37"/>
      <c r="I159" s="33"/>
      <c r="J159" s="32">
        <v>0</v>
      </c>
    </row>
    <row r="160" spans="1:10" ht="15.75" hidden="1" thickBot="1" x14ac:dyDescent="0.3">
      <c r="A160" s="149"/>
      <c r="B160" s="144"/>
      <c r="C160" s="55" t="s">
        <v>64</v>
      </c>
      <c r="D160" s="38"/>
      <c r="E160" s="120"/>
      <c r="F160" s="119" t="s">
        <v>31</v>
      </c>
      <c r="G160" s="33" t="str">
        <f t="shared" si="2"/>
        <v/>
      </c>
      <c r="H160" s="37"/>
      <c r="I160" s="33"/>
      <c r="J160" s="32">
        <v>0</v>
      </c>
    </row>
    <row r="161" spans="1:10" ht="15.75" hidden="1" thickBot="1" x14ac:dyDescent="0.3">
      <c r="A161" s="150"/>
      <c r="B161" s="145"/>
      <c r="C161" s="44"/>
      <c r="D161" s="44"/>
      <c r="E161" s="121"/>
      <c r="F161" s="122" t="s">
        <v>31</v>
      </c>
      <c r="G161" s="46" t="str">
        <f t="shared" si="2"/>
        <v/>
      </c>
      <c r="H161" s="48"/>
      <c r="I161" s="33"/>
      <c r="J161" s="32">
        <v>0</v>
      </c>
    </row>
    <row r="162" spans="1:10" ht="15.75" hidden="1" thickBot="1" x14ac:dyDescent="0.3">
      <c r="A162" s="140" t="s">
        <v>65</v>
      </c>
      <c r="B162" s="143" t="s">
        <v>3198</v>
      </c>
      <c r="C162" s="26"/>
      <c r="D162" s="27" t="s">
        <v>36</v>
      </c>
      <c r="E162" s="116"/>
      <c r="F162" s="123" t="s">
        <v>31</v>
      </c>
      <c r="G162" s="29" t="str">
        <f t="shared" si="2"/>
        <v/>
      </c>
      <c r="H162" s="30"/>
      <c r="I162" s="31"/>
      <c r="J162" s="32">
        <v>0</v>
      </c>
    </row>
    <row r="163" spans="1:10" ht="15.75" hidden="1" thickBot="1" x14ac:dyDescent="0.3">
      <c r="A163" s="141"/>
      <c r="B163" s="144"/>
      <c r="C163" s="34"/>
      <c r="D163" s="34"/>
      <c r="E163" s="118"/>
      <c r="F163" s="124" t="s">
        <v>31</v>
      </c>
      <c r="G163" s="33" t="str">
        <f t="shared" si="2"/>
        <v/>
      </c>
      <c r="H163" s="37"/>
      <c r="I163" s="33"/>
      <c r="J163" s="32">
        <v>0</v>
      </c>
    </row>
    <row r="164" spans="1:10" ht="26.25" hidden="1" thickBot="1" x14ac:dyDescent="0.3">
      <c r="A164" s="141"/>
      <c r="B164" s="144"/>
      <c r="C164" s="38" t="s">
        <v>7677</v>
      </c>
      <c r="D164" s="38" t="s">
        <v>2788</v>
      </c>
      <c r="E164" s="120">
        <v>0.1056</v>
      </c>
      <c r="F164" s="119">
        <v>29.003499999999999</v>
      </c>
      <c r="G164" s="36">
        <f t="shared" si="2"/>
        <v>3.0627695999999998</v>
      </c>
      <c r="H164" s="41">
        <f>SUM(G164:G165)</f>
        <v>9.8481559999999995</v>
      </c>
      <c r="I164" s="42"/>
      <c r="J164" s="32">
        <v>0</v>
      </c>
    </row>
    <row r="165" spans="1:10" ht="15.75" hidden="1" thickBot="1" x14ac:dyDescent="0.3">
      <c r="A165" s="141"/>
      <c r="B165" s="144"/>
      <c r="C165" s="38" t="s">
        <v>7603</v>
      </c>
      <c r="D165" s="38" t="s">
        <v>2788</v>
      </c>
      <c r="E165" s="120">
        <v>0.29859999999999998</v>
      </c>
      <c r="F165" s="119">
        <v>22.724</v>
      </c>
      <c r="G165" s="36">
        <f t="shared" si="2"/>
        <v>6.7853863999999993</v>
      </c>
      <c r="H165" s="52"/>
      <c r="I165" s="42"/>
      <c r="J165" s="32">
        <v>0</v>
      </c>
    </row>
    <row r="166" spans="1:10" ht="15.75" hidden="1" thickBot="1" x14ac:dyDescent="0.3">
      <c r="A166" s="142"/>
      <c r="B166" s="145"/>
      <c r="C166" s="44"/>
      <c r="D166" s="44"/>
      <c r="E166" s="121"/>
      <c r="F166" s="122" t="s">
        <v>31</v>
      </c>
      <c r="G166" s="46" t="str">
        <f t="shared" si="2"/>
        <v/>
      </c>
      <c r="H166" s="48"/>
      <c r="I166" s="33"/>
      <c r="J166" s="32">
        <v>0</v>
      </c>
    </row>
    <row r="167" spans="1:10" ht="15.75" hidden="1" thickBot="1" x14ac:dyDescent="0.3">
      <c r="A167" s="140" t="s">
        <v>66</v>
      </c>
      <c r="B167" s="143" t="s">
        <v>3199</v>
      </c>
      <c r="C167" s="26"/>
      <c r="D167" s="27" t="s">
        <v>86</v>
      </c>
      <c r="E167" s="116"/>
      <c r="F167" s="123" t="s">
        <v>31</v>
      </c>
      <c r="G167" s="29" t="str">
        <f t="shared" si="2"/>
        <v/>
      </c>
      <c r="H167" s="30"/>
      <c r="I167" s="31"/>
      <c r="J167" s="32">
        <v>0</v>
      </c>
    </row>
    <row r="168" spans="1:10" ht="15.75" hidden="1" thickBot="1" x14ac:dyDescent="0.3">
      <c r="A168" s="141"/>
      <c r="B168" s="144"/>
      <c r="C168" s="34"/>
      <c r="D168" s="34"/>
      <c r="E168" s="118"/>
      <c r="F168" s="124" t="s">
        <v>31</v>
      </c>
      <c r="G168" s="33" t="str">
        <f t="shared" si="2"/>
        <v/>
      </c>
      <c r="H168" s="37"/>
      <c r="I168" s="33"/>
      <c r="J168" s="32">
        <v>0</v>
      </c>
    </row>
    <row r="169" spans="1:10" ht="15.75" hidden="1" thickBot="1" x14ac:dyDescent="0.3">
      <c r="A169" s="141"/>
      <c r="B169" s="144"/>
      <c r="C169" s="38" t="s">
        <v>7603</v>
      </c>
      <c r="D169" s="38" t="s">
        <v>2788</v>
      </c>
      <c r="E169" s="120">
        <v>0.32337929999999998</v>
      </c>
      <c r="F169" s="119">
        <v>22.724</v>
      </c>
      <c r="G169" s="36">
        <f t="shared" si="2"/>
        <v>7.3484712131999999</v>
      </c>
      <c r="H169" s="41">
        <f>SUM(G169:G170)</f>
        <v>17.5894671852</v>
      </c>
      <c r="I169" s="42"/>
      <c r="J169" s="32">
        <v>0</v>
      </c>
    </row>
    <row r="170" spans="1:10" ht="15.75" hidden="1" thickBot="1" x14ac:dyDescent="0.3">
      <c r="A170" s="141"/>
      <c r="B170" s="144"/>
      <c r="C170" s="38" t="s">
        <v>7735</v>
      </c>
      <c r="D170" s="38" t="s">
        <v>2788</v>
      </c>
      <c r="E170" s="120">
        <v>0.37482599999999999</v>
      </c>
      <c r="F170" s="119">
        <v>27.321999999999999</v>
      </c>
      <c r="G170" s="36">
        <f t="shared" si="2"/>
        <v>10.240995972</v>
      </c>
      <c r="H170" s="37"/>
      <c r="I170" s="33"/>
      <c r="J170" s="32">
        <v>0</v>
      </c>
    </row>
    <row r="171" spans="1:10" ht="15.75" hidden="1" thickBot="1" x14ac:dyDescent="0.3">
      <c r="A171" s="142"/>
      <c r="B171" s="145"/>
      <c r="C171" s="44"/>
      <c r="D171" s="44"/>
      <c r="E171" s="121"/>
      <c r="F171" s="122" t="s">
        <v>31</v>
      </c>
      <c r="G171" s="46" t="str">
        <f t="shared" si="2"/>
        <v/>
      </c>
      <c r="H171" s="48"/>
      <c r="I171" s="33"/>
      <c r="J171" s="32">
        <v>0</v>
      </c>
    </row>
    <row r="172" spans="1:10" ht="15.75" hidden="1" thickBot="1" x14ac:dyDescent="0.3">
      <c r="A172" s="140" t="s">
        <v>67</v>
      </c>
      <c r="B172" s="143" t="s">
        <v>3200</v>
      </c>
      <c r="C172" s="26"/>
      <c r="D172" s="27" t="s">
        <v>86</v>
      </c>
      <c r="E172" s="116"/>
      <c r="F172" s="123" t="s">
        <v>31</v>
      </c>
      <c r="G172" s="29" t="str">
        <f t="shared" si="2"/>
        <v/>
      </c>
      <c r="H172" s="30"/>
      <c r="I172" s="31"/>
      <c r="J172" s="32">
        <v>0</v>
      </c>
    </row>
    <row r="173" spans="1:10" ht="15.75" hidden="1" thickBot="1" x14ac:dyDescent="0.3">
      <c r="A173" s="141"/>
      <c r="B173" s="144"/>
      <c r="C173" s="34"/>
      <c r="D173" s="34"/>
      <c r="E173" s="118"/>
      <c r="F173" s="124" t="s">
        <v>31</v>
      </c>
      <c r="G173" s="33" t="str">
        <f t="shared" si="2"/>
        <v/>
      </c>
      <c r="H173" s="37"/>
      <c r="I173" s="33"/>
      <c r="J173" s="32">
        <v>0</v>
      </c>
    </row>
    <row r="174" spans="1:10" ht="15.75" hidden="1" thickBot="1" x14ac:dyDescent="0.3">
      <c r="A174" s="141"/>
      <c r="B174" s="144"/>
      <c r="C174" s="38" t="s">
        <v>7735</v>
      </c>
      <c r="D174" s="38" t="s">
        <v>2788</v>
      </c>
      <c r="E174" s="120">
        <v>0.33333333333333331</v>
      </c>
      <c r="F174" s="119">
        <v>27.321999999999999</v>
      </c>
      <c r="G174" s="36">
        <f t="shared" si="2"/>
        <v>9.1073333333333331</v>
      </c>
      <c r="H174" s="41">
        <f>SUM(G174:G174)</f>
        <v>9.1073333333333331</v>
      </c>
      <c r="I174" s="42"/>
      <c r="J174" s="32">
        <v>0</v>
      </c>
    </row>
    <row r="175" spans="1:10" ht="15.75" hidden="1" thickBot="1" x14ac:dyDescent="0.3">
      <c r="A175" s="142"/>
      <c r="B175" s="145"/>
      <c r="C175" s="44"/>
      <c r="D175" s="44"/>
      <c r="E175" s="121"/>
      <c r="F175" s="122" t="s">
        <v>31</v>
      </c>
      <c r="G175" s="46" t="str">
        <f t="shared" si="2"/>
        <v/>
      </c>
      <c r="H175" s="48"/>
      <c r="I175" s="33"/>
      <c r="J175" s="32">
        <v>0</v>
      </c>
    </row>
    <row r="176" spans="1:10" ht="15.75" hidden="1" thickBot="1" x14ac:dyDescent="0.3">
      <c r="A176" s="140" t="s">
        <v>68</v>
      </c>
      <c r="B176" s="143" t="s">
        <v>3201</v>
      </c>
      <c r="C176" s="26"/>
      <c r="D176" s="27" t="s">
        <v>124</v>
      </c>
      <c r="E176" s="116"/>
      <c r="F176" s="123" t="s">
        <v>31</v>
      </c>
      <c r="G176" s="29" t="str">
        <f t="shared" si="2"/>
        <v/>
      </c>
      <c r="H176" s="30"/>
      <c r="I176" s="31"/>
      <c r="J176" s="32">
        <v>0</v>
      </c>
    </row>
    <row r="177" spans="1:10" ht="15.75" hidden="1" thickBot="1" x14ac:dyDescent="0.3">
      <c r="A177" s="141"/>
      <c r="B177" s="144"/>
      <c r="C177" s="34"/>
      <c r="D177" s="34"/>
      <c r="E177" s="118"/>
      <c r="F177" s="124" t="s">
        <v>31</v>
      </c>
      <c r="G177" s="33" t="str">
        <f t="shared" si="2"/>
        <v/>
      </c>
      <c r="H177" s="37"/>
      <c r="I177" s="33"/>
      <c r="J177" s="32">
        <v>0</v>
      </c>
    </row>
    <row r="178" spans="1:10" ht="15.75" hidden="1" thickBot="1" x14ac:dyDescent="0.3">
      <c r="A178" s="141"/>
      <c r="B178" s="144"/>
      <c r="C178" s="38" t="s">
        <v>7674</v>
      </c>
      <c r="D178" s="38" t="s">
        <v>2788</v>
      </c>
      <c r="E178" s="120">
        <v>0.16669999999999999</v>
      </c>
      <c r="F178" s="119">
        <v>23.3415</v>
      </c>
      <c r="G178" s="36">
        <f t="shared" si="2"/>
        <v>3.8910280499999996</v>
      </c>
      <c r="H178" s="41">
        <f>SUM(G178:G178)</f>
        <v>3.8910280499999996</v>
      </c>
      <c r="I178" s="42"/>
      <c r="J178" s="32">
        <v>0</v>
      </c>
    </row>
    <row r="179" spans="1:10" ht="15.75" hidden="1" thickBot="1" x14ac:dyDescent="0.3">
      <c r="A179" s="142"/>
      <c r="B179" s="145"/>
      <c r="C179" s="44"/>
      <c r="D179" s="44"/>
      <c r="E179" s="121"/>
      <c r="F179" s="122" t="s">
        <v>31</v>
      </c>
      <c r="G179" s="46" t="str">
        <f t="shared" si="2"/>
        <v/>
      </c>
      <c r="H179" s="48"/>
      <c r="I179" s="33"/>
      <c r="J179" s="32">
        <v>0</v>
      </c>
    </row>
    <row r="180" spans="1:10" ht="15.75" hidden="1" thickBot="1" x14ac:dyDescent="0.3">
      <c r="A180" s="140" t="s">
        <v>69</v>
      </c>
      <c r="B180" s="143" t="s">
        <v>3202</v>
      </c>
      <c r="C180" s="26"/>
      <c r="D180" s="27" t="s">
        <v>86</v>
      </c>
      <c r="E180" s="116"/>
      <c r="F180" s="123" t="s">
        <v>31</v>
      </c>
      <c r="G180" s="29" t="str">
        <f t="shared" si="2"/>
        <v/>
      </c>
      <c r="H180" s="30"/>
      <c r="I180" s="31"/>
      <c r="J180" s="32">
        <v>0</v>
      </c>
    </row>
    <row r="181" spans="1:10" ht="15.75" hidden="1" thickBot="1" x14ac:dyDescent="0.3">
      <c r="A181" s="141"/>
      <c r="B181" s="144"/>
      <c r="C181" s="34"/>
      <c r="D181" s="34"/>
      <c r="E181" s="118"/>
      <c r="F181" s="124" t="s">
        <v>31</v>
      </c>
      <c r="G181" s="33" t="str">
        <f t="shared" si="2"/>
        <v/>
      </c>
      <c r="H181" s="37"/>
      <c r="I181" s="33"/>
      <c r="J181" s="32">
        <v>0</v>
      </c>
    </row>
    <row r="182" spans="1:10" ht="15.75" hidden="1" thickBot="1" x14ac:dyDescent="0.3">
      <c r="A182" s="141"/>
      <c r="B182" s="144"/>
      <c r="C182" s="38" t="s">
        <v>7603</v>
      </c>
      <c r="D182" s="38" t="s">
        <v>2788</v>
      </c>
      <c r="E182" s="120">
        <v>0.4</v>
      </c>
      <c r="F182" s="119">
        <v>22.724</v>
      </c>
      <c r="G182" s="36">
        <f t="shared" si="2"/>
        <v>9.0896000000000008</v>
      </c>
      <c r="H182" s="41">
        <f>SUM(G182:G182)</f>
        <v>9.0896000000000008</v>
      </c>
      <c r="I182" s="42"/>
      <c r="J182" s="32">
        <v>0</v>
      </c>
    </row>
    <row r="183" spans="1:10" ht="15.75" hidden="1" thickBot="1" x14ac:dyDescent="0.3">
      <c r="A183" s="142"/>
      <c r="B183" s="145"/>
      <c r="C183" s="44"/>
      <c r="D183" s="44"/>
      <c r="E183" s="121"/>
      <c r="F183" s="122" t="s">
        <v>31</v>
      </c>
      <c r="G183" s="46" t="str">
        <f t="shared" si="2"/>
        <v/>
      </c>
      <c r="H183" s="48"/>
      <c r="I183" s="33"/>
      <c r="J183" s="32">
        <v>0</v>
      </c>
    </row>
    <row r="184" spans="1:10" ht="15.75" hidden="1" thickBot="1" x14ac:dyDescent="0.3">
      <c r="A184" s="140" t="s">
        <v>70</v>
      </c>
      <c r="B184" s="143" t="s">
        <v>3203</v>
      </c>
      <c r="C184" s="26"/>
      <c r="D184" s="27" t="s">
        <v>86</v>
      </c>
      <c r="E184" s="116"/>
      <c r="F184" s="123" t="s">
        <v>31</v>
      </c>
      <c r="G184" s="29" t="str">
        <f t="shared" si="2"/>
        <v/>
      </c>
      <c r="H184" s="30"/>
      <c r="I184" s="31"/>
      <c r="J184" s="32">
        <v>0</v>
      </c>
    </row>
    <row r="185" spans="1:10" ht="15.75" hidden="1" thickBot="1" x14ac:dyDescent="0.3">
      <c r="A185" s="141"/>
      <c r="B185" s="144"/>
      <c r="C185" s="34"/>
      <c r="D185" s="34"/>
      <c r="E185" s="118"/>
      <c r="F185" s="124" t="s">
        <v>31</v>
      </c>
      <c r="G185" s="33" t="str">
        <f t="shared" si="2"/>
        <v/>
      </c>
      <c r="H185" s="37"/>
      <c r="I185" s="33"/>
      <c r="J185" s="32">
        <v>0</v>
      </c>
    </row>
    <row r="186" spans="1:10" ht="26.25" hidden="1" thickBot="1" x14ac:dyDescent="0.3">
      <c r="A186" s="141"/>
      <c r="B186" s="144"/>
      <c r="C186" s="38" t="s">
        <v>7729</v>
      </c>
      <c r="D186" s="38" t="s">
        <v>2788</v>
      </c>
      <c r="E186" s="120">
        <v>6.8699999999999997E-2</v>
      </c>
      <c r="F186" s="119">
        <v>24.244</v>
      </c>
      <c r="G186" s="36">
        <f t="shared" si="2"/>
        <v>1.6655628</v>
      </c>
      <c r="H186" s="41">
        <f>SUM(G186:G187)</f>
        <v>6.0762912</v>
      </c>
      <c r="I186" s="42"/>
      <c r="J186" s="32">
        <v>0</v>
      </c>
    </row>
    <row r="187" spans="1:10" ht="15.75" hidden="1" thickBot="1" x14ac:dyDescent="0.3">
      <c r="A187" s="141"/>
      <c r="B187" s="144"/>
      <c r="C187" s="38" t="s">
        <v>7603</v>
      </c>
      <c r="D187" s="38" t="s">
        <v>2788</v>
      </c>
      <c r="E187" s="120">
        <v>0.19409999999999999</v>
      </c>
      <c r="F187" s="119">
        <v>22.724</v>
      </c>
      <c r="G187" s="36">
        <f t="shared" si="2"/>
        <v>4.4107284</v>
      </c>
      <c r="H187" s="37"/>
      <c r="I187" s="33"/>
      <c r="J187" s="32">
        <v>0</v>
      </c>
    </row>
    <row r="188" spans="1:10" ht="15.75" hidden="1" thickBot="1" x14ac:dyDescent="0.3">
      <c r="A188" s="141"/>
      <c r="B188" s="144"/>
      <c r="C188" s="38"/>
      <c r="D188" s="38"/>
      <c r="E188" s="120"/>
      <c r="F188" s="119" t="s">
        <v>31</v>
      </c>
      <c r="G188" s="36" t="str">
        <f t="shared" si="2"/>
        <v/>
      </c>
      <c r="H188" s="37"/>
      <c r="I188" s="33"/>
      <c r="J188" s="32">
        <v>0</v>
      </c>
    </row>
    <row r="189" spans="1:10" ht="15.75" hidden="1" thickBot="1" x14ac:dyDescent="0.3">
      <c r="A189" s="141"/>
      <c r="B189" s="144"/>
      <c r="C189" s="55" t="s">
        <v>71</v>
      </c>
      <c r="D189" s="38"/>
      <c r="E189" s="120"/>
      <c r="F189" s="119" t="s">
        <v>31</v>
      </c>
      <c r="G189" s="36" t="str">
        <f t="shared" si="2"/>
        <v/>
      </c>
      <c r="H189" s="37"/>
      <c r="I189" s="33"/>
      <c r="J189" s="32">
        <v>0</v>
      </c>
    </row>
    <row r="190" spans="1:10" ht="15.75" hidden="1" thickBot="1" x14ac:dyDescent="0.3">
      <c r="A190" s="142"/>
      <c r="B190" s="145"/>
      <c r="C190" s="44"/>
      <c r="D190" s="44"/>
      <c r="E190" s="121"/>
      <c r="F190" s="122" t="s">
        <v>31</v>
      </c>
      <c r="G190" s="46" t="str">
        <f t="shared" si="2"/>
        <v/>
      </c>
      <c r="H190" s="48"/>
      <c r="I190" s="33"/>
      <c r="J190" s="32">
        <v>0</v>
      </c>
    </row>
    <row r="191" spans="1:10" ht="15.75" hidden="1" thickBot="1" x14ac:dyDescent="0.3">
      <c r="A191" s="140" t="s">
        <v>72</v>
      </c>
      <c r="B191" s="143" t="s">
        <v>3204</v>
      </c>
      <c r="C191" s="26"/>
      <c r="D191" s="27" t="s">
        <v>36</v>
      </c>
      <c r="E191" s="116"/>
      <c r="F191" s="123" t="s">
        <v>31</v>
      </c>
      <c r="G191" s="29" t="str">
        <f t="shared" si="2"/>
        <v/>
      </c>
      <c r="H191" s="30"/>
      <c r="I191" s="31"/>
      <c r="J191" s="32">
        <v>0</v>
      </c>
    </row>
    <row r="192" spans="1:10" ht="15.75" hidden="1" thickBot="1" x14ac:dyDescent="0.3">
      <c r="A192" s="141"/>
      <c r="B192" s="144"/>
      <c r="C192" s="34"/>
      <c r="D192" s="34"/>
      <c r="E192" s="118"/>
      <c r="F192" s="124" t="s">
        <v>31</v>
      </c>
      <c r="G192" s="33" t="str">
        <f t="shared" si="2"/>
        <v/>
      </c>
      <c r="H192" s="37"/>
      <c r="I192" s="33"/>
      <c r="J192" s="32">
        <v>0</v>
      </c>
    </row>
    <row r="193" spans="1:10" ht="15.75" hidden="1" thickBot="1" x14ac:dyDescent="0.3">
      <c r="A193" s="141"/>
      <c r="B193" s="144"/>
      <c r="C193" s="38" t="s">
        <v>7446</v>
      </c>
      <c r="D193" s="38" t="s">
        <v>2788</v>
      </c>
      <c r="E193" s="120">
        <v>2</v>
      </c>
      <c r="F193" s="119">
        <v>23.901999999999997</v>
      </c>
      <c r="G193" s="36">
        <f t="shared" si="2"/>
        <v>47.803999999999995</v>
      </c>
      <c r="H193" s="41">
        <f>SUM(G193:G196)</f>
        <v>159.87549999999999</v>
      </c>
      <c r="I193" s="42"/>
      <c r="J193" s="32">
        <v>0</v>
      </c>
    </row>
    <row r="194" spans="1:10" ht="15.75" hidden="1" thickBot="1" x14ac:dyDescent="0.3">
      <c r="A194" s="141"/>
      <c r="B194" s="144"/>
      <c r="C194" s="38" t="s">
        <v>7438</v>
      </c>
      <c r="D194" s="38" t="s">
        <v>2788</v>
      </c>
      <c r="E194" s="120">
        <v>2</v>
      </c>
      <c r="F194" s="119">
        <v>29.905999999999999</v>
      </c>
      <c r="G194" s="36">
        <f t="shared" si="2"/>
        <v>59.811999999999998</v>
      </c>
      <c r="H194" s="37"/>
      <c r="I194" s="33"/>
      <c r="J194" s="32">
        <v>0</v>
      </c>
    </row>
    <row r="195" spans="1:10" ht="15.75" hidden="1" thickBot="1" x14ac:dyDescent="0.3">
      <c r="A195" s="141"/>
      <c r="B195" s="144"/>
      <c r="C195" s="38" t="s">
        <v>7679</v>
      </c>
      <c r="D195" s="38" t="s">
        <v>2788</v>
      </c>
      <c r="E195" s="120">
        <v>1</v>
      </c>
      <c r="F195" s="119">
        <v>29.535499999999999</v>
      </c>
      <c r="G195" s="36">
        <f t="shared" si="2"/>
        <v>29.535499999999999</v>
      </c>
      <c r="H195" s="37"/>
      <c r="I195" s="33"/>
      <c r="J195" s="32">
        <v>0</v>
      </c>
    </row>
    <row r="196" spans="1:10" ht="15.75" hidden="1" thickBot="1" x14ac:dyDescent="0.3">
      <c r="A196" s="141"/>
      <c r="B196" s="144"/>
      <c r="C196" s="38" t="s">
        <v>7603</v>
      </c>
      <c r="D196" s="38" t="s">
        <v>2788</v>
      </c>
      <c r="E196" s="120">
        <v>1</v>
      </c>
      <c r="F196" s="119">
        <v>22.724</v>
      </c>
      <c r="G196" s="36">
        <f t="shared" si="2"/>
        <v>22.724</v>
      </c>
      <c r="H196" s="37"/>
      <c r="I196" s="33"/>
      <c r="J196" s="32">
        <v>0</v>
      </c>
    </row>
    <row r="197" spans="1:10" ht="15.75" hidden="1" thickBot="1" x14ac:dyDescent="0.3">
      <c r="A197" s="142"/>
      <c r="B197" s="145"/>
      <c r="C197" s="44"/>
      <c r="D197" s="44"/>
      <c r="E197" s="121"/>
      <c r="F197" s="122" t="s">
        <v>31</v>
      </c>
      <c r="G197" s="46" t="str">
        <f t="shared" si="2"/>
        <v/>
      </c>
      <c r="H197" s="48"/>
      <c r="I197" s="33"/>
      <c r="J197" s="32">
        <v>0</v>
      </c>
    </row>
    <row r="198" spans="1:10" ht="15.75" hidden="1" thickBot="1" x14ac:dyDescent="0.3">
      <c r="A198" s="140" t="s">
        <v>73</v>
      </c>
      <c r="B198" s="143" t="s">
        <v>3205</v>
      </c>
      <c r="C198" s="26"/>
      <c r="D198" s="27" t="s">
        <v>86</v>
      </c>
      <c r="E198" s="116"/>
      <c r="F198" s="123" t="s">
        <v>31</v>
      </c>
      <c r="G198" s="29" t="str">
        <f t="shared" ref="G198:G261" si="3">IF(ISNUMBER(F198),E198*F198,"")</f>
        <v/>
      </c>
      <c r="H198" s="30"/>
      <c r="I198" s="31"/>
      <c r="J198" s="32">
        <v>0</v>
      </c>
    </row>
    <row r="199" spans="1:10" ht="15.75" hidden="1" thickBot="1" x14ac:dyDescent="0.3">
      <c r="A199" s="141"/>
      <c r="B199" s="144"/>
      <c r="C199" s="34"/>
      <c r="D199" s="34"/>
      <c r="E199" s="118"/>
      <c r="F199" s="124" t="s">
        <v>31</v>
      </c>
      <c r="G199" s="33" t="str">
        <f t="shared" si="3"/>
        <v/>
      </c>
      <c r="H199" s="37"/>
      <c r="I199" s="33"/>
      <c r="J199" s="32">
        <v>0</v>
      </c>
    </row>
    <row r="200" spans="1:10" ht="15.75" hidden="1" thickBot="1" x14ac:dyDescent="0.3">
      <c r="A200" s="141"/>
      <c r="B200" s="144"/>
      <c r="C200" s="38" t="s">
        <v>7603</v>
      </c>
      <c r="D200" s="38" t="s">
        <v>2788</v>
      </c>
      <c r="E200" s="120">
        <v>0.2</v>
      </c>
      <c r="F200" s="119">
        <v>22.724</v>
      </c>
      <c r="G200" s="36">
        <f t="shared" si="3"/>
        <v>4.5448000000000004</v>
      </c>
      <c r="H200" s="41">
        <f>SUM(G200:G200)</f>
        <v>4.5448000000000004</v>
      </c>
      <c r="I200" s="42"/>
      <c r="J200" s="32">
        <v>0</v>
      </c>
    </row>
    <row r="201" spans="1:10" ht="15.75" hidden="1" thickBot="1" x14ac:dyDescent="0.3">
      <c r="A201" s="142"/>
      <c r="B201" s="145"/>
      <c r="C201" s="44"/>
      <c r="D201" s="44"/>
      <c r="E201" s="121"/>
      <c r="F201" s="122" t="s">
        <v>31</v>
      </c>
      <c r="G201" s="46" t="str">
        <f t="shared" si="3"/>
        <v/>
      </c>
      <c r="H201" s="48"/>
      <c r="I201" s="33"/>
      <c r="J201" s="32">
        <v>0</v>
      </c>
    </row>
    <row r="202" spans="1:10" ht="15.75" hidden="1" thickBot="1" x14ac:dyDescent="0.3">
      <c r="A202" s="140" t="s">
        <v>74</v>
      </c>
      <c r="B202" s="143" t="s">
        <v>3206</v>
      </c>
      <c r="C202" s="26"/>
      <c r="D202" s="27" t="s">
        <v>124</v>
      </c>
      <c r="E202" s="116"/>
      <c r="F202" s="123" t="s">
        <v>31</v>
      </c>
      <c r="G202" s="29" t="str">
        <f t="shared" si="3"/>
        <v/>
      </c>
      <c r="H202" s="30"/>
      <c r="I202" s="31"/>
      <c r="J202" s="32">
        <v>0</v>
      </c>
    </row>
    <row r="203" spans="1:10" ht="15.75" hidden="1" thickBot="1" x14ac:dyDescent="0.3">
      <c r="A203" s="141"/>
      <c r="B203" s="144"/>
      <c r="C203" s="34"/>
      <c r="D203" s="34"/>
      <c r="E203" s="118"/>
      <c r="F203" s="124" t="s">
        <v>31</v>
      </c>
      <c r="G203" s="33" t="str">
        <f t="shared" si="3"/>
        <v/>
      </c>
      <c r="H203" s="37"/>
      <c r="I203" s="33"/>
      <c r="J203" s="32">
        <v>0</v>
      </c>
    </row>
    <row r="204" spans="1:10" ht="15.75" hidden="1" thickBot="1" x14ac:dyDescent="0.3">
      <c r="A204" s="141"/>
      <c r="B204" s="144"/>
      <c r="C204" s="38" t="s">
        <v>7603</v>
      </c>
      <c r="D204" s="38" t="s">
        <v>2788</v>
      </c>
      <c r="E204" s="120">
        <v>0.26219999999999999</v>
      </c>
      <c r="F204" s="119">
        <v>22.724</v>
      </c>
      <c r="G204" s="36">
        <f t="shared" si="3"/>
        <v>5.9582328000000002</v>
      </c>
      <c r="H204" s="41">
        <f>SUM(G204:G204)</f>
        <v>5.9582328000000002</v>
      </c>
      <c r="I204" s="42"/>
      <c r="J204" s="32">
        <v>0</v>
      </c>
    </row>
    <row r="205" spans="1:10" ht="15.75" hidden="1" thickBot="1" x14ac:dyDescent="0.3">
      <c r="A205" s="142"/>
      <c r="B205" s="145"/>
      <c r="C205" s="44"/>
      <c r="D205" s="44"/>
      <c r="E205" s="121"/>
      <c r="F205" s="122" t="s">
        <v>31</v>
      </c>
      <c r="G205" s="47" t="str">
        <f t="shared" si="3"/>
        <v/>
      </c>
      <c r="H205" s="48"/>
      <c r="I205" s="33"/>
      <c r="J205" s="32">
        <v>0</v>
      </c>
    </row>
    <row r="206" spans="1:10" ht="15.75" hidden="1" thickBot="1" x14ac:dyDescent="0.3">
      <c r="A206" s="140" t="s">
        <v>75</v>
      </c>
      <c r="B206" s="143" t="s">
        <v>3207</v>
      </c>
      <c r="C206" s="26"/>
      <c r="D206" s="27" t="s">
        <v>86</v>
      </c>
      <c r="E206" s="116"/>
      <c r="F206" s="123" t="s">
        <v>31</v>
      </c>
      <c r="G206" s="29" t="str">
        <f t="shared" si="3"/>
        <v/>
      </c>
      <c r="H206" s="30"/>
      <c r="I206" s="31"/>
      <c r="J206" s="32">
        <v>0</v>
      </c>
    </row>
    <row r="207" spans="1:10" ht="15.75" hidden="1" thickBot="1" x14ac:dyDescent="0.3">
      <c r="A207" s="141"/>
      <c r="B207" s="144"/>
      <c r="C207" s="34"/>
      <c r="D207" s="34"/>
      <c r="E207" s="118"/>
      <c r="F207" s="124" t="s">
        <v>31</v>
      </c>
      <c r="G207" s="33" t="str">
        <f t="shared" si="3"/>
        <v/>
      </c>
      <c r="H207" s="37"/>
      <c r="I207" s="33"/>
      <c r="J207" s="32">
        <v>0</v>
      </c>
    </row>
    <row r="208" spans="1:10" ht="15.75" hidden="1" thickBot="1" x14ac:dyDescent="0.3">
      <c r="A208" s="141"/>
      <c r="B208" s="144"/>
      <c r="C208" s="38" t="s">
        <v>7595</v>
      </c>
      <c r="D208" s="38" t="s">
        <v>2788</v>
      </c>
      <c r="E208" s="120">
        <v>0.25</v>
      </c>
      <c r="F208" s="119">
        <v>28.917999999999999</v>
      </c>
      <c r="G208" s="33">
        <f t="shared" si="3"/>
        <v>7.2294999999999998</v>
      </c>
      <c r="H208" s="41">
        <f>SUM(G208:G209)</f>
        <v>7.7976000000000001</v>
      </c>
      <c r="I208" s="42"/>
      <c r="J208" s="32">
        <v>0</v>
      </c>
    </row>
    <row r="209" spans="1:10" ht="15.75" hidden="1" thickBot="1" x14ac:dyDescent="0.3">
      <c r="A209" s="141"/>
      <c r="B209" s="144"/>
      <c r="C209" s="38" t="s">
        <v>7603</v>
      </c>
      <c r="D209" s="38" t="s">
        <v>2788</v>
      </c>
      <c r="E209" s="120">
        <v>2.5000000000000001E-2</v>
      </c>
      <c r="F209" s="119">
        <v>22.724</v>
      </c>
      <c r="G209" s="36">
        <f t="shared" si="3"/>
        <v>0.56810000000000005</v>
      </c>
      <c r="H209" s="37"/>
      <c r="I209" s="33"/>
      <c r="J209" s="32">
        <v>0</v>
      </c>
    </row>
    <row r="210" spans="1:10" ht="15.75" hidden="1" thickBot="1" x14ac:dyDescent="0.3">
      <c r="A210" s="142"/>
      <c r="B210" s="145"/>
      <c r="C210" s="44"/>
      <c r="D210" s="44"/>
      <c r="E210" s="121"/>
      <c r="F210" s="122" t="s">
        <v>31</v>
      </c>
      <c r="G210" s="46" t="str">
        <f t="shared" si="3"/>
        <v/>
      </c>
      <c r="H210" s="48"/>
      <c r="I210" s="33"/>
      <c r="J210" s="32">
        <v>0</v>
      </c>
    </row>
    <row r="211" spans="1:10" ht="15.75" hidden="1" thickBot="1" x14ac:dyDescent="0.3">
      <c r="A211" s="140" t="s">
        <v>76</v>
      </c>
      <c r="B211" s="143" t="s">
        <v>3208</v>
      </c>
      <c r="C211" s="26"/>
      <c r="D211" s="27" t="s">
        <v>124</v>
      </c>
      <c r="E211" s="116"/>
      <c r="F211" s="123" t="s">
        <v>31</v>
      </c>
      <c r="G211" s="29" t="str">
        <f t="shared" si="3"/>
        <v/>
      </c>
      <c r="H211" s="30"/>
      <c r="I211" s="31"/>
      <c r="J211" s="32">
        <v>0</v>
      </c>
    </row>
    <row r="212" spans="1:10" ht="15.75" hidden="1" thickBot="1" x14ac:dyDescent="0.3">
      <c r="A212" s="141"/>
      <c r="B212" s="144"/>
      <c r="C212" s="34"/>
      <c r="D212" s="34"/>
      <c r="E212" s="118"/>
      <c r="F212" s="124" t="s">
        <v>31</v>
      </c>
      <c r="G212" s="33" t="str">
        <f t="shared" si="3"/>
        <v/>
      </c>
      <c r="H212" s="37"/>
      <c r="I212" s="33"/>
      <c r="J212" s="32">
        <v>0</v>
      </c>
    </row>
    <row r="213" spans="1:10" ht="15.75" hidden="1" thickBot="1" x14ac:dyDescent="0.3">
      <c r="A213" s="141"/>
      <c r="B213" s="144"/>
      <c r="C213" s="38" t="s">
        <v>7603</v>
      </c>
      <c r="D213" s="38" t="s">
        <v>2788</v>
      </c>
      <c r="E213" s="120">
        <v>0.55000000000000004</v>
      </c>
      <c r="F213" s="119">
        <v>22.724</v>
      </c>
      <c r="G213" s="36">
        <f t="shared" si="3"/>
        <v>12.498200000000001</v>
      </c>
      <c r="H213" s="41">
        <f>SUM(G213:G213)</f>
        <v>12.498200000000001</v>
      </c>
      <c r="I213" s="42"/>
      <c r="J213" s="32">
        <v>0</v>
      </c>
    </row>
    <row r="214" spans="1:10" ht="15.75" hidden="1" thickBot="1" x14ac:dyDescent="0.3">
      <c r="A214" s="142"/>
      <c r="B214" s="145"/>
      <c r="C214" s="44"/>
      <c r="D214" s="44"/>
      <c r="E214" s="121"/>
      <c r="F214" s="122" t="s">
        <v>31</v>
      </c>
      <c r="G214" s="46" t="str">
        <f t="shared" si="3"/>
        <v/>
      </c>
      <c r="H214" s="48"/>
      <c r="I214" s="33"/>
      <c r="J214" s="32">
        <v>0</v>
      </c>
    </row>
    <row r="215" spans="1:10" ht="15.75" hidden="1" thickBot="1" x14ac:dyDescent="0.3">
      <c r="A215" s="140" t="s">
        <v>77</v>
      </c>
      <c r="B215" s="143" t="s">
        <v>3209</v>
      </c>
      <c r="C215" s="26"/>
      <c r="D215" s="27" t="s">
        <v>36</v>
      </c>
      <c r="E215" s="116"/>
      <c r="F215" s="123" t="s">
        <v>31</v>
      </c>
      <c r="G215" s="29" t="str">
        <f t="shared" si="3"/>
        <v/>
      </c>
      <c r="H215" s="30"/>
      <c r="I215" s="31"/>
      <c r="J215" s="32">
        <v>0</v>
      </c>
    </row>
    <row r="216" spans="1:10" ht="15.75" hidden="1" thickBot="1" x14ac:dyDescent="0.3">
      <c r="A216" s="141"/>
      <c r="B216" s="144"/>
      <c r="C216" s="34"/>
      <c r="D216" s="34"/>
      <c r="E216" s="118"/>
      <c r="F216" s="124" t="s">
        <v>31</v>
      </c>
      <c r="G216" s="33" t="str">
        <f t="shared" si="3"/>
        <v/>
      </c>
      <c r="H216" s="37"/>
      <c r="I216" s="33"/>
      <c r="J216" s="32">
        <v>0</v>
      </c>
    </row>
    <row r="217" spans="1:10" ht="26.25" hidden="1" thickBot="1" x14ac:dyDescent="0.3">
      <c r="A217" s="141"/>
      <c r="B217" s="144"/>
      <c r="C217" s="38" t="s">
        <v>7736</v>
      </c>
      <c r="D217" s="38" t="s">
        <v>2788</v>
      </c>
      <c r="E217" s="120">
        <v>1</v>
      </c>
      <c r="F217" s="119">
        <v>26.096499999999999</v>
      </c>
      <c r="G217" s="33">
        <f t="shared" si="3"/>
        <v>26.096499999999999</v>
      </c>
      <c r="H217" s="41">
        <f>SUM(G217:G218)</f>
        <v>49.504499999999993</v>
      </c>
      <c r="I217" s="42"/>
      <c r="J217" s="32">
        <v>0</v>
      </c>
    </row>
    <row r="218" spans="1:10" ht="26.25" hidden="1" thickBot="1" x14ac:dyDescent="0.3">
      <c r="A218" s="141"/>
      <c r="B218" s="144"/>
      <c r="C218" s="38" t="s">
        <v>7733</v>
      </c>
      <c r="D218" s="38" t="s">
        <v>2788</v>
      </c>
      <c r="E218" s="120">
        <v>1</v>
      </c>
      <c r="F218" s="119">
        <v>23.407999999999998</v>
      </c>
      <c r="G218" s="36">
        <f t="shared" si="3"/>
        <v>23.407999999999998</v>
      </c>
      <c r="H218" s="37"/>
      <c r="I218" s="33"/>
      <c r="J218" s="32">
        <v>0</v>
      </c>
    </row>
    <row r="219" spans="1:10" ht="15.75" hidden="1" thickBot="1" x14ac:dyDescent="0.3">
      <c r="A219" s="142"/>
      <c r="B219" s="145"/>
      <c r="C219" s="44"/>
      <c r="D219" s="44"/>
      <c r="E219" s="121"/>
      <c r="F219" s="122" t="s">
        <v>31</v>
      </c>
      <c r="G219" s="46" t="str">
        <f t="shared" si="3"/>
        <v/>
      </c>
      <c r="H219" s="48"/>
      <c r="I219" s="33"/>
      <c r="J219" s="32">
        <v>0</v>
      </c>
    </row>
    <row r="220" spans="1:10" ht="15.75" hidden="1" thickBot="1" x14ac:dyDescent="0.3">
      <c r="A220" s="140" t="s">
        <v>78</v>
      </c>
      <c r="B220" s="143" t="s">
        <v>3210</v>
      </c>
      <c r="C220" s="26"/>
      <c r="D220" s="27" t="s">
        <v>86</v>
      </c>
      <c r="E220" s="116"/>
      <c r="F220" s="123" t="s">
        <v>31</v>
      </c>
      <c r="G220" s="29" t="str">
        <f t="shared" si="3"/>
        <v/>
      </c>
      <c r="H220" s="30"/>
      <c r="I220" s="31"/>
      <c r="J220" s="32">
        <v>0</v>
      </c>
    </row>
    <row r="221" spans="1:10" ht="15.75" hidden="1" thickBot="1" x14ac:dyDescent="0.3">
      <c r="A221" s="141"/>
      <c r="B221" s="144"/>
      <c r="C221" s="34"/>
      <c r="D221" s="34"/>
      <c r="E221" s="118"/>
      <c r="F221" s="124" t="s">
        <v>31</v>
      </c>
      <c r="G221" s="33" t="str">
        <f t="shared" si="3"/>
        <v/>
      </c>
      <c r="H221" s="37"/>
      <c r="I221" s="33"/>
      <c r="J221" s="32">
        <v>0</v>
      </c>
    </row>
    <row r="222" spans="1:10" ht="15.75" hidden="1" thickBot="1" x14ac:dyDescent="0.3">
      <c r="A222" s="141"/>
      <c r="B222" s="144"/>
      <c r="C222" s="38" t="s">
        <v>7603</v>
      </c>
      <c r="D222" s="38" t="s">
        <v>2788</v>
      </c>
      <c r="E222" s="120">
        <v>0.33818510000000002</v>
      </c>
      <c r="F222" s="119">
        <v>22.724</v>
      </c>
      <c r="G222" s="36">
        <f t="shared" si="3"/>
        <v>7.6849182124000004</v>
      </c>
      <c r="H222" s="41">
        <f>SUM(G222:G223)</f>
        <v>18.394795222999999</v>
      </c>
      <c r="I222" s="42"/>
      <c r="J222" s="32">
        <v>0</v>
      </c>
    </row>
    <row r="223" spans="1:10" ht="15.75" hidden="1" thickBot="1" x14ac:dyDescent="0.3">
      <c r="A223" s="141"/>
      <c r="B223" s="144"/>
      <c r="C223" s="38" t="s">
        <v>7735</v>
      </c>
      <c r="D223" s="38" t="s">
        <v>2788</v>
      </c>
      <c r="E223" s="120">
        <v>0.39198729999999998</v>
      </c>
      <c r="F223" s="119">
        <v>27.321999999999999</v>
      </c>
      <c r="G223" s="36">
        <f t="shared" si="3"/>
        <v>10.7098770106</v>
      </c>
      <c r="H223" s="37"/>
      <c r="I223" s="33"/>
      <c r="J223" s="32">
        <v>0</v>
      </c>
    </row>
    <row r="224" spans="1:10" ht="15.75" hidden="1" thickBot="1" x14ac:dyDescent="0.3">
      <c r="A224" s="142"/>
      <c r="B224" s="145"/>
      <c r="C224" s="44"/>
      <c r="D224" s="44"/>
      <c r="E224" s="121"/>
      <c r="F224" s="122" t="s">
        <v>31</v>
      </c>
      <c r="G224" s="46" t="str">
        <f t="shared" si="3"/>
        <v/>
      </c>
      <c r="H224" s="48"/>
      <c r="I224" s="33"/>
      <c r="J224" s="32">
        <v>0</v>
      </c>
    </row>
    <row r="225" spans="1:10" ht="15.75" hidden="1" thickBot="1" x14ac:dyDescent="0.3">
      <c r="A225" s="146" t="s">
        <v>79</v>
      </c>
      <c r="B225" s="143" t="s">
        <v>3211</v>
      </c>
      <c r="C225" s="26"/>
      <c r="D225" s="27" t="s">
        <v>1776</v>
      </c>
      <c r="E225" s="116"/>
      <c r="F225" s="123" t="s">
        <v>31</v>
      </c>
      <c r="G225" s="29" t="str">
        <f t="shared" si="3"/>
        <v/>
      </c>
      <c r="H225" s="30"/>
      <c r="I225" s="31"/>
      <c r="J225" s="32">
        <v>0</v>
      </c>
    </row>
    <row r="226" spans="1:10" ht="15.75" hidden="1" thickBot="1" x14ac:dyDescent="0.3">
      <c r="A226" s="147"/>
      <c r="B226" s="144"/>
      <c r="C226" s="34"/>
      <c r="D226" s="34"/>
      <c r="E226" s="118"/>
      <c r="F226" s="124" t="s">
        <v>31</v>
      </c>
      <c r="G226" s="33" t="str">
        <f t="shared" si="3"/>
        <v/>
      </c>
      <c r="H226" s="37"/>
      <c r="I226" s="33"/>
      <c r="J226" s="32">
        <v>0</v>
      </c>
    </row>
    <row r="227" spans="1:10" ht="15.75" hidden="1" thickBot="1" x14ac:dyDescent="0.3">
      <c r="A227" s="147"/>
      <c r="B227" s="144"/>
      <c r="C227" s="38" t="s">
        <v>7603</v>
      </c>
      <c r="D227" s="38" t="s">
        <v>2788</v>
      </c>
      <c r="E227" s="120">
        <v>1</v>
      </c>
      <c r="F227" s="119">
        <v>22.724</v>
      </c>
      <c r="G227" s="36">
        <f t="shared" si="3"/>
        <v>22.724</v>
      </c>
      <c r="H227" s="41">
        <f>SUM(G227:G227)</f>
        <v>22.724</v>
      </c>
      <c r="I227" s="42"/>
      <c r="J227" s="32">
        <v>0</v>
      </c>
    </row>
    <row r="228" spans="1:10" ht="15.75" hidden="1" thickBot="1" x14ac:dyDescent="0.3">
      <c r="A228" s="148"/>
      <c r="B228" s="145"/>
      <c r="C228" s="44"/>
      <c r="D228" s="44"/>
      <c r="E228" s="121"/>
      <c r="F228" s="122" t="s">
        <v>31</v>
      </c>
      <c r="G228" s="46" t="str">
        <f t="shared" si="3"/>
        <v/>
      </c>
      <c r="H228" s="48"/>
      <c r="I228" s="33"/>
      <c r="J228" s="32">
        <v>0</v>
      </c>
    </row>
    <row r="229" spans="1:10" ht="15.75" hidden="1" thickBot="1" x14ac:dyDescent="0.3">
      <c r="A229" s="146" t="s">
        <v>80</v>
      </c>
      <c r="B229" s="143" t="s">
        <v>3212</v>
      </c>
      <c r="C229" s="26"/>
      <c r="D229" s="27" t="s">
        <v>3213</v>
      </c>
      <c r="E229" s="116"/>
      <c r="F229" s="123" t="s">
        <v>31</v>
      </c>
      <c r="G229" s="29" t="str">
        <f t="shared" si="3"/>
        <v/>
      </c>
      <c r="H229" s="30"/>
      <c r="I229" s="31"/>
      <c r="J229" s="32">
        <v>0</v>
      </c>
    </row>
    <row r="230" spans="1:10" ht="15.75" hidden="1" thickBot="1" x14ac:dyDescent="0.3">
      <c r="A230" s="147"/>
      <c r="B230" s="144"/>
      <c r="C230" s="34"/>
      <c r="D230" s="34"/>
      <c r="E230" s="118"/>
      <c r="F230" s="124" t="s">
        <v>31</v>
      </c>
      <c r="G230" s="33" t="str">
        <f t="shared" si="3"/>
        <v/>
      </c>
      <c r="H230" s="37"/>
      <c r="I230" s="33"/>
      <c r="J230" s="32">
        <v>0</v>
      </c>
    </row>
    <row r="231" spans="1:10" ht="64.5" hidden="1" thickBot="1" x14ac:dyDescent="0.3">
      <c r="A231" s="147"/>
      <c r="B231" s="144"/>
      <c r="C231" s="38" t="s">
        <v>7737</v>
      </c>
      <c r="D231" s="38" t="s">
        <v>8700</v>
      </c>
      <c r="E231" s="120">
        <v>1</v>
      </c>
      <c r="F231" s="119">
        <v>21.375</v>
      </c>
      <c r="G231" s="36">
        <f t="shared" si="3"/>
        <v>21.375</v>
      </c>
      <c r="H231" s="41">
        <f>SUM(G231:G231)</f>
        <v>21.375</v>
      </c>
      <c r="I231" s="42"/>
      <c r="J231" s="32">
        <v>0</v>
      </c>
    </row>
    <row r="232" spans="1:10" ht="15.75" hidden="1" thickBot="1" x14ac:dyDescent="0.3">
      <c r="A232" s="148"/>
      <c r="B232" s="145"/>
      <c r="C232" s="44"/>
      <c r="D232" s="44"/>
      <c r="E232" s="121"/>
      <c r="F232" s="122" t="s">
        <v>31</v>
      </c>
      <c r="G232" s="46" t="str">
        <f t="shared" si="3"/>
        <v/>
      </c>
      <c r="H232" s="48"/>
      <c r="I232" s="33"/>
      <c r="J232" s="32">
        <v>0</v>
      </c>
    </row>
    <row r="233" spans="1:10" ht="15.75" hidden="1" thickBot="1" x14ac:dyDescent="0.3">
      <c r="A233" s="140" t="s">
        <v>81</v>
      </c>
      <c r="B233" s="143" t="s">
        <v>3214</v>
      </c>
      <c r="C233" s="26"/>
      <c r="D233" s="27" t="s">
        <v>3215</v>
      </c>
      <c r="E233" s="116"/>
      <c r="F233" s="123" t="s">
        <v>31</v>
      </c>
      <c r="G233" s="29" t="str">
        <f t="shared" si="3"/>
        <v/>
      </c>
      <c r="H233" s="30"/>
      <c r="I233" s="31"/>
      <c r="J233" s="32">
        <v>0</v>
      </c>
    </row>
    <row r="234" spans="1:10" ht="15.75" hidden="1" thickBot="1" x14ac:dyDescent="0.3">
      <c r="A234" s="141"/>
      <c r="B234" s="144"/>
      <c r="C234" s="34"/>
      <c r="D234" s="34"/>
      <c r="E234" s="118"/>
      <c r="F234" s="124" t="s">
        <v>31</v>
      </c>
      <c r="G234" s="33" t="str">
        <f t="shared" si="3"/>
        <v/>
      </c>
      <c r="H234" s="37"/>
      <c r="I234" s="33"/>
      <c r="J234" s="32">
        <v>0</v>
      </c>
    </row>
    <row r="235" spans="1:10" ht="64.5" hidden="1" thickBot="1" x14ac:dyDescent="0.3">
      <c r="A235" s="141"/>
      <c r="B235" s="144"/>
      <c r="C235" s="38" t="s">
        <v>7738</v>
      </c>
      <c r="D235" s="38" t="s">
        <v>8701</v>
      </c>
      <c r="E235" s="120">
        <v>1</v>
      </c>
      <c r="F235" s="119">
        <v>28.5</v>
      </c>
      <c r="G235" s="33">
        <f t="shared" si="3"/>
        <v>28.5</v>
      </c>
      <c r="H235" s="41">
        <f>SUM(G235:G235)</f>
        <v>28.5</v>
      </c>
      <c r="I235" s="42"/>
      <c r="J235" s="32">
        <v>0</v>
      </c>
    </row>
    <row r="236" spans="1:10" ht="15.75" hidden="1" thickBot="1" x14ac:dyDescent="0.3">
      <c r="A236" s="142"/>
      <c r="B236" s="145"/>
      <c r="C236" s="44"/>
      <c r="D236" s="44"/>
      <c r="E236" s="121"/>
      <c r="F236" s="122" t="s">
        <v>31</v>
      </c>
      <c r="G236" s="46" t="str">
        <f t="shared" si="3"/>
        <v/>
      </c>
      <c r="H236" s="48"/>
      <c r="I236" s="33"/>
      <c r="J236" s="32">
        <v>0</v>
      </c>
    </row>
    <row r="237" spans="1:10" ht="15.75" hidden="1" thickBot="1" x14ac:dyDescent="0.3">
      <c r="A237" s="146" t="s">
        <v>82</v>
      </c>
      <c r="B237" s="143" t="s">
        <v>3216</v>
      </c>
      <c r="C237" s="26"/>
      <c r="D237" s="27" t="s">
        <v>124</v>
      </c>
      <c r="E237" s="116"/>
      <c r="F237" s="123" t="s">
        <v>31</v>
      </c>
      <c r="G237" s="29" t="str">
        <f t="shared" si="3"/>
        <v/>
      </c>
      <c r="H237" s="30"/>
      <c r="I237" s="31"/>
      <c r="J237" s="32">
        <v>0</v>
      </c>
    </row>
    <row r="238" spans="1:10" ht="15.75" hidden="1" thickBot="1" x14ac:dyDescent="0.3">
      <c r="A238" s="147"/>
      <c r="B238" s="144"/>
      <c r="C238" s="34"/>
      <c r="D238" s="34"/>
      <c r="E238" s="118"/>
      <c r="F238" s="124" t="s">
        <v>31</v>
      </c>
      <c r="G238" s="33" t="str">
        <f t="shared" si="3"/>
        <v/>
      </c>
      <c r="H238" s="37"/>
      <c r="I238" s="33"/>
      <c r="J238" s="32">
        <v>0</v>
      </c>
    </row>
    <row r="239" spans="1:10" ht="26.25" hidden="1" thickBot="1" x14ac:dyDescent="0.3">
      <c r="A239" s="147"/>
      <c r="B239" s="144"/>
      <c r="C239" s="38" t="s">
        <v>7739</v>
      </c>
      <c r="D239" s="38" t="s">
        <v>8702</v>
      </c>
      <c r="E239" s="120">
        <v>0.01</v>
      </c>
      <c r="F239" s="119">
        <v>347.80450000000002</v>
      </c>
      <c r="G239" s="36">
        <f t="shared" si="3"/>
        <v>3.4780450000000003</v>
      </c>
      <c r="H239" s="41">
        <f>SUM(G239:G239)</f>
        <v>3.4780450000000003</v>
      </c>
      <c r="I239" s="42"/>
      <c r="J239" s="32">
        <v>0</v>
      </c>
    </row>
    <row r="240" spans="1:10" ht="15.75" hidden="1" thickBot="1" x14ac:dyDescent="0.3">
      <c r="A240" s="148"/>
      <c r="B240" s="145"/>
      <c r="C240" s="44"/>
      <c r="D240" s="44"/>
      <c r="E240" s="121"/>
      <c r="F240" s="122" t="s">
        <v>31</v>
      </c>
      <c r="G240" s="46" t="str">
        <f t="shared" si="3"/>
        <v/>
      </c>
      <c r="H240" s="48"/>
      <c r="I240" s="33"/>
      <c r="J240" s="32">
        <v>0</v>
      </c>
    </row>
    <row r="241" spans="1:10" ht="15.75" hidden="1" thickBot="1" x14ac:dyDescent="0.3">
      <c r="A241" s="140" t="s">
        <v>83</v>
      </c>
      <c r="B241" s="143" t="s">
        <v>3217</v>
      </c>
      <c r="C241" s="26"/>
      <c r="D241" s="27" t="s">
        <v>86</v>
      </c>
      <c r="E241" s="116"/>
      <c r="F241" s="127" t="s">
        <v>31</v>
      </c>
      <c r="G241" s="29" t="str">
        <f t="shared" si="3"/>
        <v/>
      </c>
      <c r="H241" s="30"/>
      <c r="I241" s="31"/>
      <c r="J241" s="32">
        <v>0</v>
      </c>
    </row>
    <row r="242" spans="1:10" ht="15.75" hidden="1" thickBot="1" x14ac:dyDescent="0.3">
      <c r="A242" s="141"/>
      <c r="B242" s="144"/>
      <c r="C242" s="34"/>
      <c r="D242" s="34"/>
      <c r="E242" s="118"/>
      <c r="F242" s="119" t="s">
        <v>31</v>
      </c>
      <c r="G242" s="33" t="str">
        <f t="shared" si="3"/>
        <v/>
      </c>
      <c r="H242" s="37"/>
      <c r="I242" s="33"/>
      <c r="J242" s="32">
        <v>0</v>
      </c>
    </row>
    <row r="243" spans="1:10" ht="15.75" hidden="1" thickBot="1" x14ac:dyDescent="0.3">
      <c r="A243" s="141"/>
      <c r="B243" s="144"/>
      <c r="C243" s="38" t="s">
        <v>7603</v>
      </c>
      <c r="D243" s="38" t="s">
        <v>2788</v>
      </c>
      <c r="E243" s="120">
        <v>0.15</v>
      </c>
      <c r="F243" s="119">
        <v>22.724</v>
      </c>
      <c r="G243" s="33">
        <f t="shared" si="3"/>
        <v>3.4085999999999999</v>
      </c>
      <c r="H243" s="41">
        <f>SUM(G243:G247)</f>
        <v>27.418425000000003</v>
      </c>
      <c r="I243" s="42"/>
      <c r="J243" s="32">
        <v>0</v>
      </c>
    </row>
    <row r="244" spans="1:10" ht="15.75" hidden="1" thickBot="1" x14ac:dyDescent="0.3">
      <c r="A244" s="141"/>
      <c r="B244" s="144"/>
      <c r="C244" s="38" t="s">
        <v>7595</v>
      </c>
      <c r="D244" s="38" t="s">
        <v>2788</v>
      </c>
      <c r="E244" s="120">
        <v>0.3</v>
      </c>
      <c r="F244" s="119">
        <v>28.917999999999999</v>
      </c>
      <c r="G244" s="33">
        <f t="shared" si="3"/>
        <v>8.6753999999999998</v>
      </c>
      <c r="H244" s="37"/>
      <c r="I244" s="33"/>
      <c r="J244" s="32">
        <v>0</v>
      </c>
    </row>
    <row r="245" spans="1:10" ht="26.25" hidden="1" thickBot="1" x14ac:dyDescent="0.3">
      <c r="A245" s="141"/>
      <c r="B245" s="144"/>
      <c r="C245" s="38" t="s">
        <v>7611</v>
      </c>
      <c r="D245" s="38" t="s">
        <v>1323</v>
      </c>
      <c r="E245" s="120">
        <v>1.5</v>
      </c>
      <c r="F245" s="125">
        <v>7.22</v>
      </c>
      <c r="G245" s="33">
        <f t="shared" si="3"/>
        <v>10.83</v>
      </c>
      <c r="H245" s="37"/>
      <c r="I245" s="33"/>
      <c r="J245" s="32">
        <v>0</v>
      </c>
    </row>
    <row r="246" spans="1:10" ht="15.75" hidden="1" thickBot="1" x14ac:dyDescent="0.3">
      <c r="A246" s="141"/>
      <c r="B246" s="144"/>
      <c r="C246" s="38" t="s">
        <v>7710</v>
      </c>
      <c r="D246" s="38" t="s">
        <v>1063</v>
      </c>
      <c r="E246" s="120">
        <v>0.1</v>
      </c>
      <c r="F246" s="125">
        <v>15.874499999999999</v>
      </c>
      <c r="G246" s="33">
        <f t="shared" si="3"/>
        <v>1.58745</v>
      </c>
      <c r="H246" s="37"/>
      <c r="I246" s="33"/>
      <c r="J246" s="32">
        <v>0</v>
      </c>
    </row>
    <row r="247" spans="1:10" ht="26.25" hidden="1" thickBot="1" x14ac:dyDescent="0.3">
      <c r="A247" s="141"/>
      <c r="B247" s="144"/>
      <c r="C247" s="38" t="s">
        <v>7740</v>
      </c>
      <c r="D247" s="38" t="s">
        <v>1323</v>
      </c>
      <c r="E247" s="120">
        <v>1.1499999999999999</v>
      </c>
      <c r="F247" s="125">
        <v>2.5364999999999998</v>
      </c>
      <c r="G247" s="33">
        <f t="shared" si="3"/>
        <v>2.9169749999999994</v>
      </c>
      <c r="H247" s="37"/>
      <c r="I247" s="33"/>
      <c r="J247" s="32">
        <v>0</v>
      </c>
    </row>
    <row r="248" spans="1:10" ht="15.75" hidden="1" thickBot="1" x14ac:dyDescent="0.3">
      <c r="A248" s="142"/>
      <c r="B248" s="145"/>
      <c r="C248" s="44"/>
      <c r="D248" s="44"/>
      <c r="E248" s="121"/>
      <c r="F248" s="122" t="s">
        <v>31</v>
      </c>
      <c r="G248" s="46" t="str">
        <f t="shared" si="3"/>
        <v/>
      </c>
      <c r="H248" s="48"/>
      <c r="I248" s="33"/>
      <c r="J248" s="32">
        <v>0</v>
      </c>
    </row>
    <row r="249" spans="1:10" ht="15.75" hidden="1" thickBot="1" x14ac:dyDescent="0.3">
      <c r="A249" s="140" t="s">
        <v>84</v>
      </c>
      <c r="B249" s="143" t="s">
        <v>3218</v>
      </c>
      <c r="C249" s="26"/>
      <c r="D249" s="27" t="s">
        <v>86</v>
      </c>
      <c r="E249" s="116"/>
      <c r="F249" s="123" t="s">
        <v>31</v>
      </c>
      <c r="G249" s="29" t="str">
        <f t="shared" si="3"/>
        <v/>
      </c>
      <c r="H249" s="30"/>
      <c r="I249" s="31"/>
      <c r="J249" s="32">
        <v>0</v>
      </c>
    </row>
    <row r="250" spans="1:10" ht="15.75" hidden="1" thickBot="1" x14ac:dyDescent="0.3">
      <c r="A250" s="141"/>
      <c r="B250" s="144"/>
      <c r="C250" s="34"/>
      <c r="D250" s="34"/>
      <c r="E250" s="118"/>
      <c r="F250" s="124" t="s">
        <v>31</v>
      </c>
      <c r="G250" s="33" t="str">
        <f t="shared" si="3"/>
        <v/>
      </c>
      <c r="H250" s="37"/>
      <c r="I250" s="33"/>
      <c r="J250" s="32">
        <v>0</v>
      </c>
    </row>
    <row r="251" spans="1:10" ht="15.75" hidden="1" thickBot="1" x14ac:dyDescent="0.3">
      <c r="A251" s="141"/>
      <c r="B251" s="144"/>
      <c r="C251" s="38" t="s">
        <v>7595</v>
      </c>
      <c r="D251" s="38" t="s">
        <v>2788</v>
      </c>
      <c r="E251" s="120">
        <v>0.4</v>
      </c>
      <c r="F251" s="119">
        <v>28.917999999999999</v>
      </c>
      <c r="G251" s="33">
        <f t="shared" si="3"/>
        <v>11.5672</v>
      </c>
      <c r="H251" s="41">
        <f>SUM(G251:G262)</f>
        <v>76.239955749999979</v>
      </c>
      <c r="I251" s="42"/>
      <c r="J251" s="32">
        <v>0</v>
      </c>
    </row>
    <row r="252" spans="1:10" ht="15.75" hidden="1" thickBot="1" x14ac:dyDescent="0.3">
      <c r="A252" s="141"/>
      <c r="B252" s="144"/>
      <c r="C252" s="38" t="s">
        <v>7603</v>
      </c>
      <c r="D252" s="38" t="s">
        <v>2788</v>
      </c>
      <c r="E252" s="120">
        <v>0.4</v>
      </c>
      <c r="F252" s="119">
        <v>22.724</v>
      </c>
      <c r="G252" s="33">
        <f t="shared" si="3"/>
        <v>9.0896000000000008</v>
      </c>
      <c r="H252" s="37"/>
      <c r="I252" s="33"/>
      <c r="J252" s="32">
        <v>0</v>
      </c>
    </row>
    <row r="253" spans="1:10" ht="15.75" hidden="1" thickBot="1" x14ac:dyDescent="0.3">
      <c r="A253" s="141"/>
      <c r="B253" s="144"/>
      <c r="C253" s="38" t="s">
        <v>85</v>
      </c>
      <c r="D253" s="38" t="s">
        <v>86</v>
      </c>
      <c r="E253" s="120">
        <v>1.1000000000000001</v>
      </c>
      <c r="F253" s="119" t="s">
        <v>31</v>
      </c>
      <c r="G253" s="33" t="str">
        <f t="shared" si="3"/>
        <v/>
      </c>
      <c r="H253" s="37"/>
      <c r="I253" s="33"/>
      <c r="J253" s="32">
        <v>0</v>
      </c>
    </row>
    <row r="254" spans="1:10" ht="26.25" hidden="1" thickBot="1" x14ac:dyDescent="0.3">
      <c r="A254" s="141"/>
      <c r="B254" s="144"/>
      <c r="C254" s="38" t="s">
        <v>7611</v>
      </c>
      <c r="D254" s="38" t="s">
        <v>1323</v>
      </c>
      <c r="E254" s="120">
        <v>1.6</v>
      </c>
      <c r="F254" s="125">
        <v>7.22</v>
      </c>
      <c r="G254" s="33">
        <f t="shared" si="3"/>
        <v>11.552</v>
      </c>
      <c r="H254" s="37"/>
      <c r="I254" s="33"/>
      <c r="J254" s="32">
        <v>0</v>
      </c>
    </row>
    <row r="255" spans="1:10" ht="39" hidden="1" thickBot="1" x14ac:dyDescent="0.3">
      <c r="A255" s="141"/>
      <c r="B255" s="144"/>
      <c r="C255" s="38" t="s">
        <v>7741</v>
      </c>
      <c r="D255" s="38" t="s">
        <v>1323</v>
      </c>
      <c r="E255" s="120">
        <v>1.65</v>
      </c>
      <c r="F255" s="125">
        <v>9.1579999999999995</v>
      </c>
      <c r="G255" s="33">
        <f t="shared" si="3"/>
        <v>15.110699999999998</v>
      </c>
      <c r="H255" s="37"/>
      <c r="I255" s="33"/>
      <c r="J255" s="32">
        <v>0</v>
      </c>
    </row>
    <row r="256" spans="1:10" ht="39" hidden="1" thickBot="1" x14ac:dyDescent="0.3">
      <c r="A256" s="141"/>
      <c r="B256" s="144"/>
      <c r="C256" s="38" t="s">
        <v>7742</v>
      </c>
      <c r="D256" s="38" t="s">
        <v>1323</v>
      </c>
      <c r="E256" s="120">
        <v>0.5</v>
      </c>
      <c r="F256" s="125">
        <v>26.761500000000002</v>
      </c>
      <c r="G256" s="33">
        <f t="shared" si="3"/>
        <v>13.380750000000001</v>
      </c>
      <c r="H256" s="37"/>
      <c r="I256" s="33"/>
      <c r="J256" s="32">
        <v>0</v>
      </c>
    </row>
    <row r="257" spans="1:10" ht="15.75" hidden="1" thickBot="1" x14ac:dyDescent="0.3">
      <c r="A257" s="141"/>
      <c r="B257" s="144"/>
      <c r="C257" s="38" t="s">
        <v>7684</v>
      </c>
      <c r="D257" s="38" t="s">
        <v>1063</v>
      </c>
      <c r="E257" s="120">
        <v>0.1</v>
      </c>
      <c r="F257" s="125">
        <v>16.149999999999999</v>
      </c>
      <c r="G257" s="33">
        <f t="shared" si="3"/>
        <v>1.615</v>
      </c>
      <c r="H257" s="37"/>
      <c r="I257" s="33"/>
      <c r="J257" s="32">
        <v>0</v>
      </c>
    </row>
    <row r="258" spans="1:10" ht="15.75" hidden="1" thickBot="1" x14ac:dyDescent="0.3">
      <c r="A258" s="141"/>
      <c r="B258" s="144"/>
      <c r="C258" s="38" t="s">
        <v>7743</v>
      </c>
      <c r="D258" s="38" t="s">
        <v>2788</v>
      </c>
      <c r="E258" s="120">
        <v>1.5E-3</v>
      </c>
      <c r="F258" s="125">
        <v>25.070499999999999</v>
      </c>
      <c r="G258" s="33">
        <f t="shared" si="3"/>
        <v>3.760575E-2</v>
      </c>
      <c r="H258" s="37"/>
      <c r="I258" s="33"/>
      <c r="J258" s="32">
        <v>0</v>
      </c>
    </row>
    <row r="259" spans="1:10" ht="15.75" hidden="1" thickBot="1" x14ac:dyDescent="0.3">
      <c r="A259" s="141"/>
      <c r="B259" s="144"/>
      <c r="C259" s="38" t="s">
        <v>7610</v>
      </c>
      <c r="D259" s="38" t="s">
        <v>2788</v>
      </c>
      <c r="E259" s="120">
        <v>0.4</v>
      </c>
      <c r="F259" s="125">
        <v>30.941499999999998</v>
      </c>
      <c r="G259" s="33">
        <f t="shared" si="3"/>
        <v>12.3766</v>
      </c>
      <c r="H259" s="37"/>
      <c r="I259" s="33"/>
      <c r="J259" s="32">
        <v>0</v>
      </c>
    </row>
    <row r="260" spans="1:10" ht="15.75" hidden="1" thickBot="1" x14ac:dyDescent="0.3">
      <c r="A260" s="141"/>
      <c r="B260" s="144"/>
      <c r="C260" s="38" t="s">
        <v>87</v>
      </c>
      <c r="D260" s="38" t="s">
        <v>88</v>
      </c>
      <c r="E260" s="120">
        <v>2.2499999999999999E-2</v>
      </c>
      <c r="F260" s="125" t="s">
        <v>31</v>
      </c>
      <c r="G260" s="33" t="str">
        <f t="shared" si="3"/>
        <v/>
      </c>
      <c r="H260" s="37"/>
      <c r="I260" s="33"/>
      <c r="J260" s="32">
        <v>0</v>
      </c>
    </row>
    <row r="261" spans="1:10" ht="15.75" hidden="1" thickBot="1" x14ac:dyDescent="0.3">
      <c r="A261" s="141"/>
      <c r="B261" s="144"/>
      <c r="C261" s="38" t="s">
        <v>7744</v>
      </c>
      <c r="D261" s="38" t="s">
        <v>1063</v>
      </c>
      <c r="E261" s="120">
        <v>0.6</v>
      </c>
      <c r="F261" s="125">
        <v>2.5174999999999996</v>
      </c>
      <c r="G261" s="33">
        <f t="shared" si="3"/>
        <v>1.5104999999999997</v>
      </c>
      <c r="H261" s="37"/>
      <c r="I261" s="33"/>
      <c r="J261" s="32">
        <v>0</v>
      </c>
    </row>
    <row r="262" spans="1:10" ht="15.75" hidden="1" thickBot="1" x14ac:dyDescent="0.3">
      <c r="A262" s="141"/>
      <c r="B262" s="144"/>
      <c r="C262" s="38" t="s">
        <v>89</v>
      </c>
      <c r="D262" s="38" t="s">
        <v>90</v>
      </c>
      <c r="E262" s="120">
        <v>1.4999999999999999E-2</v>
      </c>
      <c r="F262" s="125" t="s">
        <v>31</v>
      </c>
      <c r="G262" s="33" t="str">
        <f t="shared" ref="G262:G325" si="4">IF(ISNUMBER(F262),E262*F262,"")</f>
        <v/>
      </c>
      <c r="H262" s="37"/>
      <c r="I262" s="33"/>
      <c r="J262" s="32">
        <v>0</v>
      </c>
    </row>
    <row r="263" spans="1:10" ht="15.75" hidden="1" thickBot="1" x14ac:dyDescent="0.3">
      <c r="A263" s="142"/>
      <c r="B263" s="145"/>
      <c r="C263" s="44"/>
      <c r="D263" s="44"/>
      <c r="E263" s="121"/>
      <c r="F263" s="122" t="s">
        <v>31</v>
      </c>
      <c r="G263" s="46" t="str">
        <f t="shared" si="4"/>
        <v/>
      </c>
      <c r="H263" s="48"/>
      <c r="I263" s="33"/>
      <c r="J263" s="32">
        <v>0</v>
      </c>
    </row>
    <row r="264" spans="1:10" ht="15.75" hidden="1" thickBot="1" x14ac:dyDescent="0.3">
      <c r="A264" s="140" t="s">
        <v>91</v>
      </c>
      <c r="B264" s="143" t="s">
        <v>3219</v>
      </c>
      <c r="C264" s="26"/>
      <c r="D264" s="27" t="s">
        <v>86</v>
      </c>
      <c r="E264" s="116"/>
      <c r="F264" s="123" t="s">
        <v>31</v>
      </c>
      <c r="G264" s="29" t="str">
        <f t="shared" si="4"/>
        <v/>
      </c>
      <c r="H264" s="30"/>
      <c r="I264" s="31"/>
      <c r="J264" s="32">
        <v>0</v>
      </c>
    </row>
    <row r="265" spans="1:10" ht="15.75" hidden="1" thickBot="1" x14ac:dyDescent="0.3">
      <c r="A265" s="141"/>
      <c r="B265" s="144"/>
      <c r="C265" s="34"/>
      <c r="D265" s="34"/>
      <c r="E265" s="118"/>
      <c r="F265" s="124" t="s">
        <v>31</v>
      </c>
      <c r="G265" s="33" t="str">
        <f t="shared" si="4"/>
        <v/>
      </c>
      <c r="H265" s="37"/>
      <c r="I265" s="33"/>
      <c r="J265" s="32">
        <v>0</v>
      </c>
    </row>
    <row r="266" spans="1:10" ht="15.75" hidden="1" thickBot="1" x14ac:dyDescent="0.3">
      <c r="A266" s="141"/>
      <c r="B266" s="144"/>
      <c r="C266" s="38" t="s">
        <v>7603</v>
      </c>
      <c r="D266" s="38" t="s">
        <v>2788</v>
      </c>
      <c r="E266" s="120">
        <v>2.32184E-2</v>
      </c>
      <c r="F266" s="119">
        <v>22.724</v>
      </c>
      <c r="G266" s="33">
        <f t="shared" si="4"/>
        <v>0.52761492160000001</v>
      </c>
      <c r="H266" s="41">
        <f>SUM(G266:G269)</f>
        <v>4.3881441734999997</v>
      </c>
      <c r="I266" s="42"/>
      <c r="J266" s="32">
        <v>0</v>
      </c>
    </row>
    <row r="267" spans="1:10" ht="15.75" hidden="1" thickBot="1" x14ac:dyDescent="0.3">
      <c r="A267" s="141"/>
      <c r="B267" s="144"/>
      <c r="C267" s="38" t="s">
        <v>7603</v>
      </c>
      <c r="D267" s="38" t="s">
        <v>2788</v>
      </c>
      <c r="E267" s="120">
        <v>0.1496248</v>
      </c>
      <c r="F267" s="119">
        <v>22.724</v>
      </c>
      <c r="G267" s="33">
        <f t="shared" si="4"/>
        <v>3.4000739551999999</v>
      </c>
      <c r="H267" s="37"/>
      <c r="I267" s="42"/>
      <c r="J267" s="32">
        <v>0</v>
      </c>
    </row>
    <row r="268" spans="1:10" ht="15.75" hidden="1" thickBot="1" x14ac:dyDescent="0.3">
      <c r="A268" s="141"/>
      <c r="B268" s="144"/>
      <c r="C268" s="38" t="s">
        <v>7745</v>
      </c>
      <c r="D268" s="38" t="s">
        <v>101</v>
      </c>
      <c r="E268" s="120">
        <v>3.1432799999999997E-2</v>
      </c>
      <c r="F268" s="119">
        <v>2.4319999999999999</v>
      </c>
      <c r="G268" s="33">
        <f t="shared" si="4"/>
        <v>7.6444569599999984E-2</v>
      </c>
      <c r="H268" s="37"/>
      <c r="I268" s="42"/>
      <c r="J268" s="32">
        <v>0</v>
      </c>
    </row>
    <row r="269" spans="1:10" ht="15.75" hidden="1" thickBot="1" x14ac:dyDescent="0.3">
      <c r="A269" s="141"/>
      <c r="B269" s="144"/>
      <c r="C269" s="38" t="s">
        <v>7608</v>
      </c>
      <c r="D269" s="38" t="s">
        <v>88</v>
      </c>
      <c r="E269" s="120">
        <v>2.2222200000000001E-2</v>
      </c>
      <c r="F269" s="119">
        <v>17.2805</v>
      </c>
      <c r="G269" s="33">
        <f t="shared" si="4"/>
        <v>0.3840107271</v>
      </c>
      <c r="H269" s="37"/>
      <c r="I269" s="42"/>
      <c r="J269" s="32">
        <v>0</v>
      </c>
    </row>
    <row r="270" spans="1:10" ht="15.75" hidden="1" thickBot="1" x14ac:dyDescent="0.3">
      <c r="A270" s="142"/>
      <c r="B270" s="145"/>
      <c r="C270" s="44"/>
      <c r="D270" s="44"/>
      <c r="E270" s="121"/>
      <c r="F270" s="122" t="s">
        <v>31</v>
      </c>
      <c r="G270" s="46" t="str">
        <f t="shared" si="4"/>
        <v/>
      </c>
      <c r="H270" s="48"/>
      <c r="I270" s="33"/>
      <c r="J270" s="32">
        <v>0</v>
      </c>
    </row>
    <row r="271" spans="1:10" ht="15.75" hidden="1" thickBot="1" x14ac:dyDescent="0.3">
      <c r="A271" s="140" t="s">
        <v>92</v>
      </c>
      <c r="B271" s="143" t="s">
        <v>3220</v>
      </c>
      <c r="C271" s="26"/>
      <c r="D271" s="27" t="s">
        <v>124</v>
      </c>
      <c r="E271" s="116"/>
      <c r="F271" s="123" t="s">
        <v>31</v>
      </c>
      <c r="G271" s="29" t="str">
        <f t="shared" si="4"/>
        <v/>
      </c>
      <c r="H271" s="30"/>
      <c r="I271" s="31"/>
      <c r="J271" s="32">
        <v>0</v>
      </c>
    </row>
    <row r="272" spans="1:10" ht="15.75" hidden="1" thickBot="1" x14ac:dyDescent="0.3">
      <c r="A272" s="141"/>
      <c r="B272" s="144"/>
      <c r="C272" s="34"/>
      <c r="D272" s="34"/>
      <c r="E272" s="118"/>
      <c r="F272" s="124" t="s">
        <v>31</v>
      </c>
      <c r="G272" s="33" t="str">
        <f t="shared" si="4"/>
        <v/>
      </c>
      <c r="H272" s="37"/>
      <c r="I272" s="33"/>
      <c r="J272" s="32">
        <v>0</v>
      </c>
    </row>
    <row r="273" spans="1:10" ht="15.75" hidden="1" thickBot="1" x14ac:dyDescent="0.3">
      <c r="A273" s="141"/>
      <c r="B273" s="144"/>
      <c r="C273" s="38" t="s">
        <v>7446</v>
      </c>
      <c r="D273" s="38" t="s">
        <v>2788</v>
      </c>
      <c r="E273" s="120">
        <v>6.6000000000000003E-2</v>
      </c>
      <c r="F273" s="119">
        <v>23.901999999999997</v>
      </c>
      <c r="G273" s="33">
        <f t="shared" si="4"/>
        <v>1.5775319999999999</v>
      </c>
      <c r="H273" s="41">
        <f>SUM(G273:G277)</f>
        <v>25.443677211799802</v>
      </c>
      <c r="I273" s="42"/>
      <c r="J273" s="32">
        <v>0</v>
      </c>
    </row>
    <row r="274" spans="1:10" ht="15.75" hidden="1" thickBot="1" x14ac:dyDescent="0.3">
      <c r="A274" s="141"/>
      <c r="B274" s="144"/>
      <c r="C274" s="38" t="s">
        <v>7438</v>
      </c>
      <c r="D274" s="38" t="s">
        <v>2788</v>
      </c>
      <c r="E274" s="120">
        <v>0.23480000000000001</v>
      </c>
      <c r="F274" s="119">
        <v>29.905999999999999</v>
      </c>
      <c r="G274" s="33">
        <f t="shared" si="4"/>
        <v>7.0219288000000004</v>
      </c>
      <c r="H274" s="37"/>
      <c r="I274" s="33"/>
      <c r="J274" s="32">
        <v>0</v>
      </c>
    </row>
    <row r="275" spans="1:10" ht="26.25" hidden="1" thickBot="1" x14ac:dyDescent="0.3">
      <c r="A275" s="141"/>
      <c r="B275" s="144"/>
      <c r="C275" s="38" t="s">
        <v>7676</v>
      </c>
      <c r="D275" s="38" t="s">
        <v>2788</v>
      </c>
      <c r="E275" s="120">
        <v>8.3000000000000004E-2</v>
      </c>
      <c r="F275" s="119">
        <v>23.113499999999998</v>
      </c>
      <c r="G275" s="33">
        <f t="shared" si="4"/>
        <v>1.9184204999999999</v>
      </c>
      <c r="H275" s="37"/>
      <c r="I275" s="33"/>
      <c r="J275" s="32">
        <v>0</v>
      </c>
    </row>
    <row r="276" spans="1:10" ht="26.25" hidden="1" thickBot="1" x14ac:dyDescent="0.3">
      <c r="A276" s="141"/>
      <c r="B276" s="144"/>
      <c r="C276" s="38" t="s">
        <v>7677</v>
      </c>
      <c r="D276" s="38" t="s">
        <v>2788</v>
      </c>
      <c r="E276" s="120">
        <v>0.36499999999999999</v>
      </c>
      <c r="F276" s="119">
        <v>29.003499999999999</v>
      </c>
      <c r="G276" s="33">
        <f t="shared" si="4"/>
        <v>10.5862775</v>
      </c>
      <c r="H276" s="37"/>
      <c r="I276" s="33"/>
      <c r="J276" s="32">
        <v>0</v>
      </c>
    </row>
    <row r="277" spans="1:10" ht="26.25" hidden="1" thickBot="1" x14ac:dyDescent="0.3">
      <c r="A277" s="141"/>
      <c r="B277" s="144"/>
      <c r="C277" s="38" t="s">
        <v>7615</v>
      </c>
      <c r="D277" s="38" t="s">
        <v>7614</v>
      </c>
      <c r="E277" s="120">
        <v>5.1000000000000004E-3</v>
      </c>
      <c r="F277" s="125">
        <v>850.88596309799993</v>
      </c>
      <c r="G277" s="36">
        <f t="shared" si="4"/>
        <v>4.3395184117997996</v>
      </c>
      <c r="H277" s="37"/>
      <c r="I277" s="33"/>
      <c r="J277" s="32">
        <v>0</v>
      </c>
    </row>
    <row r="278" spans="1:10" ht="15.75" hidden="1" thickBot="1" x14ac:dyDescent="0.3">
      <c r="A278" s="142"/>
      <c r="B278" s="145"/>
      <c r="C278" s="44"/>
      <c r="D278" s="44"/>
      <c r="E278" s="121"/>
      <c r="F278" s="122" t="s">
        <v>31</v>
      </c>
      <c r="G278" s="46" t="str">
        <f t="shared" si="4"/>
        <v/>
      </c>
      <c r="H278" s="48"/>
      <c r="I278" s="33"/>
      <c r="J278" s="32">
        <v>0</v>
      </c>
    </row>
    <row r="279" spans="1:10" ht="15.75" hidden="1" thickBot="1" x14ac:dyDescent="0.3">
      <c r="A279" s="140" t="s">
        <v>93</v>
      </c>
      <c r="B279" s="143" t="s">
        <v>3221</v>
      </c>
      <c r="C279" s="26"/>
      <c r="D279" s="27" t="s">
        <v>36</v>
      </c>
      <c r="E279" s="116"/>
      <c r="F279" s="123" t="s">
        <v>31</v>
      </c>
      <c r="G279" s="29" t="str">
        <f t="shared" si="4"/>
        <v/>
      </c>
      <c r="H279" s="30"/>
      <c r="I279" s="31"/>
      <c r="J279" s="32">
        <v>0</v>
      </c>
    </row>
    <row r="280" spans="1:10" ht="15.75" hidden="1" thickBot="1" x14ac:dyDescent="0.3">
      <c r="A280" s="141"/>
      <c r="B280" s="144"/>
      <c r="C280" s="34"/>
      <c r="D280" s="34"/>
      <c r="E280" s="118"/>
      <c r="F280" s="124" t="s">
        <v>31</v>
      </c>
      <c r="G280" s="33" t="str">
        <f t="shared" si="4"/>
        <v/>
      </c>
      <c r="H280" s="37"/>
      <c r="I280" s="33"/>
      <c r="J280" s="32">
        <v>0</v>
      </c>
    </row>
    <row r="281" spans="1:10" ht="26.25" hidden="1" thickBot="1" x14ac:dyDescent="0.3">
      <c r="A281" s="141"/>
      <c r="B281" s="144"/>
      <c r="C281" s="38" t="s">
        <v>7676</v>
      </c>
      <c r="D281" s="38" t="s">
        <v>2788</v>
      </c>
      <c r="E281" s="120">
        <v>0.22009999999999999</v>
      </c>
      <c r="F281" s="125">
        <v>23.113499999999998</v>
      </c>
      <c r="G281" s="36">
        <f t="shared" si="4"/>
        <v>5.0872813499999996</v>
      </c>
      <c r="H281" s="41">
        <f>SUM(G281:G283)</f>
        <v>25.368843699999999</v>
      </c>
      <c r="I281" s="42"/>
      <c r="J281" s="32">
        <v>0</v>
      </c>
    </row>
    <row r="282" spans="1:10" ht="26.25" hidden="1" thickBot="1" x14ac:dyDescent="0.3">
      <c r="A282" s="141"/>
      <c r="B282" s="144"/>
      <c r="C282" s="38" t="s">
        <v>7731</v>
      </c>
      <c r="D282" s="38" t="s">
        <v>1080</v>
      </c>
      <c r="E282" s="120">
        <v>0.55530000000000002</v>
      </c>
      <c r="F282" s="125">
        <v>25.355499999999999</v>
      </c>
      <c r="G282" s="36">
        <f t="shared" si="4"/>
        <v>14.079909150000001</v>
      </c>
      <c r="H282" s="37"/>
      <c r="I282" s="33"/>
      <c r="J282" s="32">
        <v>0</v>
      </c>
    </row>
    <row r="283" spans="1:10" ht="26.25" hidden="1" thickBot="1" x14ac:dyDescent="0.3">
      <c r="A283" s="141"/>
      <c r="B283" s="144"/>
      <c r="C283" s="38" t="s">
        <v>7732</v>
      </c>
      <c r="D283" s="38" t="s">
        <v>1069</v>
      </c>
      <c r="E283" s="120">
        <v>0.2273</v>
      </c>
      <c r="F283" s="119">
        <v>27.283999999999999</v>
      </c>
      <c r="G283" s="36">
        <f t="shared" si="4"/>
        <v>6.2016532</v>
      </c>
      <c r="H283" s="37"/>
      <c r="I283" s="33"/>
      <c r="J283" s="32">
        <v>0</v>
      </c>
    </row>
    <row r="284" spans="1:10" ht="15.75" hidden="1" thickBot="1" x14ac:dyDescent="0.3">
      <c r="A284" s="142"/>
      <c r="B284" s="145"/>
      <c r="C284" s="44"/>
      <c r="D284" s="44"/>
      <c r="E284" s="121"/>
      <c r="F284" s="122" t="s">
        <v>31</v>
      </c>
      <c r="G284" s="46" t="str">
        <f t="shared" si="4"/>
        <v/>
      </c>
      <c r="H284" s="48"/>
      <c r="I284" s="33"/>
      <c r="J284" s="32">
        <v>0</v>
      </c>
    </row>
    <row r="285" spans="1:10" ht="15.75" hidden="1" thickBot="1" x14ac:dyDescent="0.3">
      <c r="A285" s="140" t="s">
        <v>94</v>
      </c>
      <c r="B285" s="143" t="s">
        <v>3222</v>
      </c>
      <c r="C285" s="26"/>
      <c r="D285" s="27" t="s">
        <v>36</v>
      </c>
      <c r="E285" s="116"/>
      <c r="F285" s="123" t="s">
        <v>31</v>
      </c>
      <c r="G285" s="29" t="str">
        <f t="shared" si="4"/>
        <v/>
      </c>
      <c r="H285" s="30"/>
      <c r="I285" s="31"/>
      <c r="J285" s="32">
        <v>0</v>
      </c>
    </row>
    <row r="286" spans="1:10" ht="15.75" hidden="1" thickBot="1" x14ac:dyDescent="0.3">
      <c r="A286" s="141"/>
      <c r="B286" s="144"/>
      <c r="C286" s="34"/>
      <c r="D286" s="34"/>
      <c r="E286" s="118"/>
      <c r="F286" s="124" t="s">
        <v>31</v>
      </c>
      <c r="G286" s="33" t="str">
        <f t="shared" si="4"/>
        <v/>
      </c>
      <c r="H286" s="37"/>
      <c r="I286" s="33"/>
      <c r="J286" s="32">
        <v>0</v>
      </c>
    </row>
    <row r="287" spans="1:10" ht="26.25" hidden="1" thickBot="1" x14ac:dyDescent="0.3">
      <c r="A287" s="141"/>
      <c r="B287" s="144"/>
      <c r="C287" s="38" t="s">
        <v>7676</v>
      </c>
      <c r="D287" s="38" t="s">
        <v>2788</v>
      </c>
      <c r="E287" s="120">
        <v>0.32140000000000002</v>
      </c>
      <c r="F287" s="125">
        <v>23.113499999999998</v>
      </c>
      <c r="G287" s="36">
        <f t="shared" si="4"/>
        <v>7.4286788999999995</v>
      </c>
      <c r="H287" s="41">
        <f>SUM(G287:G289)</f>
        <v>37.047741849999994</v>
      </c>
      <c r="I287" s="42"/>
      <c r="J287" s="32">
        <v>0</v>
      </c>
    </row>
    <row r="288" spans="1:10" ht="26.25" hidden="1" thickBot="1" x14ac:dyDescent="0.3">
      <c r="A288" s="141"/>
      <c r="B288" s="144"/>
      <c r="C288" s="38" t="s">
        <v>7731</v>
      </c>
      <c r="D288" s="38" t="s">
        <v>1080</v>
      </c>
      <c r="E288" s="120">
        <v>0.81089999999999995</v>
      </c>
      <c r="F288" s="125">
        <v>25.355499999999999</v>
      </c>
      <c r="G288" s="36">
        <f t="shared" si="4"/>
        <v>20.560774949999999</v>
      </c>
      <c r="H288" s="37"/>
      <c r="I288" s="33"/>
      <c r="J288" s="32">
        <v>0</v>
      </c>
    </row>
    <row r="289" spans="1:10" ht="26.25" hidden="1" thickBot="1" x14ac:dyDescent="0.3">
      <c r="A289" s="141"/>
      <c r="B289" s="144"/>
      <c r="C289" s="38" t="s">
        <v>7732</v>
      </c>
      <c r="D289" s="38" t="s">
        <v>1069</v>
      </c>
      <c r="E289" s="120">
        <v>0.33200000000000002</v>
      </c>
      <c r="F289" s="119">
        <v>27.283999999999999</v>
      </c>
      <c r="G289" s="36">
        <f t="shared" si="4"/>
        <v>9.0582879999999992</v>
      </c>
      <c r="H289" s="37"/>
      <c r="I289" s="33"/>
      <c r="J289" s="32">
        <v>0</v>
      </c>
    </row>
    <row r="290" spans="1:10" ht="15.75" hidden="1" thickBot="1" x14ac:dyDescent="0.3">
      <c r="A290" s="142"/>
      <c r="B290" s="145"/>
      <c r="C290" s="44"/>
      <c r="D290" s="44"/>
      <c r="E290" s="121"/>
      <c r="F290" s="122" t="s">
        <v>31</v>
      </c>
      <c r="G290" s="46" t="str">
        <f t="shared" si="4"/>
        <v/>
      </c>
      <c r="H290" s="48"/>
      <c r="I290" s="33"/>
      <c r="J290" s="32">
        <v>0</v>
      </c>
    </row>
    <row r="291" spans="1:10" ht="15.75" hidden="1" thickBot="1" x14ac:dyDescent="0.3">
      <c r="A291" s="140" t="s">
        <v>95</v>
      </c>
      <c r="B291" s="143" t="s">
        <v>3223</v>
      </c>
      <c r="C291" s="26"/>
      <c r="D291" s="27" t="s">
        <v>1776</v>
      </c>
      <c r="E291" s="116"/>
      <c r="F291" s="123" t="s">
        <v>31</v>
      </c>
      <c r="G291" s="29" t="str">
        <f t="shared" si="4"/>
        <v/>
      </c>
      <c r="H291" s="30"/>
      <c r="I291" s="31"/>
      <c r="J291" s="32">
        <v>0</v>
      </c>
    </row>
    <row r="292" spans="1:10" ht="15.75" hidden="1" thickBot="1" x14ac:dyDescent="0.3">
      <c r="A292" s="141"/>
      <c r="B292" s="144"/>
      <c r="C292" s="34"/>
      <c r="D292" s="34"/>
      <c r="E292" s="118"/>
      <c r="F292" s="124" t="s">
        <v>31</v>
      </c>
      <c r="G292" s="33" t="str">
        <f t="shared" si="4"/>
        <v/>
      </c>
      <c r="H292" s="37"/>
      <c r="I292" s="33"/>
      <c r="J292" s="32">
        <v>0</v>
      </c>
    </row>
    <row r="293" spans="1:10" ht="26.25" hidden="1" thickBot="1" x14ac:dyDescent="0.3">
      <c r="A293" s="141"/>
      <c r="B293" s="144"/>
      <c r="C293" s="38" t="s">
        <v>7626</v>
      </c>
      <c r="D293" s="38" t="s">
        <v>7614</v>
      </c>
      <c r="E293" s="120">
        <v>1</v>
      </c>
      <c r="F293" s="119">
        <v>313.47300100000007</v>
      </c>
      <c r="G293" s="36">
        <f t="shared" si="4"/>
        <v>313.47300100000007</v>
      </c>
      <c r="H293" s="41">
        <f>SUM(G293:G302)</f>
        <v>992.97971483132005</v>
      </c>
      <c r="I293" s="42"/>
      <c r="J293" s="32">
        <v>0</v>
      </c>
    </row>
    <row r="294" spans="1:10" ht="26.25" hidden="1" thickBot="1" x14ac:dyDescent="0.3">
      <c r="A294" s="141"/>
      <c r="B294" s="144"/>
      <c r="C294" s="38" t="s">
        <v>7586</v>
      </c>
      <c r="D294" s="38" t="s">
        <v>7614</v>
      </c>
      <c r="E294" s="120">
        <v>0.80459999999999998</v>
      </c>
      <c r="F294" s="125">
        <v>228</v>
      </c>
      <c r="G294" s="36">
        <f t="shared" si="4"/>
        <v>183.44880000000001</v>
      </c>
      <c r="H294" s="37"/>
      <c r="I294" s="33"/>
      <c r="J294" s="32">
        <v>0</v>
      </c>
    </row>
    <row r="295" spans="1:10" ht="15.75" hidden="1" thickBot="1" x14ac:dyDescent="0.3">
      <c r="A295" s="141"/>
      <c r="B295" s="144"/>
      <c r="C295" s="38" t="s">
        <v>7587</v>
      </c>
      <c r="D295" s="38" t="s">
        <v>1063</v>
      </c>
      <c r="E295" s="120">
        <v>273.06299999999999</v>
      </c>
      <c r="F295" s="125">
        <v>0.69350000000000001</v>
      </c>
      <c r="G295" s="36">
        <f t="shared" si="4"/>
        <v>189.3691905</v>
      </c>
      <c r="H295" s="37"/>
      <c r="I295" s="33"/>
      <c r="J295" s="32">
        <v>0</v>
      </c>
    </row>
    <row r="296" spans="1:10" ht="26.25" hidden="1" thickBot="1" x14ac:dyDescent="0.3">
      <c r="A296" s="141"/>
      <c r="B296" s="144"/>
      <c r="C296" s="38" t="s">
        <v>7602</v>
      </c>
      <c r="D296" s="38" t="s">
        <v>7614</v>
      </c>
      <c r="E296" s="120">
        <v>0.57920000000000005</v>
      </c>
      <c r="F296" s="125">
        <v>200.81099999999998</v>
      </c>
      <c r="G296" s="36">
        <f t="shared" si="4"/>
        <v>116.3097312</v>
      </c>
      <c r="H296" s="37"/>
      <c r="I296" s="33"/>
      <c r="J296" s="32">
        <v>0</v>
      </c>
    </row>
    <row r="297" spans="1:10" ht="15.75" hidden="1" thickBot="1" x14ac:dyDescent="0.3">
      <c r="A297" s="141"/>
      <c r="B297" s="144"/>
      <c r="C297" s="38" t="s">
        <v>7603</v>
      </c>
      <c r="D297" s="38" t="s">
        <v>2788</v>
      </c>
      <c r="E297" s="120">
        <v>2.3275000000000001</v>
      </c>
      <c r="F297" s="119">
        <v>22.724</v>
      </c>
      <c r="G297" s="36">
        <f t="shared" si="4"/>
        <v>52.89011</v>
      </c>
      <c r="H297" s="37"/>
      <c r="I297" s="33"/>
      <c r="J297" s="32">
        <v>0</v>
      </c>
    </row>
    <row r="298" spans="1:10" ht="26.25" hidden="1" thickBot="1" x14ac:dyDescent="0.3">
      <c r="A298" s="141"/>
      <c r="B298" s="144"/>
      <c r="C298" s="38" t="s">
        <v>7588</v>
      </c>
      <c r="D298" s="38" t="s">
        <v>2788</v>
      </c>
      <c r="E298" s="120">
        <v>1.4695</v>
      </c>
      <c r="F298" s="119">
        <v>24.585999999999999</v>
      </c>
      <c r="G298" s="36">
        <f t="shared" si="4"/>
        <v>36.129126999999997</v>
      </c>
      <c r="H298" s="37"/>
      <c r="I298" s="33"/>
      <c r="J298" s="32">
        <v>0</v>
      </c>
    </row>
    <row r="299" spans="1:10" ht="39" hidden="1" thickBot="1" x14ac:dyDescent="0.3">
      <c r="A299" s="141"/>
      <c r="B299" s="144"/>
      <c r="C299" s="38" t="s">
        <v>7589</v>
      </c>
      <c r="D299" s="38" t="s">
        <v>1069</v>
      </c>
      <c r="E299" s="120">
        <v>0.75629999999999997</v>
      </c>
      <c r="F299" s="125">
        <v>1.5674999999999999</v>
      </c>
      <c r="G299" s="36">
        <f t="shared" si="4"/>
        <v>1.1855002499999998</v>
      </c>
      <c r="H299" s="37"/>
      <c r="I299" s="33"/>
      <c r="J299" s="32">
        <v>0</v>
      </c>
    </row>
    <row r="300" spans="1:10" ht="39" hidden="1" thickBot="1" x14ac:dyDescent="0.3">
      <c r="A300" s="141"/>
      <c r="B300" s="144"/>
      <c r="C300" s="38" t="s">
        <v>7590</v>
      </c>
      <c r="D300" s="38" t="s">
        <v>1080</v>
      </c>
      <c r="E300" s="120">
        <v>0.71309999999999996</v>
      </c>
      <c r="F300" s="125">
        <v>0.38</v>
      </c>
      <c r="G300" s="36">
        <f t="shared" si="4"/>
        <v>0.270978</v>
      </c>
      <c r="H300" s="37"/>
      <c r="I300" s="33"/>
      <c r="J300" s="32">
        <v>0</v>
      </c>
    </row>
    <row r="301" spans="1:10" ht="51.75" hidden="1" thickBot="1" x14ac:dyDescent="0.3">
      <c r="A301" s="141"/>
      <c r="B301" s="144"/>
      <c r="C301" s="38" t="s">
        <v>7573</v>
      </c>
      <c r="D301" s="38" t="s">
        <v>7614</v>
      </c>
      <c r="E301" s="120">
        <v>1.3837999999999999</v>
      </c>
      <c r="F301" s="125">
        <v>9.0831703999999984</v>
      </c>
      <c r="G301" s="36">
        <f t="shared" si="4"/>
        <v>12.569291199519997</v>
      </c>
      <c r="H301" s="37"/>
      <c r="I301" s="33"/>
      <c r="J301" s="32">
        <v>0</v>
      </c>
    </row>
    <row r="302" spans="1:10" ht="39" hidden="1" thickBot="1" x14ac:dyDescent="0.3">
      <c r="A302" s="141"/>
      <c r="B302" s="144"/>
      <c r="C302" s="38" t="s">
        <v>7572</v>
      </c>
      <c r="D302" s="38" t="s">
        <v>7613</v>
      </c>
      <c r="E302" s="120">
        <v>27.675999999999998</v>
      </c>
      <c r="F302" s="125">
        <v>3.1555855499999996</v>
      </c>
      <c r="G302" s="36">
        <f t="shared" si="4"/>
        <v>87.333985681799987</v>
      </c>
      <c r="H302" s="37"/>
      <c r="I302" s="33"/>
      <c r="J302" s="32">
        <v>0</v>
      </c>
    </row>
    <row r="303" spans="1:10" ht="15.75" hidden="1" thickBot="1" x14ac:dyDescent="0.3">
      <c r="A303" s="141"/>
      <c r="B303" s="144"/>
      <c r="C303" s="57"/>
      <c r="D303" s="58"/>
      <c r="E303" s="120"/>
      <c r="F303" s="125" t="s">
        <v>31</v>
      </c>
      <c r="G303" s="36" t="str">
        <f t="shared" si="4"/>
        <v/>
      </c>
      <c r="H303" s="37"/>
      <c r="I303" s="33"/>
      <c r="J303" s="32">
        <v>0</v>
      </c>
    </row>
    <row r="304" spans="1:10" ht="26.25" hidden="1" thickBot="1" x14ac:dyDescent="0.3">
      <c r="A304" s="141"/>
      <c r="B304" s="144"/>
      <c r="C304" s="55" t="s">
        <v>96</v>
      </c>
      <c r="D304" s="58"/>
      <c r="E304" s="120"/>
      <c r="F304" s="125" t="s">
        <v>31</v>
      </c>
      <c r="G304" s="36" t="str">
        <f t="shared" si="4"/>
        <v/>
      </c>
      <c r="H304" s="37"/>
      <c r="I304" s="33"/>
      <c r="J304" s="32">
        <v>0</v>
      </c>
    </row>
    <row r="305" spans="1:10" ht="15.75" hidden="1" thickBot="1" x14ac:dyDescent="0.3">
      <c r="A305" s="142"/>
      <c r="B305" s="145"/>
      <c r="C305" s="44"/>
      <c r="D305" s="44"/>
      <c r="E305" s="121"/>
      <c r="F305" s="122" t="s">
        <v>31</v>
      </c>
      <c r="G305" s="46" t="str">
        <f t="shared" si="4"/>
        <v/>
      </c>
      <c r="H305" s="48"/>
      <c r="I305" s="33"/>
      <c r="J305" s="32">
        <v>0</v>
      </c>
    </row>
    <row r="306" spans="1:10" ht="15.75" hidden="1" thickBot="1" x14ac:dyDescent="0.3">
      <c r="A306" s="140" t="s">
        <v>97</v>
      </c>
      <c r="B306" s="143" t="s">
        <v>3224</v>
      </c>
      <c r="C306" s="26"/>
      <c r="D306" s="27" t="s">
        <v>1776</v>
      </c>
      <c r="E306" s="116"/>
      <c r="F306" s="123" t="s">
        <v>31</v>
      </c>
      <c r="G306" s="29" t="str">
        <f t="shared" si="4"/>
        <v/>
      </c>
      <c r="H306" s="30"/>
      <c r="I306" s="31"/>
      <c r="J306" s="32">
        <v>0</v>
      </c>
    </row>
    <row r="307" spans="1:10" ht="15.75" hidden="1" thickBot="1" x14ac:dyDescent="0.3">
      <c r="A307" s="141"/>
      <c r="B307" s="144"/>
      <c r="C307" s="34"/>
      <c r="D307" s="34"/>
      <c r="E307" s="118"/>
      <c r="F307" s="124" t="s">
        <v>31</v>
      </c>
      <c r="G307" s="33" t="str">
        <f t="shared" si="4"/>
        <v/>
      </c>
      <c r="H307" s="37"/>
      <c r="I307" s="33"/>
      <c r="J307" s="32">
        <v>0</v>
      </c>
    </row>
    <row r="308" spans="1:10" ht="26.25" hidden="1" thickBot="1" x14ac:dyDescent="0.3">
      <c r="A308" s="141"/>
      <c r="B308" s="144"/>
      <c r="C308" s="38" t="s">
        <v>7626</v>
      </c>
      <c r="D308" s="38" t="s">
        <v>7614</v>
      </c>
      <c r="E308" s="120">
        <v>1</v>
      </c>
      <c r="F308" s="119">
        <v>313.47300100000007</v>
      </c>
      <c r="G308" s="36">
        <f t="shared" si="4"/>
        <v>313.47300100000007</v>
      </c>
      <c r="H308" s="41">
        <f>SUM(G308:G317)</f>
        <v>1033.9572919368197</v>
      </c>
      <c r="I308" s="42"/>
      <c r="J308" s="32">
        <v>0</v>
      </c>
    </row>
    <row r="309" spans="1:10" ht="26.25" hidden="1" thickBot="1" x14ac:dyDescent="0.3">
      <c r="A309" s="141"/>
      <c r="B309" s="144"/>
      <c r="C309" s="38" t="s">
        <v>7586</v>
      </c>
      <c r="D309" s="38" t="s">
        <v>7614</v>
      </c>
      <c r="E309" s="120">
        <v>0.72289999999999999</v>
      </c>
      <c r="F309" s="125">
        <v>228</v>
      </c>
      <c r="G309" s="33">
        <f t="shared" si="4"/>
        <v>164.8212</v>
      </c>
      <c r="H309" s="37"/>
      <c r="I309" s="33"/>
      <c r="J309" s="32">
        <v>0</v>
      </c>
    </row>
    <row r="310" spans="1:10" ht="15.75" hidden="1" thickBot="1" x14ac:dyDescent="0.3">
      <c r="A310" s="141"/>
      <c r="B310" s="144"/>
      <c r="C310" s="38" t="s">
        <v>7587</v>
      </c>
      <c r="D310" s="38" t="s">
        <v>1063</v>
      </c>
      <c r="E310" s="120">
        <v>362.65789999999998</v>
      </c>
      <c r="F310" s="125">
        <v>0.69350000000000001</v>
      </c>
      <c r="G310" s="33">
        <f t="shared" si="4"/>
        <v>251.50325364999998</v>
      </c>
      <c r="H310" s="37"/>
      <c r="I310" s="33"/>
      <c r="J310" s="32">
        <v>0</v>
      </c>
    </row>
    <row r="311" spans="1:10" ht="26.25" hidden="1" thickBot="1" x14ac:dyDescent="0.3">
      <c r="A311" s="141"/>
      <c r="B311" s="144"/>
      <c r="C311" s="38" t="s">
        <v>7602</v>
      </c>
      <c r="D311" s="38" t="s">
        <v>7614</v>
      </c>
      <c r="E311" s="120">
        <v>0.59340000000000004</v>
      </c>
      <c r="F311" s="125">
        <v>200.81099999999998</v>
      </c>
      <c r="G311" s="33">
        <f t="shared" si="4"/>
        <v>119.16124739999999</v>
      </c>
      <c r="H311" s="37"/>
      <c r="I311" s="33"/>
      <c r="J311" s="32">
        <v>0</v>
      </c>
    </row>
    <row r="312" spans="1:10" ht="15.75" hidden="1" thickBot="1" x14ac:dyDescent="0.3">
      <c r="A312" s="141"/>
      <c r="B312" s="144"/>
      <c r="C312" s="38" t="s">
        <v>7603</v>
      </c>
      <c r="D312" s="38" t="s">
        <v>2788</v>
      </c>
      <c r="E312" s="120">
        <v>2.3117000000000001</v>
      </c>
      <c r="F312" s="119">
        <v>22.724</v>
      </c>
      <c r="G312" s="33">
        <f t="shared" si="4"/>
        <v>52.531070800000002</v>
      </c>
      <c r="H312" s="37"/>
      <c r="I312" s="33"/>
      <c r="J312" s="32">
        <v>0</v>
      </c>
    </row>
    <row r="313" spans="1:10" ht="26.25" hidden="1" thickBot="1" x14ac:dyDescent="0.3">
      <c r="A313" s="141"/>
      <c r="B313" s="144"/>
      <c r="C313" s="38" t="s">
        <v>7588</v>
      </c>
      <c r="D313" s="38" t="s">
        <v>2788</v>
      </c>
      <c r="E313" s="120">
        <v>1.4637</v>
      </c>
      <c r="F313" s="119">
        <v>24.585999999999999</v>
      </c>
      <c r="G313" s="33">
        <f t="shared" si="4"/>
        <v>35.986528199999995</v>
      </c>
      <c r="H313" s="37"/>
      <c r="I313" s="33"/>
      <c r="J313" s="32">
        <v>0</v>
      </c>
    </row>
    <row r="314" spans="1:10" ht="39" hidden="1" thickBot="1" x14ac:dyDescent="0.3">
      <c r="A314" s="141"/>
      <c r="B314" s="144"/>
      <c r="C314" s="38" t="s">
        <v>7589</v>
      </c>
      <c r="D314" s="38" t="s">
        <v>1069</v>
      </c>
      <c r="E314" s="120">
        <v>0.75339999999999996</v>
      </c>
      <c r="F314" s="125">
        <v>1.5674999999999999</v>
      </c>
      <c r="G314" s="33">
        <f t="shared" si="4"/>
        <v>1.1809544999999999</v>
      </c>
      <c r="H314" s="37"/>
      <c r="I314" s="33"/>
      <c r="J314" s="32">
        <v>0</v>
      </c>
    </row>
    <row r="315" spans="1:10" ht="39" hidden="1" thickBot="1" x14ac:dyDescent="0.3">
      <c r="A315" s="141"/>
      <c r="B315" s="144"/>
      <c r="C315" s="38" t="s">
        <v>7590</v>
      </c>
      <c r="D315" s="38" t="s">
        <v>1080</v>
      </c>
      <c r="E315" s="120">
        <v>0.71030000000000004</v>
      </c>
      <c r="F315" s="125">
        <v>0.38</v>
      </c>
      <c r="G315" s="33">
        <f t="shared" si="4"/>
        <v>0.26991400000000004</v>
      </c>
      <c r="H315" s="37"/>
      <c r="I315" s="33"/>
      <c r="J315" s="32">
        <v>0</v>
      </c>
    </row>
    <row r="316" spans="1:10" ht="51.75" hidden="1" thickBot="1" x14ac:dyDescent="0.3">
      <c r="A316" s="141"/>
      <c r="B316" s="144"/>
      <c r="C316" s="38" t="s">
        <v>7573</v>
      </c>
      <c r="D316" s="38" t="s">
        <v>7614</v>
      </c>
      <c r="E316" s="120">
        <v>1.3163</v>
      </c>
      <c r="F316" s="125">
        <v>9.0831703999999984</v>
      </c>
      <c r="G316" s="36">
        <f t="shared" si="4"/>
        <v>11.956177197519999</v>
      </c>
      <c r="H316" s="37"/>
      <c r="I316" s="33"/>
      <c r="J316" s="32">
        <v>0</v>
      </c>
    </row>
    <row r="317" spans="1:10" ht="39" hidden="1" thickBot="1" x14ac:dyDescent="0.3">
      <c r="A317" s="141"/>
      <c r="B317" s="144"/>
      <c r="C317" s="38" t="s">
        <v>7572</v>
      </c>
      <c r="D317" s="38" t="s">
        <v>7613</v>
      </c>
      <c r="E317" s="120">
        <v>26.326000000000001</v>
      </c>
      <c r="F317" s="125">
        <v>3.1555855499999996</v>
      </c>
      <c r="G317" s="36">
        <f t="shared" si="4"/>
        <v>83.073945189299991</v>
      </c>
      <c r="H317" s="37"/>
      <c r="I317" s="33"/>
      <c r="J317" s="32">
        <v>0</v>
      </c>
    </row>
    <row r="318" spans="1:10" ht="15.75" hidden="1" thickBot="1" x14ac:dyDescent="0.3">
      <c r="A318" s="141"/>
      <c r="B318" s="144"/>
      <c r="C318" s="57"/>
      <c r="D318" s="58"/>
      <c r="E318" s="120"/>
      <c r="F318" s="125" t="s">
        <v>31</v>
      </c>
      <c r="G318" s="36" t="str">
        <f t="shared" si="4"/>
        <v/>
      </c>
      <c r="H318" s="37"/>
      <c r="I318" s="33"/>
      <c r="J318" s="32">
        <v>0</v>
      </c>
    </row>
    <row r="319" spans="1:10" ht="26.25" hidden="1" thickBot="1" x14ac:dyDescent="0.3">
      <c r="A319" s="141"/>
      <c r="B319" s="144"/>
      <c r="C319" s="55" t="s">
        <v>96</v>
      </c>
      <c r="D319" s="58"/>
      <c r="E319" s="120"/>
      <c r="F319" s="125" t="s">
        <v>31</v>
      </c>
      <c r="G319" s="36" t="str">
        <f t="shared" si="4"/>
        <v/>
      </c>
      <c r="H319" s="37"/>
      <c r="I319" s="33"/>
      <c r="J319" s="32">
        <v>0</v>
      </c>
    </row>
    <row r="320" spans="1:10" ht="15.75" hidden="1" thickBot="1" x14ac:dyDescent="0.3">
      <c r="A320" s="142"/>
      <c r="B320" s="145"/>
      <c r="C320" s="44"/>
      <c r="D320" s="44"/>
      <c r="E320" s="121"/>
      <c r="F320" s="122" t="s">
        <v>31</v>
      </c>
      <c r="G320" s="46" t="str">
        <f t="shared" si="4"/>
        <v/>
      </c>
      <c r="H320" s="48"/>
      <c r="I320" s="33"/>
      <c r="J320" s="32">
        <v>0</v>
      </c>
    </row>
    <row r="321" spans="1:10" ht="15.75" hidden="1" thickBot="1" x14ac:dyDescent="0.3">
      <c r="A321" s="140" t="s">
        <v>98</v>
      </c>
      <c r="B321" s="143" t="s">
        <v>3225</v>
      </c>
      <c r="C321" s="26"/>
      <c r="D321" s="27" t="s">
        <v>3213</v>
      </c>
      <c r="E321" s="116"/>
      <c r="F321" s="123" t="s">
        <v>31</v>
      </c>
      <c r="G321" s="29" t="str">
        <f t="shared" si="4"/>
        <v/>
      </c>
      <c r="H321" s="30"/>
      <c r="I321" s="31"/>
      <c r="J321" s="32">
        <v>0</v>
      </c>
    </row>
    <row r="322" spans="1:10" ht="15.75" hidden="1" thickBot="1" x14ac:dyDescent="0.3">
      <c r="A322" s="141"/>
      <c r="B322" s="144"/>
      <c r="C322" s="34"/>
      <c r="D322" s="34"/>
      <c r="E322" s="118"/>
      <c r="F322" s="119" t="s">
        <v>31</v>
      </c>
      <c r="G322" s="33" t="str">
        <f t="shared" si="4"/>
        <v/>
      </c>
      <c r="H322" s="37"/>
      <c r="I322" s="33"/>
      <c r="J322" s="32">
        <v>0</v>
      </c>
    </row>
    <row r="323" spans="1:10" ht="39" hidden="1" thickBot="1" x14ac:dyDescent="0.3">
      <c r="A323" s="141"/>
      <c r="B323" s="144"/>
      <c r="C323" s="38" t="s">
        <v>7746</v>
      </c>
      <c r="D323" s="38" t="s">
        <v>7726</v>
      </c>
      <c r="E323" s="120">
        <v>0.85</v>
      </c>
      <c r="F323" s="119">
        <v>25.289000000000001</v>
      </c>
      <c r="G323" s="33">
        <f t="shared" si="4"/>
        <v>21.495650000000001</v>
      </c>
      <c r="H323" s="41">
        <f>SUM(G323:G325)</f>
        <v>34.06035</v>
      </c>
      <c r="I323" s="42"/>
      <c r="J323" s="32">
        <v>0</v>
      </c>
    </row>
    <row r="324" spans="1:10" ht="15.75" hidden="1" thickBot="1" x14ac:dyDescent="0.3">
      <c r="A324" s="141"/>
      <c r="B324" s="144"/>
      <c r="C324" s="38" t="s">
        <v>7594</v>
      </c>
      <c r="D324" s="38" t="s">
        <v>2788</v>
      </c>
      <c r="E324" s="120">
        <v>0.2</v>
      </c>
      <c r="F324" s="119">
        <v>23.113499999999998</v>
      </c>
      <c r="G324" s="33">
        <f t="shared" si="4"/>
        <v>4.6227</v>
      </c>
      <c r="H324" s="37"/>
      <c r="I324" s="33"/>
      <c r="J324" s="32">
        <v>0</v>
      </c>
    </row>
    <row r="325" spans="1:10" ht="26.25" hidden="1" thickBot="1" x14ac:dyDescent="0.3">
      <c r="A325" s="141"/>
      <c r="B325" s="144"/>
      <c r="C325" s="38" t="s">
        <v>7611</v>
      </c>
      <c r="D325" s="38" t="s">
        <v>1323</v>
      </c>
      <c r="E325" s="120">
        <v>1.1000000000000001</v>
      </c>
      <c r="F325" s="119">
        <v>7.22</v>
      </c>
      <c r="G325" s="33">
        <f t="shared" si="4"/>
        <v>7.9420000000000002</v>
      </c>
      <c r="H325" s="37"/>
      <c r="I325" s="33"/>
      <c r="J325" s="32">
        <v>0</v>
      </c>
    </row>
    <row r="326" spans="1:10" ht="15.75" hidden="1" thickBot="1" x14ac:dyDescent="0.3">
      <c r="A326" s="142"/>
      <c r="B326" s="145"/>
      <c r="C326" s="44"/>
      <c r="D326" s="44"/>
      <c r="E326" s="121"/>
      <c r="F326" s="122" t="s">
        <v>31</v>
      </c>
      <c r="G326" s="46" t="str">
        <f t="shared" ref="G326:G389" si="5">IF(ISNUMBER(F326),E326*F326,"")</f>
        <v/>
      </c>
      <c r="H326" s="48"/>
      <c r="I326" s="33"/>
      <c r="J326" s="32">
        <v>0</v>
      </c>
    </row>
    <row r="327" spans="1:10" ht="15.75" hidden="1" thickBot="1" x14ac:dyDescent="0.3">
      <c r="A327" s="140" t="s">
        <v>99</v>
      </c>
      <c r="B327" s="143" t="s">
        <v>3226</v>
      </c>
      <c r="C327" s="26"/>
      <c r="D327" s="27" t="s">
        <v>90</v>
      </c>
      <c r="E327" s="116"/>
      <c r="F327" s="123" t="s">
        <v>31</v>
      </c>
      <c r="G327" s="29" t="str">
        <f t="shared" si="5"/>
        <v/>
      </c>
      <c r="H327" s="30"/>
      <c r="I327" s="31"/>
      <c r="J327" s="32">
        <v>0</v>
      </c>
    </row>
    <row r="328" spans="1:10" ht="15.75" hidden="1" thickBot="1" x14ac:dyDescent="0.3">
      <c r="A328" s="141"/>
      <c r="B328" s="144"/>
      <c r="C328" s="34"/>
      <c r="D328" s="34"/>
      <c r="E328" s="118"/>
      <c r="F328" s="124" t="s">
        <v>31</v>
      </c>
      <c r="G328" s="33" t="str">
        <f t="shared" si="5"/>
        <v/>
      </c>
      <c r="H328" s="37"/>
      <c r="I328" s="33"/>
      <c r="J328" s="32">
        <v>0</v>
      </c>
    </row>
    <row r="329" spans="1:10" ht="26.25" hidden="1" thickBot="1" x14ac:dyDescent="0.3">
      <c r="A329" s="141"/>
      <c r="B329" s="144"/>
      <c r="C329" s="38" t="s">
        <v>7747</v>
      </c>
      <c r="D329" s="38" t="s">
        <v>1069</v>
      </c>
      <c r="E329" s="120">
        <v>0.5</v>
      </c>
      <c r="F329" s="125">
        <v>4.7500000000000001E-2</v>
      </c>
      <c r="G329" s="36">
        <f t="shared" si="5"/>
        <v>2.375E-2</v>
      </c>
      <c r="H329" s="41">
        <f>SUM(G329:G341)</f>
        <v>24.584063221545062</v>
      </c>
      <c r="I329" s="42"/>
      <c r="J329" s="32">
        <v>0</v>
      </c>
    </row>
    <row r="330" spans="1:10" ht="15.75" hidden="1" thickBot="1" x14ac:dyDescent="0.3">
      <c r="A330" s="141"/>
      <c r="B330" s="144"/>
      <c r="C330" s="38" t="s">
        <v>7748</v>
      </c>
      <c r="D330" s="38" t="s">
        <v>1063</v>
      </c>
      <c r="E330" s="120">
        <v>0.4</v>
      </c>
      <c r="F330" s="125">
        <v>9.5</v>
      </c>
      <c r="G330" s="36">
        <f t="shared" si="5"/>
        <v>3.8000000000000003</v>
      </c>
      <c r="H330" s="37"/>
      <c r="I330" s="42"/>
      <c r="J330" s="32">
        <v>0</v>
      </c>
    </row>
    <row r="331" spans="1:10" ht="26.25" hidden="1" thickBot="1" x14ac:dyDescent="0.3">
      <c r="A331" s="141"/>
      <c r="B331" s="144"/>
      <c r="C331" s="38" t="s">
        <v>7749</v>
      </c>
      <c r="D331" s="38" t="s">
        <v>7614</v>
      </c>
      <c r="E331" s="120">
        <v>0.05</v>
      </c>
      <c r="F331" s="125">
        <v>22.895</v>
      </c>
      <c r="G331" s="36">
        <f t="shared" si="5"/>
        <v>1.1447499999999999</v>
      </c>
      <c r="H331" s="37"/>
      <c r="I331" s="42"/>
      <c r="J331" s="32">
        <v>0</v>
      </c>
    </row>
    <row r="332" spans="1:10" ht="26.25" hidden="1" thickBot="1" x14ac:dyDescent="0.3">
      <c r="A332" s="141"/>
      <c r="B332" s="144"/>
      <c r="C332" s="38" t="s">
        <v>7750</v>
      </c>
      <c r="D332" s="38" t="s">
        <v>1063</v>
      </c>
      <c r="E332" s="120">
        <v>0.01</v>
      </c>
      <c r="F332" s="125">
        <v>104.5</v>
      </c>
      <c r="G332" s="36">
        <f t="shared" si="5"/>
        <v>1.0449999999999999</v>
      </c>
      <c r="H332" s="37"/>
      <c r="I332" s="42"/>
      <c r="J332" s="32">
        <v>0</v>
      </c>
    </row>
    <row r="333" spans="1:10" ht="15.75" hidden="1" thickBot="1" x14ac:dyDescent="0.3">
      <c r="A333" s="141"/>
      <c r="B333" s="144"/>
      <c r="C333" s="38" t="s">
        <v>7714</v>
      </c>
      <c r="D333" s="38" t="s">
        <v>2788</v>
      </c>
      <c r="E333" s="120">
        <v>0.02</v>
      </c>
      <c r="F333" s="125">
        <v>30.419</v>
      </c>
      <c r="G333" s="36">
        <f t="shared" si="5"/>
        <v>0.60838000000000003</v>
      </c>
      <c r="H333" s="37"/>
      <c r="I333" s="42"/>
      <c r="J333" s="32">
        <v>0</v>
      </c>
    </row>
    <row r="334" spans="1:10" ht="26.25" hidden="1" thickBot="1" x14ac:dyDescent="0.3">
      <c r="A334" s="141"/>
      <c r="B334" s="144"/>
      <c r="C334" s="38" t="s">
        <v>7751</v>
      </c>
      <c r="D334" s="38" t="s">
        <v>2788</v>
      </c>
      <c r="E334" s="120">
        <v>0.1</v>
      </c>
      <c r="F334" s="125">
        <v>22.391500000000001</v>
      </c>
      <c r="G334" s="36">
        <f t="shared" si="5"/>
        <v>2.23915</v>
      </c>
      <c r="H334" s="37"/>
      <c r="I334" s="42"/>
      <c r="J334" s="32">
        <v>0</v>
      </c>
    </row>
    <row r="335" spans="1:10" ht="26.25" hidden="1" thickBot="1" x14ac:dyDescent="0.3">
      <c r="A335" s="141"/>
      <c r="B335" s="144"/>
      <c r="C335" s="38" t="s">
        <v>7729</v>
      </c>
      <c r="D335" s="38" t="s">
        <v>2788</v>
      </c>
      <c r="E335" s="120">
        <v>0.3</v>
      </c>
      <c r="F335" s="125">
        <v>24.244</v>
      </c>
      <c r="G335" s="36">
        <f t="shared" si="5"/>
        <v>7.2731999999999992</v>
      </c>
      <c r="H335" s="37"/>
      <c r="I335" s="42"/>
      <c r="J335" s="32">
        <v>0</v>
      </c>
    </row>
    <row r="336" spans="1:10" ht="15.75" hidden="1" thickBot="1" x14ac:dyDescent="0.3">
      <c r="A336" s="141"/>
      <c r="B336" s="144"/>
      <c r="C336" s="38" t="s">
        <v>7609</v>
      </c>
      <c r="D336" s="38" t="s">
        <v>88</v>
      </c>
      <c r="E336" s="120">
        <v>2.232E-2</v>
      </c>
      <c r="F336" s="125">
        <v>45.514499999999998</v>
      </c>
      <c r="G336" s="36">
        <f t="shared" si="5"/>
        <v>1.01588364</v>
      </c>
      <c r="H336" s="37"/>
      <c r="I336" s="42"/>
      <c r="J336" s="32">
        <v>0</v>
      </c>
    </row>
    <row r="337" spans="1:10" ht="15.75" hidden="1" thickBot="1" x14ac:dyDescent="0.3">
      <c r="A337" s="141"/>
      <c r="B337" s="144"/>
      <c r="C337" s="38" t="s">
        <v>7752</v>
      </c>
      <c r="D337" s="38" t="s">
        <v>2788</v>
      </c>
      <c r="E337" s="120">
        <v>2.5000000000000001E-2</v>
      </c>
      <c r="F337" s="125">
        <v>28.813499999999998</v>
      </c>
      <c r="G337" s="36">
        <f t="shared" si="5"/>
        <v>0.72033749999999996</v>
      </c>
      <c r="H337" s="37"/>
      <c r="I337" s="42"/>
      <c r="J337" s="32">
        <v>0</v>
      </c>
    </row>
    <row r="338" spans="1:10" ht="15.75" hidden="1" thickBot="1" x14ac:dyDescent="0.3">
      <c r="A338" s="141"/>
      <c r="B338" s="144"/>
      <c r="C338" s="38" t="s">
        <v>7753</v>
      </c>
      <c r="D338" s="38" t="s">
        <v>1063</v>
      </c>
      <c r="E338" s="120">
        <v>0.33</v>
      </c>
      <c r="F338" s="125">
        <v>9.0534999999999997</v>
      </c>
      <c r="G338" s="36">
        <f t="shared" si="5"/>
        <v>2.9876550000000002</v>
      </c>
      <c r="H338" s="37"/>
      <c r="I338" s="33"/>
      <c r="J338" s="32">
        <v>0</v>
      </c>
    </row>
    <row r="339" spans="1:10" ht="15.75" hidden="1" thickBot="1" x14ac:dyDescent="0.3">
      <c r="A339" s="141"/>
      <c r="B339" s="144"/>
      <c r="C339" s="38" t="s">
        <v>7754</v>
      </c>
      <c r="D339" s="38" t="s">
        <v>1063</v>
      </c>
      <c r="E339" s="120">
        <v>2.5000000000000001E-2</v>
      </c>
      <c r="F339" s="125">
        <v>41.8</v>
      </c>
      <c r="G339" s="36">
        <f t="shared" si="5"/>
        <v>1.0449999999999999</v>
      </c>
      <c r="H339" s="37"/>
      <c r="I339" s="33"/>
      <c r="J339" s="32">
        <v>0</v>
      </c>
    </row>
    <row r="340" spans="1:10" ht="26.25" hidden="1" thickBot="1" x14ac:dyDescent="0.3">
      <c r="A340" s="141"/>
      <c r="B340" s="144"/>
      <c r="C340" s="38" t="s">
        <v>100</v>
      </c>
      <c r="D340" s="38" t="s">
        <v>101</v>
      </c>
      <c r="E340" s="120">
        <v>1E-4</v>
      </c>
      <c r="F340" s="125" t="s">
        <v>31</v>
      </c>
      <c r="G340" s="36" t="str">
        <f t="shared" si="5"/>
        <v/>
      </c>
      <c r="H340" s="37"/>
      <c r="I340" s="33"/>
      <c r="J340" s="32">
        <v>0</v>
      </c>
    </row>
    <row r="341" spans="1:10" ht="26.25" hidden="1" thickBot="1" x14ac:dyDescent="0.3">
      <c r="A341" s="141"/>
      <c r="B341" s="144"/>
      <c r="C341" s="38" t="s">
        <v>7755</v>
      </c>
      <c r="D341" s="38" t="s">
        <v>1323</v>
      </c>
      <c r="E341" s="120">
        <v>3.8626609442060089E-2</v>
      </c>
      <c r="F341" s="125">
        <v>69.406999999999996</v>
      </c>
      <c r="G341" s="36">
        <f t="shared" si="5"/>
        <v>2.6809570815450643</v>
      </c>
      <c r="H341" s="37"/>
      <c r="I341" s="33"/>
      <c r="J341" s="32">
        <v>0</v>
      </c>
    </row>
    <row r="342" spans="1:10" ht="15.75" hidden="1" thickBot="1" x14ac:dyDescent="0.3">
      <c r="A342" s="142"/>
      <c r="B342" s="145"/>
      <c r="C342" s="44"/>
      <c r="D342" s="44"/>
      <c r="E342" s="121"/>
      <c r="F342" s="122" t="s">
        <v>31</v>
      </c>
      <c r="G342" s="46" t="str">
        <f t="shared" si="5"/>
        <v/>
      </c>
      <c r="H342" s="48"/>
      <c r="I342" s="33"/>
      <c r="J342" s="32">
        <v>0</v>
      </c>
    </row>
    <row r="343" spans="1:10" ht="15.75" hidden="1" thickBot="1" x14ac:dyDescent="0.3">
      <c r="A343" s="140" t="s">
        <v>102</v>
      </c>
      <c r="B343" s="143" t="s">
        <v>3227</v>
      </c>
      <c r="C343" s="26"/>
      <c r="D343" s="27" t="s">
        <v>86</v>
      </c>
      <c r="E343" s="116"/>
      <c r="F343" s="123" t="s">
        <v>31</v>
      </c>
      <c r="G343" s="29" t="str">
        <f t="shared" si="5"/>
        <v/>
      </c>
      <c r="H343" s="30"/>
      <c r="I343" s="31"/>
      <c r="J343" s="32">
        <v>0</v>
      </c>
    </row>
    <row r="344" spans="1:10" ht="15.75" hidden="1" thickBot="1" x14ac:dyDescent="0.3">
      <c r="A344" s="141"/>
      <c r="B344" s="144"/>
      <c r="C344" s="34"/>
      <c r="D344" s="34"/>
      <c r="E344" s="118"/>
      <c r="F344" s="124" t="s">
        <v>31</v>
      </c>
      <c r="G344" s="33" t="str">
        <f t="shared" si="5"/>
        <v/>
      </c>
      <c r="H344" s="37"/>
      <c r="I344" s="33"/>
      <c r="J344" s="32">
        <v>0</v>
      </c>
    </row>
    <row r="345" spans="1:10" ht="26.25" hidden="1" thickBot="1" x14ac:dyDescent="0.3">
      <c r="A345" s="141"/>
      <c r="B345" s="144"/>
      <c r="C345" s="38" t="s">
        <v>7686</v>
      </c>
      <c r="D345" s="38" t="s">
        <v>88</v>
      </c>
      <c r="E345" s="120">
        <v>0.01</v>
      </c>
      <c r="F345" s="125">
        <v>8.17</v>
      </c>
      <c r="G345" s="36">
        <f t="shared" si="5"/>
        <v>8.1699999999999995E-2</v>
      </c>
      <c r="H345" s="41">
        <f>SUM(G345:G351)</f>
        <v>170.09391564999999</v>
      </c>
      <c r="I345" s="42"/>
      <c r="J345" s="32">
        <v>0</v>
      </c>
    </row>
    <row r="346" spans="1:10" ht="39" hidden="1" thickBot="1" x14ac:dyDescent="0.3">
      <c r="A346" s="141"/>
      <c r="B346" s="144"/>
      <c r="C346" s="38" t="s">
        <v>7756</v>
      </c>
      <c r="D346" s="38" t="s">
        <v>1323</v>
      </c>
      <c r="E346" s="120">
        <v>0.47399999999999998</v>
      </c>
      <c r="F346" s="125">
        <v>18.335000000000001</v>
      </c>
      <c r="G346" s="36">
        <f t="shared" si="5"/>
        <v>8.6907899999999998</v>
      </c>
      <c r="H346" s="37"/>
      <c r="I346" s="33"/>
      <c r="J346" s="32">
        <v>0</v>
      </c>
    </row>
    <row r="347" spans="1:10" ht="15.75" hidden="1" thickBot="1" x14ac:dyDescent="0.3">
      <c r="A347" s="141"/>
      <c r="B347" s="144"/>
      <c r="C347" s="38" t="s">
        <v>7687</v>
      </c>
      <c r="D347" s="38" t="s">
        <v>1063</v>
      </c>
      <c r="E347" s="120">
        <v>4.9000000000000002E-2</v>
      </c>
      <c r="F347" s="125">
        <v>19.931000000000001</v>
      </c>
      <c r="G347" s="36">
        <f t="shared" si="5"/>
        <v>0.97661900000000013</v>
      </c>
      <c r="H347" s="37"/>
      <c r="I347" s="33"/>
      <c r="J347" s="32">
        <v>0</v>
      </c>
    </row>
    <row r="348" spans="1:10" ht="15.75" hidden="1" thickBot="1" x14ac:dyDescent="0.3">
      <c r="A348" s="141"/>
      <c r="B348" s="144"/>
      <c r="C348" s="38" t="s">
        <v>7594</v>
      </c>
      <c r="D348" s="38" t="s">
        <v>2788</v>
      </c>
      <c r="E348" s="120">
        <v>0.20499999999999999</v>
      </c>
      <c r="F348" s="119">
        <v>23.113499999999998</v>
      </c>
      <c r="G348" s="36">
        <f t="shared" si="5"/>
        <v>4.7382674999999992</v>
      </c>
      <c r="H348" s="37"/>
      <c r="I348" s="33"/>
      <c r="J348" s="32">
        <v>0</v>
      </c>
    </row>
    <row r="349" spans="1:10" ht="15.75" hidden="1" thickBot="1" x14ac:dyDescent="0.3">
      <c r="A349" s="141"/>
      <c r="B349" s="144"/>
      <c r="C349" s="38" t="s">
        <v>7595</v>
      </c>
      <c r="D349" s="38" t="s">
        <v>2788</v>
      </c>
      <c r="E349" s="120">
        <v>1.1200000000000001</v>
      </c>
      <c r="F349" s="119">
        <v>28.917999999999999</v>
      </c>
      <c r="G349" s="36">
        <f t="shared" si="5"/>
        <v>32.388159999999999</v>
      </c>
      <c r="H349" s="37"/>
      <c r="I349" s="33"/>
      <c r="J349" s="32">
        <v>0</v>
      </c>
    </row>
    <row r="350" spans="1:10" ht="26.25" hidden="1" thickBot="1" x14ac:dyDescent="0.3">
      <c r="A350" s="141"/>
      <c r="B350" s="144"/>
      <c r="C350" s="38" t="s">
        <v>7617</v>
      </c>
      <c r="D350" s="38" t="s">
        <v>180</v>
      </c>
      <c r="E350" s="120">
        <v>0.626</v>
      </c>
      <c r="F350" s="125">
        <v>104.13225499999999</v>
      </c>
      <c r="G350" s="36">
        <f t="shared" si="5"/>
        <v>65.186791629999988</v>
      </c>
      <c r="H350" s="37"/>
      <c r="I350" s="33"/>
      <c r="J350" s="32">
        <v>0</v>
      </c>
    </row>
    <row r="351" spans="1:10" ht="26.25" hidden="1" thickBot="1" x14ac:dyDescent="0.3">
      <c r="A351" s="141"/>
      <c r="B351" s="144"/>
      <c r="C351" s="38" t="s">
        <v>7618</v>
      </c>
      <c r="D351" s="38" t="s">
        <v>1323</v>
      </c>
      <c r="E351" s="120">
        <v>1.8160000000000001</v>
      </c>
      <c r="F351" s="125">
        <v>31.955720000000003</v>
      </c>
      <c r="G351" s="36">
        <f t="shared" si="5"/>
        <v>58.031587520000009</v>
      </c>
      <c r="H351" s="37"/>
      <c r="I351" s="33"/>
      <c r="J351" s="32">
        <v>0</v>
      </c>
    </row>
    <row r="352" spans="1:10" ht="15.75" hidden="1" thickBot="1" x14ac:dyDescent="0.3">
      <c r="A352" s="142"/>
      <c r="B352" s="145"/>
      <c r="C352" s="44"/>
      <c r="D352" s="44"/>
      <c r="E352" s="121"/>
      <c r="F352" s="122" t="s">
        <v>31</v>
      </c>
      <c r="G352" s="46" t="str">
        <f t="shared" si="5"/>
        <v/>
      </c>
      <c r="H352" s="48"/>
      <c r="I352" s="33"/>
      <c r="J352" s="32">
        <v>0</v>
      </c>
    </row>
    <row r="353" spans="1:10" ht="15.75" hidden="1" thickBot="1" x14ac:dyDescent="0.3">
      <c r="A353" s="140" t="s">
        <v>103</v>
      </c>
      <c r="B353" s="143" t="s">
        <v>3228</v>
      </c>
      <c r="C353" s="26"/>
      <c r="D353" s="27" t="s">
        <v>124</v>
      </c>
      <c r="E353" s="116"/>
      <c r="F353" s="123" t="s">
        <v>31</v>
      </c>
      <c r="G353" s="29" t="str">
        <f t="shared" si="5"/>
        <v/>
      </c>
      <c r="H353" s="30"/>
      <c r="I353" s="31"/>
      <c r="J353" s="32">
        <v>0</v>
      </c>
    </row>
    <row r="354" spans="1:10" ht="15.75" hidden="1" thickBot="1" x14ac:dyDescent="0.3">
      <c r="A354" s="149"/>
      <c r="B354" s="144"/>
      <c r="C354" s="34"/>
      <c r="D354" s="34"/>
      <c r="E354" s="118"/>
      <c r="F354" s="124" t="s">
        <v>31</v>
      </c>
      <c r="G354" s="33" t="str">
        <f t="shared" si="5"/>
        <v/>
      </c>
      <c r="H354" s="37"/>
      <c r="I354" s="33"/>
      <c r="J354" s="32">
        <v>0</v>
      </c>
    </row>
    <row r="355" spans="1:10" ht="15.75" hidden="1" thickBot="1" x14ac:dyDescent="0.3">
      <c r="A355" s="149"/>
      <c r="B355" s="144"/>
      <c r="C355" s="38" t="s">
        <v>7603</v>
      </c>
      <c r="D355" s="38" t="s">
        <v>2788</v>
      </c>
      <c r="E355" s="120">
        <v>0.4</v>
      </c>
      <c r="F355" s="119">
        <v>22.724</v>
      </c>
      <c r="G355" s="36">
        <f t="shared" si="5"/>
        <v>9.0896000000000008</v>
      </c>
      <c r="H355" s="41">
        <f>SUM(G355:G363)</f>
        <v>28.796487627999998</v>
      </c>
      <c r="I355" s="42"/>
      <c r="J355" s="32">
        <v>0</v>
      </c>
    </row>
    <row r="356" spans="1:10" ht="15.75" hidden="1" thickBot="1" x14ac:dyDescent="0.3">
      <c r="A356" s="149"/>
      <c r="B356" s="144"/>
      <c r="C356" s="38" t="s">
        <v>7679</v>
      </c>
      <c r="D356" s="38" t="s">
        <v>2788</v>
      </c>
      <c r="E356" s="120">
        <v>0.3</v>
      </c>
      <c r="F356" s="119">
        <v>29.535499999999999</v>
      </c>
      <c r="G356" s="36">
        <f t="shared" si="5"/>
        <v>8.8606499999999997</v>
      </c>
      <c r="H356" s="37"/>
      <c r="I356" s="33"/>
      <c r="J356" s="32">
        <v>0</v>
      </c>
    </row>
    <row r="357" spans="1:10" ht="26.25" hidden="1" thickBot="1" x14ac:dyDescent="0.3">
      <c r="A357" s="149"/>
      <c r="B357" s="144"/>
      <c r="C357" s="38" t="s">
        <v>7586</v>
      </c>
      <c r="D357" s="38" t="s">
        <v>7614</v>
      </c>
      <c r="E357" s="120">
        <v>0.01</v>
      </c>
      <c r="F357" s="125">
        <v>228</v>
      </c>
      <c r="G357" s="36">
        <f t="shared" si="5"/>
        <v>2.2800000000000002</v>
      </c>
      <c r="H357" s="37"/>
      <c r="I357" s="33"/>
      <c r="J357" s="32">
        <v>0</v>
      </c>
    </row>
    <row r="358" spans="1:10" ht="26.25" hidden="1" thickBot="1" x14ac:dyDescent="0.3">
      <c r="A358" s="149"/>
      <c r="B358" s="144"/>
      <c r="C358" s="38" t="s">
        <v>7700</v>
      </c>
      <c r="D358" s="38" t="s">
        <v>7614</v>
      </c>
      <c r="E358" s="120">
        <v>0.01</v>
      </c>
      <c r="F358" s="125">
        <v>201.8655</v>
      </c>
      <c r="G358" s="36">
        <f t="shared" si="5"/>
        <v>2.0186549999999999</v>
      </c>
      <c r="H358" s="37"/>
      <c r="I358" s="33"/>
      <c r="J358" s="32">
        <v>0</v>
      </c>
    </row>
    <row r="359" spans="1:10" ht="15.75" hidden="1" thickBot="1" x14ac:dyDescent="0.3">
      <c r="A359" s="149"/>
      <c r="B359" s="144"/>
      <c r="C359" s="38" t="s">
        <v>7587</v>
      </c>
      <c r="D359" s="38" t="s">
        <v>1063</v>
      </c>
      <c r="E359" s="120">
        <v>2.0099999999999998</v>
      </c>
      <c r="F359" s="125">
        <v>0.69350000000000001</v>
      </c>
      <c r="G359" s="36">
        <f t="shared" si="5"/>
        <v>1.3939349999999999</v>
      </c>
      <c r="H359" s="37"/>
      <c r="I359" s="33"/>
      <c r="J359" s="32">
        <v>0</v>
      </c>
    </row>
    <row r="360" spans="1:10" ht="15.75" hidden="1" thickBot="1" x14ac:dyDescent="0.3">
      <c r="A360" s="149"/>
      <c r="B360" s="144"/>
      <c r="C360" s="38" t="s">
        <v>104</v>
      </c>
      <c r="D360" s="58" t="s">
        <v>105</v>
      </c>
      <c r="E360" s="120">
        <v>2.5</v>
      </c>
      <c r="F360" s="119" t="s">
        <v>31</v>
      </c>
      <c r="G360" s="36" t="str">
        <f t="shared" si="5"/>
        <v/>
      </c>
      <c r="H360" s="37"/>
      <c r="I360" s="33"/>
      <c r="J360" s="32">
        <v>0</v>
      </c>
    </row>
    <row r="361" spans="1:10" ht="15.75" hidden="1" thickBot="1" x14ac:dyDescent="0.3">
      <c r="A361" s="149"/>
      <c r="B361" s="144"/>
      <c r="C361" s="38" t="s">
        <v>7695</v>
      </c>
      <c r="D361" s="38" t="s">
        <v>1063</v>
      </c>
      <c r="E361" s="120">
        <v>0.5</v>
      </c>
      <c r="F361" s="125">
        <v>7.4194999999999993</v>
      </c>
      <c r="G361" s="36">
        <f t="shared" si="5"/>
        <v>3.7097499999999997</v>
      </c>
      <c r="H361" s="37"/>
      <c r="I361" s="33"/>
      <c r="J361" s="32">
        <v>0</v>
      </c>
    </row>
    <row r="362" spans="1:10" ht="51.75" hidden="1" thickBot="1" x14ac:dyDescent="0.3">
      <c r="A362" s="149"/>
      <c r="B362" s="144"/>
      <c r="C362" s="38" t="s">
        <v>7573</v>
      </c>
      <c r="D362" s="38" t="s">
        <v>7614</v>
      </c>
      <c r="E362" s="120">
        <v>0.02</v>
      </c>
      <c r="F362" s="125">
        <v>9.0831703999999984</v>
      </c>
      <c r="G362" s="36">
        <f t="shared" si="5"/>
        <v>0.18166340799999997</v>
      </c>
      <c r="H362" s="37"/>
      <c r="I362" s="33"/>
      <c r="J362" s="32">
        <v>0</v>
      </c>
    </row>
    <row r="363" spans="1:10" ht="39" hidden="1" thickBot="1" x14ac:dyDescent="0.3">
      <c r="A363" s="149"/>
      <c r="B363" s="144"/>
      <c r="C363" s="38" t="s">
        <v>7572</v>
      </c>
      <c r="D363" s="38" t="s">
        <v>7613</v>
      </c>
      <c r="E363" s="120">
        <v>0.4</v>
      </c>
      <c r="F363" s="125">
        <v>3.1555855499999996</v>
      </c>
      <c r="G363" s="36">
        <f t="shared" si="5"/>
        <v>1.2622342199999999</v>
      </c>
      <c r="H363" s="37"/>
      <c r="I363" s="33"/>
      <c r="J363" s="32">
        <v>0</v>
      </c>
    </row>
    <row r="364" spans="1:10" ht="15.75" hidden="1" thickBot="1" x14ac:dyDescent="0.3">
      <c r="A364" s="149"/>
      <c r="B364" s="144"/>
      <c r="C364" s="57"/>
      <c r="D364" s="58"/>
      <c r="E364" s="120"/>
      <c r="F364" s="125" t="s">
        <v>31</v>
      </c>
      <c r="G364" s="36" t="str">
        <f t="shared" si="5"/>
        <v/>
      </c>
      <c r="H364" s="37"/>
      <c r="I364" s="33"/>
      <c r="J364" s="32">
        <v>0</v>
      </c>
    </row>
    <row r="365" spans="1:10" ht="26.25" hidden="1" thickBot="1" x14ac:dyDescent="0.3">
      <c r="A365" s="149"/>
      <c r="B365" s="144"/>
      <c r="C365" s="55" t="s">
        <v>96</v>
      </c>
      <c r="D365" s="58"/>
      <c r="E365" s="120"/>
      <c r="F365" s="125" t="s">
        <v>31</v>
      </c>
      <c r="G365" s="36" t="str">
        <f t="shared" si="5"/>
        <v/>
      </c>
      <c r="H365" s="37"/>
      <c r="I365" s="33"/>
      <c r="J365" s="32">
        <v>0</v>
      </c>
    </row>
    <row r="366" spans="1:10" ht="15.75" hidden="1" thickBot="1" x14ac:dyDescent="0.3">
      <c r="A366" s="150"/>
      <c r="B366" s="145"/>
      <c r="C366" s="44"/>
      <c r="D366" s="44"/>
      <c r="E366" s="121"/>
      <c r="F366" s="122" t="s">
        <v>31</v>
      </c>
      <c r="G366" s="46" t="str">
        <f t="shared" si="5"/>
        <v/>
      </c>
      <c r="H366" s="48"/>
      <c r="I366" s="33"/>
      <c r="J366" s="32">
        <v>0</v>
      </c>
    </row>
    <row r="367" spans="1:10" ht="15.75" hidden="1" thickBot="1" x14ac:dyDescent="0.3">
      <c r="A367" s="140" t="s">
        <v>106</v>
      </c>
      <c r="B367" s="143" t="s">
        <v>3229</v>
      </c>
      <c r="C367" s="26"/>
      <c r="D367" s="27" t="s">
        <v>86</v>
      </c>
      <c r="E367" s="116"/>
      <c r="F367" s="123" t="s">
        <v>31</v>
      </c>
      <c r="G367" s="29" t="str">
        <f t="shared" si="5"/>
        <v/>
      </c>
      <c r="H367" s="30"/>
      <c r="I367" s="31"/>
      <c r="J367" s="32">
        <v>0</v>
      </c>
    </row>
    <row r="368" spans="1:10" ht="15.75" hidden="1" thickBot="1" x14ac:dyDescent="0.3">
      <c r="A368" s="141"/>
      <c r="B368" s="144"/>
      <c r="C368" s="34"/>
      <c r="D368" s="34"/>
      <c r="E368" s="118"/>
      <c r="F368" s="124" t="s">
        <v>31</v>
      </c>
      <c r="G368" s="33" t="str">
        <f t="shared" si="5"/>
        <v/>
      </c>
      <c r="H368" s="37"/>
      <c r="I368" s="33"/>
      <c r="J368" s="32">
        <v>0</v>
      </c>
    </row>
    <row r="369" spans="1:10" ht="26.25" hidden="1" thickBot="1" x14ac:dyDescent="0.3">
      <c r="A369" s="141"/>
      <c r="B369" s="144"/>
      <c r="C369" s="38" t="s">
        <v>7757</v>
      </c>
      <c r="D369" s="38" t="s">
        <v>1063</v>
      </c>
      <c r="E369" s="120">
        <v>3.4615</v>
      </c>
      <c r="F369" s="125">
        <v>3.8949999999999996</v>
      </c>
      <c r="G369" s="33">
        <f t="shared" si="5"/>
        <v>13.482542499999999</v>
      </c>
      <c r="H369" s="41">
        <f>SUM(G369:G371)</f>
        <v>34.498143249999998</v>
      </c>
      <c r="I369" s="42"/>
      <c r="J369" s="32">
        <v>0</v>
      </c>
    </row>
    <row r="370" spans="1:10" ht="15.75" hidden="1" thickBot="1" x14ac:dyDescent="0.3">
      <c r="A370" s="141"/>
      <c r="B370" s="144"/>
      <c r="C370" s="38" t="s">
        <v>7674</v>
      </c>
      <c r="D370" s="38" t="s">
        <v>2788</v>
      </c>
      <c r="E370" s="120">
        <v>0.13619999999999999</v>
      </c>
      <c r="F370" s="119">
        <v>23.3415</v>
      </c>
      <c r="G370" s="33">
        <f t="shared" si="5"/>
        <v>3.1791122999999999</v>
      </c>
      <c r="H370" s="37"/>
      <c r="I370" s="33"/>
      <c r="J370" s="32">
        <v>0</v>
      </c>
    </row>
    <row r="371" spans="1:10" ht="15.75" hidden="1" thickBot="1" x14ac:dyDescent="0.3">
      <c r="A371" s="141"/>
      <c r="B371" s="144"/>
      <c r="C371" s="38" t="s">
        <v>7758</v>
      </c>
      <c r="D371" s="38" t="s">
        <v>2788</v>
      </c>
      <c r="E371" s="120">
        <v>0.60389999999999999</v>
      </c>
      <c r="F371" s="119">
        <v>29.535499999999999</v>
      </c>
      <c r="G371" s="33">
        <f t="shared" si="5"/>
        <v>17.836488449999997</v>
      </c>
      <c r="H371" s="37"/>
      <c r="I371" s="33"/>
      <c r="J371" s="32">
        <v>0</v>
      </c>
    </row>
    <row r="372" spans="1:10" ht="15.75" hidden="1" thickBot="1" x14ac:dyDescent="0.3">
      <c r="A372" s="142"/>
      <c r="B372" s="145"/>
      <c r="C372" s="44"/>
      <c r="D372" s="44"/>
      <c r="E372" s="121"/>
      <c r="F372" s="122" t="s">
        <v>31</v>
      </c>
      <c r="G372" s="46" t="str">
        <f t="shared" si="5"/>
        <v/>
      </c>
      <c r="H372" s="48"/>
      <c r="I372" s="33"/>
      <c r="J372" s="32">
        <v>0</v>
      </c>
    </row>
    <row r="373" spans="1:10" ht="15.75" hidden="1" thickBot="1" x14ac:dyDescent="0.3">
      <c r="A373" s="140" t="s">
        <v>107</v>
      </c>
      <c r="B373" s="143" t="s">
        <v>3230</v>
      </c>
      <c r="C373" s="26"/>
      <c r="D373" s="27" t="s">
        <v>86</v>
      </c>
      <c r="E373" s="116"/>
      <c r="F373" s="123" t="s">
        <v>31</v>
      </c>
      <c r="G373" s="29" t="str">
        <f t="shared" si="5"/>
        <v/>
      </c>
      <c r="H373" s="30"/>
      <c r="I373" s="31"/>
      <c r="J373" s="32">
        <v>0</v>
      </c>
    </row>
    <row r="374" spans="1:10" ht="15.75" hidden="1" thickBot="1" x14ac:dyDescent="0.3">
      <c r="A374" s="141"/>
      <c r="B374" s="144"/>
      <c r="C374" s="34"/>
      <c r="D374" s="34"/>
      <c r="E374" s="118"/>
      <c r="F374" s="124" t="s">
        <v>31</v>
      </c>
      <c r="G374" s="33" t="str">
        <f t="shared" si="5"/>
        <v/>
      </c>
      <c r="H374" s="37"/>
      <c r="I374" s="33"/>
      <c r="J374" s="32">
        <v>0</v>
      </c>
    </row>
    <row r="375" spans="1:10" ht="26.25" hidden="1" thickBot="1" x14ac:dyDescent="0.3">
      <c r="A375" s="141"/>
      <c r="B375" s="144"/>
      <c r="C375" s="38" t="s">
        <v>7759</v>
      </c>
      <c r="D375" s="38" t="s">
        <v>101</v>
      </c>
      <c r="E375" s="120">
        <v>28.31</v>
      </c>
      <c r="F375" s="125">
        <v>1.1399999999999999</v>
      </c>
      <c r="G375" s="36">
        <f t="shared" si="5"/>
        <v>32.273399999999995</v>
      </c>
      <c r="H375" s="41">
        <f>SUM(G375:G380)</f>
        <v>107.0031072665584</v>
      </c>
      <c r="I375" s="42"/>
      <c r="J375" s="32">
        <v>0</v>
      </c>
    </row>
    <row r="376" spans="1:10" ht="26.25" hidden="1" thickBot="1" x14ac:dyDescent="0.3">
      <c r="A376" s="141"/>
      <c r="B376" s="144"/>
      <c r="C376" s="38" t="s">
        <v>7688</v>
      </c>
      <c r="D376" s="38" t="s">
        <v>1323</v>
      </c>
      <c r="E376" s="120">
        <v>0.42</v>
      </c>
      <c r="F376" s="125">
        <v>2.0329999999999999</v>
      </c>
      <c r="G376" s="36">
        <f t="shared" si="5"/>
        <v>0.85385999999999995</v>
      </c>
      <c r="H376" s="37"/>
      <c r="I376" s="33"/>
      <c r="J376" s="32">
        <v>0</v>
      </c>
    </row>
    <row r="377" spans="1:10" ht="15.75" hidden="1" thickBot="1" x14ac:dyDescent="0.3">
      <c r="A377" s="141"/>
      <c r="B377" s="144"/>
      <c r="C377" s="38" t="s">
        <v>7689</v>
      </c>
      <c r="D377" s="38" t="s">
        <v>7722</v>
      </c>
      <c r="E377" s="120">
        <v>5.0000000000000001E-3</v>
      </c>
      <c r="F377" s="125">
        <v>39.833500000000001</v>
      </c>
      <c r="G377" s="36">
        <f t="shared" si="5"/>
        <v>0.1991675</v>
      </c>
      <c r="H377" s="37"/>
      <c r="I377" s="33"/>
      <c r="J377" s="32">
        <v>0</v>
      </c>
    </row>
    <row r="378" spans="1:10" ht="51.75" hidden="1" thickBot="1" x14ac:dyDescent="0.3">
      <c r="A378" s="141"/>
      <c r="B378" s="144"/>
      <c r="C378" s="38" t="s">
        <v>7575</v>
      </c>
      <c r="D378" s="38" t="s">
        <v>7614</v>
      </c>
      <c r="E378" s="120">
        <v>9.1000000000000004E-3</v>
      </c>
      <c r="F378" s="125">
        <v>860.62689742400005</v>
      </c>
      <c r="G378" s="36">
        <f t="shared" si="5"/>
        <v>7.831704766558401</v>
      </c>
      <c r="H378" s="37"/>
      <c r="I378" s="33"/>
      <c r="J378" s="32">
        <v>0</v>
      </c>
    </row>
    <row r="379" spans="1:10" ht="15.75" hidden="1" thickBot="1" x14ac:dyDescent="0.3">
      <c r="A379" s="141"/>
      <c r="B379" s="144"/>
      <c r="C379" s="38" t="s">
        <v>7679</v>
      </c>
      <c r="D379" s="38" t="s">
        <v>2788</v>
      </c>
      <c r="E379" s="120">
        <v>1.61</v>
      </c>
      <c r="F379" s="119">
        <v>29.535499999999999</v>
      </c>
      <c r="G379" s="33">
        <f t="shared" si="5"/>
        <v>47.552154999999999</v>
      </c>
      <c r="H379" s="37"/>
      <c r="I379" s="33"/>
      <c r="J379" s="32">
        <v>0</v>
      </c>
    </row>
    <row r="380" spans="1:10" ht="15.75" hidden="1" thickBot="1" x14ac:dyDescent="0.3">
      <c r="A380" s="141"/>
      <c r="B380" s="144"/>
      <c r="C380" s="38" t="s">
        <v>7603</v>
      </c>
      <c r="D380" s="38" t="s">
        <v>2788</v>
      </c>
      <c r="E380" s="120">
        <v>0.80500000000000005</v>
      </c>
      <c r="F380" s="119">
        <v>22.724</v>
      </c>
      <c r="G380" s="33">
        <f t="shared" si="5"/>
        <v>18.292820000000003</v>
      </c>
      <c r="H380" s="37"/>
      <c r="I380" s="33"/>
      <c r="J380" s="32">
        <v>0</v>
      </c>
    </row>
    <row r="381" spans="1:10" ht="15.75" hidden="1" thickBot="1" x14ac:dyDescent="0.3">
      <c r="A381" s="142"/>
      <c r="B381" s="145"/>
      <c r="C381" s="44"/>
      <c r="D381" s="44"/>
      <c r="E381" s="121"/>
      <c r="F381" s="122" t="s">
        <v>31</v>
      </c>
      <c r="G381" s="46" t="str">
        <f t="shared" si="5"/>
        <v/>
      </c>
      <c r="H381" s="48"/>
      <c r="I381" s="33"/>
      <c r="J381" s="32">
        <v>0</v>
      </c>
    </row>
    <row r="382" spans="1:10" ht="15.75" hidden="1" thickBot="1" x14ac:dyDescent="0.3">
      <c r="A382" s="140" t="s">
        <v>108</v>
      </c>
      <c r="B382" s="143" t="s">
        <v>3231</v>
      </c>
      <c r="C382" s="26"/>
      <c r="D382" s="27" t="s">
        <v>86</v>
      </c>
      <c r="E382" s="116"/>
      <c r="F382" s="123" t="s">
        <v>31</v>
      </c>
      <c r="G382" s="29" t="str">
        <f t="shared" si="5"/>
        <v/>
      </c>
      <c r="H382" s="30"/>
      <c r="I382" s="31"/>
      <c r="J382" s="32">
        <v>0</v>
      </c>
    </row>
    <row r="383" spans="1:10" ht="15.75" hidden="1" thickBot="1" x14ac:dyDescent="0.3">
      <c r="A383" s="141"/>
      <c r="B383" s="144"/>
      <c r="C383" s="34"/>
      <c r="D383" s="34"/>
      <c r="E383" s="118"/>
      <c r="F383" s="124" t="s">
        <v>31</v>
      </c>
      <c r="G383" s="33" t="str">
        <f t="shared" si="5"/>
        <v/>
      </c>
      <c r="H383" s="37"/>
      <c r="I383" s="33"/>
      <c r="J383" s="32">
        <v>0</v>
      </c>
    </row>
    <row r="384" spans="1:10" ht="26.25" hidden="1" thickBot="1" x14ac:dyDescent="0.3">
      <c r="A384" s="141"/>
      <c r="B384" s="144"/>
      <c r="C384" s="38" t="s">
        <v>7760</v>
      </c>
      <c r="D384" s="38" t="s">
        <v>7722</v>
      </c>
      <c r="E384" s="120">
        <v>2.4799999999999999E-2</v>
      </c>
      <c r="F384" s="125">
        <v>46.321999999999996</v>
      </c>
      <c r="G384" s="36">
        <f t="shared" si="5"/>
        <v>1.1487855999999999</v>
      </c>
      <c r="H384" s="41">
        <f>SUM(G384:G394)</f>
        <v>54.119555349999999</v>
      </c>
      <c r="I384" s="42"/>
      <c r="J384" s="32">
        <v>0</v>
      </c>
    </row>
    <row r="385" spans="1:10" ht="26.25" hidden="1" thickBot="1" x14ac:dyDescent="0.3">
      <c r="A385" s="141"/>
      <c r="B385" s="144"/>
      <c r="C385" s="38" t="s">
        <v>7761</v>
      </c>
      <c r="D385" s="38" t="s">
        <v>180</v>
      </c>
      <c r="E385" s="120">
        <v>1.0529999999999999</v>
      </c>
      <c r="F385" s="125">
        <v>18.012</v>
      </c>
      <c r="G385" s="36">
        <f t="shared" si="5"/>
        <v>18.966635999999998</v>
      </c>
      <c r="H385" s="53"/>
      <c r="I385" s="54"/>
      <c r="J385" s="32">
        <v>0</v>
      </c>
    </row>
    <row r="386" spans="1:10" ht="26.25" hidden="1" thickBot="1" x14ac:dyDescent="0.3">
      <c r="A386" s="141"/>
      <c r="B386" s="144"/>
      <c r="C386" s="38" t="s">
        <v>7762</v>
      </c>
      <c r="D386" s="38" t="s">
        <v>1323</v>
      </c>
      <c r="E386" s="120">
        <v>0.76239999999999997</v>
      </c>
      <c r="F386" s="125">
        <v>6.0229999999999997</v>
      </c>
      <c r="G386" s="36">
        <f t="shared" si="5"/>
        <v>4.5919352</v>
      </c>
      <c r="H386" s="53"/>
      <c r="I386" s="54"/>
      <c r="J386" s="32">
        <v>0</v>
      </c>
    </row>
    <row r="387" spans="1:10" ht="26.25" hidden="1" thickBot="1" x14ac:dyDescent="0.3">
      <c r="A387" s="141"/>
      <c r="B387" s="144"/>
      <c r="C387" s="38" t="s">
        <v>7763</v>
      </c>
      <c r="D387" s="38" t="s">
        <v>1323</v>
      </c>
      <c r="E387" s="120">
        <v>2.0005999999999999</v>
      </c>
      <c r="F387" s="125">
        <v>6.8304999999999998</v>
      </c>
      <c r="G387" s="36">
        <f t="shared" si="5"/>
        <v>13.665098299999999</v>
      </c>
      <c r="H387" s="53"/>
      <c r="I387" s="54"/>
      <c r="J387" s="32">
        <v>0</v>
      </c>
    </row>
    <row r="388" spans="1:10" ht="26.25" hidden="1" thickBot="1" x14ac:dyDescent="0.3">
      <c r="A388" s="141"/>
      <c r="B388" s="144"/>
      <c r="C388" s="38" t="s">
        <v>7764</v>
      </c>
      <c r="D388" s="38" t="s">
        <v>1323</v>
      </c>
      <c r="E388" s="120">
        <v>1.2513000000000001</v>
      </c>
      <c r="F388" s="125">
        <v>0.27549999999999997</v>
      </c>
      <c r="G388" s="36">
        <f t="shared" si="5"/>
        <v>0.34473314999999999</v>
      </c>
      <c r="H388" s="53"/>
      <c r="I388" s="54"/>
      <c r="J388" s="32">
        <v>0</v>
      </c>
    </row>
    <row r="389" spans="1:10" ht="26.25" hidden="1" thickBot="1" x14ac:dyDescent="0.3">
      <c r="A389" s="141"/>
      <c r="B389" s="144"/>
      <c r="C389" s="38" t="s">
        <v>7765</v>
      </c>
      <c r="D389" s="38" t="s">
        <v>1323</v>
      </c>
      <c r="E389" s="120">
        <v>0.74070000000000003</v>
      </c>
      <c r="F389" s="125">
        <v>2.4889999999999999</v>
      </c>
      <c r="G389" s="36">
        <f t="shared" si="5"/>
        <v>1.8436022999999999</v>
      </c>
      <c r="H389" s="53"/>
      <c r="I389" s="54"/>
      <c r="J389" s="32">
        <v>0</v>
      </c>
    </row>
    <row r="390" spans="1:10" ht="39" hidden="1" thickBot="1" x14ac:dyDescent="0.3">
      <c r="A390" s="141"/>
      <c r="B390" s="144"/>
      <c r="C390" s="38" t="s">
        <v>7766</v>
      </c>
      <c r="D390" s="38" t="s">
        <v>1063</v>
      </c>
      <c r="E390" s="120">
        <v>0.54890000000000005</v>
      </c>
      <c r="F390" s="125">
        <v>3.1159999999999997</v>
      </c>
      <c r="G390" s="36">
        <f t="shared" ref="G390:G453" si="6">IF(ISNUMBER(F390),E390*F390,"")</f>
        <v>1.7103724</v>
      </c>
      <c r="H390" s="53"/>
      <c r="I390" s="54"/>
      <c r="J390" s="32">
        <v>0</v>
      </c>
    </row>
    <row r="391" spans="1:10" ht="26.25" hidden="1" thickBot="1" x14ac:dyDescent="0.3">
      <c r="A391" s="141"/>
      <c r="B391" s="144"/>
      <c r="C391" s="38" t="s">
        <v>7767</v>
      </c>
      <c r="D391" s="38" t="s">
        <v>101</v>
      </c>
      <c r="E391" s="120">
        <v>10.093400000000001</v>
      </c>
      <c r="F391" s="125">
        <v>8.5499999999999993E-2</v>
      </c>
      <c r="G391" s="36">
        <f t="shared" si="6"/>
        <v>0.86298569999999997</v>
      </c>
      <c r="H391" s="53"/>
      <c r="I391" s="54"/>
      <c r="J391" s="32">
        <v>0</v>
      </c>
    </row>
    <row r="392" spans="1:10" ht="26.25" hidden="1" thickBot="1" x14ac:dyDescent="0.3">
      <c r="A392" s="141"/>
      <c r="B392" s="144"/>
      <c r="C392" s="38" t="s">
        <v>7768</v>
      </c>
      <c r="D392" s="38" t="s">
        <v>101</v>
      </c>
      <c r="E392" s="120">
        <v>0.4803</v>
      </c>
      <c r="F392" s="125">
        <v>0.20899999999999999</v>
      </c>
      <c r="G392" s="36">
        <f t="shared" si="6"/>
        <v>0.10038269999999999</v>
      </c>
      <c r="H392" s="53"/>
      <c r="I392" s="54"/>
      <c r="J392" s="32">
        <v>0</v>
      </c>
    </row>
    <row r="393" spans="1:10" ht="26.25" hidden="1" thickBot="1" x14ac:dyDescent="0.3">
      <c r="A393" s="141"/>
      <c r="B393" s="144"/>
      <c r="C393" s="38" t="s">
        <v>7729</v>
      </c>
      <c r="D393" s="38" t="s">
        <v>2788</v>
      </c>
      <c r="E393" s="120">
        <v>0.34399999999999997</v>
      </c>
      <c r="F393" s="119">
        <v>24.244</v>
      </c>
      <c r="G393" s="36">
        <f t="shared" si="6"/>
        <v>8.3399359999999998</v>
      </c>
      <c r="H393" s="53"/>
      <c r="I393" s="54"/>
      <c r="J393" s="32">
        <v>0</v>
      </c>
    </row>
    <row r="394" spans="1:10" ht="15.75" hidden="1" thickBot="1" x14ac:dyDescent="0.3">
      <c r="A394" s="141"/>
      <c r="B394" s="144"/>
      <c r="C394" s="38" t="s">
        <v>7603</v>
      </c>
      <c r="D394" s="38" t="s">
        <v>2788</v>
      </c>
      <c r="E394" s="120">
        <v>0.112</v>
      </c>
      <c r="F394" s="119">
        <v>22.724</v>
      </c>
      <c r="G394" s="36">
        <f t="shared" si="6"/>
        <v>2.5450880000000002</v>
      </c>
      <c r="H394" s="53"/>
      <c r="I394" s="54"/>
      <c r="J394" s="32">
        <v>0</v>
      </c>
    </row>
    <row r="395" spans="1:10" ht="15.75" hidden="1" thickBot="1" x14ac:dyDescent="0.3">
      <c r="A395" s="142"/>
      <c r="B395" s="145"/>
      <c r="C395" s="44"/>
      <c r="D395" s="44"/>
      <c r="E395" s="121"/>
      <c r="F395" s="122" t="s">
        <v>31</v>
      </c>
      <c r="G395" s="46" t="str">
        <f t="shared" si="6"/>
        <v/>
      </c>
      <c r="H395" s="48"/>
      <c r="I395" s="33"/>
      <c r="J395" s="32">
        <v>0</v>
      </c>
    </row>
    <row r="396" spans="1:10" ht="15.75" hidden="1" thickBot="1" x14ac:dyDescent="0.3">
      <c r="A396" s="140" t="s">
        <v>109</v>
      </c>
      <c r="B396" s="143" t="s">
        <v>3232</v>
      </c>
      <c r="C396" s="26"/>
      <c r="D396" s="27" t="s">
        <v>124</v>
      </c>
      <c r="E396" s="116"/>
      <c r="F396" s="123" t="s">
        <v>31</v>
      </c>
      <c r="G396" s="29" t="str">
        <f t="shared" si="6"/>
        <v/>
      </c>
      <c r="H396" s="30"/>
      <c r="I396" s="31"/>
      <c r="J396" s="32">
        <v>0</v>
      </c>
    </row>
    <row r="397" spans="1:10" ht="15.75" hidden="1" thickBot="1" x14ac:dyDescent="0.3">
      <c r="A397" s="141"/>
      <c r="B397" s="144"/>
      <c r="C397" s="34"/>
      <c r="D397" s="34"/>
      <c r="E397" s="118"/>
      <c r="F397" s="124" t="s">
        <v>31</v>
      </c>
      <c r="G397" s="33" t="str">
        <f t="shared" si="6"/>
        <v/>
      </c>
      <c r="H397" s="37"/>
      <c r="I397" s="33"/>
      <c r="J397" s="32">
        <v>0</v>
      </c>
    </row>
    <row r="398" spans="1:10" ht="15.75" hidden="1" thickBot="1" x14ac:dyDescent="0.3">
      <c r="A398" s="141"/>
      <c r="B398" s="144"/>
      <c r="C398" s="38" t="s">
        <v>7769</v>
      </c>
      <c r="D398" s="38" t="s">
        <v>101</v>
      </c>
      <c r="E398" s="120">
        <v>11.661</v>
      </c>
      <c r="F398" s="125">
        <v>0.77899999999999991</v>
      </c>
      <c r="G398" s="33">
        <f t="shared" si="6"/>
        <v>9.0839189999999981</v>
      </c>
      <c r="H398" s="41">
        <f>SUM(G398:G401)</f>
        <v>32.331188442270395</v>
      </c>
      <c r="I398" s="42"/>
      <c r="J398" s="32">
        <v>0</v>
      </c>
    </row>
    <row r="399" spans="1:10" ht="51.75" hidden="1" thickBot="1" x14ac:dyDescent="0.3">
      <c r="A399" s="141"/>
      <c r="B399" s="144"/>
      <c r="C399" s="38" t="s">
        <v>7622</v>
      </c>
      <c r="D399" s="38" t="s">
        <v>7614</v>
      </c>
      <c r="E399" s="120">
        <v>5.1999999999999998E-3</v>
      </c>
      <c r="F399" s="125">
        <v>831.03258505199983</v>
      </c>
      <c r="G399" s="33">
        <f t="shared" si="6"/>
        <v>4.3213694422703988</v>
      </c>
      <c r="H399" s="53"/>
      <c r="I399" s="54"/>
      <c r="J399" s="32">
        <v>0</v>
      </c>
    </row>
    <row r="400" spans="1:10" ht="15.75" hidden="1" thickBot="1" x14ac:dyDescent="0.3">
      <c r="A400" s="141"/>
      <c r="B400" s="144"/>
      <c r="C400" s="38" t="s">
        <v>7679</v>
      </c>
      <c r="D400" s="38" t="s">
        <v>2788</v>
      </c>
      <c r="E400" s="120">
        <v>0.56000000000000005</v>
      </c>
      <c r="F400" s="119">
        <v>29.535499999999999</v>
      </c>
      <c r="G400" s="33">
        <f t="shared" si="6"/>
        <v>16.53988</v>
      </c>
      <c r="H400" s="53"/>
      <c r="I400" s="54"/>
      <c r="J400" s="32">
        <v>0</v>
      </c>
    </row>
    <row r="401" spans="1:10" ht="15.75" hidden="1" thickBot="1" x14ac:dyDescent="0.3">
      <c r="A401" s="141"/>
      <c r="B401" s="144"/>
      <c r="C401" s="38" t="s">
        <v>7603</v>
      </c>
      <c r="D401" s="38" t="s">
        <v>2788</v>
      </c>
      <c r="E401" s="120">
        <v>0.105</v>
      </c>
      <c r="F401" s="119">
        <v>22.724</v>
      </c>
      <c r="G401" s="33">
        <f t="shared" si="6"/>
        <v>2.3860199999999998</v>
      </c>
      <c r="H401" s="53"/>
      <c r="I401" s="54"/>
      <c r="J401" s="32">
        <v>0</v>
      </c>
    </row>
    <row r="402" spans="1:10" ht="15.75" hidden="1" thickBot="1" x14ac:dyDescent="0.3">
      <c r="A402" s="142"/>
      <c r="B402" s="145"/>
      <c r="C402" s="44"/>
      <c r="D402" s="59"/>
      <c r="E402" s="121"/>
      <c r="F402" s="126" t="s">
        <v>31</v>
      </c>
      <c r="G402" s="47" t="str">
        <f t="shared" si="6"/>
        <v/>
      </c>
      <c r="H402" s="60"/>
      <c r="I402" s="54"/>
      <c r="J402" s="32">
        <v>0</v>
      </c>
    </row>
    <row r="403" spans="1:10" ht="15.75" hidden="1" thickBot="1" x14ac:dyDescent="0.3">
      <c r="A403" s="140" t="s">
        <v>110</v>
      </c>
      <c r="B403" s="143" t="s">
        <v>3233</v>
      </c>
      <c r="C403" s="26"/>
      <c r="D403" s="27" t="s">
        <v>86</v>
      </c>
      <c r="E403" s="116"/>
      <c r="F403" s="123" t="s">
        <v>31</v>
      </c>
      <c r="G403" s="29" t="str">
        <f t="shared" si="6"/>
        <v/>
      </c>
      <c r="H403" s="30"/>
      <c r="I403" s="31"/>
      <c r="J403" s="32">
        <v>0</v>
      </c>
    </row>
    <row r="404" spans="1:10" ht="15.75" hidden="1" thickBot="1" x14ac:dyDescent="0.3">
      <c r="A404" s="141"/>
      <c r="B404" s="144"/>
      <c r="C404" s="34"/>
      <c r="D404" s="34"/>
      <c r="E404" s="118"/>
      <c r="F404" s="124" t="s">
        <v>31</v>
      </c>
      <c r="G404" s="33" t="str">
        <f t="shared" si="6"/>
        <v/>
      </c>
      <c r="H404" s="37"/>
      <c r="I404" s="33"/>
      <c r="J404" s="32">
        <v>0</v>
      </c>
    </row>
    <row r="405" spans="1:10" ht="26.25" hidden="1" thickBot="1" x14ac:dyDescent="0.3">
      <c r="A405" s="141"/>
      <c r="B405" s="144"/>
      <c r="C405" s="38" t="s">
        <v>7760</v>
      </c>
      <c r="D405" s="38" t="s">
        <v>7722</v>
      </c>
      <c r="E405" s="120">
        <v>2.4799999999999999E-2</v>
      </c>
      <c r="F405" s="125">
        <v>46.321999999999996</v>
      </c>
      <c r="G405" s="33">
        <f t="shared" si="6"/>
        <v>1.1487855999999999</v>
      </c>
      <c r="H405" s="41">
        <f>SUM(G405:G415)</f>
        <v>81.660458149999982</v>
      </c>
      <c r="I405" s="42"/>
      <c r="J405" s="32">
        <v>0</v>
      </c>
    </row>
    <row r="406" spans="1:10" ht="26.25" hidden="1" thickBot="1" x14ac:dyDescent="0.3">
      <c r="A406" s="141"/>
      <c r="B406" s="144"/>
      <c r="C406" s="38" t="s">
        <v>7761</v>
      </c>
      <c r="D406" s="38" t="s">
        <v>180</v>
      </c>
      <c r="E406" s="120">
        <v>2.1059999999999999</v>
      </c>
      <c r="F406" s="125">
        <v>18.012</v>
      </c>
      <c r="G406" s="33">
        <f t="shared" si="6"/>
        <v>37.933271999999995</v>
      </c>
      <c r="H406" s="37"/>
      <c r="I406" s="33"/>
      <c r="J406" s="32">
        <v>0</v>
      </c>
    </row>
    <row r="407" spans="1:10" ht="26.25" hidden="1" thickBot="1" x14ac:dyDescent="0.3">
      <c r="A407" s="141"/>
      <c r="B407" s="144"/>
      <c r="C407" s="38" t="s">
        <v>7762</v>
      </c>
      <c r="D407" s="38" t="s">
        <v>1323</v>
      </c>
      <c r="E407" s="120">
        <v>0.76239999999999997</v>
      </c>
      <c r="F407" s="125">
        <v>6.0229999999999997</v>
      </c>
      <c r="G407" s="33">
        <f t="shared" si="6"/>
        <v>4.5919352</v>
      </c>
      <c r="H407" s="37"/>
      <c r="I407" s="33"/>
      <c r="J407" s="32">
        <v>0</v>
      </c>
    </row>
    <row r="408" spans="1:10" ht="26.25" hidden="1" thickBot="1" x14ac:dyDescent="0.3">
      <c r="A408" s="141"/>
      <c r="B408" s="144"/>
      <c r="C408" s="38" t="s">
        <v>7763</v>
      </c>
      <c r="D408" s="38" t="s">
        <v>1323</v>
      </c>
      <c r="E408" s="120">
        <v>2.0005999999999999</v>
      </c>
      <c r="F408" s="125">
        <v>6.8304999999999998</v>
      </c>
      <c r="G408" s="33">
        <f t="shared" si="6"/>
        <v>13.665098299999999</v>
      </c>
      <c r="H408" s="37"/>
      <c r="I408" s="33"/>
      <c r="J408" s="32">
        <v>0</v>
      </c>
    </row>
    <row r="409" spans="1:10" ht="26.25" hidden="1" thickBot="1" x14ac:dyDescent="0.3">
      <c r="A409" s="141"/>
      <c r="B409" s="144"/>
      <c r="C409" s="38" t="s">
        <v>7764</v>
      </c>
      <c r="D409" s="38" t="s">
        <v>1323</v>
      </c>
      <c r="E409" s="120">
        <v>2.5026999999999999</v>
      </c>
      <c r="F409" s="125">
        <v>0.27549999999999997</v>
      </c>
      <c r="G409" s="33">
        <f t="shared" si="6"/>
        <v>0.68949384999999985</v>
      </c>
      <c r="H409" s="37"/>
      <c r="I409" s="33"/>
      <c r="J409" s="32">
        <v>0</v>
      </c>
    </row>
    <row r="410" spans="1:10" ht="26.25" hidden="1" thickBot="1" x14ac:dyDescent="0.3">
      <c r="A410" s="141"/>
      <c r="B410" s="144"/>
      <c r="C410" s="38" t="s">
        <v>7765</v>
      </c>
      <c r="D410" s="38" t="s">
        <v>1323</v>
      </c>
      <c r="E410" s="120">
        <v>0.74070000000000003</v>
      </c>
      <c r="F410" s="125">
        <v>2.4889999999999999</v>
      </c>
      <c r="G410" s="33">
        <f t="shared" si="6"/>
        <v>1.8436022999999999</v>
      </c>
      <c r="H410" s="37"/>
      <c r="I410" s="33"/>
      <c r="J410" s="32">
        <v>0</v>
      </c>
    </row>
    <row r="411" spans="1:10" ht="39" hidden="1" thickBot="1" x14ac:dyDescent="0.3">
      <c r="A411" s="141"/>
      <c r="B411" s="144"/>
      <c r="C411" s="38" t="s">
        <v>7766</v>
      </c>
      <c r="D411" s="38" t="s">
        <v>1063</v>
      </c>
      <c r="E411" s="120">
        <v>1.0978000000000001</v>
      </c>
      <c r="F411" s="125">
        <v>3.1159999999999997</v>
      </c>
      <c r="G411" s="33">
        <f t="shared" si="6"/>
        <v>3.4207448</v>
      </c>
      <c r="H411" s="37"/>
      <c r="I411" s="33"/>
      <c r="J411" s="32">
        <v>0</v>
      </c>
    </row>
    <row r="412" spans="1:10" ht="26.25" hidden="1" thickBot="1" x14ac:dyDescent="0.3">
      <c r="A412" s="141"/>
      <c r="B412" s="144"/>
      <c r="C412" s="38" t="s">
        <v>7767</v>
      </c>
      <c r="D412" s="38" t="s">
        <v>101</v>
      </c>
      <c r="E412" s="120">
        <v>20.186800000000002</v>
      </c>
      <c r="F412" s="125">
        <v>8.5499999999999993E-2</v>
      </c>
      <c r="G412" s="33">
        <f t="shared" si="6"/>
        <v>1.7259713999999999</v>
      </c>
      <c r="H412" s="37"/>
      <c r="I412" s="33"/>
      <c r="J412" s="32">
        <v>0</v>
      </c>
    </row>
    <row r="413" spans="1:10" ht="26.25" hidden="1" thickBot="1" x14ac:dyDescent="0.3">
      <c r="A413" s="141"/>
      <c r="B413" s="144"/>
      <c r="C413" s="38" t="s">
        <v>7768</v>
      </c>
      <c r="D413" s="38" t="s">
        <v>101</v>
      </c>
      <c r="E413" s="120">
        <v>0.4803</v>
      </c>
      <c r="F413" s="125">
        <v>0.20899999999999999</v>
      </c>
      <c r="G413" s="33">
        <f t="shared" si="6"/>
        <v>0.10038269999999999</v>
      </c>
      <c r="H413" s="37"/>
      <c r="I413" s="33"/>
      <c r="J413" s="32">
        <v>0</v>
      </c>
    </row>
    <row r="414" spans="1:10" ht="26.25" hidden="1" thickBot="1" x14ac:dyDescent="0.3">
      <c r="A414" s="141"/>
      <c r="B414" s="144"/>
      <c r="C414" s="38" t="s">
        <v>7729</v>
      </c>
      <c r="D414" s="38" t="s">
        <v>2788</v>
      </c>
      <c r="E414" s="120">
        <v>0.52200000000000002</v>
      </c>
      <c r="F414" s="119">
        <v>24.244</v>
      </c>
      <c r="G414" s="33">
        <f t="shared" si="6"/>
        <v>12.655368000000001</v>
      </c>
      <c r="H414" s="37"/>
      <c r="I414" s="33"/>
      <c r="J414" s="32">
        <v>0</v>
      </c>
    </row>
    <row r="415" spans="1:10" ht="15.75" hidden="1" thickBot="1" x14ac:dyDescent="0.3">
      <c r="A415" s="141"/>
      <c r="B415" s="144"/>
      <c r="C415" s="38" t="s">
        <v>7603</v>
      </c>
      <c r="D415" s="38" t="s">
        <v>2788</v>
      </c>
      <c r="E415" s="120">
        <v>0.17100000000000001</v>
      </c>
      <c r="F415" s="119">
        <v>22.724</v>
      </c>
      <c r="G415" s="33">
        <f t="shared" si="6"/>
        <v>3.8858040000000003</v>
      </c>
      <c r="H415" s="37"/>
      <c r="I415" s="33"/>
      <c r="J415" s="32">
        <v>0</v>
      </c>
    </row>
    <row r="416" spans="1:10" ht="15.75" hidden="1" thickBot="1" x14ac:dyDescent="0.3">
      <c r="A416" s="142"/>
      <c r="B416" s="145"/>
      <c r="C416" s="44"/>
      <c r="D416" s="44"/>
      <c r="E416" s="121"/>
      <c r="F416" s="122" t="s">
        <v>31</v>
      </c>
      <c r="G416" s="46" t="str">
        <f t="shared" si="6"/>
        <v/>
      </c>
      <c r="H416" s="48"/>
      <c r="I416" s="33"/>
      <c r="J416" s="32">
        <v>0</v>
      </c>
    </row>
    <row r="417" spans="1:10" ht="15.75" hidden="1" thickBot="1" x14ac:dyDescent="0.3">
      <c r="A417" s="140" t="s">
        <v>111</v>
      </c>
      <c r="B417" s="143" t="s">
        <v>3234</v>
      </c>
      <c r="C417" s="26"/>
      <c r="D417" s="27" t="s">
        <v>86</v>
      </c>
      <c r="E417" s="116"/>
      <c r="F417" s="123" t="s">
        <v>31</v>
      </c>
      <c r="G417" s="29" t="str">
        <f t="shared" si="6"/>
        <v/>
      </c>
      <c r="H417" s="30"/>
      <c r="I417" s="31"/>
      <c r="J417" s="32">
        <v>0</v>
      </c>
    </row>
    <row r="418" spans="1:10" ht="15.75" hidden="1" thickBot="1" x14ac:dyDescent="0.3">
      <c r="A418" s="141"/>
      <c r="B418" s="144"/>
      <c r="C418" s="34"/>
      <c r="D418" s="34"/>
      <c r="E418" s="118"/>
      <c r="F418" s="124" t="s">
        <v>31</v>
      </c>
      <c r="G418" s="33" t="str">
        <f t="shared" si="6"/>
        <v/>
      </c>
      <c r="H418" s="37"/>
      <c r="I418" s="33"/>
      <c r="J418" s="32">
        <v>0</v>
      </c>
    </row>
    <row r="419" spans="1:10" ht="26.25" hidden="1" thickBot="1" x14ac:dyDescent="0.3">
      <c r="A419" s="141"/>
      <c r="B419" s="144"/>
      <c r="C419" s="38" t="s">
        <v>7764</v>
      </c>
      <c r="D419" s="38" t="s">
        <v>1323</v>
      </c>
      <c r="E419" s="120">
        <v>1.2513000000000001</v>
      </c>
      <c r="F419" s="125">
        <v>0.27549999999999997</v>
      </c>
      <c r="G419" s="33">
        <f t="shared" si="6"/>
        <v>0.34473314999999999</v>
      </c>
      <c r="H419" s="41">
        <f>SUM(G419:G422)</f>
        <v>6.616645816666666</v>
      </c>
      <c r="I419" s="42"/>
      <c r="J419" s="32">
        <v>0</v>
      </c>
    </row>
    <row r="420" spans="1:10" ht="39" hidden="1" thickBot="1" x14ac:dyDescent="0.3">
      <c r="A420" s="141"/>
      <c r="B420" s="144"/>
      <c r="C420" s="38" t="s">
        <v>7766</v>
      </c>
      <c r="D420" s="38" t="s">
        <v>1063</v>
      </c>
      <c r="E420" s="120">
        <v>0.54890000000000005</v>
      </c>
      <c r="F420" s="125">
        <v>3.1159999999999997</v>
      </c>
      <c r="G420" s="33">
        <f t="shared" si="6"/>
        <v>1.7103724</v>
      </c>
      <c r="H420" s="53"/>
      <c r="I420" s="54"/>
      <c r="J420" s="32">
        <v>0</v>
      </c>
    </row>
    <row r="421" spans="1:10" ht="26.25" hidden="1" thickBot="1" x14ac:dyDescent="0.3">
      <c r="A421" s="141"/>
      <c r="B421" s="144"/>
      <c r="C421" s="38" t="s">
        <v>7729</v>
      </c>
      <c r="D421" s="38" t="s">
        <v>2788</v>
      </c>
      <c r="E421" s="120">
        <v>0.11466666666666665</v>
      </c>
      <c r="F421" s="119">
        <v>24.244</v>
      </c>
      <c r="G421" s="33">
        <f t="shared" si="6"/>
        <v>2.7799786666666662</v>
      </c>
      <c r="H421" s="53"/>
      <c r="I421" s="54"/>
      <c r="J421" s="32">
        <v>0</v>
      </c>
    </row>
    <row r="422" spans="1:10" ht="15.75" hidden="1" thickBot="1" x14ac:dyDescent="0.3">
      <c r="A422" s="141"/>
      <c r="B422" s="144"/>
      <c r="C422" s="38" t="s">
        <v>7603</v>
      </c>
      <c r="D422" s="38" t="s">
        <v>2788</v>
      </c>
      <c r="E422" s="120">
        <v>7.8399999999999997E-2</v>
      </c>
      <c r="F422" s="119">
        <v>22.724</v>
      </c>
      <c r="G422" s="33">
        <f t="shared" si="6"/>
        <v>1.7815615999999999</v>
      </c>
      <c r="H422" s="53"/>
      <c r="I422" s="54"/>
      <c r="J422" s="32">
        <v>0</v>
      </c>
    </row>
    <row r="423" spans="1:10" ht="15.75" hidden="1" thickBot="1" x14ac:dyDescent="0.3">
      <c r="A423" s="142"/>
      <c r="B423" s="145"/>
      <c r="C423" s="44"/>
      <c r="D423" s="59"/>
      <c r="E423" s="121"/>
      <c r="F423" s="126" t="s">
        <v>31</v>
      </c>
      <c r="G423" s="47" t="str">
        <f t="shared" si="6"/>
        <v/>
      </c>
      <c r="H423" s="60"/>
      <c r="I423" s="54"/>
      <c r="J423" s="32">
        <v>0</v>
      </c>
    </row>
    <row r="424" spans="1:10" ht="15.75" hidden="1" thickBot="1" x14ac:dyDescent="0.3">
      <c r="A424" s="140" t="s">
        <v>112</v>
      </c>
      <c r="B424" s="143" t="s">
        <v>3235</v>
      </c>
      <c r="C424" s="26"/>
      <c r="D424" s="27" t="s">
        <v>86</v>
      </c>
      <c r="E424" s="116"/>
      <c r="F424" s="123" t="s">
        <v>31</v>
      </c>
      <c r="G424" s="29" t="str">
        <f t="shared" si="6"/>
        <v/>
      </c>
      <c r="H424" s="30"/>
      <c r="I424" s="31"/>
      <c r="J424" s="32">
        <v>0</v>
      </c>
    </row>
    <row r="425" spans="1:10" ht="15.75" hidden="1" thickBot="1" x14ac:dyDescent="0.3">
      <c r="A425" s="141"/>
      <c r="B425" s="144"/>
      <c r="C425" s="34"/>
      <c r="D425" s="34"/>
      <c r="E425" s="118"/>
      <c r="F425" s="124" t="s">
        <v>31</v>
      </c>
      <c r="G425" s="33" t="str">
        <f t="shared" si="6"/>
        <v/>
      </c>
      <c r="H425" s="37"/>
      <c r="I425" s="33"/>
      <c r="J425" s="32">
        <v>0</v>
      </c>
    </row>
    <row r="426" spans="1:10" ht="26.25" hidden="1" thickBot="1" x14ac:dyDescent="0.3">
      <c r="A426" s="141"/>
      <c r="B426" s="144"/>
      <c r="C426" s="38" t="s">
        <v>7688</v>
      </c>
      <c r="D426" s="38" t="s">
        <v>1323</v>
      </c>
      <c r="E426" s="120">
        <v>0.42</v>
      </c>
      <c r="F426" s="125">
        <v>2.0329999999999999</v>
      </c>
      <c r="G426" s="36">
        <f t="shared" si="6"/>
        <v>0.85385999999999995</v>
      </c>
      <c r="H426" s="41">
        <f>SUM(G426:G434)</f>
        <v>107.80348904323519</v>
      </c>
      <c r="I426" s="42"/>
      <c r="J426" s="32">
        <v>0</v>
      </c>
    </row>
    <row r="427" spans="1:10" ht="15.75" hidden="1" thickBot="1" x14ac:dyDescent="0.3">
      <c r="A427" s="141"/>
      <c r="B427" s="144"/>
      <c r="C427" s="38" t="s">
        <v>7689</v>
      </c>
      <c r="D427" s="38" t="s">
        <v>7722</v>
      </c>
      <c r="E427" s="120">
        <v>5.0000000000000001E-3</v>
      </c>
      <c r="F427" s="125">
        <v>39.833500000000001</v>
      </c>
      <c r="G427" s="36">
        <f t="shared" si="6"/>
        <v>0.1991675</v>
      </c>
      <c r="H427" s="37"/>
      <c r="I427" s="33"/>
      <c r="J427" s="32">
        <v>0</v>
      </c>
    </row>
    <row r="428" spans="1:10" ht="26.25" hidden="1" thickBot="1" x14ac:dyDescent="0.3">
      <c r="A428" s="141"/>
      <c r="B428" s="144"/>
      <c r="C428" s="38" t="s">
        <v>7690</v>
      </c>
      <c r="D428" s="38" t="s">
        <v>101</v>
      </c>
      <c r="E428" s="120">
        <v>13.6</v>
      </c>
      <c r="F428" s="125">
        <v>2.8119999999999998</v>
      </c>
      <c r="G428" s="36">
        <f t="shared" si="6"/>
        <v>38.243199999999995</v>
      </c>
      <c r="H428" s="37"/>
      <c r="I428" s="33"/>
      <c r="J428" s="32">
        <v>0</v>
      </c>
    </row>
    <row r="429" spans="1:10" ht="51.75" hidden="1" thickBot="1" x14ac:dyDescent="0.3">
      <c r="A429" s="141"/>
      <c r="B429" s="144"/>
      <c r="C429" s="38" t="s">
        <v>7575</v>
      </c>
      <c r="D429" s="38" t="s">
        <v>7614</v>
      </c>
      <c r="E429" s="120">
        <v>1.04E-2</v>
      </c>
      <c r="F429" s="125">
        <v>860.62689742400005</v>
      </c>
      <c r="G429" s="36">
        <f t="shared" si="6"/>
        <v>8.9505197332095996</v>
      </c>
      <c r="H429" s="37"/>
      <c r="I429" s="33"/>
      <c r="J429" s="32">
        <v>0</v>
      </c>
    </row>
    <row r="430" spans="1:10" ht="15.75" hidden="1" thickBot="1" x14ac:dyDescent="0.3">
      <c r="A430" s="141"/>
      <c r="B430" s="144"/>
      <c r="C430" s="38" t="s">
        <v>7679</v>
      </c>
      <c r="D430" s="38" t="s">
        <v>2788</v>
      </c>
      <c r="E430" s="120">
        <v>0.59</v>
      </c>
      <c r="F430" s="119">
        <v>29.535499999999999</v>
      </c>
      <c r="G430" s="36">
        <f t="shared" si="6"/>
        <v>17.425944999999999</v>
      </c>
      <c r="H430" s="37"/>
      <c r="I430" s="33"/>
      <c r="J430" s="32">
        <v>0</v>
      </c>
    </row>
    <row r="431" spans="1:10" ht="15.75" hidden="1" thickBot="1" x14ac:dyDescent="0.3">
      <c r="A431" s="141"/>
      <c r="B431" s="144"/>
      <c r="C431" s="38" t="s">
        <v>7603</v>
      </c>
      <c r="D431" s="38" t="s">
        <v>2788</v>
      </c>
      <c r="E431" s="120">
        <v>0.29499999999999998</v>
      </c>
      <c r="F431" s="119">
        <v>22.724</v>
      </c>
      <c r="G431" s="36">
        <f t="shared" si="6"/>
        <v>6.7035799999999997</v>
      </c>
      <c r="H431" s="37"/>
      <c r="I431" s="33"/>
      <c r="J431" s="32">
        <v>0</v>
      </c>
    </row>
    <row r="432" spans="1:10" ht="51.75" hidden="1" thickBot="1" x14ac:dyDescent="0.3">
      <c r="A432" s="141"/>
      <c r="B432" s="144"/>
      <c r="C432" s="38" t="s">
        <v>7575</v>
      </c>
      <c r="D432" s="38" t="s">
        <v>7614</v>
      </c>
      <c r="E432" s="120">
        <v>1.9400000000000001E-2</v>
      </c>
      <c r="F432" s="125">
        <v>860.62689742400005</v>
      </c>
      <c r="G432" s="36">
        <f t="shared" si="6"/>
        <v>16.6961618100256</v>
      </c>
      <c r="H432" s="37"/>
      <c r="I432" s="33"/>
      <c r="J432" s="32">
        <v>0</v>
      </c>
    </row>
    <row r="433" spans="1:10" ht="15.75" hidden="1" thickBot="1" x14ac:dyDescent="0.3">
      <c r="A433" s="141"/>
      <c r="B433" s="144"/>
      <c r="C433" s="38" t="s">
        <v>7679</v>
      </c>
      <c r="D433" s="38" t="s">
        <v>2788</v>
      </c>
      <c r="E433" s="120">
        <v>0.45800000000000002</v>
      </c>
      <c r="F433" s="119">
        <v>29.535499999999999</v>
      </c>
      <c r="G433" s="36">
        <f t="shared" si="6"/>
        <v>13.527259000000001</v>
      </c>
      <c r="H433" s="37"/>
      <c r="I433" s="33"/>
      <c r="J433" s="32">
        <v>0</v>
      </c>
    </row>
    <row r="434" spans="1:10" ht="15.75" hidden="1" thickBot="1" x14ac:dyDescent="0.3">
      <c r="A434" s="141"/>
      <c r="B434" s="144"/>
      <c r="C434" s="38" t="s">
        <v>7603</v>
      </c>
      <c r="D434" s="38" t="s">
        <v>2788</v>
      </c>
      <c r="E434" s="120">
        <v>0.22900000000000001</v>
      </c>
      <c r="F434" s="119">
        <v>22.724</v>
      </c>
      <c r="G434" s="36">
        <f t="shared" si="6"/>
        <v>5.2037960000000005</v>
      </c>
      <c r="H434" s="37"/>
      <c r="I434" s="33"/>
      <c r="J434" s="32">
        <v>0</v>
      </c>
    </row>
    <row r="435" spans="1:10" ht="15.75" hidden="1" thickBot="1" x14ac:dyDescent="0.3">
      <c r="A435" s="142"/>
      <c r="B435" s="145"/>
      <c r="C435" s="44"/>
      <c r="D435" s="44"/>
      <c r="E435" s="121"/>
      <c r="F435" s="122" t="s">
        <v>31</v>
      </c>
      <c r="G435" s="46" t="str">
        <f t="shared" si="6"/>
        <v/>
      </c>
      <c r="H435" s="48"/>
      <c r="I435" s="33"/>
      <c r="J435" s="32">
        <v>0</v>
      </c>
    </row>
    <row r="436" spans="1:10" ht="15.75" hidden="1" thickBot="1" x14ac:dyDescent="0.3">
      <c r="A436" s="140" t="s">
        <v>113</v>
      </c>
      <c r="B436" s="143" t="s">
        <v>3236</v>
      </c>
      <c r="C436" s="26"/>
      <c r="D436" s="27" t="s">
        <v>86</v>
      </c>
      <c r="E436" s="116"/>
      <c r="F436" s="123" t="s">
        <v>31</v>
      </c>
      <c r="G436" s="29" t="str">
        <f t="shared" si="6"/>
        <v/>
      </c>
      <c r="H436" s="30"/>
      <c r="I436" s="31"/>
      <c r="J436" s="32">
        <v>0</v>
      </c>
    </row>
    <row r="437" spans="1:10" ht="15.75" hidden="1" thickBot="1" x14ac:dyDescent="0.3">
      <c r="A437" s="141"/>
      <c r="B437" s="144"/>
      <c r="C437" s="34"/>
      <c r="D437" s="34"/>
      <c r="E437" s="118"/>
      <c r="F437" s="124" t="s">
        <v>31</v>
      </c>
      <c r="G437" s="33" t="str">
        <f t="shared" si="6"/>
        <v/>
      </c>
      <c r="H437" s="37"/>
      <c r="I437" s="33"/>
      <c r="J437" s="32">
        <v>0</v>
      </c>
    </row>
    <row r="438" spans="1:10" ht="39" hidden="1" thickBot="1" x14ac:dyDescent="0.3">
      <c r="A438" s="141"/>
      <c r="B438" s="144"/>
      <c r="C438" s="38" t="s">
        <v>7620</v>
      </c>
      <c r="D438" s="38" t="s">
        <v>7614</v>
      </c>
      <c r="E438" s="120">
        <v>3.3999999999999998E-3</v>
      </c>
      <c r="F438" s="125">
        <v>2571.0965300000003</v>
      </c>
      <c r="G438" s="36">
        <f t="shared" si="6"/>
        <v>8.7417282020000009</v>
      </c>
      <c r="H438" s="41">
        <f>SUM(G438:G440)</f>
        <v>13.670961852</v>
      </c>
      <c r="I438" s="42"/>
      <c r="J438" s="32">
        <v>0</v>
      </c>
    </row>
    <row r="439" spans="1:10" ht="15.75" hidden="1" thickBot="1" x14ac:dyDescent="0.3">
      <c r="A439" s="141"/>
      <c r="B439" s="144"/>
      <c r="C439" s="38" t="s">
        <v>7679</v>
      </c>
      <c r="D439" s="38" t="s">
        <v>2788</v>
      </c>
      <c r="E439" s="120">
        <v>0.1295</v>
      </c>
      <c r="F439" s="119">
        <v>29.535499999999999</v>
      </c>
      <c r="G439" s="36">
        <f t="shared" si="6"/>
        <v>3.8248472499999999</v>
      </c>
      <c r="H439" s="37"/>
      <c r="I439" s="33"/>
      <c r="J439" s="32">
        <v>0</v>
      </c>
    </row>
    <row r="440" spans="1:10" ht="15.75" hidden="1" thickBot="1" x14ac:dyDescent="0.3">
      <c r="A440" s="141"/>
      <c r="B440" s="144"/>
      <c r="C440" s="38" t="s">
        <v>7603</v>
      </c>
      <c r="D440" s="38" t="s">
        <v>2788</v>
      </c>
      <c r="E440" s="120">
        <v>4.8599999999999997E-2</v>
      </c>
      <c r="F440" s="119">
        <v>22.724</v>
      </c>
      <c r="G440" s="36">
        <f t="shared" si="6"/>
        <v>1.1043863999999999</v>
      </c>
      <c r="H440" s="37"/>
      <c r="I440" s="33"/>
      <c r="J440" s="32">
        <v>0</v>
      </c>
    </row>
    <row r="441" spans="1:10" ht="15.75" hidden="1" thickBot="1" x14ac:dyDescent="0.3">
      <c r="A441" s="142"/>
      <c r="B441" s="145"/>
      <c r="C441" s="44"/>
      <c r="D441" s="44"/>
      <c r="E441" s="121"/>
      <c r="F441" s="122" t="s">
        <v>31</v>
      </c>
      <c r="G441" s="46" t="str">
        <f t="shared" si="6"/>
        <v/>
      </c>
      <c r="H441" s="48"/>
      <c r="I441" s="33"/>
      <c r="J441" s="32">
        <v>0</v>
      </c>
    </row>
    <row r="442" spans="1:10" ht="15.75" hidden="1" thickBot="1" x14ac:dyDescent="0.3">
      <c r="A442" s="140" t="s">
        <v>114</v>
      </c>
      <c r="B442" s="143" t="s">
        <v>3237</v>
      </c>
      <c r="C442" s="26"/>
      <c r="D442" s="27" t="s">
        <v>86</v>
      </c>
      <c r="E442" s="116"/>
      <c r="F442" s="123" t="s">
        <v>31</v>
      </c>
      <c r="G442" s="29" t="str">
        <f t="shared" si="6"/>
        <v/>
      </c>
      <c r="H442" s="30"/>
      <c r="I442" s="31"/>
      <c r="J442" s="32">
        <v>0</v>
      </c>
    </row>
    <row r="443" spans="1:10" ht="15.75" hidden="1" thickBot="1" x14ac:dyDescent="0.3">
      <c r="A443" s="141"/>
      <c r="B443" s="144"/>
      <c r="C443" s="34"/>
      <c r="D443" s="34"/>
      <c r="E443" s="118"/>
      <c r="F443" s="124" t="s">
        <v>31</v>
      </c>
      <c r="G443" s="33" t="str">
        <f t="shared" si="6"/>
        <v/>
      </c>
      <c r="H443" s="37"/>
      <c r="I443" s="33"/>
      <c r="J443" s="32">
        <v>0</v>
      </c>
    </row>
    <row r="444" spans="1:10" ht="39" hidden="1" thickBot="1" x14ac:dyDescent="0.3">
      <c r="A444" s="141"/>
      <c r="B444" s="144"/>
      <c r="C444" s="38" t="s">
        <v>7619</v>
      </c>
      <c r="D444" s="38" t="s">
        <v>7614</v>
      </c>
      <c r="E444" s="120">
        <v>3.7000000000000002E-3</v>
      </c>
      <c r="F444" s="125">
        <v>828.49066351599993</v>
      </c>
      <c r="G444" s="36">
        <f t="shared" si="6"/>
        <v>3.0654154550091999</v>
      </c>
      <c r="H444" s="41">
        <f>SUM(G444:G446)</f>
        <v>5.6562450050091986</v>
      </c>
      <c r="I444" s="42"/>
      <c r="J444" s="32">
        <v>0</v>
      </c>
    </row>
    <row r="445" spans="1:10" ht="15.75" hidden="1" thickBot="1" x14ac:dyDescent="0.3">
      <c r="A445" s="141"/>
      <c r="B445" s="144"/>
      <c r="C445" s="38" t="s">
        <v>7679</v>
      </c>
      <c r="D445" s="38" t="s">
        <v>2788</v>
      </c>
      <c r="E445" s="120">
        <v>6.8099999999999994E-2</v>
      </c>
      <c r="F445" s="119">
        <v>29.535499999999999</v>
      </c>
      <c r="G445" s="33">
        <f t="shared" si="6"/>
        <v>2.0113675499999997</v>
      </c>
      <c r="H445" s="37"/>
      <c r="I445" s="33"/>
      <c r="J445" s="32">
        <v>0</v>
      </c>
    </row>
    <row r="446" spans="1:10" ht="15.75" hidden="1" thickBot="1" x14ac:dyDescent="0.3">
      <c r="A446" s="141"/>
      <c r="B446" s="144"/>
      <c r="C446" s="38" t="s">
        <v>7603</v>
      </c>
      <c r="D446" s="38" t="s">
        <v>2788</v>
      </c>
      <c r="E446" s="120">
        <v>2.5499999999999998E-2</v>
      </c>
      <c r="F446" s="119">
        <v>22.724</v>
      </c>
      <c r="G446" s="33">
        <f t="shared" si="6"/>
        <v>0.57946199999999992</v>
      </c>
      <c r="H446" s="37"/>
      <c r="I446" s="33"/>
      <c r="J446" s="32">
        <v>0</v>
      </c>
    </row>
    <row r="447" spans="1:10" ht="15.75" hidden="1" thickBot="1" x14ac:dyDescent="0.3">
      <c r="A447" s="142"/>
      <c r="B447" s="145"/>
      <c r="C447" s="44"/>
      <c r="D447" s="44"/>
      <c r="E447" s="121"/>
      <c r="F447" s="122" t="s">
        <v>31</v>
      </c>
      <c r="G447" s="46" t="str">
        <f t="shared" si="6"/>
        <v/>
      </c>
      <c r="H447" s="48"/>
      <c r="I447" s="33"/>
      <c r="J447" s="32">
        <v>0</v>
      </c>
    </row>
    <row r="448" spans="1:10" ht="15.75" hidden="1" thickBot="1" x14ac:dyDescent="0.3">
      <c r="A448" s="140" t="s">
        <v>115</v>
      </c>
      <c r="B448" s="143" t="s">
        <v>3238</v>
      </c>
      <c r="C448" s="26"/>
      <c r="D448" s="27" t="s">
        <v>86</v>
      </c>
      <c r="E448" s="116"/>
      <c r="F448" s="123" t="s">
        <v>31</v>
      </c>
      <c r="G448" s="29" t="str">
        <f t="shared" si="6"/>
        <v/>
      </c>
      <c r="H448" s="30"/>
      <c r="I448" s="31"/>
      <c r="J448" s="32">
        <v>0</v>
      </c>
    </row>
    <row r="449" spans="1:10" ht="15.75" hidden="1" thickBot="1" x14ac:dyDescent="0.3">
      <c r="A449" s="149"/>
      <c r="B449" s="144"/>
      <c r="C449" s="34"/>
      <c r="D449" s="34"/>
      <c r="E449" s="118"/>
      <c r="F449" s="124" t="s">
        <v>31</v>
      </c>
      <c r="G449" s="33" t="str">
        <f t="shared" si="6"/>
        <v/>
      </c>
      <c r="H449" s="37"/>
      <c r="I449" s="33"/>
      <c r="J449" s="32">
        <v>0</v>
      </c>
    </row>
    <row r="450" spans="1:10" ht="15.75" hidden="1" thickBot="1" x14ac:dyDescent="0.3">
      <c r="A450" s="149"/>
      <c r="B450" s="144"/>
      <c r="C450" s="38" t="s">
        <v>7770</v>
      </c>
      <c r="D450" s="38" t="s">
        <v>2788</v>
      </c>
      <c r="E450" s="120">
        <v>0.32979000000000003</v>
      </c>
      <c r="F450" s="119">
        <v>29.335999999999999</v>
      </c>
      <c r="G450" s="33">
        <f t="shared" si="6"/>
        <v>9.6747194400000005</v>
      </c>
      <c r="H450" s="41">
        <f>SUM(G450:G452)</f>
        <v>12.047786760000001</v>
      </c>
      <c r="I450" s="42"/>
      <c r="J450" s="32">
        <v>0</v>
      </c>
    </row>
    <row r="451" spans="1:10" ht="15.75" hidden="1" thickBot="1" x14ac:dyDescent="0.3">
      <c r="A451" s="149"/>
      <c r="B451" s="144"/>
      <c r="C451" s="38" t="s">
        <v>7603</v>
      </c>
      <c r="D451" s="38" t="s">
        <v>2788</v>
      </c>
      <c r="E451" s="120">
        <v>0.10443</v>
      </c>
      <c r="F451" s="119">
        <v>22.724</v>
      </c>
      <c r="G451" s="33">
        <f t="shared" si="6"/>
        <v>2.3730673200000001</v>
      </c>
      <c r="H451" s="37"/>
      <c r="I451" s="33"/>
      <c r="J451" s="32">
        <v>0</v>
      </c>
    </row>
    <row r="452" spans="1:10" ht="15.75" hidden="1" thickBot="1" x14ac:dyDescent="0.3">
      <c r="A452" s="149"/>
      <c r="B452" s="144"/>
      <c r="C452" s="38" t="s">
        <v>116</v>
      </c>
      <c r="D452" s="38" t="s">
        <v>90</v>
      </c>
      <c r="E452" s="120">
        <v>0.75</v>
      </c>
      <c r="F452" s="119" t="s">
        <v>31</v>
      </c>
      <c r="G452" s="33" t="str">
        <f t="shared" si="6"/>
        <v/>
      </c>
      <c r="H452" s="37"/>
      <c r="I452" s="33"/>
      <c r="J452" s="32">
        <v>0</v>
      </c>
    </row>
    <row r="453" spans="1:10" ht="15.75" hidden="1" thickBot="1" x14ac:dyDescent="0.3">
      <c r="A453" s="149"/>
      <c r="B453" s="144"/>
      <c r="C453" s="38"/>
      <c r="D453" s="38"/>
      <c r="E453" s="120"/>
      <c r="F453" s="119" t="s">
        <v>31</v>
      </c>
      <c r="G453" s="33" t="str">
        <f t="shared" si="6"/>
        <v/>
      </c>
      <c r="H453" s="37"/>
      <c r="I453" s="33"/>
      <c r="J453" s="32">
        <v>0</v>
      </c>
    </row>
    <row r="454" spans="1:10" ht="26.25" hidden="1" thickBot="1" x14ac:dyDescent="0.3">
      <c r="A454" s="149"/>
      <c r="B454" s="144"/>
      <c r="C454" s="61" t="s">
        <v>117</v>
      </c>
      <c r="D454" s="61"/>
      <c r="E454" s="128"/>
      <c r="F454" s="125" t="s">
        <v>31</v>
      </c>
      <c r="G454" s="33" t="str">
        <f t="shared" ref="G454:G517" si="7">IF(ISNUMBER(F454),E454*F454,"")</f>
        <v/>
      </c>
      <c r="H454" s="37"/>
      <c r="I454" s="33"/>
      <c r="J454" s="32">
        <v>0</v>
      </c>
    </row>
    <row r="455" spans="1:10" ht="15.75" hidden="1" thickBot="1" x14ac:dyDescent="0.3">
      <c r="A455" s="150"/>
      <c r="B455" s="145"/>
      <c r="C455" s="44"/>
      <c r="D455" s="44"/>
      <c r="E455" s="121"/>
      <c r="F455" s="122" t="s">
        <v>31</v>
      </c>
      <c r="G455" s="46" t="str">
        <f t="shared" si="7"/>
        <v/>
      </c>
      <c r="H455" s="48"/>
      <c r="I455" s="33"/>
      <c r="J455" s="32">
        <v>0</v>
      </c>
    </row>
    <row r="456" spans="1:10" ht="15.75" hidden="1" thickBot="1" x14ac:dyDescent="0.3">
      <c r="A456" s="140" t="s">
        <v>118</v>
      </c>
      <c r="B456" s="143" t="s">
        <v>3239</v>
      </c>
      <c r="C456" s="26"/>
      <c r="D456" s="27" t="s">
        <v>86</v>
      </c>
      <c r="E456" s="116"/>
      <c r="F456" s="123" t="s">
        <v>31</v>
      </c>
      <c r="G456" s="29" t="str">
        <f t="shared" si="7"/>
        <v/>
      </c>
      <c r="H456" s="30"/>
      <c r="I456" s="31"/>
      <c r="J456" s="32">
        <v>0</v>
      </c>
    </row>
    <row r="457" spans="1:10" ht="15.75" hidden="1" thickBot="1" x14ac:dyDescent="0.3">
      <c r="A457" s="141"/>
      <c r="B457" s="144"/>
      <c r="C457" s="34"/>
      <c r="D457" s="34"/>
      <c r="E457" s="118"/>
      <c r="F457" s="124" t="s">
        <v>31</v>
      </c>
      <c r="G457" s="33" t="str">
        <f t="shared" si="7"/>
        <v/>
      </c>
      <c r="H457" s="37"/>
      <c r="I457" s="33"/>
      <c r="J457" s="32">
        <v>0</v>
      </c>
    </row>
    <row r="458" spans="1:10" ht="26.25" hidden="1" thickBot="1" x14ac:dyDescent="0.3">
      <c r="A458" s="141"/>
      <c r="B458" s="144"/>
      <c r="C458" s="38" t="s">
        <v>7771</v>
      </c>
      <c r="D458" s="38" t="s">
        <v>1063</v>
      </c>
      <c r="E458" s="120">
        <v>37.800000000000004</v>
      </c>
      <c r="F458" s="125">
        <v>0.65549999999999997</v>
      </c>
      <c r="G458" s="33">
        <f t="shared" si="7"/>
        <v>24.777900000000002</v>
      </c>
      <c r="H458" s="41">
        <f>SUM(G458:G461)</f>
        <v>48.502882700000001</v>
      </c>
      <c r="I458" s="42"/>
      <c r="J458" s="32">
        <v>0</v>
      </c>
    </row>
    <row r="459" spans="1:10" ht="15.75" hidden="1" thickBot="1" x14ac:dyDescent="0.3">
      <c r="A459" s="141"/>
      <c r="B459" s="144"/>
      <c r="C459" s="38" t="s">
        <v>7603</v>
      </c>
      <c r="D459" s="38" t="s">
        <v>2788</v>
      </c>
      <c r="E459" s="120">
        <v>0.25180000000000002</v>
      </c>
      <c r="F459" s="119">
        <v>22.724</v>
      </c>
      <c r="G459" s="33">
        <f t="shared" si="7"/>
        <v>5.7219032000000007</v>
      </c>
      <c r="H459" s="53"/>
      <c r="I459" s="54"/>
      <c r="J459" s="32">
        <v>0</v>
      </c>
    </row>
    <row r="460" spans="1:10" ht="15.75" hidden="1" thickBot="1" x14ac:dyDescent="0.3">
      <c r="A460" s="141"/>
      <c r="B460" s="144"/>
      <c r="C460" s="38" t="s">
        <v>7679</v>
      </c>
      <c r="D460" s="38" t="s">
        <v>2788</v>
      </c>
      <c r="E460" s="120">
        <v>0.44019999999999998</v>
      </c>
      <c r="F460" s="119">
        <v>29.535499999999999</v>
      </c>
      <c r="G460" s="33">
        <f t="shared" si="7"/>
        <v>13.001527099999999</v>
      </c>
      <c r="H460" s="37"/>
      <c r="I460" s="33"/>
      <c r="J460" s="32">
        <v>0</v>
      </c>
    </row>
    <row r="461" spans="1:10" ht="15.75" hidden="1" thickBot="1" x14ac:dyDescent="0.3">
      <c r="A461" s="141"/>
      <c r="B461" s="144"/>
      <c r="C461" s="38" t="s">
        <v>7603</v>
      </c>
      <c r="D461" s="38" t="s">
        <v>2788</v>
      </c>
      <c r="E461" s="120">
        <v>0.22009999999999999</v>
      </c>
      <c r="F461" s="119">
        <v>22.724</v>
      </c>
      <c r="G461" s="33">
        <f t="shared" si="7"/>
        <v>5.0015523999999996</v>
      </c>
      <c r="H461" s="37"/>
      <c r="I461" s="33"/>
      <c r="J461" s="32">
        <v>0</v>
      </c>
    </row>
    <row r="462" spans="1:10" ht="15.75" hidden="1" thickBot="1" x14ac:dyDescent="0.3">
      <c r="A462" s="141"/>
      <c r="B462" s="144"/>
      <c r="C462" s="38"/>
      <c r="D462" s="38"/>
      <c r="E462" s="120"/>
      <c r="F462" s="119" t="s">
        <v>31</v>
      </c>
      <c r="G462" s="33" t="str">
        <f t="shared" si="7"/>
        <v/>
      </c>
      <c r="H462" s="37"/>
      <c r="I462" s="33"/>
      <c r="J462" s="32">
        <v>0</v>
      </c>
    </row>
    <row r="463" spans="1:10" ht="51.75" hidden="1" thickBot="1" x14ac:dyDescent="0.3">
      <c r="A463" s="141"/>
      <c r="B463" s="144"/>
      <c r="C463" s="61" t="s">
        <v>119</v>
      </c>
      <c r="D463" s="38"/>
      <c r="E463" s="120"/>
      <c r="F463" s="119" t="s">
        <v>31</v>
      </c>
      <c r="G463" s="33" t="str">
        <f t="shared" si="7"/>
        <v/>
      </c>
      <c r="H463" s="37"/>
      <c r="I463" s="33"/>
      <c r="J463" s="32">
        <v>0</v>
      </c>
    </row>
    <row r="464" spans="1:10" ht="30.75" hidden="1" thickBot="1" x14ac:dyDescent="0.3">
      <c r="A464" s="141"/>
      <c r="B464" s="144"/>
      <c r="C464" s="62" t="s">
        <v>120</v>
      </c>
      <c r="D464" s="38"/>
      <c r="E464" s="120"/>
      <c r="F464" s="119" t="s">
        <v>31</v>
      </c>
      <c r="G464" s="33" t="str">
        <f t="shared" si="7"/>
        <v/>
      </c>
      <c r="H464" s="37"/>
      <c r="I464" s="33"/>
      <c r="J464" s="32">
        <v>0</v>
      </c>
    </row>
    <row r="465" spans="1:10" ht="15.75" hidden="1" thickBot="1" x14ac:dyDescent="0.3">
      <c r="A465" s="142"/>
      <c r="B465" s="145"/>
      <c r="C465" s="44"/>
      <c r="D465" s="44"/>
      <c r="E465" s="121"/>
      <c r="F465" s="122" t="s">
        <v>31</v>
      </c>
      <c r="G465" s="46" t="str">
        <f t="shared" si="7"/>
        <v/>
      </c>
      <c r="H465" s="48"/>
      <c r="I465" s="33"/>
      <c r="J465" s="32">
        <v>0</v>
      </c>
    </row>
    <row r="466" spans="1:10" ht="15.75" hidden="1" thickBot="1" x14ac:dyDescent="0.3">
      <c r="A466" s="140" t="s">
        <v>121</v>
      </c>
      <c r="B466" s="143" t="s">
        <v>3240</v>
      </c>
      <c r="C466" s="26"/>
      <c r="D466" s="27" t="s">
        <v>86</v>
      </c>
      <c r="E466" s="116"/>
      <c r="F466" s="123" t="s">
        <v>31</v>
      </c>
      <c r="G466" s="29" t="str">
        <f t="shared" si="7"/>
        <v/>
      </c>
      <c r="H466" s="30"/>
      <c r="I466" s="31"/>
      <c r="J466" s="32">
        <v>0</v>
      </c>
    </row>
    <row r="467" spans="1:10" ht="15.75" hidden="1" thickBot="1" x14ac:dyDescent="0.3">
      <c r="A467" s="141"/>
      <c r="B467" s="144"/>
      <c r="C467" s="34"/>
      <c r="D467" s="34"/>
      <c r="E467" s="118"/>
      <c r="F467" s="124" t="s">
        <v>31</v>
      </c>
      <c r="G467" s="33" t="str">
        <f t="shared" si="7"/>
        <v/>
      </c>
      <c r="H467" s="37"/>
      <c r="I467" s="33"/>
      <c r="J467" s="32">
        <v>0</v>
      </c>
    </row>
    <row r="468" spans="1:10" ht="26.25" hidden="1" thickBot="1" x14ac:dyDescent="0.3">
      <c r="A468" s="141"/>
      <c r="B468" s="144"/>
      <c r="C468" s="38" t="s">
        <v>7771</v>
      </c>
      <c r="D468" s="38" t="s">
        <v>1063</v>
      </c>
      <c r="E468" s="120">
        <v>9.4500000000000011</v>
      </c>
      <c r="F468" s="125">
        <v>0.65549999999999997</v>
      </c>
      <c r="G468" s="33">
        <f t="shared" si="7"/>
        <v>6.1944750000000006</v>
      </c>
      <c r="H468" s="41">
        <f>SUM(G468:G471)</f>
        <v>17.5532279</v>
      </c>
      <c r="I468" s="42"/>
      <c r="J468" s="32">
        <v>0</v>
      </c>
    </row>
    <row r="469" spans="1:10" ht="15.75" hidden="1" thickBot="1" x14ac:dyDescent="0.3">
      <c r="A469" s="141"/>
      <c r="B469" s="144"/>
      <c r="C469" s="38" t="s">
        <v>7603</v>
      </c>
      <c r="D469" s="38" t="s">
        <v>2788</v>
      </c>
      <c r="E469" s="120">
        <v>6.2950000000000006E-2</v>
      </c>
      <c r="F469" s="119">
        <v>22.724</v>
      </c>
      <c r="G469" s="33">
        <f t="shared" si="7"/>
        <v>1.4304758000000002</v>
      </c>
      <c r="H469" s="37"/>
      <c r="I469" s="33"/>
      <c r="J469" s="32">
        <v>0</v>
      </c>
    </row>
    <row r="470" spans="1:10" ht="15.75" hidden="1" thickBot="1" x14ac:dyDescent="0.3">
      <c r="A470" s="141"/>
      <c r="B470" s="144"/>
      <c r="C470" s="38" t="s">
        <v>7679</v>
      </c>
      <c r="D470" s="38" t="s">
        <v>2788</v>
      </c>
      <c r="E470" s="120">
        <v>0.24275999999999998</v>
      </c>
      <c r="F470" s="119">
        <v>29.535499999999999</v>
      </c>
      <c r="G470" s="33">
        <f t="shared" si="7"/>
        <v>7.1700379799999991</v>
      </c>
      <c r="H470" s="37"/>
      <c r="I470" s="33"/>
      <c r="J470" s="32">
        <v>0</v>
      </c>
    </row>
    <row r="471" spans="1:10" ht="15.75" hidden="1" thickBot="1" x14ac:dyDescent="0.3">
      <c r="A471" s="141"/>
      <c r="B471" s="144"/>
      <c r="C471" s="38" t="s">
        <v>7603</v>
      </c>
      <c r="D471" s="38" t="s">
        <v>2788</v>
      </c>
      <c r="E471" s="120">
        <v>0.12137999999999999</v>
      </c>
      <c r="F471" s="119">
        <v>22.724</v>
      </c>
      <c r="G471" s="33">
        <f t="shared" si="7"/>
        <v>2.7582391199999998</v>
      </c>
      <c r="H471" s="37"/>
      <c r="I471" s="33"/>
      <c r="J471" s="32">
        <v>0</v>
      </c>
    </row>
    <row r="472" spans="1:10" ht="15.75" hidden="1" thickBot="1" x14ac:dyDescent="0.3">
      <c r="A472" s="142"/>
      <c r="B472" s="145"/>
      <c r="C472" s="44"/>
      <c r="D472" s="44"/>
      <c r="E472" s="121"/>
      <c r="F472" s="122" t="s">
        <v>31</v>
      </c>
      <c r="G472" s="46" t="str">
        <f t="shared" si="7"/>
        <v/>
      </c>
      <c r="H472" s="48"/>
      <c r="I472" s="33"/>
      <c r="J472" s="32">
        <v>0</v>
      </c>
    </row>
    <row r="473" spans="1:10" ht="15.75" hidden="1" thickBot="1" x14ac:dyDescent="0.3">
      <c r="A473" s="140" t="s">
        <v>122</v>
      </c>
      <c r="B473" s="143" t="s">
        <v>3241</v>
      </c>
      <c r="C473" s="26"/>
      <c r="D473" s="27" t="s">
        <v>124</v>
      </c>
      <c r="E473" s="116"/>
      <c r="F473" s="123" t="s">
        <v>31</v>
      </c>
      <c r="G473" s="29" t="str">
        <f t="shared" si="7"/>
        <v/>
      </c>
      <c r="H473" s="30"/>
      <c r="I473" s="31"/>
      <c r="J473" s="32">
        <v>0</v>
      </c>
    </row>
    <row r="474" spans="1:10" ht="15.75" hidden="1" thickBot="1" x14ac:dyDescent="0.3">
      <c r="A474" s="141"/>
      <c r="B474" s="144"/>
      <c r="C474" s="34"/>
      <c r="D474" s="34"/>
      <c r="E474" s="118"/>
      <c r="F474" s="124" t="s">
        <v>31</v>
      </c>
      <c r="G474" s="33" t="str">
        <f t="shared" si="7"/>
        <v/>
      </c>
      <c r="H474" s="37"/>
      <c r="I474" s="33"/>
      <c r="J474" s="32">
        <v>0</v>
      </c>
    </row>
    <row r="475" spans="1:10" ht="15.75" hidden="1" thickBot="1" x14ac:dyDescent="0.3">
      <c r="A475" s="141"/>
      <c r="B475" s="144"/>
      <c r="C475" s="38" t="s">
        <v>7603</v>
      </c>
      <c r="D475" s="38" t="s">
        <v>2788</v>
      </c>
      <c r="E475" s="120">
        <v>0.6</v>
      </c>
      <c r="F475" s="119">
        <v>22.724</v>
      </c>
      <c r="G475" s="36">
        <f t="shared" si="7"/>
        <v>13.634399999999999</v>
      </c>
      <c r="H475" s="41">
        <f>SUM(G475:G479)</f>
        <v>18.819399300000001</v>
      </c>
      <c r="I475" s="42"/>
      <c r="J475" s="32">
        <v>0</v>
      </c>
    </row>
    <row r="476" spans="1:10" ht="15.75" hidden="1" thickBot="1" x14ac:dyDescent="0.3">
      <c r="A476" s="141"/>
      <c r="B476" s="144"/>
      <c r="C476" s="38" t="s">
        <v>7679</v>
      </c>
      <c r="D476" s="38" t="s">
        <v>2788</v>
      </c>
      <c r="E476" s="120">
        <v>0.155</v>
      </c>
      <c r="F476" s="119">
        <v>29.535499999999999</v>
      </c>
      <c r="G476" s="36">
        <f t="shared" si="7"/>
        <v>4.5780025000000002</v>
      </c>
      <c r="H476" s="37"/>
      <c r="I476" s="33"/>
      <c r="J476" s="32">
        <v>0</v>
      </c>
    </row>
    <row r="477" spans="1:10" ht="15.75" hidden="1" thickBot="1" x14ac:dyDescent="0.3">
      <c r="A477" s="141"/>
      <c r="B477" s="144"/>
      <c r="C477" s="38" t="s">
        <v>123</v>
      </c>
      <c r="D477" s="58" t="s">
        <v>124</v>
      </c>
      <c r="E477" s="120">
        <v>1.05</v>
      </c>
      <c r="F477" s="125" t="s">
        <v>31</v>
      </c>
      <c r="G477" s="36" t="str">
        <f t="shared" si="7"/>
        <v/>
      </c>
      <c r="H477" s="37"/>
      <c r="I477" s="33"/>
      <c r="J477" s="32">
        <v>0</v>
      </c>
    </row>
    <row r="478" spans="1:10" ht="15.75" hidden="1" thickBot="1" x14ac:dyDescent="0.3">
      <c r="A478" s="141"/>
      <c r="B478" s="144"/>
      <c r="C478" s="38" t="s">
        <v>7772</v>
      </c>
      <c r="D478" s="38" t="s">
        <v>88</v>
      </c>
      <c r="E478" s="120">
        <v>1.6400000000000001E-2</v>
      </c>
      <c r="F478" s="125">
        <v>37.012</v>
      </c>
      <c r="G478" s="36">
        <f t="shared" si="7"/>
        <v>0.60699680000000011</v>
      </c>
      <c r="H478" s="37"/>
      <c r="I478" s="33"/>
      <c r="J478" s="32">
        <v>0</v>
      </c>
    </row>
    <row r="479" spans="1:10" ht="15.75" hidden="1" thickBot="1" x14ac:dyDescent="0.3">
      <c r="A479" s="141"/>
      <c r="B479" s="144"/>
      <c r="C479" s="38" t="s">
        <v>125</v>
      </c>
      <c r="D479" s="58" t="s">
        <v>126</v>
      </c>
      <c r="E479" s="120">
        <v>0.4</v>
      </c>
      <c r="F479" s="125" t="s">
        <v>31</v>
      </c>
      <c r="G479" s="36" t="str">
        <f t="shared" si="7"/>
        <v/>
      </c>
      <c r="H479" s="37"/>
      <c r="I479" s="33"/>
      <c r="J479" s="32">
        <v>0</v>
      </c>
    </row>
    <row r="480" spans="1:10" ht="15.75" hidden="1" thickBot="1" x14ac:dyDescent="0.3">
      <c r="A480" s="141"/>
      <c r="B480" s="144"/>
      <c r="C480" s="38"/>
      <c r="D480" s="58"/>
      <c r="E480" s="120"/>
      <c r="F480" s="125" t="s">
        <v>31</v>
      </c>
      <c r="G480" s="36" t="str">
        <f t="shared" si="7"/>
        <v/>
      </c>
      <c r="H480" s="37"/>
      <c r="I480" s="33"/>
      <c r="J480" s="32">
        <v>0</v>
      </c>
    </row>
    <row r="481" spans="1:10" ht="51.75" hidden="1" thickBot="1" x14ac:dyDescent="0.3">
      <c r="A481" s="141"/>
      <c r="B481" s="144"/>
      <c r="C481" s="61" t="s">
        <v>127</v>
      </c>
      <c r="D481" s="58"/>
      <c r="E481" s="120"/>
      <c r="F481" s="125" t="s">
        <v>31</v>
      </c>
      <c r="G481" s="36" t="str">
        <f t="shared" si="7"/>
        <v/>
      </c>
      <c r="H481" s="37"/>
      <c r="I481" s="33"/>
      <c r="J481" s="32">
        <v>0</v>
      </c>
    </row>
    <row r="482" spans="1:10" ht="30.75" hidden="1" thickBot="1" x14ac:dyDescent="0.3">
      <c r="A482" s="141"/>
      <c r="B482" s="144"/>
      <c r="C482" s="63" t="s">
        <v>128</v>
      </c>
      <c r="D482" s="58"/>
      <c r="E482" s="120"/>
      <c r="F482" s="125" t="s">
        <v>31</v>
      </c>
      <c r="G482" s="36" t="str">
        <f t="shared" si="7"/>
        <v/>
      </c>
      <c r="H482" s="37"/>
      <c r="I482" s="33"/>
      <c r="J482" s="32">
        <v>0</v>
      </c>
    </row>
    <row r="483" spans="1:10" ht="30.75" hidden="1" thickBot="1" x14ac:dyDescent="0.3">
      <c r="A483" s="141"/>
      <c r="B483" s="144"/>
      <c r="C483" s="63" t="s">
        <v>129</v>
      </c>
      <c r="D483" s="58"/>
      <c r="E483" s="120"/>
      <c r="F483" s="125" t="s">
        <v>31</v>
      </c>
      <c r="G483" s="36" t="str">
        <f t="shared" si="7"/>
        <v/>
      </c>
      <c r="H483" s="37"/>
      <c r="I483" s="33"/>
      <c r="J483" s="32">
        <v>0</v>
      </c>
    </row>
    <row r="484" spans="1:10" ht="15.75" hidden="1" thickBot="1" x14ac:dyDescent="0.3">
      <c r="A484" s="142"/>
      <c r="B484" s="145"/>
      <c r="C484" s="44"/>
      <c r="D484" s="44"/>
      <c r="E484" s="121"/>
      <c r="F484" s="122" t="s">
        <v>31</v>
      </c>
      <c r="G484" s="46" t="str">
        <f t="shared" si="7"/>
        <v/>
      </c>
      <c r="H484" s="48"/>
      <c r="I484" s="33"/>
      <c r="J484" s="32">
        <v>0</v>
      </c>
    </row>
    <row r="485" spans="1:10" ht="15.75" hidden="1" thickBot="1" x14ac:dyDescent="0.3">
      <c r="A485" s="140" t="s">
        <v>130</v>
      </c>
      <c r="B485" s="143" t="s">
        <v>3242</v>
      </c>
      <c r="C485" s="26"/>
      <c r="D485" s="27" t="s">
        <v>86</v>
      </c>
      <c r="E485" s="116"/>
      <c r="F485" s="123" t="s">
        <v>31</v>
      </c>
      <c r="G485" s="29" t="str">
        <f t="shared" si="7"/>
        <v/>
      </c>
      <c r="H485" s="30"/>
      <c r="I485" s="31"/>
      <c r="J485" s="32">
        <v>0</v>
      </c>
    </row>
    <row r="486" spans="1:10" ht="15.75" hidden="1" thickBot="1" x14ac:dyDescent="0.3">
      <c r="A486" s="141"/>
      <c r="B486" s="144"/>
      <c r="C486" s="34"/>
      <c r="D486" s="34"/>
      <c r="E486" s="118"/>
      <c r="F486" s="124" t="s">
        <v>31</v>
      </c>
      <c r="G486" s="33" t="str">
        <f t="shared" si="7"/>
        <v/>
      </c>
      <c r="H486" s="37"/>
      <c r="I486" s="33"/>
      <c r="J486" s="32">
        <v>0</v>
      </c>
    </row>
    <row r="487" spans="1:10" ht="15.75" hidden="1" thickBot="1" x14ac:dyDescent="0.3">
      <c r="A487" s="141"/>
      <c r="B487" s="144"/>
      <c r="C487" s="38" t="s">
        <v>7610</v>
      </c>
      <c r="D487" s="38" t="s">
        <v>2788</v>
      </c>
      <c r="E487" s="120">
        <v>0.1042</v>
      </c>
      <c r="F487" s="119">
        <v>30.941499999999998</v>
      </c>
      <c r="G487" s="36">
        <f t="shared" si="7"/>
        <v>3.2241042999999996</v>
      </c>
      <c r="H487" s="41">
        <f>SUM(G487:G489)</f>
        <v>3.6104122999999997</v>
      </c>
      <c r="I487" s="42"/>
      <c r="J487" s="32">
        <v>0</v>
      </c>
    </row>
    <row r="488" spans="1:10" ht="15.75" hidden="1" thickBot="1" x14ac:dyDescent="0.3">
      <c r="A488" s="141"/>
      <c r="B488" s="144"/>
      <c r="C488" s="38" t="s">
        <v>7603</v>
      </c>
      <c r="D488" s="38" t="s">
        <v>2788</v>
      </c>
      <c r="E488" s="120">
        <v>1.7000000000000001E-2</v>
      </c>
      <c r="F488" s="119">
        <v>22.724</v>
      </c>
      <c r="G488" s="36">
        <f t="shared" si="7"/>
        <v>0.38630800000000004</v>
      </c>
      <c r="H488" s="37"/>
      <c r="I488" s="33"/>
      <c r="J488" s="32">
        <v>0</v>
      </c>
    </row>
    <row r="489" spans="1:10" ht="15.75" hidden="1" thickBot="1" x14ac:dyDescent="0.3">
      <c r="A489" s="141"/>
      <c r="B489" s="144"/>
      <c r="C489" s="38" t="s">
        <v>131</v>
      </c>
      <c r="D489" s="64" t="s">
        <v>88</v>
      </c>
      <c r="E489" s="120">
        <v>0.16</v>
      </c>
      <c r="F489" s="125" t="s">
        <v>31</v>
      </c>
      <c r="G489" s="36" t="str">
        <f t="shared" si="7"/>
        <v/>
      </c>
      <c r="H489" s="37"/>
      <c r="I489" s="33"/>
      <c r="J489" s="32">
        <v>0</v>
      </c>
    </row>
    <row r="490" spans="1:10" ht="15.75" hidden="1" thickBot="1" x14ac:dyDescent="0.3">
      <c r="A490" s="142"/>
      <c r="B490" s="145"/>
      <c r="C490" s="44"/>
      <c r="D490" s="44"/>
      <c r="E490" s="121"/>
      <c r="F490" s="122" t="s">
        <v>31</v>
      </c>
      <c r="G490" s="46" t="str">
        <f t="shared" si="7"/>
        <v/>
      </c>
      <c r="H490" s="48"/>
      <c r="I490" s="33"/>
      <c r="J490" s="32">
        <v>0</v>
      </c>
    </row>
    <row r="491" spans="1:10" ht="15.75" hidden="1" thickBot="1" x14ac:dyDescent="0.3">
      <c r="A491" s="140" t="s">
        <v>132</v>
      </c>
      <c r="B491" s="143" t="s">
        <v>3243</v>
      </c>
      <c r="C491" s="26"/>
      <c r="D491" s="27" t="s">
        <v>86</v>
      </c>
      <c r="E491" s="116"/>
      <c r="F491" s="123" t="s">
        <v>31</v>
      </c>
      <c r="G491" s="29" t="str">
        <f t="shared" si="7"/>
        <v/>
      </c>
      <c r="H491" s="30"/>
      <c r="I491" s="31"/>
      <c r="J491" s="32">
        <v>0</v>
      </c>
    </row>
    <row r="492" spans="1:10" ht="15.75" hidden="1" thickBot="1" x14ac:dyDescent="0.3">
      <c r="A492" s="141"/>
      <c r="B492" s="144"/>
      <c r="C492" s="34"/>
      <c r="D492" s="34"/>
      <c r="E492" s="118"/>
      <c r="F492" s="124" t="s">
        <v>31</v>
      </c>
      <c r="G492" s="33" t="str">
        <f t="shared" si="7"/>
        <v/>
      </c>
      <c r="H492" s="37"/>
      <c r="I492" s="33"/>
      <c r="J492" s="32">
        <v>0</v>
      </c>
    </row>
    <row r="493" spans="1:10" ht="15.75" hidden="1" thickBot="1" x14ac:dyDescent="0.3">
      <c r="A493" s="141"/>
      <c r="B493" s="144"/>
      <c r="C493" s="38" t="s">
        <v>7610</v>
      </c>
      <c r="D493" s="38" t="s">
        <v>2788</v>
      </c>
      <c r="E493" s="120">
        <v>0.42980000000000002</v>
      </c>
      <c r="F493" s="119">
        <v>30.941499999999998</v>
      </c>
      <c r="G493" s="36">
        <f t="shared" si="7"/>
        <v>13.298656699999999</v>
      </c>
      <c r="H493" s="41">
        <f>SUM(G493:G494)</f>
        <v>13.298656699999999</v>
      </c>
      <c r="I493" s="42"/>
      <c r="J493" s="32">
        <v>0</v>
      </c>
    </row>
    <row r="494" spans="1:10" ht="15.75" hidden="1" thickBot="1" x14ac:dyDescent="0.3">
      <c r="A494" s="141"/>
      <c r="B494" s="144"/>
      <c r="C494" s="38" t="s">
        <v>133</v>
      </c>
      <c r="D494" s="64" t="s">
        <v>88</v>
      </c>
      <c r="E494" s="120">
        <v>0.16</v>
      </c>
      <c r="F494" s="125" t="s">
        <v>31</v>
      </c>
      <c r="G494" s="36" t="str">
        <f t="shared" si="7"/>
        <v/>
      </c>
      <c r="H494" s="37"/>
      <c r="I494" s="33"/>
      <c r="J494" s="32">
        <v>0</v>
      </c>
    </row>
    <row r="495" spans="1:10" ht="15.75" hidden="1" thickBot="1" x14ac:dyDescent="0.3">
      <c r="A495" s="141"/>
      <c r="B495" s="144"/>
      <c r="C495" s="38"/>
      <c r="D495" s="58"/>
      <c r="E495" s="120"/>
      <c r="F495" s="125" t="s">
        <v>31</v>
      </c>
      <c r="G495" s="36" t="str">
        <f t="shared" si="7"/>
        <v/>
      </c>
      <c r="H495" s="37"/>
      <c r="I495" s="33"/>
      <c r="J495" s="32">
        <v>0</v>
      </c>
    </row>
    <row r="496" spans="1:10" ht="26.25" hidden="1" thickBot="1" x14ac:dyDescent="0.3">
      <c r="A496" s="141"/>
      <c r="B496" s="144"/>
      <c r="C496" s="61" t="s">
        <v>134</v>
      </c>
      <c r="D496" s="58"/>
      <c r="E496" s="120"/>
      <c r="F496" s="125" t="s">
        <v>31</v>
      </c>
      <c r="G496" s="36" t="str">
        <f t="shared" si="7"/>
        <v/>
      </c>
      <c r="H496" s="37"/>
      <c r="I496" s="33"/>
      <c r="J496" s="32">
        <v>0</v>
      </c>
    </row>
    <row r="497" spans="1:10" ht="30.75" hidden="1" thickBot="1" x14ac:dyDescent="0.3">
      <c r="A497" s="141"/>
      <c r="B497" s="144"/>
      <c r="C497" s="63" t="s">
        <v>135</v>
      </c>
      <c r="D497" s="58"/>
      <c r="E497" s="120"/>
      <c r="F497" s="125" t="s">
        <v>31</v>
      </c>
      <c r="G497" s="36" t="str">
        <f t="shared" si="7"/>
        <v/>
      </c>
      <c r="H497" s="37"/>
      <c r="I497" s="33"/>
      <c r="J497" s="32">
        <v>0</v>
      </c>
    </row>
    <row r="498" spans="1:10" ht="30.75" hidden="1" thickBot="1" x14ac:dyDescent="0.3">
      <c r="A498" s="142"/>
      <c r="B498" s="145"/>
      <c r="C498" s="65" t="s">
        <v>136</v>
      </c>
      <c r="D498" s="44"/>
      <c r="E498" s="121"/>
      <c r="F498" s="122" t="s">
        <v>31</v>
      </c>
      <c r="G498" s="46" t="str">
        <f t="shared" si="7"/>
        <v/>
      </c>
      <c r="H498" s="48"/>
      <c r="I498" s="33"/>
      <c r="J498" s="32">
        <v>0</v>
      </c>
    </row>
    <row r="499" spans="1:10" ht="15.75" hidden="1" thickBot="1" x14ac:dyDescent="0.3">
      <c r="A499" s="140" t="s">
        <v>137</v>
      </c>
      <c r="B499" s="143" t="s">
        <v>3244</v>
      </c>
      <c r="C499" s="26"/>
      <c r="D499" s="27" t="s">
        <v>86</v>
      </c>
      <c r="E499" s="116"/>
      <c r="F499" s="123" t="s">
        <v>31</v>
      </c>
      <c r="G499" s="29" t="str">
        <f t="shared" si="7"/>
        <v/>
      </c>
      <c r="H499" s="30"/>
      <c r="I499" s="31"/>
      <c r="J499" s="32">
        <v>0</v>
      </c>
    </row>
    <row r="500" spans="1:10" ht="15.75" hidden="1" thickBot="1" x14ac:dyDescent="0.3">
      <c r="A500" s="141"/>
      <c r="B500" s="144"/>
      <c r="C500" s="34"/>
      <c r="D500" s="34"/>
      <c r="E500" s="118"/>
      <c r="F500" s="124" t="s">
        <v>31</v>
      </c>
      <c r="G500" s="33" t="str">
        <f t="shared" si="7"/>
        <v/>
      </c>
      <c r="H500" s="37"/>
      <c r="I500" s="33"/>
      <c r="J500" s="32">
        <v>0</v>
      </c>
    </row>
    <row r="501" spans="1:10" ht="26.25" hidden="1" thickBot="1" x14ac:dyDescent="0.3">
      <c r="A501" s="141"/>
      <c r="B501" s="144"/>
      <c r="C501" s="38" t="s">
        <v>7773</v>
      </c>
      <c r="D501" s="38" t="s">
        <v>101</v>
      </c>
      <c r="E501" s="120">
        <v>0.08</v>
      </c>
      <c r="F501" s="125">
        <v>1.1875</v>
      </c>
      <c r="G501" s="36">
        <f t="shared" si="7"/>
        <v>9.5000000000000001E-2</v>
      </c>
      <c r="H501" s="41">
        <f>SUM(G501:G504)</f>
        <v>18.896829050000001</v>
      </c>
      <c r="I501" s="42"/>
      <c r="J501" s="32">
        <v>0</v>
      </c>
    </row>
    <row r="502" spans="1:10" ht="15.75" hidden="1" thickBot="1" x14ac:dyDescent="0.3">
      <c r="A502" s="141"/>
      <c r="B502" s="144"/>
      <c r="C502" s="38" t="s">
        <v>7774</v>
      </c>
      <c r="D502" s="38" t="s">
        <v>1063</v>
      </c>
      <c r="E502" s="120">
        <v>1.339</v>
      </c>
      <c r="F502" s="125">
        <v>6.3174999999999999</v>
      </c>
      <c r="G502" s="36">
        <f t="shared" si="7"/>
        <v>8.4591324999999991</v>
      </c>
      <c r="H502" s="37"/>
      <c r="I502" s="33"/>
      <c r="J502" s="32">
        <v>0</v>
      </c>
    </row>
    <row r="503" spans="1:10" ht="15.75" hidden="1" thickBot="1" x14ac:dyDescent="0.3">
      <c r="A503" s="141"/>
      <c r="B503" s="144"/>
      <c r="C503" s="38" t="s">
        <v>7610</v>
      </c>
      <c r="D503" s="38" t="s">
        <v>2788</v>
      </c>
      <c r="E503" s="120">
        <v>0.29849999999999999</v>
      </c>
      <c r="F503" s="119">
        <v>30.941499999999998</v>
      </c>
      <c r="G503" s="36">
        <f t="shared" si="7"/>
        <v>9.2360377499999995</v>
      </c>
      <c r="H503" s="37"/>
      <c r="I503" s="33"/>
      <c r="J503" s="32">
        <v>0</v>
      </c>
    </row>
    <row r="504" spans="1:10" ht="15.75" hidden="1" thickBot="1" x14ac:dyDescent="0.3">
      <c r="A504" s="141"/>
      <c r="B504" s="144"/>
      <c r="C504" s="38" t="s">
        <v>7603</v>
      </c>
      <c r="D504" s="38" t="s">
        <v>2788</v>
      </c>
      <c r="E504" s="120">
        <v>4.87E-2</v>
      </c>
      <c r="F504" s="119">
        <v>22.724</v>
      </c>
      <c r="G504" s="36">
        <f t="shared" si="7"/>
        <v>1.1066587999999999</v>
      </c>
      <c r="H504" s="37"/>
      <c r="I504" s="33"/>
      <c r="J504" s="32">
        <v>0</v>
      </c>
    </row>
    <row r="505" spans="1:10" ht="15.75" hidden="1" thickBot="1" x14ac:dyDescent="0.3">
      <c r="A505" s="142"/>
      <c r="B505" s="145"/>
      <c r="C505" s="44"/>
      <c r="D505" s="44"/>
      <c r="E505" s="121"/>
      <c r="F505" s="122" t="s">
        <v>31</v>
      </c>
      <c r="G505" s="46" t="str">
        <f t="shared" si="7"/>
        <v/>
      </c>
      <c r="H505" s="48"/>
      <c r="I505" s="33"/>
      <c r="J505" s="32">
        <v>0</v>
      </c>
    </row>
    <row r="506" spans="1:10" ht="15.75" hidden="1" thickBot="1" x14ac:dyDescent="0.3">
      <c r="A506" s="140" t="s">
        <v>138</v>
      </c>
      <c r="B506" s="143" t="s">
        <v>3245</v>
      </c>
      <c r="C506" s="26"/>
      <c r="D506" s="27" t="s">
        <v>86</v>
      </c>
      <c r="E506" s="116"/>
      <c r="F506" s="123" t="s">
        <v>31</v>
      </c>
      <c r="G506" s="29" t="str">
        <f t="shared" si="7"/>
        <v/>
      </c>
      <c r="H506" s="30"/>
      <c r="I506" s="31"/>
      <c r="J506" s="32">
        <v>0</v>
      </c>
    </row>
    <row r="507" spans="1:10" ht="15.75" hidden="1" thickBot="1" x14ac:dyDescent="0.3">
      <c r="A507" s="141"/>
      <c r="B507" s="144"/>
      <c r="C507" s="34"/>
      <c r="D507" s="34"/>
      <c r="E507" s="118"/>
      <c r="F507" s="124" t="s">
        <v>31</v>
      </c>
      <c r="G507" s="33" t="str">
        <f t="shared" si="7"/>
        <v/>
      </c>
      <c r="H507" s="37"/>
      <c r="I507" s="33"/>
      <c r="J507" s="32">
        <v>0</v>
      </c>
    </row>
    <row r="508" spans="1:10" ht="26.25" hidden="1" thickBot="1" x14ac:dyDescent="0.3">
      <c r="A508" s="141"/>
      <c r="B508" s="144"/>
      <c r="C508" s="38" t="s">
        <v>7773</v>
      </c>
      <c r="D508" s="38" t="s">
        <v>101</v>
      </c>
      <c r="E508" s="120">
        <v>8.0199999999999994E-2</v>
      </c>
      <c r="F508" s="125">
        <v>1.1875</v>
      </c>
      <c r="G508" s="36">
        <f t="shared" si="7"/>
        <v>9.5237499999999989E-2</v>
      </c>
      <c r="H508" s="41">
        <f>SUM(G508:G511)</f>
        <v>18.705049699999996</v>
      </c>
      <c r="I508" s="42"/>
      <c r="J508" s="32">
        <v>0</v>
      </c>
    </row>
    <row r="509" spans="1:10" ht="15.75" hidden="1" thickBot="1" x14ac:dyDescent="0.3">
      <c r="A509" s="141"/>
      <c r="B509" s="144"/>
      <c r="C509" s="38" t="s">
        <v>7775</v>
      </c>
      <c r="D509" s="38" t="s">
        <v>1063</v>
      </c>
      <c r="E509" s="120">
        <v>1.3389</v>
      </c>
      <c r="F509" s="125">
        <v>3.5150000000000001</v>
      </c>
      <c r="G509" s="36">
        <f t="shared" si="7"/>
        <v>4.7062334999999997</v>
      </c>
      <c r="H509" s="37"/>
      <c r="I509" s="33"/>
      <c r="J509" s="32">
        <v>0</v>
      </c>
    </row>
    <row r="510" spans="1:10" ht="15.75" hidden="1" thickBot="1" x14ac:dyDescent="0.3">
      <c r="A510" s="141"/>
      <c r="B510" s="144"/>
      <c r="C510" s="38" t="s">
        <v>7610</v>
      </c>
      <c r="D510" s="38" t="s">
        <v>2788</v>
      </c>
      <c r="E510" s="120">
        <v>0.36099999999999999</v>
      </c>
      <c r="F510" s="119">
        <v>30.941499999999998</v>
      </c>
      <c r="G510" s="36">
        <f t="shared" si="7"/>
        <v>11.169881499999999</v>
      </c>
      <c r="H510" s="37"/>
      <c r="I510" s="33"/>
      <c r="J510" s="32">
        <v>0</v>
      </c>
    </row>
    <row r="511" spans="1:10" ht="15.75" hidden="1" thickBot="1" x14ac:dyDescent="0.3">
      <c r="A511" s="141"/>
      <c r="B511" s="144"/>
      <c r="C511" s="38" t="s">
        <v>7603</v>
      </c>
      <c r="D511" s="38" t="s">
        <v>2788</v>
      </c>
      <c r="E511" s="120">
        <v>0.1203</v>
      </c>
      <c r="F511" s="119">
        <v>22.724</v>
      </c>
      <c r="G511" s="36">
        <f t="shared" si="7"/>
        <v>2.7336971999999999</v>
      </c>
      <c r="H511" s="37"/>
      <c r="I511" s="33"/>
      <c r="J511" s="32">
        <v>0</v>
      </c>
    </row>
    <row r="512" spans="1:10" ht="15.75" hidden="1" thickBot="1" x14ac:dyDescent="0.3">
      <c r="A512" s="142"/>
      <c r="B512" s="145"/>
      <c r="C512" s="44"/>
      <c r="D512" s="44"/>
      <c r="E512" s="121"/>
      <c r="F512" s="122" t="s">
        <v>31</v>
      </c>
      <c r="G512" s="46" t="str">
        <f t="shared" si="7"/>
        <v/>
      </c>
      <c r="H512" s="48"/>
      <c r="I512" s="33"/>
      <c r="J512" s="32">
        <v>0</v>
      </c>
    </row>
    <row r="513" spans="1:10" ht="15.75" hidden="1" thickBot="1" x14ac:dyDescent="0.3">
      <c r="A513" s="140" t="s">
        <v>139</v>
      </c>
      <c r="B513" s="143" t="s">
        <v>3246</v>
      </c>
      <c r="C513" s="26"/>
      <c r="D513" s="27" t="s">
        <v>86</v>
      </c>
      <c r="E513" s="116"/>
      <c r="F513" s="123" t="s">
        <v>31</v>
      </c>
      <c r="G513" s="29" t="str">
        <f t="shared" si="7"/>
        <v/>
      </c>
      <c r="H513" s="30"/>
      <c r="I513" s="31"/>
      <c r="J513" s="32">
        <v>0</v>
      </c>
    </row>
    <row r="514" spans="1:10" ht="15.75" hidden="1" thickBot="1" x14ac:dyDescent="0.3">
      <c r="A514" s="141"/>
      <c r="B514" s="144"/>
      <c r="C514" s="34"/>
      <c r="D514" s="34"/>
      <c r="E514" s="118"/>
      <c r="F514" s="124" t="s">
        <v>31</v>
      </c>
      <c r="G514" s="33" t="str">
        <f t="shared" si="7"/>
        <v/>
      </c>
      <c r="H514" s="37"/>
      <c r="I514" s="33"/>
      <c r="J514" s="32">
        <v>0</v>
      </c>
    </row>
    <row r="515" spans="1:10" ht="15.75" hidden="1" thickBot="1" x14ac:dyDescent="0.3">
      <c r="A515" s="141"/>
      <c r="B515" s="144"/>
      <c r="C515" s="38" t="s">
        <v>7610</v>
      </c>
      <c r="D515" s="38" t="s">
        <v>2788</v>
      </c>
      <c r="E515" s="120">
        <v>0.16309999999999999</v>
      </c>
      <c r="F515" s="119">
        <v>30.941499999999998</v>
      </c>
      <c r="G515" s="36">
        <f t="shared" si="7"/>
        <v>5.0465586499999997</v>
      </c>
      <c r="H515" s="41">
        <f>SUM(G515:G517)</f>
        <v>13.915101249999999</v>
      </c>
      <c r="I515" s="42"/>
      <c r="J515" s="32">
        <v>0</v>
      </c>
    </row>
    <row r="516" spans="1:10" ht="15.75" hidden="1" thickBot="1" x14ac:dyDescent="0.3">
      <c r="A516" s="141"/>
      <c r="B516" s="144"/>
      <c r="C516" s="38" t="s">
        <v>7603</v>
      </c>
      <c r="D516" s="38" t="s">
        <v>2788</v>
      </c>
      <c r="E516" s="120">
        <v>5.4399999999999997E-2</v>
      </c>
      <c r="F516" s="119">
        <v>22.724</v>
      </c>
      <c r="G516" s="36">
        <f t="shared" si="7"/>
        <v>1.2361856</v>
      </c>
      <c r="H516" s="37"/>
      <c r="I516" s="33"/>
      <c r="J516" s="32">
        <v>0</v>
      </c>
    </row>
    <row r="517" spans="1:10" ht="15.75" hidden="1" thickBot="1" x14ac:dyDescent="0.3">
      <c r="A517" s="141"/>
      <c r="B517" s="144"/>
      <c r="C517" s="38" t="s">
        <v>7776</v>
      </c>
      <c r="D517" s="38" t="s">
        <v>88</v>
      </c>
      <c r="E517" s="120">
        <v>0.22850000000000001</v>
      </c>
      <c r="F517" s="125">
        <v>33.401999999999994</v>
      </c>
      <c r="G517" s="36">
        <f t="shared" si="7"/>
        <v>7.6323569999999989</v>
      </c>
      <c r="H517" s="37"/>
      <c r="I517" s="33"/>
      <c r="J517" s="32">
        <v>0</v>
      </c>
    </row>
    <row r="518" spans="1:10" ht="15.75" hidden="1" thickBot="1" x14ac:dyDescent="0.3">
      <c r="A518" s="142"/>
      <c r="B518" s="145"/>
      <c r="C518" s="44"/>
      <c r="D518" s="44"/>
      <c r="E518" s="121"/>
      <c r="F518" s="122" t="s">
        <v>31</v>
      </c>
      <c r="G518" s="46" t="str">
        <f t="shared" ref="G518:G581" si="8">IF(ISNUMBER(F518),E518*F518,"")</f>
        <v/>
      </c>
      <c r="H518" s="48"/>
      <c r="I518" s="33"/>
      <c r="J518" s="32">
        <v>0</v>
      </c>
    </row>
    <row r="519" spans="1:10" ht="15.75" hidden="1" thickBot="1" x14ac:dyDescent="0.3">
      <c r="A519" s="140" t="s">
        <v>140</v>
      </c>
      <c r="B519" s="143" t="s">
        <v>3247</v>
      </c>
      <c r="C519" s="26"/>
      <c r="D519" s="27" t="s">
        <v>86</v>
      </c>
      <c r="E519" s="116"/>
      <c r="F519" s="123" t="s">
        <v>31</v>
      </c>
      <c r="G519" s="29" t="str">
        <f t="shared" si="8"/>
        <v/>
      </c>
      <c r="H519" s="30"/>
      <c r="I519" s="31"/>
      <c r="J519" s="32">
        <v>0</v>
      </c>
    </row>
    <row r="520" spans="1:10" ht="15.75" hidden="1" thickBot="1" x14ac:dyDescent="0.3">
      <c r="A520" s="141"/>
      <c r="B520" s="144"/>
      <c r="C520" s="34"/>
      <c r="D520" s="34"/>
      <c r="E520" s="118"/>
      <c r="F520" s="124" t="s">
        <v>31</v>
      </c>
      <c r="G520" s="33" t="str">
        <f t="shared" si="8"/>
        <v/>
      </c>
      <c r="H520" s="37"/>
      <c r="I520" s="33"/>
      <c r="J520" s="32">
        <v>0</v>
      </c>
    </row>
    <row r="521" spans="1:10" ht="15.75" hidden="1" thickBot="1" x14ac:dyDescent="0.3">
      <c r="A521" s="141"/>
      <c r="B521" s="144"/>
      <c r="C521" s="38" t="s">
        <v>141</v>
      </c>
      <c r="D521" s="64" t="s">
        <v>88</v>
      </c>
      <c r="E521" s="120">
        <v>0.108</v>
      </c>
      <c r="F521" s="125" t="s">
        <v>31</v>
      </c>
      <c r="G521" s="33" t="str">
        <f t="shared" si="8"/>
        <v/>
      </c>
      <c r="H521" s="41">
        <f>SUM(G521:G522)</f>
        <v>21.894205399999997</v>
      </c>
      <c r="I521" s="42"/>
      <c r="J521" s="32">
        <v>0</v>
      </c>
    </row>
    <row r="522" spans="1:10" ht="15.75" hidden="1" thickBot="1" x14ac:dyDescent="0.3">
      <c r="A522" s="141"/>
      <c r="B522" s="144"/>
      <c r="C522" s="38" t="s">
        <v>7610</v>
      </c>
      <c r="D522" s="38" t="s">
        <v>2788</v>
      </c>
      <c r="E522" s="120">
        <v>0.70760000000000001</v>
      </c>
      <c r="F522" s="119">
        <v>30.941499999999998</v>
      </c>
      <c r="G522" s="33">
        <f t="shared" si="8"/>
        <v>21.894205399999997</v>
      </c>
      <c r="H522" s="37"/>
      <c r="I522" s="33"/>
      <c r="J522" s="32">
        <v>0</v>
      </c>
    </row>
    <row r="523" spans="1:10" ht="15.75" hidden="1" thickBot="1" x14ac:dyDescent="0.3">
      <c r="A523" s="141"/>
      <c r="B523" s="144"/>
      <c r="C523" s="38"/>
      <c r="D523" s="38"/>
      <c r="E523" s="120"/>
      <c r="F523" s="119" t="s">
        <v>31</v>
      </c>
      <c r="G523" s="33" t="str">
        <f t="shared" si="8"/>
        <v/>
      </c>
      <c r="H523" s="37"/>
      <c r="I523" s="33"/>
      <c r="J523" s="32">
        <v>0</v>
      </c>
    </row>
    <row r="524" spans="1:10" ht="39" hidden="1" thickBot="1" x14ac:dyDescent="0.3">
      <c r="A524" s="141"/>
      <c r="B524" s="144"/>
      <c r="C524" s="61" t="s">
        <v>142</v>
      </c>
      <c r="D524" s="38"/>
      <c r="E524" s="120"/>
      <c r="F524" s="119" t="s">
        <v>31</v>
      </c>
      <c r="G524" s="33" t="str">
        <f t="shared" si="8"/>
        <v/>
      </c>
      <c r="H524" s="37"/>
      <c r="I524" s="33"/>
      <c r="J524" s="32">
        <v>0</v>
      </c>
    </row>
    <row r="525" spans="1:10" ht="15.75" hidden="1" thickBot="1" x14ac:dyDescent="0.3">
      <c r="A525" s="142"/>
      <c r="B525" s="145"/>
      <c r="C525" s="44"/>
      <c r="D525" s="44"/>
      <c r="E525" s="121"/>
      <c r="F525" s="122" t="s">
        <v>31</v>
      </c>
      <c r="G525" s="46" t="str">
        <f t="shared" si="8"/>
        <v/>
      </c>
      <c r="H525" s="48"/>
      <c r="I525" s="33"/>
      <c r="J525" s="32">
        <v>0</v>
      </c>
    </row>
    <row r="526" spans="1:10" ht="15.75" hidden="1" thickBot="1" x14ac:dyDescent="0.3">
      <c r="A526" s="140" t="s">
        <v>143</v>
      </c>
      <c r="B526" s="143" t="s">
        <v>3248</v>
      </c>
      <c r="C526" s="26"/>
      <c r="D526" s="27" t="s">
        <v>86</v>
      </c>
      <c r="E526" s="116"/>
      <c r="F526" s="123" t="s">
        <v>31</v>
      </c>
      <c r="G526" s="29" t="str">
        <f t="shared" si="8"/>
        <v/>
      </c>
      <c r="H526" s="30"/>
      <c r="I526" s="31"/>
      <c r="J526" s="32">
        <v>0</v>
      </c>
    </row>
    <row r="527" spans="1:10" ht="15.75" hidden="1" thickBot="1" x14ac:dyDescent="0.3">
      <c r="A527" s="141"/>
      <c r="B527" s="144"/>
      <c r="C527" s="34"/>
      <c r="D527" s="34"/>
      <c r="E527" s="118"/>
      <c r="F527" s="124" t="s">
        <v>31</v>
      </c>
      <c r="G527" s="33" t="str">
        <f t="shared" si="8"/>
        <v/>
      </c>
      <c r="H527" s="37"/>
      <c r="I527" s="33"/>
      <c r="J527" s="32">
        <v>0</v>
      </c>
    </row>
    <row r="528" spans="1:10" ht="15.75" hidden="1" thickBot="1" x14ac:dyDescent="0.3">
      <c r="A528" s="141"/>
      <c r="B528" s="144"/>
      <c r="C528" s="38" t="s">
        <v>7610</v>
      </c>
      <c r="D528" s="38" t="s">
        <v>2788</v>
      </c>
      <c r="E528" s="120">
        <v>0.57079999999999997</v>
      </c>
      <c r="F528" s="119">
        <v>30.941499999999998</v>
      </c>
      <c r="G528" s="36">
        <f t="shared" si="8"/>
        <v>17.661408199999997</v>
      </c>
      <c r="H528" s="41">
        <f>SUM(G528:G529)</f>
        <v>17.661408199999997</v>
      </c>
      <c r="I528" s="42"/>
      <c r="J528" s="32">
        <v>0</v>
      </c>
    </row>
    <row r="529" spans="1:10" ht="15.75" hidden="1" thickBot="1" x14ac:dyDescent="0.3">
      <c r="A529" s="141"/>
      <c r="B529" s="144"/>
      <c r="C529" s="38" t="s">
        <v>144</v>
      </c>
      <c r="D529" s="64" t="s">
        <v>88</v>
      </c>
      <c r="E529" s="120">
        <v>0.14399999999999999</v>
      </c>
      <c r="F529" s="125" t="s">
        <v>31</v>
      </c>
      <c r="G529" s="36" t="str">
        <f t="shared" si="8"/>
        <v/>
      </c>
      <c r="H529" s="37"/>
      <c r="I529" s="33"/>
      <c r="J529" s="32">
        <v>0</v>
      </c>
    </row>
    <row r="530" spans="1:10" ht="15.75" hidden="1" thickBot="1" x14ac:dyDescent="0.3">
      <c r="A530" s="141"/>
      <c r="B530" s="144"/>
      <c r="C530" s="38"/>
      <c r="D530" s="64"/>
      <c r="E530" s="120"/>
      <c r="F530" s="125" t="s">
        <v>31</v>
      </c>
      <c r="G530" s="36" t="str">
        <f t="shared" si="8"/>
        <v/>
      </c>
      <c r="H530" s="37"/>
      <c r="I530" s="33"/>
      <c r="J530" s="32">
        <v>0</v>
      </c>
    </row>
    <row r="531" spans="1:10" ht="39" hidden="1" thickBot="1" x14ac:dyDescent="0.3">
      <c r="A531" s="141"/>
      <c r="B531" s="144"/>
      <c r="C531" s="61" t="s">
        <v>145</v>
      </c>
      <c r="D531" s="64"/>
      <c r="E531" s="120"/>
      <c r="F531" s="125" t="s">
        <v>31</v>
      </c>
      <c r="G531" s="36" t="str">
        <f t="shared" si="8"/>
        <v/>
      </c>
      <c r="H531" s="37"/>
      <c r="I531" s="33"/>
      <c r="J531" s="32">
        <v>0</v>
      </c>
    </row>
    <row r="532" spans="1:10" ht="15.75" hidden="1" thickBot="1" x14ac:dyDescent="0.3">
      <c r="A532" s="142"/>
      <c r="B532" s="145"/>
      <c r="C532" s="44"/>
      <c r="D532" s="44"/>
      <c r="E532" s="121"/>
      <c r="F532" s="122" t="s">
        <v>31</v>
      </c>
      <c r="G532" s="46" t="str">
        <f t="shared" si="8"/>
        <v/>
      </c>
      <c r="H532" s="48"/>
      <c r="I532" s="33"/>
      <c r="J532" s="32">
        <v>0</v>
      </c>
    </row>
    <row r="533" spans="1:10" ht="15.75" hidden="1" thickBot="1" x14ac:dyDescent="0.3">
      <c r="A533" s="140" t="s">
        <v>146</v>
      </c>
      <c r="B533" s="143" t="s">
        <v>3249</v>
      </c>
      <c r="C533" s="26"/>
      <c r="D533" s="27" t="s">
        <v>86</v>
      </c>
      <c r="E533" s="116"/>
      <c r="F533" s="123" t="s">
        <v>31</v>
      </c>
      <c r="G533" s="29" t="str">
        <f t="shared" si="8"/>
        <v/>
      </c>
      <c r="H533" s="30"/>
      <c r="I533" s="31"/>
      <c r="J533" s="32">
        <v>0</v>
      </c>
    </row>
    <row r="534" spans="1:10" ht="15.75" hidden="1" thickBot="1" x14ac:dyDescent="0.3">
      <c r="A534" s="141"/>
      <c r="B534" s="144"/>
      <c r="C534" s="34"/>
      <c r="D534" s="34"/>
      <c r="E534" s="118"/>
      <c r="F534" s="124" t="s">
        <v>31</v>
      </c>
      <c r="G534" s="33" t="str">
        <f t="shared" si="8"/>
        <v/>
      </c>
      <c r="H534" s="37"/>
      <c r="I534" s="33"/>
      <c r="J534" s="32">
        <v>0</v>
      </c>
    </row>
    <row r="535" spans="1:10" ht="15.75" hidden="1" thickBot="1" x14ac:dyDescent="0.3">
      <c r="A535" s="141"/>
      <c r="B535" s="144"/>
      <c r="C535" s="38" t="s">
        <v>7610</v>
      </c>
      <c r="D535" s="38" t="s">
        <v>2788</v>
      </c>
      <c r="E535" s="120">
        <v>0.22700000000000001</v>
      </c>
      <c r="F535" s="119">
        <v>30.941499999999998</v>
      </c>
      <c r="G535" s="36">
        <f t="shared" si="8"/>
        <v>7.0237204999999996</v>
      </c>
      <c r="H535" s="41">
        <f>SUM(G535:G537)</f>
        <v>16.376284299999998</v>
      </c>
      <c r="I535" s="42"/>
      <c r="J535" s="32">
        <v>0</v>
      </c>
    </row>
    <row r="536" spans="1:10" ht="15.75" hidden="1" thickBot="1" x14ac:dyDescent="0.3">
      <c r="A536" s="141"/>
      <c r="B536" s="144"/>
      <c r="C536" s="38" t="s">
        <v>7603</v>
      </c>
      <c r="D536" s="38" t="s">
        <v>2788</v>
      </c>
      <c r="E536" s="120">
        <v>7.5700000000000003E-2</v>
      </c>
      <c r="F536" s="119">
        <v>22.724</v>
      </c>
      <c r="G536" s="36">
        <f t="shared" si="8"/>
        <v>1.7202068000000001</v>
      </c>
      <c r="H536" s="37"/>
      <c r="I536" s="33"/>
      <c r="J536" s="32">
        <v>0</v>
      </c>
    </row>
    <row r="537" spans="1:10" ht="15.75" hidden="1" thickBot="1" x14ac:dyDescent="0.3">
      <c r="A537" s="141"/>
      <c r="B537" s="144"/>
      <c r="C537" s="38" t="s">
        <v>7776</v>
      </c>
      <c r="D537" s="38" t="s">
        <v>88</v>
      </c>
      <c r="E537" s="120">
        <v>0.22850000000000001</v>
      </c>
      <c r="F537" s="125">
        <v>33.401999999999994</v>
      </c>
      <c r="G537" s="36">
        <f t="shared" si="8"/>
        <v>7.6323569999999989</v>
      </c>
      <c r="H537" s="37"/>
      <c r="I537" s="33"/>
      <c r="J537" s="32">
        <v>0</v>
      </c>
    </row>
    <row r="538" spans="1:10" ht="15.75" hidden="1" thickBot="1" x14ac:dyDescent="0.3">
      <c r="A538" s="142"/>
      <c r="B538" s="145"/>
      <c r="C538" s="44"/>
      <c r="D538" s="44"/>
      <c r="E538" s="121"/>
      <c r="F538" s="122" t="s">
        <v>31</v>
      </c>
      <c r="G538" s="46" t="str">
        <f t="shared" si="8"/>
        <v/>
      </c>
      <c r="H538" s="48"/>
      <c r="I538" s="33"/>
      <c r="J538" s="32">
        <v>0</v>
      </c>
    </row>
    <row r="539" spans="1:10" ht="15.75" hidden="1" thickBot="1" x14ac:dyDescent="0.3">
      <c r="A539" s="140" t="s">
        <v>147</v>
      </c>
      <c r="B539" s="143" t="s">
        <v>3250</v>
      </c>
      <c r="C539" s="26"/>
      <c r="D539" s="27" t="s">
        <v>86</v>
      </c>
      <c r="E539" s="116"/>
      <c r="F539" s="123" t="s">
        <v>31</v>
      </c>
      <c r="G539" s="29" t="str">
        <f t="shared" si="8"/>
        <v/>
      </c>
      <c r="H539" s="30"/>
      <c r="I539" s="31"/>
      <c r="J539" s="32">
        <v>0</v>
      </c>
    </row>
    <row r="540" spans="1:10" ht="15.75" hidden="1" thickBot="1" x14ac:dyDescent="0.3">
      <c r="A540" s="141"/>
      <c r="B540" s="144"/>
      <c r="C540" s="34"/>
      <c r="D540" s="34"/>
      <c r="E540" s="118"/>
      <c r="F540" s="124" t="s">
        <v>31</v>
      </c>
      <c r="G540" s="33" t="str">
        <f t="shared" si="8"/>
        <v/>
      </c>
      <c r="H540" s="37"/>
      <c r="I540" s="33"/>
      <c r="J540" s="32">
        <v>0</v>
      </c>
    </row>
    <row r="541" spans="1:10" ht="26.25" hidden="1" thickBot="1" x14ac:dyDescent="0.3">
      <c r="A541" s="141"/>
      <c r="B541" s="144"/>
      <c r="C541" s="38" t="s">
        <v>7777</v>
      </c>
      <c r="D541" s="38" t="s">
        <v>180</v>
      </c>
      <c r="E541" s="120">
        <v>1.0798000000000001</v>
      </c>
      <c r="F541" s="125">
        <v>53.01</v>
      </c>
      <c r="G541" s="36">
        <f t="shared" si="8"/>
        <v>57.240197999999999</v>
      </c>
      <c r="H541" s="41">
        <f>SUM(G541:G545)</f>
        <v>93.392206700000003</v>
      </c>
      <c r="I541" s="42"/>
      <c r="J541" s="32">
        <v>0</v>
      </c>
    </row>
    <row r="542" spans="1:10" ht="15.75" hidden="1" thickBot="1" x14ac:dyDescent="0.3">
      <c r="A542" s="141"/>
      <c r="B542" s="144"/>
      <c r="C542" s="38" t="s">
        <v>7778</v>
      </c>
      <c r="D542" s="38" t="s">
        <v>1063</v>
      </c>
      <c r="E542" s="120">
        <v>6.85</v>
      </c>
      <c r="F542" s="125">
        <v>1.1304999999999998</v>
      </c>
      <c r="G542" s="36">
        <f t="shared" si="8"/>
        <v>7.7439249999999982</v>
      </c>
      <c r="H542" s="37"/>
      <c r="I542" s="33"/>
      <c r="J542" s="32">
        <v>0</v>
      </c>
    </row>
    <row r="543" spans="1:10" ht="15.75" hidden="1" thickBot="1" x14ac:dyDescent="0.3">
      <c r="A543" s="141"/>
      <c r="B543" s="144"/>
      <c r="C543" s="38" t="s">
        <v>7779</v>
      </c>
      <c r="D543" s="38" t="s">
        <v>1063</v>
      </c>
      <c r="E543" s="120">
        <v>0.22</v>
      </c>
      <c r="F543" s="125">
        <v>3.5625</v>
      </c>
      <c r="G543" s="36">
        <f t="shared" si="8"/>
        <v>0.78375000000000006</v>
      </c>
      <c r="H543" s="37"/>
      <c r="I543" s="33"/>
      <c r="J543" s="32">
        <v>0</v>
      </c>
    </row>
    <row r="544" spans="1:10" ht="15.75" hidden="1" thickBot="1" x14ac:dyDescent="0.3">
      <c r="A544" s="141"/>
      <c r="B544" s="144"/>
      <c r="C544" s="38" t="s">
        <v>7730</v>
      </c>
      <c r="D544" s="38" t="s">
        <v>2788</v>
      </c>
      <c r="E544" s="120">
        <v>0.69699999999999995</v>
      </c>
      <c r="F544" s="119">
        <v>29.402499999999996</v>
      </c>
      <c r="G544" s="36">
        <f t="shared" si="8"/>
        <v>20.493542499999997</v>
      </c>
      <c r="H544" s="37"/>
      <c r="I544" s="33"/>
      <c r="J544" s="32">
        <v>0</v>
      </c>
    </row>
    <row r="545" spans="1:10" ht="15.75" hidden="1" thickBot="1" x14ac:dyDescent="0.3">
      <c r="A545" s="141"/>
      <c r="B545" s="144"/>
      <c r="C545" s="38" t="s">
        <v>7603</v>
      </c>
      <c r="D545" s="38" t="s">
        <v>2788</v>
      </c>
      <c r="E545" s="120">
        <v>0.31380000000000002</v>
      </c>
      <c r="F545" s="119">
        <v>22.724</v>
      </c>
      <c r="G545" s="36">
        <f t="shared" si="8"/>
        <v>7.1307912000000009</v>
      </c>
      <c r="H545" s="37"/>
      <c r="I545" s="33"/>
      <c r="J545" s="32">
        <v>0</v>
      </c>
    </row>
    <row r="546" spans="1:10" ht="15.75" hidden="1" thickBot="1" x14ac:dyDescent="0.3">
      <c r="A546" s="142"/>
      <c r="B546" s="145"/>
      <c r="C546" s="44"/>
      <c r="D546" s="44"/>
      <c r="E546" s="121"/>
      <c r="F546" s="122" t="s">
        <v>31</v>
      </c>
      <c r="G546" s="46" t="str">
        <f t="shared" si="8"/>
        <v/>
      </c>
      <c r="H546" s="48"/>
      <c r="I546" s="33"/>
      <c r="J546" s="32">
        <v>0</v>
      </c>
    </row>
    <row r="547" spans="1:10" ht="15.75" hidden="1" thickBot="1" x14ac:dyDescent="0.3">
      <c r="A547" s="140" t="s">
        <v>148</v>
      </c>
      <c r="B547" s="143" t="s">
        <v>3251</v>
      </c>
      <c r="C547" s="26"/>
      <c r="D547" s="27" t="s">
        <v>86</v>
      </c>
      <c r="E547" s="116"/>
      <c r="F547" s="123" t="s">
        <v>31</v>
      </c>
      <c r="G547" s="29" t="str">
        <f t="shared" si="8"/>
        <v/>
      </c>
      <c r="H547" s="30"/>
      <c r="I547" s="31"/>
      <c r="J547" s="32">
        <v>0</v>
      </c>
    </row>
    <row r="548" spans="1:10" ht="15.75" hidden="1" thickBot="1" x14ac:dyDescent="0.3">
      <c r="A548" s="141"/>
      <c r="B548" s="144"/>
      <c r="C548" s="34"/>
      <c r="D548" s="34"/>
      <c r="E548" s="118"/>
      <c r="F548" s="124" t="s">
        <v>31</v>
      </c>
      <c r="G548" s="33" t="str">
        <f t="shared" si="8"/>
        <v/>
      </c>
      <c r="H548" s="37"/>
      <c r="I548" s="33"/>
      <c r="J548" s="32">
        <v>0</v>
      </c>
    </row>
    <row r="549" spans="1:10" ht="26.25" hidden="1" thickBot="1" x14ac:dyDescent="0.3">
      <c r="A549" s="141"/>
      <c r="B549" s="144"/>
      <c r="C549" s="38" t="s">
        <v>7621</v>
      </c>
      <c r="D549" s="38" t="s">
        <v>7614</v>
      </c>
      <c r="E549" s="120">
        <v>5.2999999999999999E-2</v>
      </c>
      <c r="F549" s="125">
        <v>970.93279989000007</v>
      </c>
      <c r="G549" s="36">
        <f t="shared" si="8"/>
        <v>51.45943839417</v>
      </c>
      <c r="H549" s="41">
        <f>SUM(G549:G553)</f>
        <v>65.578062894170003</v>
      </c>
      <c r="I549" s="42"/>
      <c r="J549" s="32">
        <v>0</v>
      </c>
    </row>
    <row r="550" spans="1:10" ht="15.75" hidden="1" thickBot="1" x14ac:dyDescent="0.3">
      <c r="A550" s="141"/>
      <c r="B550" s="144"/>
      <c r="C550" s="38" t="s">
        <v>7679</v>
      </c>
      <c r="D550" s="38" t="s">
        <v>2788</v>
      </c>
      <c r="E550" s="120">
        <v>0.27100000000000002</v>
      </c>
      <c r="F550" s="119">
        <v>29.535499999999999</v>
      </c>
      <c r="G550" s="36">
        <f t="shared" si="8"/>
        <v>8.0041205000000009</v>
      </c>
      <c r="H550" s="37"/>
      <c r="I550" s="33"/>
      <c r="J550" s="32">
        <v>0</v>
      </c>
    </row>
    <row r="551" spans="1:10" ht="15.75" hidden="1" thickBot="1" x14ac:dyDescent="0.3">
      <c r="A551" s="141"/>
      <c r="B551" s="144"/>
      <c r="C551" s="38" t="s">
        <v>7603</v>
      </c>
      <c r="D551" s="38" t="s">
        <v>2788</v>
      </c>
      <c r="E551" s="120">
        <v>0.13600000000000001</v>
      </c>
      <c r="F551" s="119">
        <v>22.724</v>
      </c>
      <c r="G551" s="36">
        <f t="shared" si="8"/>
        <v>3.0904640000000003</v>
      </c>
      <c r="H551" s="37"/>
      <c r="I551" s="33"/>
      <c r="J551" s="32">
        <v>0</v>
      </c>
    </row>
    <row r="552" spans="1:10" ht="15.75" hidden="1" thickBot="1" x14ac:dyDescent="0.3">
      <c r="A552" s="141"/>
      <c r="B552" s="144"/>
      <c r="C552" s="38" t="s">
        <v>7587</v>
      </c>
      <c r="D552" s="38" t="s">
        <v>1063</v>
      </c>
      <c r="E552" s="120">
        <v>0.5</v>
      </c>
      <c r="F552" s="125">
        <v>0.69350000000000001</v>
      </c>
      <c r="G552" s="36">
        <f t="shared" si="8"/>
        <v>0.34675</v>
      </c>
      <c r="H552" s="37"/>
      <c r="I552" s="33"/>
      <c r="J552" s="32">
        <v>0</v>
      </c>
    </row>
    <row r="553" spans="1:10" ht="26.25" hidden="1" thickBot="1" x14ac:dyDescent="0.3">
      <c r="A553" s="141"/>
      <c r="B553" s="144"/>
      <c r="C553" s="38" t="s">
        <v>7678</v>
      </c>
      <c r="D553" s="38" t="s">
        <v>88</v>
      </c>
      <c r="E553" s="120">
        <v>0.21</v>
      </c>
      <c r="F553" s="125">
        <v>12.748999999999999</v>
      </c>
      <c r="G553" s="36">
        <f t="shared" si="8"/>
        <v>2.6772899999999997</v>
      </c>
      <c r="H553" s="37"/>
      <c r="I553" s="33"/>
      <c r="J553" s="32">
        <v>0</v>
      </c>
    </row>
    <row r="554" spans="1:10" ht="15.75" hidden="1" thickBot="1" x14ac:dyDescent="0.3">
      <c r="A554" s="142"/>
      <c r="B554" s="145"/>
      <c r="C554" s="44"/>
      <c r="D554" s="44"/>
      <c r="E554" s="121"/>
      <c r="F554" s="122" t="s">
        <v>31</v>
      </c>
      <c r="G554" s="46" t="str">
        <f t="shared" si="8"/>
        <v/>
      </c>
      <c r="H554" s="48"/>
      <c r="I554" s="33"/>
      <c r="J554" s="32">
        <v>0</v>
      </c>
    </row>
    <row r="555" spans="1:10" ht="15.75" hidden="1" thickBot="1" x14ac:dyDescent="0.3">
      <c r="A555" s="140" t="s">
        <v>149</v>
      </c>
      <c r="B555" s="143" t="s">
        <v>3252</v>
      </c>
      <c r="C555" s="26"/>
      <c r="D555" s="27" t="s">
        <v>86</v>
      </c>
      <c r="E555" s="116"/>
      <c r="F555" s="123" t="s">
        <v>31</v>
      </c>
      <c r="G555" s="29" t="str">
        <f t="shared" si="8"/>
        <v/>
      </c>
      <c r="H555" s="30"/>
      <c r="I555" s="31"/>
      <c r="J555" s="32">
        <v>0</v>
      </c>
    </row>
    <row r="556" spans="1:10" ht="15.75" hidden="1" thickBot="1" x14ac:dyDescent="0.3">
      <c r="A556" s="141"/>
      <c r="B556" s="144"/>
      <c r="C556" s="34"/>
      <c r="D556" s="34"/>
      <c r="E556" s="118"/>
      <c r="F556" s="124" t="s">
        <v>31</v>
      </c>
      <c r="G556" s="33" t="str">
        <f t="shared" si="8"/>
        <v/>
      </c>
      <c r="H556" s="37"/>
      <c r="I556" s="33"/>
      <c r="J556" s="32">
        <v>0</v>
      </c>
    </row>
    <row r="557" spans="1:10" ht="15.75" hidden="1" thickBot="1" x14ac:dyDescent="0.3">
      <c r="A557" s="141"/>
      <c r="B557" s="144"/>
      <c r="C557" s="38" t="s">
        <v>7587</v>
      </c>
      <c r="D557" s="38" t="s">
        <v>1063</v>
      </c>
      <c r="E557" s="120">
        <v>0.5</v>
      </c>
      <c r="F557" s="125">
        <v>0.69350000000000001</v>
      </c>
      <c r="G557" s="36">
        <f t="shared" si="8"/>
        <v>0.34675</v>
      </c>
      <c r="H557" s="41">
        <f>SUM(G557:G561)</f>
        <v>41.875021796590005</v>
      </c>
      <c r="I557" s="42"/>
      <c r="J557" s="32">
        <v>0</v>
      </c>
    </row>
    <row r="558" spans="1:10" ht="26.25" hidden="1" thickBot="1" x14ac:dyDescent="0.3">
      <c r="A558" s="141"/>
      <c r="B558" s="144"/>
      <c r="C558" s="38" t="s">
        <v>7678</v>
      </c>
      <c r="D558" s="38" t="s">
        <v>88</v>
      </c>
      <c r="E558" s="120">
        <v>0.21</v>
      </c>
      <c r="F558" s="125">
        <v>12.748999999999999</v>
      </c>
      <c r="G558" s="36">
        <f t="shared" si="8"/>
        <v>2.6772899999999997</v>
      </c>
      <c r="H558" s="37"/>
      <c r="I558" s="33"/>
      <c r="J558" s="32">
        <v>0</v>
      </c>
    </row>
    <row r="559" spans="1:10" ht="26.25" hidden="1" thickBot="1" x14ac:dyDescent="0.3">
      <c r="A559" s="141"/>
      <c r="B559" s="144"/>
      <c r="C559" s="38" t="s">
        <v>7621</v>
      </c>
      <c r="D559" s="38" t="s">
        <v>7614</v>
      </c>
      <c r="E559" s="120">
        <v>3.1E-2</v>
      </c>
      <c r="F559" s="125">
        <v>970.93279989000007</v>
      </c>
      <c r="G559" s="36">
        <f t="shared" si="8"/>
        <v>30.09891679659</v>
      </c>
      <c r="H559" s="37"/>
      <c r="I559" s="33"/>
      <c r="J559" s="32">
        <v>0</v>
      </c>
    </row>
    <row r="560" spans="1:10" ht="15.75" hidden="1" thickBot="1" x14ac:dyDescent="0.3">
      <c r="A560" s="141"/>
      <c r="B560" s="144"/>
      <c r="C560" s="38" t="s">
        <v>7679</v>
      </c>
      <c r="D560" s="38" t="s">
        <v>2788</v>
      </c>
      <c r="E560" s="120">
        <v>0.214</v>
      </c>
      <c r="F560" s="119">
        <v>29.535499999999999</v>
      </c>
      <c r="G560" s="36">
        <f t="shared" si="8"/>
        <v>6.3205969999999994</v>
      </c>
      <c r="H560" s="37"/>
      <c r="I560" s="33"/>
      <c r="J560" s="32">
        <v>0</v>
      </c>
    </row>
    <row r="561" spans="1:10" ht="15.75" hidden="1" thickBot="1" x14ac:dyDescent="0.3">
      <c r="A561" s="141"/>
      <c r="B561" s="144"/>
      <c r="C561" s="38" t="s">
        <v>7603</v>
      </c>
      <c r="D561" s="38" t="s">
        <v>2788</v>
      </c>
      <c r="E561" s="120">
        <v>0.107</v>
      </c>
      <c r="F561" s="119">
        <v>22.724</v>
      </c>
      <c r="G561" s="36">
        <f t="shared" si="8"/>
        <v>2.4314680000000002</v>
      </c>
      <c r="H561" s="37"/>
      <c r="I561" s="33"/>
      <c r="J561" s="32">
        <v>0</v>
      </c>
    </row>
    <row r="562" spans="1:10" ht="15.75" hidden="1" thickBot="1" x14ac:dyDescent="0.3">
      <c r="A562" s="142"/>
      <c r="B562" s="145"/>
      <c r="C562" s="44"/>
      <c r="D562" s="44"/>
      <c r="E562" s="121"/>
      <c r="F562" s="122" t="s">
        <v>31</v>
      </c>
      <c r="G562" s="46" t="str">
        <f t="shared" si="8"/>
        <v/>
      </c>
      <c r="H562" s="48"/>
      <c r="I562" s="33"/>
      <c r="J562" s="32">
        <v>0</v>
      </c>
    </row>
    <row r="563" spans="1:10" ht="15.75" hidden="1" thickBot="1" x14ac:dyDescent="0.3">
      <c r="A563" s="140" t="s">
        <v>150</v>
      </c>
      <c r="B563" s="143" t="s">
        <v>3253</v>
      </c>
      <c r="C563" s="26"/>
      <c r="D563" s="27" t="s">
        <v>86</v>
      </c>
      <c r="E563" s="116"/>
      <c r="F563" s="123" t="s">
        <v>31</v>
      </c>
      <c r="G563" s="29" t="str">
        <f t="shared" si="8"/>
        <v/>
      </c>
      <c r="H563" s="30"/>
      <c r="I563" s="31"/>
      <c r="J563" s="32">
        <v>0</v>
      </c>
    </row>
    <row r="564" spans="1:10" ht="15.75" hidden="1" thickBot="1" x14ac:dyDescent="0.3">
      <c r="A564" s="141"/>
      <c r="B564" s="144"/>
      <c r="C564" s="34"/>
      <c r="D564" s="34"/>
      <c r="E564" s="118"/>
      <c r="F564" s="124" t="s">
        <v>31</v>
      </c>
      <c r="G564" s="33" t="str">
        <f t="shared" si="8"/>
        <v/>
      </c>
      <c r="H564" s="37"/>
      <c r="I564" s="33"/>
      <c r="J564" s="32">
        <v>0</v>
      </c>
    </row>
    <row r="565" spans="1:10" ht="15.75" hidden="1" thickBot="1" x14ac:dyDescent="0.3">
      <c r="A565" s="141"/>
      <c r="B565" s="144"/>
      <c r="C565" s="38" t="s">
        <v>7780</v>
      </c>
      <c r="D565" s="38" t="s">
        <v>1063</v>
      </c>
      <c r="E565" s="120">
        <v>8.6199999999999992</v>
      </c>
      <c r="F565" s="125">
        <v>1.8619999999999999</v>
      </c>
      <c r="G565" s="36">
        <f t="shared" si="8"/>
        <v>16.050439999999998</v>
      </c>
      <c r="H565" s="41">
        <f>SUM(G565:G569)</f>
        <v>64.977416000000005</v>
      </c>
      <c r="I565" s="42"/>
      <c r="J565" s="32">
        <v>0</v>
      </c>
    </row>
    <row r="566" spans="1:10" ht="15.75" hidden="1" thickBot="1" x14ac:dyDescent="0.3">
      <c r="A566" s="141"/>
      <c r="B566" s="144"/>
      <c r="C566" s="38" t="s">
        <v>7734</v>
      </c>
      <c r="D566" s="38" t="s">
        <v>2788</v>
      </c>
      <c r="E566" s="120">
        <v>1.1879999999999999</v>
      </c>
      <c r="F566" s="119">
        <v>29.402499999999996</v>
      </c>
      <c r="G566" s="36">
        <f t="shared" si="8"/>
        <v>34.930169999999997</v>
      </c>
      <c r="H566" s="37"/>
      <c r="I566" s="33"/>
      <c r="J566" s="32">
        <v>0</v>
      </c>
    </row>
    <row r="567" spans="1:10" ht="15.75" hidden="1" thickBot="1" x14ac:dyDescent="0.3">
      <c r="A567" s="141"/>
      <c r="B567" s="144"/>
      <c r="C567" s="38" t="s">
        <v>7603</v>
      </c>
      <c r="D567" s="38" t="s">
        <v>2788</v>
      </c>
      <c r="E567" s="120">
        <v>0.59399999999999997</v>
      </c>
      <c r="F567" s="119">
        <v>22.724</v>
      </c>
      <c r="G567" s="36">
        <f t="shared" si="8"/>
        <v>13.498056</v>
      </c>
      <c r="H567" s="37"/>
      <c r="I567" s="33"/>
      <c r="J567" s="32">
        <v>0</v>
      </c>
    </row>
    <row r="568" spans="1:10" ht="15.75" hidden="1" thickBot="1" x14ac:dyDescent="0.3">
      <c r="A568" s="141"/>
      <c r="B568" s="144"/>
      <c r="C568" s="38" t="s">
        <v>7779</v>
      </c>
      <c r="D568" s="38" t="s">
        <v>1063</v>
      </c>
      <c r="E568" s="120">
        <v>0.14000000000000001</v>
      </c>
      <c r="F568" s="125">
        <v>3.5625</v>
      </c>
      <c r="G568" s="36">
        <f t="shared" si="8"/>
        <v>0.49875000000000003</v>
      </c>
      <c r="H568" s="37"/>
      <c r="I568" s="33"/>
      <c r="J568" s="32">
        <v>0</v>
      </c>
    </row>
    <row r="569" spans="1:10" ht="15.75" hidden="1" thickBot="1" x14ac:dyDescent="0.3">
      <c r="A569" s="141"/>
      <c r="B569" s="144"/>
      <c r="C569" s="38" t="s">
        <v>151</v>
      </c>
      <c r="D569" s="38" t="s">
        <v>86</v>
      </c>
      <c r="E569" s="120">
        <v>1.1599999999999999</v>
      </c>
      <c r="F569" s="125" t="s">
        <v>31</v>
      </c>
      <c r="G569" s="66" t="str">
        <f t="shared" si="8"/>
        <v/>
      </c>
      <c r="H569" s="37"/>
      <c r="I569" s="33"/>
      <c r="J569" s="32">
        <v>0</v>
      </c>
    </row>
    <row r="570" spans="1:10" ht="15.75" hidden="1" thickBot="1" x14ac:dyDescent="0.3">
      <c r="A570" s="142"/>
      <c r="B570" s="145"/>
      <c r="C570" s="44"/>
      <c r="D570" s="44"/>
      <c r="E570" s="121"/>
      <c r="F570" s="122" t="s">
        <v>31</v>
      </c>
      <c r="G570" s="46" t="str">
        <f t="shared" si="8"/>
        <v/>
      </c>
      <c r="H570" s="48"/>
      <c r="I570" s="33"/>
      <c r="J570" s="32">
        <v>0</v>
      </c>
    </row>
    <row r="571" spans="1:10" ht="15.75" hidden="1" thickBot="1" x14ac:dyDescent="0.3">
      <c r="A571" s="140" t="s">
        <v>152</v>
      </c>
      <c r="B571" s="143" t="s">
        <v>3254</v>
      </c>
      <c r="C571" s="26"/>
      <c r="D571" s="27" t="s">
        <v>86</v>
      </c>
      <c r="E571" s="116"/>
      <c r="F571" s="123" t="s">
        <v>31</v>
      </c>
      <c r="G571" s="29" t="str">
        <f t="shared" si="8"/>
        <v/>
      </c>
      <c r="H571" s="30"/>
      <c r="I571" s="31"/>
      <c r="J571" s="32">
        <v>0</v>
      </c>
    </row>
    <row r="572" spans="1:10" ht="15.75" hidden="1" thickBot="1" x14ac:dyDescent="0.3">
      <c r="A572" s="141"/>
      <c r="B572" s="144"/>
      <c r="C572" s="34"/>
      <c r="D572" s="34"/>
      <c r="E572" s="118"/>
      <c r="F572" s="124" t="s">
        <v>31</v>
      </c>
      <c r="G572" s="33" t="str">
        <f t="shared" si="8"/>
        <v/>
      </c>
      <c r="H572" s="37"/>
      <c r="I572" s="33"/>
      <c r="J572" s="32">
        <v>0</v>
      </c>
    </row>
    <row r="573" spans="1:10" ht="26.25" hidden="1" thickBot="1" x14ac:dyDescent="0.3">
      <c r="A573" s="141"/>
      <c r="B573" s="144"/>
      <c r="C573" s="38" t="s">
        <v>153</v>
      </c>
      <c r="D573" s="38" t="s">
        <v>124</v>
      </c>
      <c r="E573" s="120">
        <v>14.857100000000001</v>
      </c>
      <c r="F573" s="125" t="s">
        <v>31</v>
      </c>
      <c r="G573" s="36" t="str">
        <f t="shared" si="8"/>
        <v/>
      </c>
      <c r="H573" s="41">
        <f>SUM(G573:G577)</f>
        <v>142.31374299999996</v>
      </c>
      <c r="I573" s="42"/>
      <c r="J573" s="32">
        <v>0</v>
      </c>
    </row>
    <row r="574" spans="1:10" ht="15.75" hidden="1" thickBot="1" x14ac:dyDescent="0.3">
      <c r="A574" s="141"/>
      <c r="B574" s="144"/>
      <c r="C574" s="38" t="s">
        <v>7780</v>
      </c>
      <c r="D574" s="38" t="s">
        <v>1063</v>
      </c>
      <c r="E574" s="120">
        <v>8.6140000000000008</v>
      </c>
      <c r="F574" s="125">
        <v>1.8619999999999999</v>
      </c>
      <c r="G574" s="36">
        <f t="shared" si="8"/>
        <v>16.039268</v>
      </c>
      <c r="H574" s="53"/>
      <c r="I574" s="54"/>
      <c r="J574" s="32">
        <v>0</v>
      </c>
    </row>
    <row r="575" spans="1:10" ht="15.75" hidden="1" thickBot="1" x14ac:dyDescent="0.3">
      <c r="A575" s="141"/>
      <c r="B575" s="144"/>
      <c r="C575" s="38" t="s">
        <v>7734</v>
      </c>
      <c r="D575" s="38" t="s">
        <v>2788</v>
      </c>
      <c r="E575" s="120">
        <v>2.9899999999999998</v>
      </c>
      <c r="F575" s="119">
        <v>29.402499999999996</v>
      </c>
      <c r="G575" s="36">
        <f t="shared" si="8"/>
        <v>87.913474999999977</v>
      </c>
      <c r="H575" s="37"/>
      <c r="I575" s="33"/>
      <c r="J575" s="32">
        <v>0</v>
      </c>
    </row>
    <row r="576" spans="1:10" ht="15.75" hidden="1" thickBot="1" x14ac:dyDescent="0.3">
      <c r="A576" s="141"/>
      <c r="B576" s="144"/>
      <c r="C576" s="38" t="s">
        <v>7603</v>
      </c>
      <c r="D576" s="38" t="s">
        <v>2788</v>
      </c>
      <c r="E576" s="120">
        <v>1.4999999999999998</v>
      </c>
      <c r="F576" s="119">
        <v>22.724</v>
      </c>
      <c r="G576" s="36">
        <f t="shared" si="8"/>
        <v>34.085999999999999</v>
      </c>
      <c r="H576" s="37"/>
      <c r="I576" s="33"/>
      <c r="J576" s="32">
        <v>0</v>
      </c>
    </row>
    <row r="577" spans="1:10" ht="15.75" hidden="1" thickBot="1" x14ac:dyDescent="0.3">
      <c r="A577" s="141"/>
      <c r="B577" s="144"/>
      <c r="C577" s="38" t="s">
        <v>7779</v>
      </c>
      <c r="D577" s="38" t="s">
        <v>1063</v>
      </c>
      <c r="E577" s="120">
        <v>1.2</v>
      </c>
      <c r="F577" s="125">
        <v>3.5625</v>
      </c>
      <c r="G577" s="36">
        <f t="shared" si="8"/>
        <v>4.2749999999999995</v>
      </c>
      <c r="H577" s="37"/>
      <c r="I577" s="33"/>
      <c r="J577" s="32">
        <v>0</v>
      </c>
    </row>
    <row r="578" spans="1:10" ht="15.75" hidden="1" thickBot="1" x14ac:dyDescent="0.3">
      <c r="A578" s="141"/>
      <c r="B578" s="144"/>
      <c r="C578" s="38"/>
      <c r="D578" s="38"/>
      <c r="E578" s="120"/>
      <c r="F578" s="125" t="s">
        <v>31</v>
      </c>
      <c r="G578" s="36" t="str">
        <f t="shared" si="8"/>
        <v/>
      </c>
      <c r="H578" s="37"/>
      <c r="I578" s="33"/>
      <c r="J578" s="32">
        <v>0</v>
      </c>
    </row>
    <row r="579" spans="1:10" ht="26.25" hidden="1" thickBot="1" x14ac:dyDescent="0.3">
      <c r="A579" s="141"/>
      <c r="B579" s="144"/>
      <c r="C579" s="55" t="s">
        <v>154</v>
      </c>
      <c r="D579" s="38"/>
      <c r="E579" s="120"/>
      <c r="F579" s="125" t="s">
        <v>31</v>
      </c>
      <c r="G579" s="36" t="str">
        <f t="shared" si="8"/>
        <v/>
      </c>
      <c r="H579" s="37"/>
      <c r="I579" s="33"/>
      <c r="J579" s="32">
        <v>0</v>
      </c>
    </row>
    <row r="580" spans="1:10" ht="15.75" hidden="1" thickBot="1" x14ac:dyDescent="0.3">
      <c r="A580" s="142"/>
      <c r="B580" s="145"/>
      <c r="C580" s="44"/>
      <c r="D580" s="44"/>
      <c r="E580" s="121"/>
      <c r="F580" s="122" t="s">
        <v>31</v>
      </c>
      <c r="G580" s="46" t="str">
        <f t="shared" si="8"/>
        <v/>
      </c>
      <c r="H580" s="48"/>
      <c r="I580" s="33"/>
      <c r="J580" s="32">
        <v>0</v>
      </c>
    </row>
    <row r="581" spans="1:10" ht="15.75" hidden="1" thickBot="1" x14ac:dyDescent="0.3">
      <c r="A581" s="140" t="s">
        <v>155</v>
      </c>
      <c r="B581" s="143" t="s">
        <v>3255</v>
      </c>
      <c r="C581" s="26"/>
      <c r="D581" s="27" t="s">
        <v>86</v>
      </c>
      <c r="E581" s="116"/>
      <c r="F581" s="123" t="s">
        <v>31</v>
      </c>
      <c r="G581" s="29" t="str">
        <f t="shared" si="8"/>
        <v/>
      </c>
      <c r="H581" s="30"/>
      <c r="I581" s="31"/>
      <c r="J581" s="32">
        <v>0</v>
      </c>
    </row>
    <row r="582" spans="1:10" ht="15.75" hidden="1" thickBot="1" x14ac:dyDescent="0.3">
      <c r="A582" s="141"/>
      <c r="B582" s="144"/>
      <c r="C582" s="34"/>
      <c r="D582" s="34"/>
      <c r="E582" s="118"/>
      <c r="F582" s="124" t="s">
        <v>31</v>
      </c>
      <c r="G582" s="33" t="str">
        <f t="shared" ref="G582:G645" si="9">IF(ISNUMBER(F582),E582*F582,"")</f>
        <v/>
      </c>
      <c r="H582" s="37"/>
      <c r="I582" s="33"/>
      <c r="J582" s="32">
        <v>0</v>
      </c>
    </row>
    <row r="583" spans="1:10" ht="26.25" hidden="1" thickBot="1" x14ac:dyDescent="0.3">
      <c r="A583" s="141"/>
      <c r="B583" s="144"/>
      <c r="C583" s="38" t="s">
        <v>156</v>
      </c>
      <c r="D583" s="38" t="s">
        <v>124</v>
      </c>
      <c r="E583" s="120">
        <v>6.6666999999999996</v>
      </c>
      <c r="F583" s="125" t="s">
        <v>31</v>
      </c>
      <c r="G583" s="36" t="str">
        <f t="shared" si="9"/>
        <v/>
      </c>
      <c r="H583" s="41">
        <f>SUM(G583:G586)</f>
        <v>164.59297674999999</v>
      </c>
      <c r="I583" s="42"/>
      <c r="J583" s="32">
        <v>0</v>
      </c>
    </row>
    <row r="584" spans="1:10" ht="15.75" hidden="1" thickBot="1" x14ac:dyDescent="0.3">
      <c r="A584" s="141"/>
      <c r="B584" s="144"/>
      <c r="C584" s="38" t="s">
        <v>7780</v>
      </c>
      <c r="D584" s="38" t="s">
        <v>1063</v>
      </c>
      <c r="E584" s="120">
        <v>8.6000000000000014</v>
      </c>
      <c r="F584" s="125">
        <v>1.8619999999999999</v>
      </c>
      <c r="G584" s="36">
        <f t="shared" si="9"/>
        <v>16.013200000000001</v>
      </c>
      <c r="H584" s="37"/>
      <c r="I584" s="33"/>
      <c r="J584" s="32">
        <v>0</v>
      </c>
    </row>
    <row r="585" spans="1:10" ht="15.75" hidden="1" thickBot="1" x14ac:dyDescent="0.3">
      <c r="A585" s="141"/>
      <c r="B585" s="144"/>
      <c r="C585" s="38" t="s">
        <v>7734</v>
      </c>
      <c r="D585" s="38" t="s">
        <v>2788</v>
      </c>
      <c r="E585" s="120">
        <v>3.6467000000000001</v>
      </c>
      <c r="F585" s="119">
        <v>29.402499999999996</v>
      </c>
      <c r="G585" s="36">
        <f t="shared" si="9"/>
        <v>107.22209674999999</v>
      </c>
      <c r="H585" s="37"/>
      <c r="I585" s="33"/>
      <c r="J585" s="32">
        <v>0</v>
      </c>
    </row>
    <row r="586" spans="1:10" ht="15.75" hidden="1" thickBot="1" x14ac:dyDescent="0.3">
      <c r="A586" s="141"/>
      <c r="B586" s="144"/>
      <c r="C586" s="38" t="s">
        <v>7603</v>
      </c>
      <c r="D586" s="38" t="s">
        <v>2788</v>
      </c>
      <c r="E586" s="120">
        <v>1.82</v>
      </c>
      <c r="F586" s="119">
        <v>22.724</v>
      </c>
      <c r="G586" s="36">
        <f t="shared" si="9"/>
        <v>41.357680000000002</v>
      </c>
      <c r="H586" s="37"/>
      <c r="I586" s="33"/>
      <c r="J586" s="32">
        <v>0</v>
      </c>
    </row>
    <row r="587" spans="1:10" ht="15.75" hidden="1" thickBot="1" x14ac:dyDescent="0.3">
      <c r="A587" s="141"/>
      <c r="B587" s="144"/>
      <c r="C587" s="38"/>
      <c r="D587" s="38"/>
      <c r="E587" s="120"/>
      <c r="F587" s="119" t="s">
        <v>31</v>
      </c>
      <c r="G587" s="36" t="str">
        <f t="shared" si="9"/>
        <v/>
      </c>
      <c r="H587" s="37"/>
      <c r="I587" s="33"/>
      <c r="J587" s="32">
        <v>0</v>
      </c>
    </row>
    <row r="588" spans="1:10" ht="26.25" hidden="1" thickBot="1" x14ac:dyDescent="0.3">
      <c r="A588" s="141"/>
      <c r="B588" s="144"/>
      <c r="C588" s="55" t="s">
        <v>157</v>
      </c>
      <c r="D588" s="38"/>
      <c r="E588" s="120"/>
      <c r="F588" s="119" t="s">
        <v>31</v>
      </c>
      <c r="G588" s="36" t="str">
        <f t="shared" si="9"/>
        <v/>
      </c>
      <c r="H588" s="37"/>
      <c r="I588" s="33"/>
      <c r="J588" s="32">
        <v>0</v>
      </c>
    </row>
    <row r="589" spans="1:10" ht="15.75" hidden="1" thickBot="1" x14ac:dyDescent="0.3">
      <c r="A589" s="142"/>
      <c r="B589" s="145"/>
      <c r="C589" s="44"/>
      <c r="D589" s="44"/>
      <c r="E589" s="121"/>
      <c r="F589" s="122" t="s">
        <v>31</v>
      </c>
      <c r="G589" s="46" t="str">
        <f t="shared" si="9"/>
        <v/>
      </c>
      <c r="H589" s="48"/>
      <c r="I589" s="33"/>
      <c r="J589" s="32">
        <v>0</v>
      </c>
    </row>
    <row r="590" spans="1:10" ht="15.75" hidden="1" thickBot="1" x14ac:dyDescent="0.3">
      <c r="A590" s="140" t="s">
        <v>158</v>
      </c>
      <c r="B590" s="143" t="s">
        <v>3256</v>
      </c>
      <c r="C590" s="26"/>
      <c r="D590" s="27" t="s">
        <v>86</v>
      </c>
      <c r="E590" s="116"/>
      <c r="F590" s="123" t="s">
        <v>31</v>
      </c>
      <c r="G590" s="29" t="str">
        <f t="shared" si="9"/>
        <v/>
      </c>
      <c r="H590" s="30"/>
      <c r="I590" s="31"/>
      <c r="J590" s="32">
        <v>0</v>
      </c>
    </row>
    <row r="591" spans="1:10" ht="15.75" hidden="1" thickBot="1" x14ac:dyDescent="0.3">
      <c r="A591" s="141"/>
      <c r="B591" s="144"/>
      <c r="C591" s="34"/>
      <c r="D591" s="34"/>
      <c r="E591" s="118"/>
      <c r="F591" s="124" t="s">
        <v>31</v>
      </c>
      <c r="G591" s="33" t="str">
        <f t="shared" si="9"/>
        <v/>
      </c>
      <c r="H591" s="37"/>
      <c r="I591" s="33"/>
      <c r="J591" s="32">
        <v>0</v>
      </c>
    </row>
    <row r="592" spans="1:10" ht="15.75" hidden="1" thickBot="1" x14ac:dyDescent="0.3">
      <c r="A592" s="141"/>
      <c r="B592" s="144"/>
      <c r="C592" s="38" t="s">
        <v>7780</v>
      </c>
      <c r="D592" s="38" t="s">
        <v>1063</v>
      </c>
      <c r="E592" s="120">
        <v>8.6199999999999992</v>
      </c>
      <c r="F592" s="125">
        <v>1.8619999999999999</v>
      </c>
      <c r="G592" s="36">
        <f t="shared" si="9"/>
        <v>16.050439999999998</v>
      </c>
      <c r="H592" s="41">
        <f>SUM(G592:G596)</f>
        <v>64.977416000000005</v>
      </c>
      <c r="I592" s="42"/>
      <c r="J592" s="32">
        <v>0</v>
      </c>
    </row>
    <row r="593" spans="1:10" ht="15.75" hidden="1" thickBot="1" x14ac:dyDescent="0.3">
      <c r="A593" s="141"/>
      <c r="B593" s="144"/>
      <c r="C593" s="38" t="s">
        <v>7734</v>
      </c>
      <c r="D593" s="38" t="s">
        <v>2788</v>
      </c>
      <c r="E593" s="120">
        <v>1.1879999999999999</v>
      </c>
      <c r="F593" s="119">
        <v>29.402499999999996</v>
      </c>
      <c r="G593" s="36">
        <f t="shared" si="9"/>
        <v>34.930169999999997</v>
      </c>
      <c r="H593" s="37"/>
      <c r="I593" s="33"/>
      <c r="J593" s="32">
        <v>0</v>
      </c>
    </row>
    <row r="594" spans="1:10" ht="15.75" hidden="1" thickBot="1" x14ac:dyDescent="0.3">
      <c r="A594" s="141"/>
      <c r="B594" s="144"/>
      <c r="C594" s="38" t="s">
        <v>7603</v>
      </c>
      <c r="D594" s="38" t="s">
        <v>2788</v>
      </c>
      <c r="E594" s="120">
        <v>0.59399999999999997</v>
      </c>
      <c r="F594" s="119">
        <v>22.724</v>
      </c>
      <c r="G594" s="36">
        <f t="shared" si="9"/>
        <v>13.498056</v>
      </c>
      <c r="H594" s="37"/>
      <c r="I594" s="33"/>
      <c r="J594" s="32">
        <v>0</v>
      </c>
    </row>
    <row r="595" spans="1:10" ht="15.75" hidden="1" thickBot="1" x14ac:dyDescent="0.3">
      <c r="A595" s="141"/>
      <c r="B595" s="144"/>
      <c r="C595" s="38" t="s">
        <v>7779</v>
      </c>
      <c r="D595" s="38" t="s">
        <v>1063</v>
      </c>
      <c r="E595" s="120">
        <v>0.14000000000000001</v>
      </c>
      <c r="F595" s="125">
        <v>3.5625</v>
      </c>
      <c r="G595" s="36">
        <f t="shared" si="9"/>
        <v>0.49875000000000003</v>
      </c>
      <c r="H595" s="37"/>
      <c r="I595" s="33"/>
      <c r="J595" s="32">
        <v>0</v>
      </c>
    </row>
    <row r="596" spans="1:10" ht="15.75" hidden="1" thickBot="1" x14ac:dyDescent="0.3">
      <c r="A596" s="141"/>
      <c r="B596" s="144"/>
      <c r="C596" s="38" t="s">
        <v>159</v>
      </c>
      <c r="D596" s="38" t="s">
        <v>86</v>
      </c>
      <c r="E596" s="120">
        <v>1.1599999999999999</v>
      </c>
      <c r="F596" s="125" t="s">
        <v>31</v>
      </c>
      <c r="G596" s="66" t="str">
        <f t="shared" si="9"/>
        <v/>
      </c>
      <c r="H596" s="37"/>
      <c r="I596" s="33"/>
      <c r="J596" s="32">
        <v>0</v>
      </c>
    </row>
    <row r="597" spans="1:10" ht="15.75" hidden="1" thickBot="1" x14ac:dyDescent="0.3">
      <c r="A597" s="142"/>
      <c r="B597" s="145"/>
      <c r="C597" s="44"/>
      <c r="D597" s="44"/>
      <c r="E597" s="121"/>
      <c r="F597" s="122" t="s">
        <v>31</v>
      </c>
      <c r="G597" s="46" t="str">
        <f t="shared" si="9"/>
        <v/>
      </c>
      <c r="H597" s="48"/>
      <c r="I597" s="33"/>
      <c r="J597" s="32">
        <v>0</v>
      </c>
    </row>
    <row r="598" spans="1:10" ht="15.75" hidden="1" thickBot="1" x14ac:dyDescent="0.3">
      <c r="A598" s="140" t="s">
        <v>160</v>
      </c>
      <c r="B598" s="143" t="s">
        <v>3257</v>
      </c>
      <c r="C598" s="26"/>
      <c r="D598" s="27" t="s">
        <v>86</v>
      </c>
      <c r="E598" s="116"/>
      <c r="F598" s="123" t="s">
        <v>31</v>
      </c>
      <c r="G598" s="29" t="str">
        <f t="shared" si="9"/>
        <v/>
      </c>
      <c r="H598" s="30"/>
      <c r="I598" s="31"/>
      <c r="J598" s="32">
        <v>0</v>
      </c>
    </row>
    <row r="599" spans="1:10" ht="15.75" hidden="1" thickBot="1" x14ac:dyDescent="0.3">
      <c r="A599" s="141"/>
      <c r="B599" s="144"/>
      <c r="C599" s="34"/>
      <c r="D599" s="34"/>
      <c r="E599" s="118"/>
      <c r="F599" s="124" t="s">
        <v>31</v>
      </c>
      <c r="G599" s="33" t="str">
        <f t="shared" si="9"/>
        <v/>
      </c>
      <c r="H599" s="37"/>
      <c r="I599" s="33"/>
      <c r="J599" s="32">
        <v>0</v>
      </c>
    </row>
    <row r="600" spans="1:10" ht="26.25" hidden="1" thickBot="1" x14ac:dyDescent="0.3">
      <c r="A600" s="141"/>
      <c r="B600" s="144"/>
      <c r="C600" s="38" t="s">
        <v>161</v>
      </c>
      <c r="D600" s="38" t="s">
        <v>124</v>
      </c>
      <c r="E600" s="120">
        <v>14.86</v>
      </c>
      <c r="F600" s="125" t="s">
        <v>31</v>
      </c>
      <c r="G600" s="36" t="str">
        <f t="shared" si="9"/>
        <v/>
      </c>
      <c r="H600" s="41">
        <f>SUM(G600:G604)</f>
        <v>142.31374299999996</v>
      </c>
      <c r="I600" s="42"/>
      <c r="J600" s="32">
        <v>0</v>
      </c>
    </row>
    <row r="601" spans="1:10" ht="15.75" hidden="1" thickBot="1" x14ac:dyDescent="0.3">
      <c r="A601" s="141"/>
      <c r="B601" s="144"/>
      <c r="C601" s="38" t="s">
        <v>7780</v>
      </c>
      <c r="D601" s="38" t="s">
        <v>1063</v>
      </c>
      <c r="E601" s="120">
        <v>8.6140000000000008</v>
      </c>
      <c r="F601" s="125">
        <v>1.8619999999999999</v>
      </c>
      <c r="G601" s="36">
        <f t="shared" si="9"/>
        <v>16.039268</v>
      </c>
      <c r="H601" s="37"/>
      <c r="I601" s="33"/>
      <c r="J601" s="32">
        <v>0</v>
      </c>
    </row>
    <row r="602" spans="1:10" ht="15.75" hidden="1" thickBot="1" x14ac:dyDescent="0.3">
      <c r="A602" s="141"/>
      <c r="B602" s="144"/>
      <c r="C602" s="38" t="s">
        <v>7734</v>
      </c>
      <c r="D602" s="38" t="s">
        <v>2788</v>
      </c>
      <c r="E602" s="120">
        <v>2.9899999999999998</v>
      </c>
      <c r="F602" s="119">
        <v>29.402499999999996</v>
      </c>
      <c r="G602" s="36">
        <f t="shared" si="9"/>
        <v>87.913474999999977</v>
      </c>
      <c r="H602" s="37"/>
      <c r="I602" s="33"/>
      <c r="J602" s="32">
        <v>0</v>
      </c>
    </row>
    <row r="603" spans="1:10" ht="15.75" hidden="1" thickBot="1" x14ac:dyDescent="0.3">
      <c r="A603" s="141"/>
      <c r="B603" s="144"/>
      <c r="C603" s="38" t="s">
        <v>7603</v>
      </c>
      <c r="D603" s="38" t="s">
        <v>2788</v>
      </c>
      <c r="E603" s="120">
        <v>1.4999999999999998</v>
      </c>
      <c r="F603" s="119">
        <v>22.724</v>
      </c>
      <c r="G603" s="36">
        <f t="shared" si="9"/>
        <v>34.085999999999999</v>
      </c>
      <c r="H603" s="37"/>
      <c r="I603" s="33"/>
      <c r="J603" s="32">
        <v>0</v>
      </c>
    </row>
    <row r="604" spans="1:10" ht="15.75" hidden="1" thickBot="1" x14ac:dyDescent="0.3">
      <c r="A604" s="141"/>
      <c r="B604" s="144"/>
      <c r="C604" s="38" t="s">
        <v>7779</v>
      </c>
      <c r="D604" s="38" t="s">
        <v>1063</v>
      </c>
      <c r="E604" s="120">
        <v>1.2</v>
      </c>
      <c r="F604" s="125">
        <v>3.5625</v>
      </c>
      <c r="G604" s="36">
        <f t="shared" si="9"/>
        <v>4.2749999999999995</v>
      </c>
      <c r="H604" s="37"/>
      <c r="I604" s="33"/>
      <c r="J604" s="32">
        <v>0</v>
      </c>
    </row>
    <row r="605" spans="1:10" ht="15.75" hidden="1" thickBot="1" x14ac:dyDescent="0.3">
      <c r="A605" s="141"/>
      <c r="B605" s="144"/>
      <c r="C605" s="38"/>
      <c r="D605" s="38"/>
      <c r="E605" s="120"/>
      <c r="F605" s="125" t="s">
        <v>31</v>
      </c>
      <c r="G605" s="36" t="str">
        <f t="shared" si="9"/>
        <v/>
      </c>
      <c r="H605" s="37"/>
      <c r="I605" s="33"/>
      <c r="J605" s="32">
        <v>0</v>
      </c>
    </row>
    <row r="606" spans="1:10" ht="26.25" hidden="1" thickBot="1" x14ac:dyDescent="0.3">
      <c r="A606" s="141"/>
      <c r="B606" s="144"/>
      <c r="C606" s="55" t="s">
        <v>154</v>
      </c>
      <c r="D606" s="38"/>
      <c r="E606" s="120"/>
      <c r="F606" s="125" t="s">
        <v>31</v>
      </c>
      <c r="G606" s="36" t="str">
        <f t="shared" si="9"/>
        <v/>
      </c>
      <c r="H606" s="37"/>
      <c r="I606" s="33"/>
      <c r="J606" s="32">
        <v>0</v>
      </c>
    </row>
    <row r="607" spans="1:10" ht="15.75" hidden="1" thickBot="1" x14ac:dyDescent="0.3">
      <c r="A607" s="142"/>
      <c r="B607" s="145"/>
      <c r="C607" s="44"/>
      <c r="D607" s="44"/>
      <c r="E607" s="121"/>
      <c r="F607" s="122" t="s">
        <v>31</v>
      </c>
      <c r="G607" s="46" t="str">
        <f t="shared" si="9"/>
        <v/>
      </c>
      <c r="H607" s="48"/>
      <c r="I607" s="33"/>
      <c r="J607" s="32">
        <v>0</v>
      </c>
    </row>
    <row r="608" spans="1:10" ht="15.75" hidden="1" thickBot="1" x14ac:dyDescent="0.3">
      <c r="A608" s="140" t="s">
        <v>162</v>
      </c>
      <c r="B608" s="143" t="s">
        <v>3258</v>
      </c>
      <c r="C608" s="26"/>
      <c r="D608" s="27" t="s">
        <v>86</v>
      </c>
      <c r="E608" s="116"/>
      <c r="F608" s="123" t="s">
        <v>31</v>
      </c>
      <c r="G608" s="29" t="str">
        <f t="shared" si="9"/>
        <v/>
      </c>
      <c r="H608" s="30"/>
      <c r="I608" s="31"/>
      <c r="J608" s="32">
        <v>0</v>
      </c>
    </row>
    <row r="609" spans="1:10" ht="15.75" hidden="1" thickBot="1" x14ac:dyDescent="0.3">
      <c r="A609" s="141"/>
      <c r="B609" s="144"/>
      <c r="C609" s="34"/>
      <c r="D609" s="34"/>
      <c r="E609" s="118"/>
      <c r="F609" s="124" t="s">
        <v>31</v>
      </c>
      <c r="G609" s="33" t="str">
        <f t="shared" si="9"/>
        <v/>
      </c>
      <c r="H609" s="37"/>
      <c r="I609" s="33"/>
      <c r="J609" s="32">
        <v>0</v>
      </c>
    </row>
    <row r="610" spans="1:10" ht="26.25" hidden="1" thickBot="1" x14ac:dyDescent="0.3">
      <c r="A610" s="141"/>
      <c r="B610" s="144"/>
      <c r="C610" s="38" t="s">
        <v>163</v>
      </c>
      <c r="D610" s="38" t="s">
        <v>124</v>
      </c>
      <c r="E610" s="120">
        <v>6.6666999999999996</v>
      </c>
      <c r="F610" s="125" t="s">
        <v>31</v>
      </c>
      <c r="G610" s="36" t="str">
        <f t="shared" si="9"/>
        <v/>
      </c>
      <c r="H610" s="41">
        <f>SUM(G610:G613)</f>
        <v>164.59297674999999</v>
      </c>
      <c r="I610" s="42"/>
      <c r="J610" s="32">
        <v>0</v>
      </c>
    </row>
    <row r="611" spans="1:10" ht="15.75" hidden="1" thickBot="1" x14ac:dyDescent="0.3">
      <c r="A611" s="141"/>
      <c r="B611" s="144"/>
      <c r="C611" s="38" t="s">
        <v>7780</v>
      </c>
      <c r="D611" s="38" t="s">
        <v>1063</v>
      </c>
      <c r="E611" s="120">
        <v>8.6</v>
      </c>
      <c r="F611" s="125">
        <v>1.8619999999999999</v>
      </c>
      <c r="G611" s="36">
        <f t="shared" si="9"/>
        <v>16.013199999999998</v>
      </c>
      <c r="H611" s="37"/>
      <c r="I611" s="33"/>
      <c r="J611" s="32">
        <v>0</v>
      </c>
    </row>
    <row r="612" spans="1:10" ht="15.75" hidden="1" thickBot="1" x14ac:dyDescent="0.3">
      <c r="A612" s="141"/>
      <c r="B612" s="144"/>
      <c r="C612" s="38" t="s">
        <v>7734</v>
      </c>
      <c r="D612" s="38" t="s">
        <v>2788</v>
      </c>
      <c r="E612" s="120">
        <v>3.6467000000000001</v>
      </c>
      <c r="F612" s="119">
        <v>29.402499999999996</v>
      </c>
      <c r="G612" s="36">
        <f t="shared" si="9"/>
        <v>107.22209674999999</v>
      </c>
      <c r="H612" s="37"/>
      <c r="I612" s="33"/>
      <c r="J612" s="32">
        <v>0</v>
      </c>
    </row>
    <row r="613" spans="1:10" ht="15.75" hidden="1" thickBot="1" x14ac:dyDescent="0.3">
      <c r="A613" s="141"/>
      <c r="B613" s="144"/>
      <c r="C613" s="38" t="s">
        <v>7603</v>
      </c>
      <c r="D613" s="38" t="s">
        <v>2788</v>
      </c>
      <c r="E613" s="120">
        <v>1.82</v>
      </c>
      <c r="F613" s="119">
        <v>22.724</v>
      </c>
      <c r="G613" s="36">
        <f t="shared" si="9"/>
        <v>41.357680000000002</v>
      </c>
      <c r="H613" s="37"/>
      <c r="I613" s="33"/>
      <c r="J613" s="32">
        <v>0</v>
      </c>
    </row>
    <row r="614" spans="1:10" ht="15.75" hidden="1" thickBot="1" x14ac:dyDescent="0.3">
      <c r="A614" s="141"/>
      <c r="B614" s="144"/>
      <c r="C614" s="38"/>
      <c r="D614" s="38"/>
      <c r="E614" s="120"/>
      <c r="F614" s="119" t="s">
        <v>31</v>
      </c>
      <c r="G614" s="36" t="str">
        <f t="shared" si="9"/>
        <v/>
      </c>
      <c r="H614" s="37"/>
      <c r="I614" s="33"/>
      <c r="J614" s="32">
        <v>0</v>
      </c>
    </row>
    <row r="615" spans="1:10" ht="26.25" hidden="1" thickBot="1" x14ac:dyDescent="0.3">
      <c r="A615" s="141"/>
      <c r="B615" s="144"/>
      <c r="C615" s="55" t="s">
        <v>157</v>
      </c>
      <c r="D615" s="38"/>
      <c r="E615" s="120"/>
      <c r="F615" s="119" t="s">
        <v>31</v>
      </c>
      <c r="G615" s="36" t="str">
        <f t="shared" si="9"/>
        <v/>
      </c>
      <c r="H615" s="37"/>
      <c r="I615" s="33"/>
      <c r="J615" s="32">
        <v>0</v>
      </c>
    </row>
    <row r="616" spans="1:10" ht="15.75" hidden="1" thickBot="1" x14ac:dyDescent="0.3">
      <c r="A616" s="142"/>
      <c r="B616" s="145"/>
      <c r="C616" s="44"/>
      <c r="D616" s="44"/>
      <c r="E616" s="121"/>
      <c r="F616" s="122" t="s">
        <v>31</v>
      </c>
      <c r="G616" s="46" t="str">
        <f t="shared" si="9"/>
        <v/>
      </c>
      <c r="H616" s="48"/>
      <c r="I616" s="33"/>
      <c r="J616" s="32">
        <v>0</v>
      </c>
    </row>
    <row r="617" spans="1:10" ht="15.75" hidden="1" thickBot="1" x14ac:dyDescent="0.3">
      <c r="A617" s="140" t="s">
        <v>164</v>
      </c>
      <c r="B617" s="143" t="s">
        <v>3259</v>
      </c>
      <c r="C617" s="26"/>
      <c r="D617" s="27" t="s">
        <v>124</v>
      </c>
      <c r="E617" s="116"/>
      <c r="F617" s="123" t="s">
        <v>31</v>
      </c>
      <c r="G617" s="29" t="str">
        <f t="shared" si="9"/>
        <v/>
      </c>
      <c r="H617" s="30"/>
      <c r="I617" s="31"/>
      <c r="J617" s="32">
        <v>0</v>
      </c>
    </row>
    <row r="618" spans="1:10" ht="15.75" hidden="1" thickBot="1" x14ac:dyDescent="0.3">
      <c r="A618" s="141"/>
      <c r="B618" s="144"/>
      <c r="C618" s="34"/>
      <c r="D618" s="34"/>
      <c r="E618" s="118"/>
      <c r="F618" s="124" t="s">
        <v>31</v>
      </c>
      <c r="G618" s="33" t="str">
        <f t="shared" si="9"/>
        <v/>
      </c>
      <c r="H618" s="37"/>
      <c r="I618" s="33"/>
      <c r="J618" s="32">
        <v>0</v>
      </c>
    </row>
    <row r="619" spans="1:10" ht="15.75" hidden="1" thickBot="1" x14ac:dyDescent="0.3">
      <c r="A619" s="141"/>
      <c r="B619" s="144"/>
      <c r="C619" s="38" t="s">
        <v>7781</v>
      </c>
      <c r="D619" s="38" t="s">
        <v>1063</v>
      </c>
      <c r="E619" s="120">
        <v>4.0300000000000002E-2</v>
      </c>
      <c r="F619" s="119">
        <v>49.457000000000001</v>
      </c>
      <c r="G619" s="36">
        <f t="shared" si="9"/>
        <v>1.9931171000000001</v>
      </c>
      <c r="H619" s="41">
        <f>SUM(G619:G621)</f>
        <v>15.9452237</v>
      </c>
      <c r="I619" s="42"/>
      <c r="J619" s="32">
        <v>0</v>
      </c>
    </row>
    <row r="620" spans="1:10" ht="15.75" hidden="1" thickBot="1" x14ac:dyDescent="0.3">
      <c r="A620" s="141"/>
      <c r="B620" s="144"/>
      <c r="C620" s="38" t="s">
        <v>7595</v>
      </c>
      <c r="D620" s="38" t="s">
        <v>2788</v>
      </c>
      <c r="E620" s="120">
        <v>0.36349999999999999</v>
      </c>
      <c r="F620" s="125">
        <v>28.917999999999999</v>
      </c>
      <c r="G620" s="36">
        <f t="shared" si="9"/>
        <v>10.511692999999999</v>
      </c>
      <c r="H620" s="37"/>
      <c r="I620" s="33"/>
      <c r="J620" s="32">
        <v>0</v>
      </c>
    </row>
    <row r="621" spans="1:10" ht="15.75" hidden="1" thickBot="1" x14ac:dyDescent="0.3">
      <c r="A621" s="141"/>
      <c r="B621" s="144"/>
      <c r="C621" s="38" t="s">
        <v>7603</v>
      </c>
      <c r="D621" s="38" t="s">
        <v>2788</v>
      </c>
      <c r="E621" s="120">
        <v>0.15140000000000001</v>
      </c>
      <c r="F621" s="125">
        <v>22.724</v>
      </c>
      <c r="G621" s="36">
        <f t="shared" si="9"/>
        <v>3.4404136000000003</v>
      </c>
      <c r="H621" s="37"/>
      <c r="I621" s="33"/>
      <c r="J621" s="32">
        <v>0</v>
      </c>
    </row>
    <row r="622" spans="1:10" ht="15.75" hidden="1" thickBot="1" x14ac:dyDescent="0.3">
      <c r="A622" s="142"/>
      <c r="B622" s="145"/>
      <c r="C622" s="44"/>
      <c r="D622" s="44"/>
      <c r="E622" s="121"/>
      <c r="F622" s="122" t="s">
        <v>31</v>
      </c>
      <c r="G622" s="46" t="str">
        <f t="shared" si="9"/>
        <v/>
      </c>
      <c r="H622" s="48"/>
      <c r="I622" s="33"/>
      <c r="J622" s="32">
        <v>0</v>
      </c>
    </row>
    <row r="623" spans="1:10" ht="15.75" hidden="1" thickBot="1" x14ac:dyDescent="0.3">
      <c r="A623" s="140" t="s">
        <v>165</v>
      </c>
      <c r="B623" s="143" t="s">
        <v>3260</v>
      </c>
      <c r="C623" s="26"/>
      <c r="D623" s="27" t="s">
        <v>86</v>
      </c>
      <c r="E623" s="116"/>
      <c r="F623" s="123" t="s">
        <v>31</v>
      </c>
      <c r="G623" s="29" t="str">
        <f t="shared" si="9"/>
        <v/>
      </c>
      <c r="H623" s="30"/>
      <c r="I623" s="31"/>
      <c r="J623" s="32">
        <v>0</v>
      </c>
    </row>
    <row r="624" spans="1:10" ht="15.75" hidden="1" thickBot="1" x14ac:dyDescent="0.3">
      <c r="A624" s="141"/>
      <c r="B624" s="144"/>
      <c r="C624" s="34"/>
      <c r="D624" s="34"/>
      <c r="E624" s="118"/>
      <c r="F624" s="124" t="s">
        <v>31</v>
      </c>
      <c r="G624" s="33" t="str">
        <f t="shared" si="9"/>
        <v/>
      </c>
      <c r="H624" s="37"/>
      <c r="I624" s="33"/>
      <c r="J624" s="32">
        <v>0</v>
      </c>
    </row>
    <row r="625" spans="1:10" ht="15.75" hidden="1" thickBot="1" x14ac:dyDescent="0.3">
      <c r="A625" s="141"/>
      <c r="B625" s="144"/>
      <c r="C625" s="38" t="s">
        <v>7780</v>
      </c>
      <c r="D625" s="38" t="s">
        <v>1063</v>
      </c>
      <c r="E625" s="120">
        <v>8.6199999999999992</v>
      </c>
      <c r="F625" s="125">
        <v>1.8619999999999999</v>
      </c>
      <c r="G625" s="36">
        <f t="shared" si="9"/>
        <v>16.050439999999998</v>
      </c>
      <c r="H625" s="41">
        <f>SUM(G625:G629)</f>
        <v>64.977416000000005</v>
      </c>
      <c r="I625" s="42"/>
      <c r="J625" s="32">
        <v>0</v>
      </c>
    </row>
    <row r="626" spans="1:10" ht="15.75" hidden="1" thickBot="1" x14ac:dyDescent="0.3">
      <c r="A626" s="141"/>
      <c r="B626" s="144"/>
      <c r="C626" s="38" t="s">
        <v>7734</v>
      </c>
      <c r="D626" s="38" t="s">
        <v>2788</v>
      </c>
      <c r="E626" s="120">
        <v>1.1879999999999999</v>
      </c>
      <c r="F626" s="119">
        <v>29.402499999999996</v>
      </c>
      <c r="G626" s="36">
        <f t="shared" si="9"/>
        <v>34.930169999999997</v>
      </c>
      <c r="H626" s="37"/>
      <c r="I626" s="33"/>
      <c r="J626" s="32">
        <v>0</v>
      </c>
    </row>
    <row r="627" spans="1:10" ht="15.75" hidden="1" thickBot="1" x14ac:dyDescent="0.3">
      <c r="A627" s="141"/>
      <c r="B627" s="144"/>
      <c r="C627" s="38" t="s">
        <v>7603</v>
      </c>
      <c r="D627" s="38" t="s">
        <v>2788</v>
      </c>
      <c r="E627" s="120">
        <v>0.59399999999999997</v>
      </c>
      <c r="F627" s="119">
        <v>22.724</v>
      </c>
      <c r="G627" s="36">
        <f t="shared" si="9"/>
        <v>13.498056</v>
      </c>
      <c r="H627" s="37"/>
      <c r="I627" s="33"/>
      <c r="J627" s="32">
        <v>0</v>
      </c>
    </row>
    <row r="628" spans="1:10" ht="15.75" hidden="1" thickBot="1" x14ac:dyDescent="0.3">
      <c r="A628" s="141"/>
      <c r="B628" s="144"/>
      <c r="C628" s="38" t="s">
        <v>7779</v>
      </c>
      <c r="D628" s="38" t="s">
        <v>1063</v>
      </c>
      <c r="E628" s="120">
        <v>0.14000000000000001</v>
      </c>
      <c r="F628" s="125">
        <v>3.5625</v>
      </c>
      <c r="G628" s="36">
        <f t="shared" si="9"/>
        <v>0.49875000000000003</v>
      </c>
      <c r="H628" s="37"/>
      <c r="I628" s="33"/>
      <c r="J628" s="32">
        <v>0</v>
      </c>
    </row>
    <row r="629" spans="1:10" ht="15.75" hidden="1" thickBot="1" x14ac:dyDescent="0.3">
      <c r="A629" s="141"/>
      <c r="B629" s="144"/>
      <c r="C629" s="38" t="s">
        <v>166</v>
      </c>
      <c r="D629" s="38" t="s">
        <v>86</v>
      </c>
      <c r="E629" s="120">
        <v>1.1599999999999999</v>
      </c>
      <c r="F629" s="125" t="s">
        <v>31</v>
      </c>
      <c r="G629" s="66" t="str">
        <f t="shared" si="9"/>
        <v/>
      </c>
      <c r="H629" s="37"/>
      <c r="I629" s="33"/>
      <c r="J629" s="32">
        <v>0</v>
      </c>
    </row>
    <row r="630" spans="1:10" ht="15.75" hidden="1" thickBot="1" x14ac:dyDescent="0.3">
      <c r="A630" s="142"/>
      <c r="B630" s="145"/>
      <c r="C630" s="44"/>
      <c r="D630" s="44"/>
      <c r="E630" s="121"/>
      <c r="F630" s="122" t="s">
        <v>31</v>
      </c>
      <c r="G630" s="46" t="str">
        <f t="shared" si="9"/>
        <v/>
      </c>
      <c r="H630" s="48"/>
      <c r="I630" s="33"/>
      <c r="J630" s="32">
        <v>0</v>
      </c>
    </row>
    <row r="631" spans="1:10" ht="15.75" hidden="1" thickBot="1" x14ac:dyDescent="0.3">
      <c r="A631" s="140" t="s">
        <v>167</v>
      </c>
      <c r="B631" s="143" t="s">
        <v>3261</v>
      </c>
      <c r="C631" s="26"/>
      <c r="D631" s="27" t="s">
        <v>86</v>
      </c>
      <c r="E631" s="116"/>
      <c r="F631" s="123" t="s">
        <v>31</v>
      </c>
      <c r="G631" s="29" t="str">
        <f t="shared" si="9"/>
        <v/>
      </c>
      <c r="H631" s="30"/>
      <c r="I631" s="31"/>
      <c r="J631" s="32">
        <v>0</v>
      </c>
    </row>
    <row r="632" spans="1:10" ht="15.75" hidden="1" thickBot="1" x14ac:dyDescent="0.3">
      <c r="A632" s="141"/>
      <c r="B632" s="144"/>
      <c r="C632" s="34"/>
      <c r="D632" s="34"/>
      <c r="E632" s="118"/>
      <c r="F632" s="124" t="s">
        <v>31</v>
      </c>
      <c r="G632" s="33" t="str">
        <f t="shared" si="9"/>
        <v/>
      </c>
      <c r="H632" s="37"/>
      <c r="I632" s="33"/>
      <c r="J632" s="32">
        <v>0</v>
      </c>
    </row>
    <row r="633" spans="1:10" ht="15.75" hidden="1" thickBot="1" x14ac:dyDescent="0.3">
      <c r="A633" s="141"/>
      <c r="B633" s="144"/>
      <c r="C633" s="38" t="s">
        <v>7780</v>
      </c>
      <c r="D633" s="38" t="s">
        <v>1063</v>
      </c>
      <c r="E633" s="120">
        <v>8.6199999999999992</v>
      </c>
      <c r="F633" s="125">
        <v>1.8619999999999999</v>
      </c>
      <c r="G633" s="36">
        <f t="shared" si="9"/>
        <v>16.050439999999998</v>
      </c>
      <c r="H633" s="41">
        <f>SUM(G633:G637)</f>
        <v>64.977416000000005</v>
      </c>
      <c r="I633" s="42"/>
      <c r="J633" s="32">
        <v>0</v>
      </c>
    </row>
    <row r="634" spans="1:10" ht="15.75" hidden="1" thickBot="1" x14ac:dyDescent="0.3">
      <c r="A634" s="141"/>
      <c r="B634" s="144"/>
      <c r="C634" s="38" t="s">
        <v>7734</v>
      </c>
      <c r="D634" s="38" t="s">
        <v>2788</v>
      </c>
      <c r="E634" s="120">
        <v>1.1879999999999999</v>
      </c>
      <c r="F634" s="119">
        <v>29.402499999999996</v>
      </c>
      <c r="G634" s="36">
        <f t="shared" si="9"/>
        <v>34.930169999999997</v>
      </c>
      <c r="H634" s="37"/>
      <c r="I634" s="33"/>
      <c r="J634" s="32">
        <v>0</v>
      </c>
    </row>
    <row r="635" spans="1:10" ht="15.75" hidden="1" thickBot="1" x14ac:dyDescent="0.3">
      <c r="A635" s="141"/>
      <c r="B635" s="144"/>
      <c r="C635" s="38" t="s">
        <v>7603</v>
      </c>
      <c r="D635" s="38" t="s">
        <v>2788</v>
      </c>
      <c r="E635" s="120">
        <v>0.59399999999999997</v>
      </c>
      <c r="F635" s="119">
        <v>22.724</v>
      </c>
      <c r="G635" s="36">
        <f t="shared" si="9"/>
        <v>13.498056</v>
      </c>
      <c r="H635" s="37"/>
      <c r="I635" s="33"/>
      <c r="J635" s="32">
        <v>0</v>
      </c>
    </row>
    <row r="636" spans="1:10" ht="15.75" hidden="1" thickBot="1" x14ac:dyDescent="0.3">
      <c r="A636" s="141"/>
      <c r="B636" s="144"/>
      <c r="C636" s="38" t="s">
        <v>7779</v>
      </c>
      <c r="D636" s="38" t="s">
        <v>1063</v>
      </c>
      <c r="E636" s="120">
        <v>0.14000000000000001</v>
      </c>
      <c r="F636" s="125">
        <v>3.5625</v>
      </c>
      <c r="G636" s="36">
        <f t="shared" si="9"/>
        <v>0.49875000000000003</v>
      </c>
      <c r="H636" s="37"/>
      <c r="I636" s="33"/>
      <c r="J636" s="32">
        <v>0</v>
      </c>
    </row>
    <row r="637" spans="1:10" ht="15.75" hidden="1" thickBot="1" x14ac:dyDescent="0.3">
      <c r="A637" s="141"/>
      <c r="B637" s="144"/>
      <c r="C637" s="38" t="s">
        <v>168</v>
      </c>
      <c r="D637" s="38" t="s">
        <v>86</v>
      </c>
      <c r="E637" s="120">
        <v>1.1599999999999999</v>
      </c>
      <c r="F637" s="125" t="s">
        <v>31</v>
      </c>
      <c r="G637" s="66" t="str">
        <f t="shared" si="9"/>
        <v/>
      </c>
      <c r="H637" s="37"/>
      <c r="I637" s="33"/>
      <c r="J637" s="32">
        <v>0</v>
      </c>
    </row>
    <row r="638" spans="1:10" ht="15.75" hidden="1" thickBot="1" x14ac:dyDescent="0.3">
      <c r="A638" s="142"/>
      <c r="B638" s="145"/>
      <c r="C638" s="44"/>
      <c r="D638" s="44"/>
      <c r="E638" s="121"/>
      <c r="F638" s="122" t="s">
        <v>31</v>
      </c>
      <c r="G638" s="46" t="str">
        <f t="shared" si="9"/>
        <v/>
      </c>
      <c r="H638" s="48"/>
      <c r="I638" s="33"/>
      <c r="J638" s="32">
        <v>0</v>
      </c>
    </row>
    <row r="639" spans="1:10" ht="15.75" hidden="1" thickBot="1" x14ac:dyDescent="0.3">
      <c r="A639" s="140" t="s">
        <v>169</v>
      </c>
      <c r="B639" s="143" t="s">
        <v>3262</v>
      </c>
      <c r="C639" s="26"/>
      <c r="D639" s="27" t="s">
        <v>124</v>
      </c>
      <c r="E639" s="116"/>
      <c r="F639" s="123" t="s">
        <v>31</v>
      </c>
      <c r="G639" s="29" t="str">
        <f t="shared" si="9"/>
        <v/>
      </c>
      <c r="H639" s="30"/>
      <c r="I639" s="31"/>
      <c r="J639" s="32">
        <v>0</v>
      </c>
    </row>
    <row r="640" spans="1:10" ht="15.75" hidden="1" thickBot="1" x14ac:dyDescent="0.3">
      <c r="A640" s="141"/>
      <c r="B640" s="144"/>
      <c r="C640" s="34"/>
      <c r="D640" s="34"/>
      <c r="E640" s="118"/>
      <c r="F640" s="124" t="s">
        <v>31</v>
      </c>
      <c r="G640" s="33" t="str">
        <f t="shared" si="9"/>
        <v/>
      </c>
      <c r="H640" s="37"/>
      <c r="I640" s="33"/>
      <c r="J640" s="32">
        <v>0</v>
      </c>
    </row>
    <row r="641" spans="1:10" ht="26.25" hidden="1" thickBot="1" x14ac:dyDescent="0.3">
      <c r="A641" s="141"/>
      <c r="B641" s="144"/>
      <c r="C641" s="38" t="s">
        <v>7782</v>
      </c>
      <c r="D641" s="38" t="s">
        <v>1323</v>
      </c>
      <c r="E641" s="120">
        <v>1.0349999999999999</v>
      </c>
      <c r="F641" s="119">
        <v>26.381499999999999</v>
      </c>
      <c r="G641" s="36">
        <f t="shared" si="9"/>
        <v>27.304852499999996</v>
      </c>
      <c r="H641" s="41">
        <f>SUM(G641:G644)</f>
        <v>43.250076199999995</v>
      </c>
      <c r="I641" s="42"/>
      <c r="J641" s="32">
        <v>0</v>
      </c>
    </row>
    <row r="642" spans="1:10" ht="15.75" hidden="1" thickBot="1" x14ac:dyDescent="0.3">
      <c r="A642" s="141"/>
      <c r="B642" s="144"/>
      <c r="C642" s="38" t="s">
        <v>7781</v>
      </c>
      <c r="D642" s="38" t="s">
        <v>1063</v>
      </c>
      <c r="E642" s="120">
        <v>4.0300000000000002E-2</v>
      </c>
      <c r="F642" s="119">
        <v>49.457000000000001</v>
      </c>
      <c r="G642" s="36">
        <f t="shared" si="9"/>
        <v>1.9931171000000001</v>
      </c>
      <c r="H642" s="37"/>
      <c r="I642" s="33"/>
      <c r="J642" s="32">
        <v>0</v>
      </c>
    </row>
    <row r="643" spans="1:10" ht="15.75" hidden="1" thickBot="1" x14ac:dyDescent="0.3">
      <c r="A643" s="141"/>
      <c r="B643" s="144"/>
      <c r="C643" s="38" t="s">
        <v>7595</v>
      </c>
      <c r="D643" s="38" t="s">
        <v>2788</v>
      </c>
      <c r="E643" s="120">
        <v>0.36349999999999999</v>
      </c>
      <c r="F643" s="125">
        <v>28.917999999999999</v>
      </c>
      <c r="G643" s="36">
        <f t="shared" si="9"/>
        <v>10.511692999999999</v>
      </c>
      <c r="H643" s="37"/>
      <c r="I643" s="33"/>
      <c r="J643" s="32">
        <v>0</v>
      </c>
    </row>
    <row r="644" spans="1:10" ht="15.75" hidden="1" thickBot="1" x14ac:dyDescent="0.3">
      <c r="A644" s="141"/>
      <c r="B644" s="144"/>
      <c r="C644" s="38" t="s">
        <v>7603</v>
      </c>
      <c r="D644" s="38" t="s">
        <v>2788</v>
      </c>
      <c r="E644" s="120">
        <v>0.15140000000000001</v>
      </c>
      <c r="F644" s="125">
        <v>22.724</v>
      </c>
      <c r="G644" s="36">
        <f t="shared" si="9"/>
        <v>3.4404136000000003</v>
      </c>
      <c r="H644" s="37"/>
      <c r="I644" s="33"/>
      <c r="J644" s="32">
        <v>0</v>
      </c>
    </row>
    <row r="645" spans="1:10" ht="15.75" hidden="1" thickBot="1" x14ac:dyDescent="0.3">
      <c r="A645" s="142"/>
      <c r="B645" s="145"/>
      <c r="C645" s="44"/>
      <c r="D645" s="44"/>
      <c r="E645" s="121"/>
      <c r="F645" s="122" t="s">
        <v>31</v>
      </c>
      <c r="G645" s="46" t="str">
        <f t="shared" si="9"/>
        <v/>
      </c>
      <c r="H645" s="48"/>
      <c r="I645" s="33"/>
      <c r="J645" s="32">
        <v>0</v>
      </c>
    </row>
    <row r="646" spans="1:10" ht="15.75" hidden="1" thickBot="1" x14ac:dyDescent="0.3">
      <c r="A646" s="140" t="s">
        <v>170</v>
      </c>
      <c r="B646" s="143" t="s">
        <v>3263</v>
      </c>
      <c r="C646" s="26"/>
      <c r="D646" s="27" t="s">
        <v>124</v>
      </c>
      <c r="E646" s="116"/>
      <c r="F646" s="123" t="s">
        <v>31</v>
      </c>
      <c r="G646" s="29" t="str">
        <f t="shared" ref="G646:G709" si="10">IF(ISNUMBER(F646),E646*F646,"")</f>
        <v/>
      </c>
      <c r="H646" s="30"/>
      <c r="I646" s="31"/>
      <c r="J646" s="32">
        <v>0</v>
      </c>
    </row>
    <row r="647" spans="1:10" ht="15.75" hidden="1" thickBot="1" x14ac:dyDescent="0.3">
      <c r="A647" s="141"/>
      <c r="B647" s="144"/>
      <c r="C647" s="34"/>
      <c r="D647" s="34"/>
      <c r="E647" s="118"/>
      <c r="F647" s="124" t="s">
        <v>31</v>
      </c>
      <c r="G647" s="33" t="str">
        <f t="shared" si="10"/>
        <v/>
      </c>
      <c r="H647" s="37"/>
      <c r="I647" s="33"/>
      <c r="J647" s="32">
        <v>0</v>
      </c>
    </row>
    <row r="648" spans="1:10" ht="15.75" hidden="1" thickBot="1" x14ac:dyDescent="0.3">
      <c r="A648" s="141"/>
      <c r="B648" s="144"/>
      <c r="C648" s="38" t="s">
        <v>7734</v>
      </c>
      <c r="D648" s="38" t="s">
        <v>2788</v>
      </c>
      <c r="E648" s="120">
        <v>2</v>
      </c>
      <c r="F648" s="119">
        <v>29.402499999999996</v>
      </c>
      <c r="G648" s="36">
        <f t="shared" si="10"/>
        <v>58.804999999999993</v>
      </c>
      <c r="H648" s="41">
        <f>SUM(G648:G648)</f>
        <v>58.804999999999993</v>
      </c>
      <c r="I648" s="42"/>
      <c r="J648" s="32">
        <v>0</v>
      </c>
    </row>
    <row r="649" spans="1:10" ht="15.75" hidden="1" thickBot="1" x14ac:dyDescent="0.3">
      <c r="A649" s="142"/>
      <c r="B649" s="145"/>
      <c r="C649" s="44"/>
      <c r="D649" s="44"/>
      <c r="E649" s="121"/>
      <c r="F649" s="122" t="s">
        <v>31</v>
      </c>
      <c r="G649" s="46" t="str">
        <f t="shared" si="10"/>
        <v/>
      </c>
      <c r="H649" s="48"/>
      <c r="I649" s="33"/>
      <c r="J649" s="32">
        <v>0</v>
      </c>
    </row>
    <row r="650" spans="1:10" ht="15.75" hidden="1" thickBot="1" x14ac:dyDescent="0.3">
      <c r="A650" s="140" t="s">
        <v>171</v>
      </c>
      <c r="B650" s="143" t="s">
        <v>3264</v>
      </c>
      <c r="C650" s="26"/>
      <c r="D650" s="27" t="s">
        <v>124</v>
      </c>
      <c r="E650" s="116"/>
      <c r="F650" s="123" t="s">
        <v>31</v>
      </c>
      <c r="G650" s="29" t="str">
        <f t="shared" si="10"/>
        <v/>
      </c>
      <c r="H650" s="30"/>
      <c r="I650" s="31"/>
      <c r="J650" s="32">
        <v>0</v>
      </c>
    </row>
    <row r="651" spans="1:10" ht="15.75" hidden="1" thickBot="1" x14ac:dyDescent="0.3">
      <c r="A651" s="141"/>
      <c r="B651" s="144"/>
      <c r="C651" s="34"/>
      <c r="D651" s="34"/>
      <c r="E651" s="118"/>
      <c r="F651" s="124" t="s">
        <v>31</v>
      </c>
      <c r="G651" s="33" t="str">
        <f t="shared" si="10"/>
        <v/>
      </c>
      <c r="H651" s="37"/>
      <c r="I651" s="33"/>
      <c r="J651" s="32">
        <v>0</v>
      </c>
    </row>
    <row r="652" spans="1:10" ht="15.75" hidden="1" thickBot="1" x14ac:dyDescent="0.3">
      <c r="A652" s="141"/>
      <c r="B652" s="144"/>
      <c r="C652" s="38" t="s">
        <v>7734</v>
      </c>
      <c r="D652" s="38" t="s">
        <v>2788</v>
      </c>
      <c r="E652" s="120">
        <v>1.75</v>
      </c>
      <c r="F652" s="119">
        <v>29.402499999999996</v>
      </c>
      <c r="G652" s="36">
        <f t="shared" si="10"/>
        <v>51.454374999999992</v>
      </c>
      <c r="H652" s="41">
        <f>SUM(G652:G652)</f>
        <v>51.454374999999992</v>
      </c>
      <c r="I652" s="42"/>
      <c r="J652" s="32">
        <v>0</v>
      </c>
    </row>
    <row r="653" spans="1:10" ht="15.75" hidden="1" thickBot="1" x14ac:dyDescent="0.3">
      <c r="A653" s="142"/>
      <c r="B653" s="145"/>
      <c r="C653" s="44"/>
      <c r="D653" s="44"/>
      <c r="E653" s="121"/>
      <c r="F653" s="122" t="s">
        <v>31</v>
      </c>
      <c r="G653" s="46" t="str">
        <f t="shared" si="10"/>
        <v/>
      </c>
      <c r="H653" s="48"/>
      <c r="I653" s="33"/>
      <c r="J653" s="32">
        <v>0</v>
      </c>
    </row>
    <row r="654" spans="1:10" ht="15.75" hidden="1" thickBot="1" x14ac:dyDescent="0.3">
      <c r="A654" s="140" t="s">
        <v>172</v>
      </c>
      <c r="B654" s="143" t="s">
        <v>3265</v>
      </c>
      <c r="C654" s="26"/>
      <c r="D654" s="27" t="s">
        <v>124</v>
      </c>
      <c r="E654" s="116"/>
      <c r="F654" s="123" t="s">
        <v>31</v>
      </c>
      <c r="G654" s="29" t="str">
        <f t="shared" si="10"/>
        <v/>
      </c>
      <c r="H654" s="30"/>
      <c r="I654" s="31"/>
      <c r="J654" s="32">
        <v>0</v>
      </c>
    </row>
    <row r="655" spans="1:10" ht="15.75" hidden="1" thickBot="1" x14ac:dyDescent="0.3">
      <c r="A655" s="141"/>
      <c r="B655" s="144"/>
      <c r="C655" s="34"/>
      <c r="D655" s="34"/>
      <c r="E655" s="118"/>
      <c r="F655" s="124" t="s">
        <v>31</v>
      </c>
      <c r="G655" s="33" t="str">
        <f t="shared" si="10"/>
        <v/>
      </c>
      <c r="H655" s="37"/>
      <c r="I655" s="33"/>
      <c r="J655" s="32">
        <v>0</v>
      </c>
    </row>
    <row r="656" spans="1:10" ht="15.75" hidden="1" thickBot="1" x14ac:dyDescent="0.3">
      <c r="A656" s="141"/>
      <c r="B656" s="144"/>
      <c r="C656" s="38" t="s">
        <v>7734</v>
      </c>
      <c r="D656" s="38" t="s">
        <v>2788</v>
      </c>
      <c r="E656" s="120">
        <v>1</v>
      </c>
      <c r="F656" s="119">
        <v>29.402499999999996</v>
      </c>
      <c r="G656" s="36">
        <f t="shared" si="10"/>
        <v>29.402499999999996</v>
      </c>
      <c r="H656" s="41">
        <f>SUM(G656:G656)</f>
        <v>29.402499999999996</v>
      </c>
      <c r="I656" s="42"/>
      <c r="J656" s="32">
        <v>0</v>
      </c>
    </row>
    <row r="657" spans="1:10" ht="15.75" hidden="1" thickBot="1" x14ac:dyDescent="0.3">
      <c r="A657" s="142"/>
      <c r="B657" s="145"/>
      <c r="C657" s="44"/>
      <c r="D657" s="44"/>
      <c r="E657" s="121"/>
      <c r="F657" s="122" t="s">
        <v>31</v>
      </c>
      <c r="G657" s="46" t="str">
        <f t="shared" si="10"/>
        <v/>
      </c>
      <c r="H657" s="48"/>
      <c r="I657" s="33"/>
      <c r="J657" s="32">
        <v>0</v>
      </c>
    </row>
    <row r="658" spans="1:10" ht="15.75" hidden="1" thickBot="1" x14ac:dyDescent="0.3">
      <c r="A658" s="140" t="s">
        <v>173</v>
      </c>
      <c r="B658" s="143" t="s">
        <v>3266</v>
      </c>
      <c r="C658" s="26"/>
      <c r="D658" s="27" t="s">
        <v>124</v>
      </c>
      <c r="E658" s="116"/>
      <c r="F658" s="123" t="s">
        <v>31</v>
      </c>
      <c r="G658" s="29" t="str">
        <f t="shared" si="10"/>
        <v/>
      </c>
      <c r="H658" s="30"/>
      <c r="I658" s="31"/>
      <c r="J658" s="32">
        <v>0</v>
      </c>
    </row>
    <row r="659" spans="1:10" ht="15.75" hidden="1" thickBot="1" x14ac:dyDescent="0.3">
      <c r="A659" s="141"/>
      <c r="B659" s="144"/>
      <c r="C659" s="34"/>
      <c r="D659" s="34"/>
      <c r="E659" s="118"/>
      <c r="F659" s="124" t="s">
        <v>31</v>
      </c>
      <c r="G659" s="33" t="str">
        <f t="shared" si="10"/>
        <v/>
      </c>
      <c r="H659" s="37"/>
      <c r="I659" s="33"/>
      <c r="J659" s="32">
        <v>0</v>
      </c>
    </row>
    <row r="660" spans="1:10" ht="15.75" hidden="1" thickBot="1" x14ac:dyDescent="0.3">
      <c r="A660" s="141"/>
      <c r="B660" s="144"/>
      <c r="C660" s="38" t="s">
        <v>7734</v>
      </c>
      <c r="D660" s="38" t="s">
        <v>2788</v>
      </c>
      <c r="E660" s="120">
        <v>1.25</v>
      </c>
      <c r="F660" s="119">
        <v>29.402499999999996</v>
      </c>
      <c r="G660" s="36">
        <f t="shared" si="10"/>
        <v>36.753124999999997</v>
      </c>
      <c r="H660" s="41">
        <f>SUM(G660:G660)</f>
        <v>36.753124999999997</v>
      </c>
      <c r="I660" s="42"/>
      <c r="J660" s="32">
        <v>0</v>
      </c>
    </row>
    <row r="661" spans="1:10" ht="15.75" hidden="1" thickBot="1" x14ac:dyDescent="0.3">
      <c r="A661" s="142"/>
      <c r="B661" s="145"/>
      <c r="C661" s="44"/>
      <c r="D661" s="44"/>
      <c r="E661" s="121"/>
      <c r="F661" s="122" t="s">
        <v>31</v>
      </c>
      <c r="G661" s="46" t="str">
        <f t="shared" si="10"/>
        <v/>
      </c>
      <c r="H661" s="48"/>
      <c r="I661" s="33"/>
      <c r="J661" s="32">
        <v>0</v>
      </c>
    </row>
    <row r="662" spans="1:10" ht="15.75" hidden="1" thickBot="1" x14ac:dyDescent="0.3">
      <c r="A662" s="140" t="s">
        <v>174</v>
      </c>
      <c r="B662" s="143" t="s">
        <v>3267</v>
      </c>
      <c r="C662" s="26"/>
      <c r="D662" s="27" t="s">
        <v>36</v>
      </c>
      <c r="E662" s="116"/>
      <c r="F662" s="123" t="s">
        <v>31</v>
      </c>
      <c r="G662" s="29" t="str">
        <f t="shared" si="10"/>
        <v/>
      </c>
      <c r="H662" s="30"/>
      <c r="I662" s="31"/>
      <c r="J662" s="32">
        <v>0</v>
      </c>
    </row>
    <row r="663" spans="1:10" ht="15.75" hidden="1" thickBot="1" x14ac:dyDescent="0.3">
      <c r="A663" s="141"/>
      <c r="B663" s="144"/>
      <c r="C663" s="34"/>
      <c r="D663" s="34"/>
      <c r="E663" s="118"/>
      <c r="F663" s="124" t="s">
        <v>31</v>
      </c>
      <c r="G663" s="33" t="str">
        <f t="shared" si="10"/>
        <v/>
      </c>
      <c r="H663" s="37"/>
      <c r="I663" s="33"/>
      <c r="J663" s="32">
        <v>0</v>
      </c>
    </row>
    <row r="664" spans="1:10" ht="15.75" hidden="1" thickBot="1" x14ac:dyDescent="0.3">
      <c r="A664" s="141"/>
      <c r="B664" s="144"/>
      <c r="C664" s="38" t="s">
        <v>7734</v>
      </c>
      <c r="D664" s="38" t="s">
        <v>2788</v>
      </c>
      <c r="E664" s="120">
        <v>3.75</v>
      </c>
      <c r="F664" s="119">
        <v>29.402499999999996</v>
      </c>
      <c r="G664" s="36">
        <f t="shared" si="10"/>
        <v>110.25937499999999</v>
      </c>
      <c r="H664" s="41">
        <f>SUM(G664:G664)</f>
        <v>110.25937499999999</v>
      </c>
      <c r="I664" s="42"/>
      <c r="J664" s="32">
        <v>0</v>
      </c>
    </row>
    <row r="665" spans="1:10" ht="15.75" hidden="1" thickBot="1" x14ac:dyDescent="0.3">
      <c r="A665" s="142"/>
      <c r="B665" s="145"/>
      <c r="C665" s="44"/>
      <c r="D665" s="44"/>
      <c r="E665" s="121"/>
      <c r="F665" s="122" t="s">
        <v>31</v>
      </c>
      <c r="G665" s="46" t="str">
        <f t="shared" si="10"/>
        <v/>
      </c>
      <c r="H665" s="48"/>
      <c r="I665" s="33"/>
      <c r="J665" s="32">
        <v>0</v>
      </c>
    </row>
    <row r="666" spans="1:10" ht="15.75" hidden="1" thickBot="1" x14ac:dyDescent="0.3">
      <c r="A666" s="140" t="s">
        <v>175</v>
      </c>
      <c r="B666" s="143" t="s">
        <v>3268</v>
      </c>
      <c r="C666" s="51"/>
      <c r="D666" s="27" t="s">
        <v>36</v>
      </c>
      <c r="E666" s="116"/>
      <c r="F666" s="123" t="s">
        <v>31</v>
      </c>
      <c r="G666" s="29" t="str">
        <f t="shared" si="10"/>
        <v/>
      </c>
      <c r="H666" s="30"/>
      <c r="I666" s="31"/>
      <c r="J666" s="32">
        <v>0</v>
      </c>
    </row>
    <row r="667" spans="1:10" ht="15.75" hidden="1" thickBot="1" x14ac:dyDescent="0.3">
      <c r="A667" s="141"/>
      <c r="B667" s="144"/>
      <c r="C667" s="34"/>
      <c r="D667" s="34"/>
      <c r="E667" s="118"/>
      <c r="F667" s="124" t="s">
        <v>31</v>
      </c>
      <c r="G667" s="33" t="str">
        <f t="shared" si="10"/>
        <v/>
      </c>
      <c r="H667" s="37"/>
      <c r="I667" s="33"/>
      <c r="J667" s="32">
        <v>0</v>
      </c>
    </row>
    <row r="668" spans="1:10" ht="15.75" hidden="1" thickBot="1" x14ac:dyDescent="0.3">
      <c r="A668" s="141"/>
      <c r="B668" s="144"/>
      <c r="C668" s="38" t="s">
        <v>7734</v>
      </c>
      <c r="D668" s="38" t="s">
        <v>2788</v>
      </c>
      <c r="E668" s="120">
        <v>1</v>
      </c>
      <c r="F668" s="119">
        <v>29.402499999999996</v>
      </c>
      <c r="G668" s="36">
        <f t="shared" si="10"/>
        <v>29.402499999999996</v>
      </c>
      <c r="H668" s="41">
        <f>SUM(G668:G668)</f>
        <v>29.402499999999996</v>
      </c>
      <c r="I668" s="42"/>
      <c r="J668" s="32">
        <v>0</v>
      </c>
    </row>
    <row r="669" spans="1:10" ht="15.75" hidden="1" thickBot="1" x14ac:dyDescent="0.3">
      <c r="A669" s="142"/>
      <c r="B669" s="145"/>
      <c r="C669" s="44"/>
      <c r="D669" s="44"/>
      <c r="E669" s="121"/>
      <c r="F669" s="122" t="s">
        <v>31</v>
      </c>
      <c r="G669" s="46" t="str">
        <f t="shared" si="10"/>
        <v/>
      </c>
      <c r="H669" s="48"/>
      <c r="I669" s="33"/>
      <c r="J669" s="32">
        <v>0</v>
      </c>
    </row>
    <row r="670" spans="1:10" ht="15.75" hidden="1" thickBot="1" x14ac:dyDescent="0.3">
      <c r="A670" s="140" t="s">
        <v>176</v>
      </c>
      <c r="B670" s="143" t="s">
        <v>3269</v>
      </c>
      <c r="C670" s="26"/>
      <c r="D670" s="27" t="s">
        <v>86</v>
      </c>
      <c r="E670" s="116"/>
      <c r="F670" s="123" t="s">
        <v>31</v>
      </c>
      <c r="G670" s="29" t="str">
        <f t="shared" si="10"/>
        <v/>
      </c>
      <c r="H670" s="30"/>
      <c r="I670" s="31"/>
      <c r="J670" s="32">
        <v>0</v>
      </c>
    </row>
    <row r="671" spans="1:10" ht="15.75" hidden="1" thickBot="1" x14ac:dyDescent="0.3">
      <c r="A671" s="141"/>
      <c r="B671" s="144"/>
      <c r="C671" s="34"/>
      <c r="D671" s="34"/>
      <c r="E671" s="118"/>
      <c r="F671" s="124" t="s">
        <v>31</v>
      </c>
      <c r="G671" s="33" t="str">
        <f t="shared" si="10"/>
        <v/>
      </c>
      <c r="H671" s="37"/>
      <c r="I671" s="33"/>
      <c r="J671" s="32">
        <v>0</v>
      </c>
    </row>
    <row r="672" spans="1:10" ht="26.25" hidden="1" thickBot="1" x14ac:dyDescent="0.3">
      <c r="A672" s="141"/>
      <c r="B672" s="144"/>
      <c r="C672" s="38" t="s">
        <v>177</v>
      </c>
      <c r="D672" s="38" t="s">
        <v>124</v>
      </c>
      <c r="E672" s="120">
        <v>6.9333</v>
      </c>
      <c r="F672" s="125" t="s">
        <v>31</v>
      </c>
      <c r="G672" s="36" t="str">
        <f t="shared" si="10"/>
        <v/>
      </c>
      <c r="H672" s="41">
        <f>SUM(G672:G676)</f>
        <v>94.87491064999999</v>
      </c>
      <c r="I672" s="42"/>
      <c r="J672" s="32">
        <v>0</v>
      </c>
    </row>
    <row r="673" spans="1:10" ht="15.75" hidden="1" thickBot="1" x14ac:dyDescent="0.3">
      <c r="A673" s="141"/>
      <c r="B673" s="144"/>
      <c r="C673" s="38" t="s">
        <v>7780</v>
      </c>
      <c r="D673" s="38" t="s">
        <v>1063</v>
      </c>
      <c r="E673" s="120">
        <v>5.7427000000000001</v>
      </c>
      <c r="F673" s="125">
        <v>1.8619999999999999</v>
      </c>
      <c r="G673" s="36">
        <f t="shared" si="10"/>
        <v>10.692907399999999</v>
      </c>
      <c r="H673" s="37"/>
      <c r="I673" s="33"/>
      <c r="J673" s="32">
        <v>0</v>
      </c>
    </row>
    <row r="674" spans="1:10" ht="15.75" hidden="1" thickBot="1" x14ac:dyDescent="0.3">
      <c r="A674" s="141"/>
      <c r="B674" s="144"/>
      <c r="C674" s="38" t="s">
        <v>7734</v>
      </c>
      <c r="D674" s="38" t="s">
        <v>2788</v>
      </c>
      <c r="E674" s="120">
        <v>1.9933000000000001</v>
      </c>
      <c r="F674" s="119">
        <v>29.402499999999996</v>
      </c>
      <c r="G674" s="36">
        <f t="shared" si="10"/>
        <v>58.608003249999996</v>
      </c>
      <c r="H674" s="37"/>
      <c r="I674" s="33"/>
      <c r="J674" s="32">
        <v>0</v>
      </c>
    </row>
    <row r="675" spans="1:10" ht="15.75" hidden="1" thickBot="1" x14ac:dyDescent="0.3">
      <c r="A675" s="141"/>
      <c r="B675" s="144"/>
      <c r="C675" s="38" t="s">
        <v>7603</v>
      </c>
      <c r="D675" s="38" t="s">
        <v>2788</v>
      </c>
      <c r="E675" s="120">
        <v>1</v>
      </c>
      <c r="F675" s="119">
        <v>22.724</v>
      </c>
      <c r="G675" s="36">
        <f t="shared" si="10"/>
        <v>22.724</v>
      </c>
      <c r="H675" s="37"/>
      <c r="I675" s="33"/>
      <c r="J675" s="32">
        <v>0</v>
      </c>
    </row>
    <row r="676" spans="1:10" ht="15.75" hidden="1" thickBot="1" x14ac:dyDescent="0.3">
      <c r="A676" s="141"/>
      <c r="B676" s="144"/>
      <c r="C676" s="38" t="s">
        <v>7779</v>
      </c>
      <c r="D676" s="38" t="s">
        <v>1063</v>
      </c>
      <c r="E676" s="120">
        <v>0.8</v>
      </c>
      <c r="F676" s="125">
        <v>3.5625</v>
      </c>
      <c r="G676" s="36">
        <f t="shared" si="10"/>
        <v>2.85</v>
      </c>
      <c r="H676" s="37"/>
      <c r="I676" s="33"/>
      <c r="J676" s="32">
        <v>0</v>
      </c>
    </row>
    <row r="677" spans="1:10" ht="15.75" hidden="1" thickBot="1" x14ac:dyDescent="0.3">
      <c r="A677" s="142"/>
      <c r="B677" s="145"/>
      <c r="C677" s="44"/>
      <c r="D677" s="44"/>
      <c r="E677" s="121"/>
      <c r="F677" s="126" t="s">
        <v>31</v>
      </c>
      <c r="G677" s="47" t="str">
        <f t="shared" si="10"/>
        <v/>
      </c>
      <c r="H677" s="48"/>
      <c r="I677" s="33"/>
      <c r="J677" s="32">
        <v>0</v>
      </c>
    </row>
    <row r="678" spans="1:10" ht="15.75" hidden="1" thickBot="1" x14ac:dyDescent="0.3">
      <c r="A678" s="140" t="s">
        <v>178</v>
      </c>
      <c r="B678" s="143" t="s">
        <v>3270</v>
      </c>
      <c r="C678" s="26"/>
      <c r="D678" s="27" t="s">
        <v>86</v>
      </c>
      <c r="E678" s="116"/>
      <c r="F678" s="123" t="s">
        <v>31</v>
      </c>
      <c r="G678" s="29" t="str">
        <f t="shared" si="10"/>
        <v/>
      </c>
      <c r="H678" s="30"/>
      <c r="I678" s="31"/>
      <c r="J678" s="32">
        <v>0</v>
      </c>
    </row>
    <row r="679" spans="1:10" ht="15.75" hidden="1" thickBot="1" x14ac:dyDescent="0.3">
      <c r="A679" s="141"/>
      <c r="B679" s="144"/>
      <c r="C679" s="34"/>
      <c r="D679" s="34"/>
      <c r="E679" s="118"/>
      <c r="F679" s="124" t="s">
        <v>31</v>
      </c>
      <c r="G679" s="33" t="str">
        <f t="shared" si="10"/>
        <v/>
      </c>
      <c r="H679" s="37"/>
      <c r="I679" s="33"/>
      <c r="J679" s="32">
        <v>0</v>
      </c>
    </row>
    <row r="680" spans="1:10" ht="15.75" hidden="1" thickBot="1" x14ac:dyDescent="0.3">
      <c r="A680" s="141"/>
      <c r="B680" s="144"/>
      <c r="C680" s="38" t="s">
        <v>7783</v>
      </c>
      <c r="D680" s="38" t="s">
        <v>1063</v>
      </c>
      <c r="E680" s="120">
        <v>0.58089999999999997</v>
      </c>
      <c r="F680" s="129">
        <v>29.117499999999996</v>
      </c>
      <c r="G680" s="66">
        <f t="shared" si="10"/>
        <v>16.914355749999999</v>
      </c>
      <c r="H680" s="41">
        <f>SUM(G680:G686)</f>
        <v>142.46278375</v>
      </c>
      <c r="I680" s="42"/>
      <c r="J680" s="32">
        <v>0</v>
      </c>
    </row>
    <row r="681" spans="1:10" ht="39" hidden="1" thickBot="1" x14ac:dyDescent="0.3">
      <c r="A681" s="141"/>
      <c r="B681" s="144"/>
      <c r="C681" s="38" t="s">
        <v>7784</v>
      </c>
      <c r="D681" s="38" t="s">
        <v>101</v>
      </c>
      <c r="E681" s="120">
        <v>6.6666999999999996</v>
      </c>
      <c r="F681" s="129">
        <v>1.1019999999999999</v>
      </c>
      <c r="G681" s="66">
        <f t="shared" si="10"/>
        <v>7.3467033999999991</v>
      </c>
      <c r="H681" s="67"/>
      <c r="I681" s="68"/>
      <c r="J681" s="32">
        <v>0</v>
      </c>
    </row>
    <row r="682" spans="1:10" ht="26.25" hidden="1" thickBot="1" x14ac:dyDescent="0.3">
      <c r="A682" s="141"/>
      <c r="B682" s="144"/>
      <c r="C682" s="38" t="s">
        <v>179</v>
      </c>
      <c r="D682" s="38" t="s">
        <v>180</v>
      </c>
      <c r="E682" s="120">
        <v>1.1167</v>
      </c>
      <c r="F682" s="129" t="s">
        <v>31</v>
      </c>
      <c r="G682" s="66" t="str">
        <f t="shared" si="10"/>
        <v/>
      </c>
      <c r="H682" s="67"/>
      <c r="I682" s="68"/>
      <c r="J682" s="32">
        <v>0</v>
      </c>
    </row>
    <row r="683" spans="1:10" ht="15.75" hidden="1" thickBot="1" x14ac:dyDescent="0.3">
      <c r="A683" s="141"/>
      <c r="B683" s="144"/>
      <c r="C683" s="38" t="s">
        <v>7785</v>
      </c>
      <c r="D683" s="38" t="s">
        <v>1063</v>
      </c>
      <c r="E683" s="120">
        <v>2.3400000000000001E-2</v>
      </c>
      <c r="F683" s="129">
        <v>75.192499999999995</v>
      </c>
      <c r="G683" s="66">
        <f t="shared" si="10"/>
        <v>1.7595045</v>
      </c>
      <c r="H683" s="67"/>
      <c r="I683" s="68"/>
      <c r="J683" s="32">
        <v>0</v>
      </c>
    </row>
    <row r="684" spans="1:10" ht="26.25" hidden="1" thickBot="1" x14ac:dyDescent="0.3">
      <c r="A684" s="141"/>
      <c r="B684" s="144"/>
      <c r="C684" s="38" t="s">
        <v>7786</v>
      </c>
      <c r="D684" s="38" t="s">
        <v>101</v>
      </c>
      <c r="E684" s="120">
        <v>2.2222</v>
      </c>
      <c r="F684" s="129">
        <v>19.256499999999999</v>
      </c>
      <c r="G684" s="66">
        <f t="shared" si="10"/>
        <v>42.791794299999999</v>
      </c>
      <c r="H684" s="67"/>
      <c r="I684" s="68"/>
      <c r="J684" s="32">
        <v>0</v>
      </c>
    </row>
    <row r="685" spans="1:10" ht="15.75" hidden="1" thickBot="1" x14ac:dyDescent="0.3">
      <c r="A685" s="141"/>
      <c r="B685" s="144"/>
      <c r="C685" s="38" t="s">
        <v>7734</v>
      </c>
      <c r="D685" s="38" t="s">
        <v>2788</v>
      </c>
      <c r="E685" s="120">
        <v>1.6604000000000001</v>
      </c>
      <c r="F685" s="129">
        <v>29.402499999999996</v>
      </c>
      <c r="G685" s="66">
        <f t="shared" si="10"/>
        <v>48.819910999999998</v>
      </c>
      <c r="H685" s="67"/>
      <c r="I685" s="68"/>
      <c r="J685" s="32">
        <v>0</v>
      </c>
    </row>
    <row r="686" spans="1:10" ht="15.75" hidden="1" thickBot="1" x14ac:dyDescent="0.3">
      <c r="A686" s="141"/>
      <c r="B686" s="144"/>
      <c r="C686" s="38" t="s">
        <v>7603</v>
      </c>
      <c r="D686" s="38" t="s">
        <v>2788</v>
      </c>
      <c r="E686" s="120">
        <v>1.0927</v>
      </c>
      <c r="F686" s="129">
        <v>22.724</v>
      </c>
      <c r="G686" s="66">
        <f t="shared" si="10"/>
        <v>24.8305148</v>
      </c>
      <c r="H686" s="67"/>
      <c r="I686" s="68"/>
      <c r="J686" s="32">
        <v>0</v>
      </c>
    </row>
    <row r="687" spans="1:10" ht="15.75" hidden="1" thickBot="1" x14ac:dyDescent="0.3">
      <c r="A687" s="142"/>
      <c r="B687" s="145"/>
      <c r="C687" s="44"/>
      <c r="D687" s="44"/>
      <c r="E687" s="121"/>
      <c r="F687" s="122" t="s">
        <v>31</v>
      </c>
      <c r="G687" s="47" t="str">
        <f t="shared" si="10"/>
        <v/>
      </c>
      <c r="H687" s="48"/>
      <c r="I687" s="33"/>
      <c r="J687" s="32">
        <v>0</v>
      </c>
    </row>
    <row r="688" spans="1:10" ht="15.75" hidden="1" thickBot="1" x14ac:dyDescent="0.3">
      <c r="A688" s="140" t="s">
        <v>181</v>
      </c>
      <c r="B688" s="143" t="s">
        <v>3271</v>
      </c>
      <c r="C688" s="26"/>
      <c r="D688" s="27" t="s">
        <v>86</v>
      </c>
      <c r="E688" s="116"/>
      <c r="F688" s="123" t="s">
        <v>31</v>
      </c>
      <c r="G688" s="29" t="str">
        <f t="shared" si="10"/>
        <v/>
      </c>
      <c r="H688" s="30"/>
      <c r="I688" s="31"/>
      <c r="J688" s="32">
        <v>0</v>
      </c>
    </row>
    <row r="689" spans="1:10" ht="15.75" hidden="1" thickBot="1" x14ac:dyDescent="0.3">
      <c r="A689" s="141"/>
      <c r="B689" s="144"/>
      <c r="C689" s="34"/>
      <c r="D689" s="34"/>
      <c r="E689" s="118"/>
      <c r="F689" s="124" t="s">
        <v>31</v>
      </c>
      <c r="G689" s="33" t="str">
        <f t="shared" si="10"/>
        <v/>
      </c>
      <c r="H689" s="37"/>
      <c r="I689" s="33"/>
      <c r="J689" s="32">
        <v>0</v>
      </c>
    </row>
    <row r="690" spans="1:10" ht="26.25" hidden="1" thickBot="1" x14ac:dyDescent="0.3">
      <c r="A690" s="141"/>
      <c r="B690" s="144"/>
      <c r="C690" s="38" t="s">
        <v>7538</v>
      </c>
      <c r="D690" s="38" t="s">
        <v>1063</v>
      </c>
      <c r="E690" s="120">
        <v>0.53</v>
      </c>
      <c r="F690" s="125">
        <v>53.893499999999996</v>
      </c>
      <c r="G690" s="36">
        <f t="shared" si="10"/>
        <v>28.563555000000001</v>
      </c>
      <c r="H690" s="41">
        <f>SUM(G690:G696)</f>
        <v>150.77692819999999</v>
      </c>
      <c r="I690" s="42"/>
      <c r="J690" s="32">
        <v>0</v>
      </c>
    </row>
    <row r="691" spans="1:10" ht="26.25" hidden="1" thickBot="1" x14ac:dyDescent="0.3">
      <c r="A691" s="141"/>
      <c r="B691" s="144"/>
      <c r="C691" s="38" t="s">
        <v>182</v>
      </c>
      <c r="D691" s="38" t="s">
        <v>180</v>
      </c>
      <c r="E691" s="120">
        <v>1.05</v>
      </c>
      <c r="F691" s="125" t="s">
        <v>31</v>
      </c>
      <c r="G691" s="36" t="str">
        <f t="shared" si="10"/>
        <v/>
      </c>
      <c r="H691" s="37"/>
      <c r="I691" s="33"/>
      <c r="J691" s="32">
        <v>0</v>
      </c>
    </row>
    <row r="692" spans="1:10" ht="15.75" hidden="1" thickBot="1" x14ac:dyDescent="0.3">
      <c r="A692" s="141"/>
      <c r="B692" s="144"/>
      <c r="C692" s="38" t="s">
        <v>7787</v>
      </c>
      <c r="D692" s="38" t="s">
        <v>1063</v>
      </c>
      <c r="E692" s="120">
        <v>0.97</v>
      </c>
      <c r="F692" s="119">
        <v>2.1374999999999997</v>
      </c>
      <c r="G692" s="36">
        <f t="shared" si="10"/>
        <v>2.0733749999999995</v>
      </c>
      <c r="H692" s="37"/>
      <c r="I692" s="33"/>
      <c r="J692" s="32">
        <v>0</v>
      </c>
    </row>
    <row r="693" spans="1:10" ht="15.75" hidden="1" thickBot="1" x14ac:dyDescent="0.3">
      <c r="A693" s="141"/>
      <c r="B693" s="144"/>
      <c r="C693" s="38" t="s">
        <v>7734</v>
      </c>
      <c r="D693" s="38" t="s">
        <v>2788</v>
      </c>
      <c r="E693" s="120">
        <v>1.8328</v>
      </c>
      <c r="F693" s="119">
        <v>29.402499999999996</v>
      </c>
      <c r="G693" s="36">
        <f t="shared" si="10"/>
        <v>53.888901999999995</v>
      </c>
      <c r="H693" s="37"/>
      <c r="I693" s="33"/>
      <c r="J693" s="32">
        <v>0</v>
      </c>
    </row>
    <row r="694" spans="1:10" ht="15.75" hidden="1" thickBot="1" x14ac:dyDescent="0.3">
      <c r="A694" s="141"/>
      <c r="B694" s="144"/>
      <c r="C694" s="38" t="s">
        <v>7603</v>
      </c>
      <c r="D694" s="38" t="s">
        <v>2788</v>
      </c>
      <c r="E694" s="120">
        <v>0.91639999999999999</v>
      </c>
      <c r="F694" s="119">
        <v>22.724</v>
      </c>
      <c r="G694" s="36">
        <f t="shared" si="10"/>
        <v>20.824273600000001</v>
      </c>
      <c r="H694" s="37"/>
      <c r="I694" s="33"/>
      <c r="J694" s="32">
        <v>0</v>
      </c>
    </row>
    <row r="695" spans="1:10" ht="26.25" hidden="1" thickBot="1" x14ac:dyDescent="0.3">
      <c r="A695" s="141"/>
      <c r="B695" s="144"/>
      <c r="C695" s="38" t="s">
        <v>7596</v>
      </c>
      <c r="D695" s="38" t="s">
        <v>1069</v>
      </c>
      <c r="E695" s="120">
        <v>8.9800000000000005E-2</v>
      </c>
      <c r="F695" s="119">
        <v>25.706999999999997</v>
      </c>
      <c r="G695" s="36">
        <f t="shared" si="10"/>
        <v>2.3084886</v>
      </c>
      <c r="H695" s="37"/>
      <c r="I695" s="33"/>
      <c r="J695" s="32">
        <v>0</v>
      </c>
    </row>
    <row r="696" spans="1:10" ht="26.25" hidden="1" thickBot="1" x14ac:dyDescent="0.3">
      <c r="A696" s="141"/>
      <c r="B696" s="144"/>
      <c r="C696" s="38" t="s">
        <v>7597</v>
      </c>
      <c r="D696" s="38" t="s">
        <v>1080</v>
      </c>
      <c r="E696" s="120">
        <v>1.7430000000000001</v>
      </c>
      <c r="F696" s="125">
        <v>24.738</v>
      </c>
      <c r="G696" s="36">
        <f t="shared" si="10"/>
        <v>43.118334000000004</v>
      </c>
      <c r="H696" s="37"/>
      <c r="I696" s="33"/>
      <c r="J696" s="32">
        <v>0</v>
      </c>
    </row>
    <row r="697" spans="1:10" ht="15.75" hidden="1" thickBot="1" x14ac:dyDescent="0.3">
      <c r="A697" s="142"/>
      <c r="B697" s="145"/>
      <c r="C697" s="44"/>
      <c r="D697" s="44"/>
      <c r="E697" s="121"/>
      <c r="F697" s="126" t="s">
        <v>31</v>
      </c>
      <c r="G697" s="47" t="str">
        <f t="shared" si="10"/>
        <v/>
      </c>
      <c r="H697" s="48"/>
      <c r="I697" s="33"/>
      <c r="J697" s="32">
        <v>0</v>
      </c>
    </row>
    <row r="698" spans="1:10" ht="15.75" hidden="1" thickBot="1" x14ac:dyDescent="0.3">
      <c r="A698" s="140" t="s">
        <v>183</v>
      </c>
      <c r="B698" s="143" t="s">
        <v>3272</v>
      </c>
      <c r="C698" s="26"/>
      <c r="D698" s="27" t="s">
        <v>86</v>
      </c>
      <c r="E698" s="116"/>
      <c r="F698" s="123" t="s">
        <v>31</v>
      </c>
      <c r="G698" s="29" t="str">
        <f t="shared" si="10"/>
        <v/>
      </c>
      <c r="H698" s="30"/>
      <c r="I698" s="31"/>
      <c r="J698" s="32">
        <v>0</v>
      </c>
    </row>
    <row r="699" spans="1:10" ht="15.75" hidden="1" thickBot="1" x14ac:dyDescent="0.3">
      <c r="A699" s="141"/>
      <c r="B699" s="144"/>
      <c r="C699" s="34"/>
      <c r="D699" s="34"/>
      <c r="E699" s="118"/>
      <c r="F699" s="124" t="s">
        <v>31</v>
      </c>
      <c r="G699" s="33" t="str">
        <f t="shared" si="10"/>
        <v/>
      </c>
      <c r="H699" s="37"/>
      <c r="I699" s="33"/>
      <c r="J699" s="32">
        <v>0</v>
      </c>
    </row>
    <row r="700" spans="1:10" ht="26.25" hidden="1" thickBot="1" x14ac:dyDescent="0.3">
      <c r="A700" s="141"/>
      <c r="B700" s="144"/>
      <c r="C700" s="38" t="s">
        <v>184</v>
      </c>
      <c r="D700" s="38" t="s">
        <v>124</v>
      </c>
      <c r="E700" s="120">
        <v>6.9333</v>
      </c>
      <c r="F700" s="125" t="s">
        <v>31</v>
      </c>
      <c r="G700" s="33" t="str">
        <f t="shared" si="10"/>
        <v/>
      </c>
      <c r="H700" s="41">
        <f>SUM(G700:G704)</f>
        <v>94.87491064999999</v>
      </c>
      <c r="I700" s="42"/>
      <c r="J700" s="32">
        <v>0</v>
      </c>
    </row>
    <row r="701" spans="1:10" ht="15.75" hidden="1" thickBot="1" x14ac:dyDescent="0.3">
      <c r="A701" s="141"/>
      <c r="B701" s="144"/>
      <c r="C701" s="38" t="s">
        <v>7780</v>
      </c>
      <c r="D701" s="38" t="s">
        <v>1063</v>
      </c>
      <c r="E701" s="120">
        <v>5.7427000000000001</v>
      </c>
      <c r="F701" s="125">
        <v>1.8619999999999999</v>
      </c>
      <c r="G701" s="36">
        <f t="shared" si="10"/>
        <v>10.692907399999999</v>
      </c>
      <c r="H701" s="37"/>
      <c r="I701" s="33"/>
      <c r="J701" s="32">
        <v>0</v>
      </c>
    </row>
    <row r="702" spans="1:10" ht="15.75" hidden="1" thickBot="1" x14ac:dyDescent="0.3">
      <c r="A702" s="141"/>
      <c r="B702" s="144"/>
      <c r="C702" s="38" t="s">
        <v>7734</v>
      </c>
      <c r="D702" s="38" t="s">
        <v>2788</v>
      </c>
      <c r="E702" s="120">
        <v>1.9933000000000001</v>
      </c>
      <c r="F702" s="125">
        <v>29.402499999999996</v>
      </c>
      <c r="G702" s="36">
        <f t="shared" si="10"/>
        <v>58.608003249999996</v>
      </c>
      <c r="H702" s="37"/>
      <c r="I702" s="33"/>
      <c r="J702" s="32">
        <v>0</v>
      </c>
    </row>
    <row r="703" spans="1:10" ht="15.75" hidden="1" thickBot="1" x14ac:dyDescent="0.3">
      <c r="A703" s="141"/>
      <c r="B703" s="144"/>
      <c r="C703" s="38" t="s">
        <v>7603</v>
      </c>
      <c r="D703" s="38" t="s">
        <v>2788</v>
      </c>
      <c r="E703" s="120">
        <v>1</v>
      </c>
      <c r="F703" s="125">
        <v>22.724</v>
      </c>
      <c r="G703" s="36">
        <f t="shared" si="10"/>
        <v>22.724</v>
      </c>
      <c r="H703" s="37"/>
      <c r="I703" s="33"/>
      <c r="J703" s="32">
        <v>0</v>
      </c>
    </row>
    <row r="704" spans="1:10" ht="15.75" hidden="1" thickBot="1" x14ac:dyDescent="0.3">
      <c r="A704" s="141"/>
      <c r="B704" s="144"/>
      <c r="C704" s="38" t="s">
        <v>7779</v>
      </c>
      <c r="D704" s="38" t="s">
        <v>1063</v>
      </c>
      <c r="E704" s="120">
        <v>0.8</v>
      </c>
      <c r="F704" s="125">
        <v>3.5625</v>
      </c>
      <c r="G704" s="36">
        <f t="shared" si="10"/>
        <v>2.85</v>
      </c>
      <c r="H704" s="37"/>
      <c r="I704" s="33"/>
      <c r="J704" s="32">
        <v>0</v>
      </c>
    </row>
    <row r="705" spans="1:10" ht="15.75" hidden="1" thickBot="1" x14ac:dyDescent="0.3">
      <c r="A705" s="142"/>
      <c r="B705" s="145"/>
      <c r="C705" s="44"/>
      <c r="D705" s="44"/>
      <c r="E705" s="121"/>
      <c r="F705" s="126" t="s">
        <v>31</v>
      </c>
      <c r="G705" s="47" t="str">
        <f t="shared" si="10"/>
        <v/>
      </c>
      <c r="H705" s="48"/>
      <c r="I705" s="33"/>
      <c r="J705" s="32">
        <v>0</v>
      </c>
    </row>
    <row r="706" spans="1:10" ht="15.75" hidden="1" thickBot="1" x14ac:dyDescent="0.3">
      <c r="A706" s="140" t="s">
        <v>185</v>
      </c>
      <c r="B706" s="143" t="s">
        <v>3273</v>
      </c>
      <c r="C706" s="26"/>
      <c r="D706" s="27" t="s">
        <v>86</v>
      </c>
      <c r="E706" s="116"/>
      <c r="F706" s="123" t="s">
        <v>31</v>
      </c>
      <c r="G706" s="29" t="str">
        <f t="shared" si="10"/>
        <v/>
      </c>
      <c r="H706" s="30"/>
      <c r="I706" s="31"/>
      <c r="J706" s="32">
        <v>0</v>
      </c>
    </row>
    <row r="707" spans="1:10" ht="15.75" hidden="1" thickBot="1" x14ac:dyDescent="0.3">
      <c r="A707" s="141"/>
      <c r="B707" s="144"/>
      <c r="C707" s="34"/>
      <c r="D707" s="34"/>
      <c r="E707" s="118"/>
      <c r="F707" s="124" t="s">
        <v>31</v>
      </c>
      <c r="G707" s="33" t="str">
        <f t="shared" si="10"/>
        <v/>
      </c>
      <c r="H707" s="37"/>
      <c r="I707" s="33"/>
      <c r="J707" s="32">
        <v>0</v>
      </c>
    </row>
    <row r="708" spans="1:10" ht="15.75" hidden="1" thickBot="1" x14ac:dyDescent="0.3">
      <c r="A708" s="141"/>
      <c r="B708" s="144"/>
      <c r="C708" s="38" t="s">
        <v>7783</v>
      </c>
      <c r="D708" s="38" t="s">
        <v>1063</v>
      </c>
      <c r="E708" s="120">
        <v>0.58089999999999997</v>
      </c>
      <c r="F708" s="129">
        <v>29.117499999999996</v>
      </c>
      <c r="G708" s="66">
        <f t="shared" si="10"/>
        <v>16.914355749999999</v>
      </c>
      <c r="H708" s="41">
        <f>SUM(G708:G714)</f>
        <v>142.46278375</v>
      </c>
      <c r="I708" s="42"/>
      <c r="J708" s="32">
        <v>0</v>
      </c>
    </row>
    <row r="709" spans="1:10" ht="39" hidden="1" thickBot="1" x14ac:dyDescent="0.3">
      <c r="A709" s="141"/>
      <c r="B709" s="144"/>
      <c r="C709" s="38" t="s">
        <v>7784</v>
      </c>
      <c r="D709" s="38" t="s">
        <v>101</v>
      </c>
      <c r="E709" s="120">
        <v>6.6666999999999996</v>
      </c>
      <c r="F709" s="129">
        <v>1.1019999999999999</v>
      </c>
      <c r="G709" s="66">
        <f t="shared" si="10"/>
        <v>7.3467033999999991</v>
      </c>
      <c r="H709" s="67"/>
      <c r="I709" s="68"/>
      <c r="J709" s="32">
        <v>0</v>
      </c>
    </row>
    <row r="710" spans="1:10" ht="26.25" hidden="1" thickBot="1" x14ac:dyDescent="0.3">
      <c r="A710" s="141"/>
      <c r="B710" s="144"/>
      <c r="C710" s="38" t="s">
        <v>186</v>
      </c>
      <c r="D710" s="38" t="s">
        <v>180</v>
      </c>
      <c r="E710" s="120">
        <v>1.1167</v>
      </c>
      <c r="F710" s="129" t="s">
        <v>31</v>
      </c>
      <c r="G710" s="66" t="str">
        <f t="shared" ref="G710:G773" si="11">IF(ISNUMBER(F710),E710*F710,"")</f>
        <v/>
      </c>
      <c r="H710" s="67"/>
      <c r="I710" s="68"/>
      <c r="J710" s="32">
        <v>0</v>
      </c>
    </row>
    <row r="711" spans="1:10" ht="15.75" hidden="1" thickBot="1" x14ac:dyDescent="0.3">
      <c r="A711" s="141"/>
      <c r="B711" s="144"/>
      <c r="C711" s="38" t="s">
        <v>7785</v>
      </c>
      <c r="D711" s="38" t="s">
        <v>1063</v>
      </c>
      <c r="E711" s="120">
        <v>2.3400000000000001E-2</v>
      </c>
      <c r="F711" s="129">
        <v>75.192499999999995</v>
      </c>
      <c r="G711" s="66">
        <f t="shared" si="11"/>
        <v>1.7595045</v>
      </c>
      <c r="H711" s="67"/>
      <c r="I711" s="68"/>
      <c r="J711" s="32">
        <v>0</v>
      </c>
    </row>
    <row r="712" spans="1:10" ht="26.25" hidden="1" thickBot="1" x14ac:dyDescent="0.3">
      <c r="A712" s="141"/>
      <c r="B712" s="144"/>
      <c r="C712" s="38" t="s">
        <v>7786</v>
      </c>
      <c r="D712" s="38" t="s">
        <v>101</v>
      </c>
      <c r="E712" s="120">
        <v>2.2222</v>
      </c>
      <c r="F712" s="129">
        <v>19.256499999999999</v>
      </c>
      <c r="G712" s="66">
        <f t="shared" si="11"/>
        <v>42.791794299999999</v>
      </c>
      <c r="H712" s="67"/>
      <c r="I712" s="68"/>
      <c r="J712" s="32">
        <v>0</v>
      </c>
    </row>
    <row r="713" spans="1:10" ht="15.75" hidden="1" thickBot="1" x14ac:dyDescent="0.3">
      <c r="A713" s="141"/>
      <c r="B713" s="144"/>
      <c r="C713" s="38" t="s">
        <v>7734</v>
      </c>
      <c r="D713" s="38" t="s">
        <v>2788</v>
      </c>
      <c r="E713" s="120">
        <v>1.6604000000000001</v>
      </c>
      <c r="F713" s="129">
        <v>29.402499999999996</v>
      </c>
      <c r="G713" s="66">
        <f t="shared" si="11"/>
        <v>48.819910999999998</v>
      </c>
      <c r="H713" s="67"/>
      <c r="I713" s="68"/>
      <c r="J713" s="32">
        <v>0</v>
      </c>
    </row>
    <row r="714" spans="1:10" ht="15.75" hidden="1" thickBot="1" x14ac:dyDescent="0.3">
      <c r="A714" s="141"/>
      <c r="B714" s="144"/>
      <c r="C714" s="38" t="s">
        <v>7603</v>
      </c>
      <c r="D714" s="38" t="s">
        <v>2788</v>
      </c>
      <c r="E714" s="120">
        <v>1.0927</v>
      </c>
      <c r="F714" s="129">
        <v>22.724</v>
      </c>
      <c r="G714" s="66">
        <f t="shared" si="11"/>
        <v>24.8305148</v>
      </c>
      <c r="H714" s="67"/>
      <c r="I714" s="68"/>
      <c r="J714" s="32">
        <v>0</v>
      </c>
    </row>
    <row r="715" spans="1:10" ht="15.75" hidden="1" thickBot="1" x14ac:dyDescent="0.3">
      <c r="A715" s="142"/>
      <c r="B715" s="145"/>
      <c r="C715" s="44"/>
      <c r="D715" s="44"/>
      <c r="E715" s="121"/>
      <c r="F715" s="122" t="s">
        <v>31</v>
      </c>
      <c r="G715" s="47" t="str">
        <f t="shared" si="11"/>
        <v/>
      </c>
      <c r="H715" s="48"/>
      <c r="I715" s="33"/>
      <c r="J715" s="32">
        <v>0</v>
      </c>
    </row>
    <row r="716" spans="1:10" ht="15.75" hidden="1" thickBot="1" x14ac:dyDescent="0.3">
      <c r="A716" s="140" t="s">
        <v>187</v>
      </c>
      <c r="B716" s="143" t="s">
        <v>3274</v>
      </c>
      <c r="C716" s="26"/>
      <c r="D716" s="27" t="s">
        <v>86</v>
      </c>
      <c r="E716" s="116"/>
      <c r="F716" s="123" t="s">
        <v>31</v>
      </c>
      <c r="G716" s="29" t="str">
        <f t="shared" si="11"/>
        <v/>
      </c>
      <c r="H716" s="30"/>
      <c r="I716" s="31"/>
      <c r="J716" s="32">
        <v>0</v>
      </c>
    </row>
    <row r="717" spans="1:10" ht="15.75" hidden="1" thickBot="1" x14ac:dyDescent="0.3">
      <c r="A717" s="141"/>
      <c r="B717" s="144"/>
      <c r="C717" s="34"/>
      <c r="D717" s="34"/>
      <c r="E717" s="118"/>
      <c r="F717" s="124" t="s">
        <v>31</v>
      </c>
      <c r="G717" s="33" t="str">
        <f t="shared" si="11"/>
        <v/>
      </c>
      <c r="H717" s="37"/>
      <c r="I717" s="33"/>
      <c r="J717" s="32">
        <v>0</v>
      </c>
    </row>
    <row r="718" spans="1:10" ht="15.75" hidden="1" thickBot="1" x14ac:dyDescent="0.3">
      <c r="A718" s="141"/>
      <c r="B718" s="144"/>
      <c r="C718" s="38" t="s">
        <v>7783</v>
      </c>
      <c r="D718" s="38" t="s">
        <v>1063</v>
      </c>
      <c r="E718" s="120">
        <v>0.58089999999999997</v>
      </c>
      <c r="F718" s="129">
        <v>29.117499999999996</v>
      </c>
      <c r="G718" s="66">
        <f t="shared" si="11"/>
        <v>16.914355749999999</v>
      </c>
      <c r="H718" s="41">
        <f>SUM(G718:G723)</f>
        <v>142.46278375</v>
      </c>
      <c r="I718" s="42"/>
      <c r="J718" s="32">
        <v>0</v>
      </c>
    </row>
    <row r="719" spans="1:10" ht="39" hidden="1" thickBot="1" x14ac:dyDescent="0.3">
      <c r="A719" s="141"/>
      <c r="B719" s="144"/>
      <c r="C719" s="38" t="s">
        <v>7784</v>
      </c>
      <c r="D719" s="38" t="s">
        <v>101</v>
      </c>
      <c r="E719" s="120">
        <v>6.6666999999999996</v>
      </c>
      <c r="F719" s="129">
        <v>1.1019999999999999</v>
      </c>
      <c r="G719" s="66">
        <f t="shared" si="11"/>
        <v>7.3467033999999991</v>
      </c>
      <c r="H719" s="67"/>
      <c r="I719" s="68"/>
      <c r="J719" s="32">
        <v>0</v>
      </c>
    </row>
    <row r="720" spans="1:10" ht="15.75" hidden="1" thickBot="1" x14ac:dyDescent="0.3">
      <c r="A720" s="141"/>
      <c r="B720" s="144"/>
      <c r="C720" s="38" t="s">
        <v>7785</v>
      </c>
      <c r="D720" s="38" t="s">
        <v>1063</v>
      </c>
      <c r="E720" s="120">
        <v>2.3400000000000001E-2</v>
      </c>
      <c r="F720" s="129">
        <v>75.192499999999995</v>
      </c>
      <c r="G720" s="66">
        <f t="shared" si="11"/>
        <v>1.7595045</v>
      </c>
      <c r="H720" s="67"/>
      <c r="I720" s="68"/>
      <c r="J720" s="32">
        <v>0</v>
      </c>
    </row>
    <row r="721" spans="1:10" ht="26.25" hidden="1" thickBot="1" x14ac:dyDescent="0.3">
      <c r="A721" s="141"/>
      <c r="B721" s="144"/>
      <c r="C721" s="38" t="s">
        <v>7786</v>
      </c>
      <c r="D721" s="38" t="s">
        <v>101</v>
      </c>
      <c r="E721" s="120">
        <v>2.2222</v>
      </c>
      <c r="F721" s="129">
        <v>19.256499999999999</v>
      </c>
      <c r="G721" s="66">
        <f t="shared" si="11"/>
        <v>42.791794299999999</v>
      </c>
      <c r="H721" s="67"/>
      <c r="I721" s="68"/>
      <c r="J721" s="32">
        <v>0</v>
      </c>
    </row>
    <row r="722" spans="1:10" ht="15.75" hidden="1" thickBot="1" x14ac:dyDescent="0.3">
      <c r="A722" s="141"/>
      <c r="B722" s="144"/>
      <c r="C722" s="38" t="s">
        <v>7734</v>
      </c>
      <c r="D722" s="38" t="s">
        <v>2788</v>
      </c>
      <c r="E722" s="120">
        <v>1.6604000000000001</v>
      </c>
      <c r="F722" s="129">
        <v>29.402499999999996</v>
      </c>
      <c r="G722" s="66">
        <f t="shared" si="11"/>
        <v>48.819910999999998</v>
      </c>
      <c r="H722" s="67"/>
      <c r="I722" s="68"/>
      <c r="J722" s="32">
        <v>0</v>
      </c>
    </row>
    <row r="723" spans="1:10" ht="15.75" hidden="1" thickBot="1" x14ac:dyDescent="0.3">
      <c r="A723" s="141"/>
      <c r="B723" s="144"/>
      <c r="C723" s="38" t="s">
        <v>7603</v>
      </c>
      <c r="D723" s="38" t="s">
        <v>2788</v>
      </c>
      <c r="E723" s="120">
        <v>1.0927</v>
      </c>
      <c r="F723" s="129">
        <v>22.724</v>
      </c>
      <c r="G723" s="66">
        <f t="shared" si="11"/>
        <v>24.8305148</v>
      </c>
      <c r="H723" s="67"/>
      <c r="I723" s="68"/>
      <c r="J723" s="32">
        <v>0</v>
      </c>
    </row>
    <row r="724" spans="1:10" ht="15.75" hidden="1" thickBot="1" x14ac:dyDescent="0.3">
      <c r="A724" s="142"/>
      <c r="B724" s="145"/>
      <c r="C724" s="44"/>
      <c r="D724" s="44"/>
      <c r="E724" s="121"/>
      <c r="F724" s="122" t="s">
        <v>31</v>
      </c>
      <c r="G724" s="46" t="str">
        <f t="shared" si="11"/>
        <v/>
      </c>
      <c r="H724" s="48"/>
      <c r="I724" s="33"/>
      <c r="J724" s="32">
        <v>0</v>
      </c>
    </row>
    <row r="725" spans="1:10" ht="15.75" hidden="1" thickBot="1" x14ac:dyDescent="0.3">
      <c r="A725" s="140" t="s">
        <v>188</v>
      </c>
      <c r="B725" s="143" t="s">
        <v>3275</v>
      </c>
      <c r="C725" s="26"/>
      <c r="D725" s="27" t="s">
        <v>86</v>
      </c>
      <c r="E725" s="116"/>
      <c r="F725" s="123" t="s">
        <v>31</v>
      </c>
      <c r="G725" s="29" t="str">
        <f t="shared" si="11"/>
        <v/>
      </c>
      <c r="H725" s="30"/>
      <c r="I725" s="31"/>
      <c r="J725" s="32">
        <v>0</v>
      </c>
    </row>
    <row r="726" spans="1:10" ht="15.75" hidden="1" thickBot="1" x14ac:dyDescent="0.3">
      <c r="A726" s="141"/>
      <c r="B726" s="144"/>
      <c r="C726" s="34"/>
      <c r="D726" s="34"/>
      <c r="E726" s="118"/>
      <c r="F726" s="124" t="s">
        <v>31</v>
      </c>
      <c r="G726" s="33" t="str">
        <f t="shared" si="11"/>
        <v/>
      </c>
      <c r="H726" s="37"/>
      <c r="I726" s="33"/>
      <c r="J726" s="32">
        <v>0</v>
      </c>
    </row>
    <row r="727" spans="1:10" ht="15.75" hidden="1" thickBot="1" x14ac:dyDescent="0.3">
      <c r="A727" s="141"/>
      <c r="B727" s="144"/>
      <c r="C727" s="38" t="s">
        <v>7780</v>
      </c>
      <c r="D727" s="38" t="s">
        <v>1063</v>
      </c>
      <c r="E727" s="120">
        <v>0.86140000000000005</v>
      </c>
      <c r="F727" s="125">
        <v>1.8619999999999999</v>
      </c>
      <c r="G727" s="36">
        <f t="shared" si="11"/>
        <v>1.6039268</v>
      </c>
      <c r="H727" s="41">
        <f>SUM(G727:G730)</f>
        <v>14.231374299999999</v>
      </c>
      <c r="I727" s="42"/>
      <c r="J727" s="32">
        <v>0</v>
      </c>
    </row>
    <row r="728" spans="1:10" ht="15.75" hidden="1" thickBot="1" x14ac:dyDescent="0.3">
      <c r="A728" s="141"/>
      <c r="B728" s="144"/>
      <c r="C728" s="38" t="s">
        <v>7734</v>
      </c>
      <c r="D728" s="38" t="s">
        <v>2788</v>
      </c>
      <c r="E728" s="120">
        <v>0.29899999999999999</v>
      </c>
      <c r="F728" s="119">
        <v>29.402499999999996</v>
      </c>
      <c r="G728" s="36">
        <f t="shared" si="11"/>
        <v>8.7913474999999988</v>
      </c>
      <c r="H728" s="37"/>
      <c r="I728" s="33"/>
      <c r="J728" s="32">
        <v>0</v>
      </c>
    </row>
    <row r="729" spans="1:10" ht="15.75" hidden="1" thickBot="1" x14ac:dyDescent="0.3">
      <c r="A729" s="141"/>
      <c r="B729" s="144"/>
      <c r="C729" s="38" t="s">
        <v>7603</v>
      </c>
      <c r="D729" s="38" t="s">
        <v>2788</v>
      </c>
      <c r="E729" s="120">
        <v>0.15</v>
      </c>
      <c r="F729" s="119">
        <v>22.724</v>
      </c>
      <c r="G729" s="36">
        <f t="shared" si="11"/>
        <v>3.4085999999999999</v>
      </c>
      <c r="H729" s="37"/>
      <c r="I729" s="33"/>
      <c r="J729" s="32">
        <v>0</v>
      </c>
    </row>
    <row r="730" spans="1:10" ht="15.75" hidden="1" thickBot="1" x14ac:dyDescent="0.3">
      <c r="A730" s="141"/>
      <c r="B730" s="144"/>
      <c r="C730" s="38" t="s">
        <v>7779</v>
      </c>
      <c r="D730" s="38" t="s">
        <v>1063</v>
      </c>
      <c r="E730" s="120">
        <v>0.12</v>
      </c>
      <c r="F730" s="125">
        <v>3.5625</v>
      </c>
      <c r="G730" s="36">
        <f t="shared" si="11"/>
        <v>0.42749999999999999</v>
      </c>
      <c r="H730" s="37"/>
      <c r="I730" s="33"/>
      <c r="J730" s="32">
        <v>0</v>
      </c>
    </row>
    <row r="731" spans="1:10" ht="15.75" hidden="1" thickBot="1" x14ac:dyDescent="0.3">
      <c r="A731" s="142"/>
      <c r="B731" s="145"/>
      <c r="C731" s="44"/>
      <c r="D731" s="44"/>
      <c r="E731" s="121"/>
      <c r="F731" s="122" t="s">
        <v>31</v>
      </c>
      <c r="G731" s="46" t="str">
        <f t="shared" si="11"/>
        <v/>
      </c>
      <c r="H731" s="48"/>
      <c r="I731" s="33"/>
      <c r="J731" s="32">
        <v>0</v>
      </c>
    </row>
    <row r="732" spans="1:10" ht="15.75" hidden="1" thickBot="1" x14ac:dyDescent="0.3">
      <c r="A732" s="140" t="s">
        <v>189</v>
      </c>
      <c r="B732" s="143" t="s">
        <v>3276</v>
      </c>
      <c r="C732" s="26"/>
      <c r="D732" s="27" t="s">
        <v>86</v>
      </c>
      <c r="E732" s="116"/>
      <c r="F732" s="123" t="s">
        <v>31</v>
      </c>
      <c r="G732" s="29" t="str">
        <f t="shared" si="11"/>
        <v/>
      </c>
      <c r="H732" s="30"/>
      <c r="I732" s="31"/>
      <c r="J732" s="32">
        <v>0</v>
      </c>
    </row>
    <row r="733" spans="1:10" ht="15.75" hidden="1" thickBot="1" x14ac:dyDescent="0.3">
      <c r="A733" s="141"/>
      <c r="B733" s="144"/>
      <c r="C733" s="34"/>
      <c r="D733" s="34"/>
      <c r="E733" s="118"/>
      <c r="F733" s="124" t="s">
        <v>31</v>
      </c>
      <c r="G733" s="33" t="str">
        <f t="shared" si="11"/>
        <v/>
      </c>
      <c r="H733" s="37"/>
      <c r="I733" s="33"/>
      <c r="J733" s="32">
        <v>0</v>
      </c>
    </row>
    <row r="734" spans="1:10" ht="15.75" hidden="1" thickBot="1" x14ac:dyDescent="0.3">
      <c r="A734" s="141"/>
      <c r="B734" s="144"/>
      <c r="C734" s="38" t="s">
        <v>7734</v>
      </c>
      <c r="D734" s="38" t="s">
        <v>2788</v>
      </c>
      <c r="E734" s="120">
        <v>1.1879999999999999</v>
      </c>
      <c r="F734" s="119">
        <v>29.402499999999996</v>
      </c>
      <c r="G734" s="36">
        <f t="shared" si="11"/>
        <v>34.930169999999997</v>
      </c>
      <c r="H734" s="41">
        <f>SUM(G734:G736)</f>
        <v>64.47866599999999</v>
      </c>
      <c r="I734" s="42"/>
      <c r="J734" s="32">
        <v>0</v>
      </c>
    </row>
    <row r="735" spans="1:10" ht="15.75" hidden="1" thickBot="1" x14ac:dyDescent="0.3">
      <c r="A735" s="141"/>
      <c r="B735" s="144"/>
      <c r="C735" s="38" t="s">
        <v>7603</v>
      </c>
      <c r="D735" s="38" t="s">
        <v>2788</v>
      </c>
      <c r="E735" s="120">
        <v>0.59399999999999997</v>
      </c>
      <c r="F735" s="119">
        <v>22.724</v>
      </c>
      <c r="G735" s="36">
        <f t="shared" si="11"/>
        <v>13.498056</v>
      </c>
      <c r="H735" s="37"/>
      <c r="I735" s="33"/>
      <c r="J735" s="32">
        <v>0</v>
      </c>
    </row>
    <row r="736" spans="1:10" ht="15.75" hidden="1" thickBot="1" x14ac:dyDescent="0.3">
      <c r="A736" s="141"/>
      <c r="B736" s="144"/>
      <c r="C736" s="38" t="s">
        <v>7780</v>
      </c>
      <c r="D736" s="38" t="s">
        <v>1063</v>
      </c>
      <c r="E736" s="120">
        <v>8.6199999999999992</v>
      </c>
      <c r="F736" s="125">
        <v>1.8619999999999999</v>
      </c>
      <c r="G736" s="36">
        <f t="shared" si="11"/>
        <v>16.050439999999998</v>
      </c>
      <c r="H736" s="37"/>
      <c r="I736" s="33"/>
      <c r="J736" s="32">
        <v>0</v>
      </c>
    </row>
    <row r="737" spans="1:10" ht="15.75" hidden="1" thickBot="1" x14ac:dyDescent="0.3">
      <c r="A737" s="142"/>
      <c r="B737" s="145"/>
      <c r="C737" s="44"/>
      <c r="D737" s="44"/>
      <c r="E737" s="121"/>
      <c r="F737" s="122" t="s">
        <v>31</v>
      </c>
      <c r="G737" s="46" t="str">
        <f t="shared" si="11"/>
        <v/>
      </c>
      <c r="H737" s="48"/>
      <c r="I737" s="33"/>
      <c r="J737" s="32">
        <v>0</v>
      </c>
    </row>
    <row r="738" spans="1:10" ht="15.75" hidden="1" thickBot="1" x14ac:dyDescent="0.3">
      <c r="A738" s="140" t="s">
        <v>190</v>
      </c>
      <c r="B738" s="143" t="s">
        <v>3277</v>
      </c>
      <c r="C738" s="26"/>
      <c r="D738" s="27" t="s">
        <v>86</v>
      </c>
      <c r="E738" s="116"/>
      <c r="F738" s="123" t="s">
        <v>31</v>
      </c>
      <c r="G738" s="29" t="str">
        <f t="shared" si="11"/>
        <v/>
      </c>
      <c r="H738" s="30"/>
      <c r="I738" s="31"/>
      <c r="J738" s="32">
        <v>0</v>
      </c>
    </row>
    <row r="739" spans="1:10" ht="15.75" hidden="1" thickBot="1" x14ac:dyDescent="0.3">
      <c r="A739" s="141"/>
      <c r="B739" s="144"/>
      <c r="C739" s="34"/>
      <c r="D739" s="34"/>
      <c r="E739" s="118"/>
      <c r="F739" s="124" t="s">
        <v>31</v>
      </c>
      <c r="G739" s="33" t="str">
        <f t="shared" si="11"/>
        <v/>
      </c>
      <c r="H739" s="37"/>
      <c r="I739" s="33"/>
      <c r="J739" s="32">
        <v>0</v>
      </c>
    </row>
    <row r="740" spans="1:10" ht="26.25" hidden="1" thickBot="1" x14ac:dyDescent="0.3">
      <c r="A740" s="141"/>
      <c r="B740" s="144"/>
      <c r="C740" s="38" t="s">
        <v>191</v>
      </c>
      <c r="D740" s="38" t="s">
        <v>124</v>
      </c>
      <c r="E740" s="120">
        <v>6.9333</v>
      </c>
      <c r="F740" s="125" t="s">
        <v>31</v>
      </c>
      <c r="G740" s="36" t="str">
        <f t="shared" si="11"/>
        <v/>
      </c>
      <c r="H740" s="41">
        <f>SUM(G740:G744)</f>
        <v>94.87491064999999</v>
      </c>
      <c r="I740" s="42"/>
      <c r="J740" s="32">
        <v>0</v>
      </c>
    </row>
    <row r="741" spans="1:10" ht="15.75" hidden="1" thickBot="1" x14ac:dyDescent="0.3">
      <c r="A741" s="141"/>
      <c r="B741" s="144"/>
      <c r="C741" s="38" t="s">
        <v>7780</v>
      </c>
      <c r="D741" s="38" t="s">
        <v>1063</v>
      </c>
      <c r="E741" s="120">
        <v>5.7427000000000001</v>
      </c>
      <c r="F741" s="125">
        <v>1.8619999999999999</v>
      </c>
      <c r="G741" s="36">
        <f t="shared" si="11"/>
        <v>10.692907399999999</v>
      </c>
      <c r="H741" s="37"/>
      <c r="I741" s="33"/>
      <c r="J741" s="32">
        <v>0</v>
      </c>
    </row>
    <row r="742" spans="1:10" ht="15.75" hidden="1" thickBot="1" x14ac:dyDescent="0.3">
      <c r="A742" s="141"/>
      <c r="B742" s="144"/>
      <c r="C742" s="38" t="s">
        <v>7734</v>
      </c>
      <c r="D742" s="38" t="s">
        <v>2788</v>
      </c>
      <c r="E742" s="120">
        <v>1.9933000000000001</v>
      </c>
      <c r="F742" s="119">
        <v>29.402499999999996</v>
      </c>
      <c r="G742" s="36">
        <f t="shared" si="11"/>
        <v>58.608003249999996</v>
      </c>
      <c r="H742" s="37"/>
      <c r="I742" s="33"/>
      <c r="J742" s="32">
        <v>0</v>
      </c>
    </row>
    <row r="743" spans="1:10" ht="15.75" hidden="1" thickBot="1" x14ac:dyDescent="0.3">
      <c r="A743" s="141"/>
      <c r="B743" s="144"/>
      <c r="C743" s="38" t="s">
        <v>7603</v>
      </c>
      <c r="D743" s="38" t="s">
        <v>2788</v>
      </c>
      <c r="E743" s="120">
        <v>1</v>
      </c>
      <c r="F743" s="119">
        <v>22.724</v>
      </c>
      <c r="G743" s="36">
        <f t="shared" si="11"/>
        <v>22.724</v>
      </c>
      <c r="H743" s="37"/>
      <c r="I743" s="33"/>
      <c r="J743" s="32">
        <v>0</v>
      </c>
    </row>
    <row r="744" spans="1:10" ht="15.75" hidden="1" thickBot="1" x14ac:dyDescent="0.3">
      <c r="A744" s="141"/>
      <c r="B744" s="144"/>
      <c r="C744" s="38" t="s">
        <v>7779</v>
      </c>
      <c r="D744" s="38" t="s">
        <v>1063</v>
      </c>
      <c r="E744" s="120">
        <v>0.8</v>
      </c>
      <c r="F744" s="125">
        <v>3.5625</v>
      </c>
      <c r="G744" s="36">
        <f t="shared" si="11"/>
        <v>2.85</v>
      </c>
      <c r="H744" s="37"/>
      <c r="I744" s="33"/>
      <c r="J744" s="32">
        <v>0</v>
      </c>
    </row>
    <row r="745" spans="1:10" ht="15.75" hidden="1" thickBot="1" x14ac:dyDescent="0.3">
      <c r="A745" s="142"/>
      <c r="B745" s="145"/>
      <c r="C745" s="44"/>
      <c r="D745" s="44"/>
      <c r="E745" s="121"/>
      <c r="F745" s="126" t="s">
        <v>31</v>
      </c>
      <c r="G745" s="47" t="str">
        <f t="shared" si="11"/>
        <v/>
      </c>
      <c r="H745" s="48"/>
      <c r="I745" s="33"/>
      <c r="J745" s="32">
        <v>0</v>
      </c>
    </row>
    <row r="746" spans="1:10" ht="15.75" hidden="1" thickBot="1" x14ac:dyDescent="0.3">
      <c r="A746" s="140" t="s">
        <v>192</v>
      </c>
      <c r="B746" s="143" t="s">
        <v>3278</v>
      </c>
      <c r="C746" s="26"/>
      <c r="D746" s="27" t="s">
        <v>86</v>
      </c>
      <c r="E746" s="116"/>
      <c r="F746" s="123" t="s">
        <v>31</v>
      </c>
      <c r="G746" s="29" t="str">
        <f t="shared" si="11"/>
        <v/>
      </c>
      <c r="H746" s="30"/>
      <c r="I746" s="31"/>
      <c r="J746" s="32">
        <v>0</v>
      </c>
    </row>
    <row r="747" spans="1:10" ht="15.75" hidden="1" thickBot="1" x14ac:dyDescent="0.3">
      <c r="A747" s="141"/>
      <c r="B747" s="144"/>
      <c r="C747" s="34"/>
      <c r="D747" s="34"/>
      <c r="E747" s="118"/>
      <c r="F747" s="124" t="s">
        <v>31</v>
      </c>
      <c r="G747" s="33" t="str">
        <f t="shared" si="11"/>
        <v/>
      </c>
      <c r="H747" s="37"/>
      <c r="I747" s="33"/>
      <c r="J747" s="32">
        <v>0</v>
      </c>
    </row>
    <row r="748" spans="1:10" ht="26.25" hidden="1" thickBot="1" x14ac:dyDescent="0.3">
      <c r="A748" s="141"/>
      <c r="B748" s="144"/>
      <c r="C748" s="38" t="s">
        <v>193</v>
      </c>
      <c r="D748" s="58" t="s">
        <v>86</v>
      </c>
      <c r="E748" s="120">
        <v>1</v>
      </c>
      <c r="F748" s="119" t="s">
        <v>31</v>
      </c>
      <c r="G748" s="36" t="str">
        <f t="shared" si="11"/>
        <v/>
      </c>
      <c r="H748" s="41">
        <f>SUM(G748:G748)</f>
        <v>0</v>
      </c>
      <c r="I748" s="42"/>
      <c r="J748" s="32">
        <v>0</v>
      </c>
    </row>
    <row r="749" spans="1:10" ht="15.75" hidden="1" thickBot="1" x14ac:dyDescent="0.3">
      <c r="A749" s="142"/>
      <c r="B749" s="145"/>
      <c r="C749" s="44"/>
      <c r="D749" s="44"/>
      <c r="E749" s="121"/>
      <c r="F749" s="122" t="s">
        <v>31</v>
      </c>
      <c r="G749" s="46" t="str">
        <f t="shared" si="11"/>
        <v/>
      </c>
      <c r="H749" s="48"/>
      <c r="I749" s="33"/>
      <c r="J749" s="32">
        <v>0</v>
      </c>
    </row>
    <row r="750" spans="1:10" ht="15.75" hidden="1" thickBot="1" x14ac:dyDescent="0.3">
      <c r="A750" s="140" t="s">
        <v>194</v>
      </c>
      <c r="B750" s="143" t="s">
        <v>3279</v>
      </c>
      <c r="C750" s="26"/>
      <c r="D750" s="27" t="s">
        <v>86</v>
      </c>
      <c r="E750" s="116"/>
      <c r="F750" s="123" t="s">
        <v>31</v>
      </c>
      <c r="G750" s="29" t="str">
        <f t="shared" si="11"/>
        <v/>
      </c>
      <c r="H750" s="30"/>
      <c r="I750" s="31"/>
      <c r="J750" s="32">
        <v>0</v>
      </c>
    </row>
    <row r="751" spans="1:10" ht="15.75" hidden="1" thickBot="1" x14ac:dyDescent="0.3">
      <c r="A751" s="141"/>
      <c r="B751" s="144"/>
      <c r="C751" s="34"/>
      <c r="D751" s="34"/>
      <c r="E751" s="118"/>
      <c r="F751" s="124" t="s">
        <v>31</v>
      </c>
      <c r="G751" s="33" t="str">
        <f t="shared" si="11"/>
        <v/>
      </c>
      <c r="H751" s="37"/>
      <c r="I751" s="33"/>
      <c r="J751" s="32">
        <v>0</v>
      </c>
    </row>
    <row r="752" spans="1:10" ht="26.25" hidden="1" thickBot="1" x14ac:dyDescent="0.3">
      <c r="A752" s="141"/>
      <c r="B752" s="144"/>
      <c r="C752" s="38" t="s">
        <v>7788</v>
      </c>
      <c r="D752" s="38" t="s">
        <v>1323</v>
      </c>
      <c r="E752" s="120">
        <v>4.34</v>
      </c>
      <c r="F752" s="125">
        <v>3.7145000000000001</v>
      </c>
      <c r="G752" s="36">
        <f t="shared" si="11"/>
        <v>16.120930000000001</v>
      </c>
      <c r="H752" s="41">
        <f>SUM(G752:G755)</f>
        <v>68.180930000000004</v>
      </c>
      <c r="I752" s="42"/>
      <c r="J752" s="32">
        <v>0</v>
      </c>
    </row>
    <row r="753" spans="1:10" ht="15.75" hidden="1" thickBot="1" x14ac:dyDescent="0.3">
      <c r="A753" s="141"/>
      <c r="B753" s="144"/>
      <c r="C753" s="38" t="s">
        <v>195</v>
      </c>
      <c r="D753" s="58" t="s">
        <v>86</v>
      </c>
      <c r="E753" s="120">
        <v>1</v>
      </c>
      <c r="F753" s="125" t="s">
        <v>31</v>
      </c>
      <c r="G753" s="36" t="str">
        <f t="shared" si="11"/>
        <v/>
      </c>
      <c r="H753" s="37"/>
      <c r="I753" s="33"/>
      <c r="J753" s="32">
        <v>0</v>
      </c>
    </row>
    <row r="754" spans="1:10" ht="15.75" hidden="1" thickBot="1" x14ac:dyDescent="0.3">
      <c r="A754" s="141"/>
      <c r="B754" s="144"/>
      <c r="C754" s="38" t="s">
        <v>7770</v>
      </c>
      <c r="D754" s="38" t="s">
        <v>2788</v>
      </c>
      <c r="E754" s="120">
        <v>1</v>
      </c>
      <c r="F754" s="119">
        <v>29.335999999999999</v>
      </c>
      <c r="G754" s="36">
        <f t="shared" si="11"/>
        <v>29.335999999999999</v>
      </c>
      <c r="H754" s="37"/>
      <c r="I754" s="33"/>
      <c r="J754" s="32">
        <v>0</v>
      </c>
    </row>
    <row r="755" spans="1:10" ht="15.75" hidden="1" thickBot="1" x14ac:dyDescent="0.3">
      <c r="A755" s="141"/>
      <c r="B755" s="144"/>
      <c r="C755" s="38" t="s">
        <v>7603</v>
      </c>
      <c r="D755" s="38" t="s">
        <v>2788</v>
      </c>
      <c r="E755" s="120">
        <v>1</v>
      </c>
      <c r="F755" s="119">
        <v>22.724</v>
      </c>
      <c r="G755" s="36">
        <f t="shared" si="11"/>
        <v>22.724</v>
      </c>
      <c r="H755" s="37"/>
      <c r="I755" s="33"/>
      <c r="J755" s="32">
        <v>0</v>
      </c>
    </row>
    <row r="756" spans="1:10" ht="15.75" hidden="1" thickBot="1" x14ac:dyDescent="0.3">
      <c r="A756" s="142"/>
      <c r="B756" s="145"/>
      <c r="C756" s="44"/>
      <c r="D756" s="44"/>
      <c r="E756" s="121"/>
      <c r="F756" s="122" t="s">
        <v>31</v>
      </c>
      <c r="G756" s="46" t="str">
        <f t="shared" si="11"/>
        <v/>
      </c>
      <c r="H756" s="48"/>
      <c r="I756" s="33"/>
      <c r="J756" s="32">
        <v>0</v>
      </c>
    </row>
    <row r="757" spans="1:10" ht="15.75" hidden="1" thickBot="1" x14ac:dyDescent="0.3">
      <c r="A757" s="140" t="s">
        <v>196</v>
      </c>
      <c r="B757" s="143" t="s">
        <v>3280</v>
      </c>
      <c r="C757" s="26"/>
      <c r="D757" s="27" t="s">
        <v>86</v>
      </c>
      <c r="E757" s="116"/>
      <c r="F757" s="123" t="s">
        <v>31</v>
      </c>
      <c r="G757" s="29" t="str">
        <f t="shared" si="11"/>
        <v/>
      </c>
      <c r="H757" s="30"/>
      <c r="I757" s="31"/>
      <c r="J757" s="32">
        <v>0</v>
      </c>
    </row>
    <row r="758" spans="1:10" ht="15.75" hidden="1" thickBot="1" x14ac:dyDescent="0.3">
      <c r="A758" s="141"/>
      <c r="B758" s="144"/>
      <c r="C758" s="34"/>
      <c r="D758" s="34"/>
      <c r="E758" s="118"/>
      <c r="F758" s="124" t="s">
        <v>31</v>
      </c>
      <c r="G758" s="33" t="str">
        <f t="shared" si="11"/>
        <v/>
      </c>
      <c r="H758" s="37"/>
      <c r="I758" s="33"/>
      <c r="J758" s="32">
        <v>0</v>
      </c>
    </row>
    <row r="759" spans="1:10" ht="26.25" hidden="1" thickBot="1" x14ac:dyDescent="0.3">
      <c r="A759" s="141"/>
      <c r="B759" s="144"/>
      <c r="C759" s="38" t="s">
        <v>7789</v>
      </c>
      <c r="D759" s="38" t="s">
        <v>180</v>
      </c>
      <c r="E759" s="120">
        <v>1.0363</v>
      </c>
      <c r="F759" s="125">
        <v>20.9</v>
      </c>
      <c r="G759" s="33">
        <f t="shared" si="11"/>
        <v>21.658669999999997</v>
      </c>
      <c r="H759" s="41">
        <f>SUM(G759:G766)</f>
        <v>56.892832400000003</v>
      </c>
      <c r="I759" s="42"/>
      <c r="J759" s="32">
        <v>0</v>
      </c>
    </row>
    <row r="760" spans="1:10" ht="39" hidden="1" thickBot="1" x14ac:dyDescent="0.3">
      <c r="A760" s="141"/>
      <c r="B760" s="144"/>
      <c r="C760" s="38" t="s">
        <v>7790</v>
      </c>
      <c r="D760" s="38" t="s">
        <v>1323</v>
      </c>
      <c r="E760" s="120">
        <v>3.5470000000000002</v>
      </c>
      <c r="F760" s="125">
        <v>4.4269999999999996</v>
      </c>
      <c r="G760" s="33">
        <f t="shared" si="11"/>
        <v>15.702568999999999</v>
      </c>
      <c r="H760" s="37"/>
      <c r="I760" s="33"/>
      <c r="J760" s="32">
        <v>0</v>
      </c>
    </row>
    <row r="761" spans="1:10" ht="39" hidden="1" thickBot="1" x14ac:dyDescent="0.3">
      <c r="A761" s="141"/>
      <c r="B761" s="144"/>
      <c r="C761" s="38" t="s">
        <v>7791</v>
      </c>
      <c r="D761" s="38" t="s">
        <v>101</v>
      </c>
      <c r="E761" s="120">
        <v>1.2266999999999999</v>
      </c>
      <c r="F761" s="125">
        <v>1.6624999999999999</v>
      </c>
      <c r="G761" s="33">
        <f t="shared" si="11"/>
        <v>2.0393887499999996</v>
      </c>
      <c r="H761" s="37"/>
      <c r="I761" s="33"/>
      <c r="J761" s="32">
        <v>0</v>
      </c>
    </row>
    <row r="762" spans="1:10" ht="26.25" hidden="1" thickBot="1" x14ac:dyDescent="0.3">
      <c r="A762" s="141"/>
      <c r="B762" s="144"/>
      <c r="C762" s="38" t="s">
        <v>7768</v>
      </c>
      <c r="D762" s="38" t="s">
        <v>101</v>
      </c>
      <c r="E762" s="120">
        <v>2.2134</v>
      </c>
      <c r="F762" s="125">
        <v>0.20899999999999999</v>
      </c>
      <c r="G762" s="33">
        <f t="shared" si="11"/>
        <v>0.46260059999999997</v>
      </c>
      <c r="H762" s="37"/>
      <c r="I762" s="33"/>
      <c r="J762" s="32">
        <v>0</v>
      </c>
    </row>
    <row r="763" spans="1:10" ht="26.25" hidden="1" thickBot="1" x14ac:dyDescent="0.3">
      <c r="A763" s="141"/>
      <c r="B763" s="144"/>
      <c r="C763" s="38" t="s">
        <v>7792</v>
      </c>
      <c r="D763" s="38" t="s">
        <v>7722</v>
      </c>
      <c r="E763" s="120">
        <v>1.23E-2</v>
      </c>
      <c r="F763" s="125">
        <v>23.987499999999997</v>
      </c>
      <c r="G763" s="33">
        <f t="shared" si="11"/>
        <v>0.29504624999999995</v>
      </c>
      <c r="H763" s="37"/>
      <c r="I763" s="33"/>
      <c r="J763" s="32">
        <v>0</v>
      </c>
    </row>
    <row r="764" spans="1:10" ht="26.25" hidden="1" thickBot="1" x14ac:dyDescent="0.3">
      <c r="A764" s="141"/>
      <c r="B764" s="144"/>
      <c r="C764" s="38" t="s">
        <v>7793</v>
      </c>
      <c r="D764" s="38" t="s">
        <v>7722</v>
      </c>
      <c r="E764" s="120">
        <v>3.3599999999999998E-2</v>
      </c>
      <c r="F764" s="125">
        <v>41.125499999999995</v>
      </c>
      <c r="G764" s="33">
        <f t="shared" si="11"/>
        <v>1.3818167999999997</v>
      </c>
      <c r="H764" s="37"/>
      <c r="I764" s="33"/>
      <c r="J764" s="32">
        <v>0</v>
      </c>
    </row>
    <row r="765" spans="1:10" ht="26.25" hidden="1" thickBot="1" x14ac:dyDescent="0.3">
      <c r="A765" s="141"/>
      <c r="B765" s="144"/>
      <c r="C765" s="38" t="s">
        <v>7794</v>
      </c>
      <c r="D765" s="38" t="s">
        <v>1063</v>
      </c>
      <c r="E765" s="120">
        <v>3.6999999999999998E-2</v>
      </c>
      <c r="F765" s="125">
        <v>21.792999999999999</v>
      </c>
      <c r="G765" s="33">
        <f t="shared" si="11"/>
        <v>0.80634099999999997</v>
      </c>
      <c r="H765" s="37"/>
      <c r="I765" s="33"/>
      <c r="J765" s="32">
        <v>0</v>
      </c>
    </row>
    <row r="766" spans="1:10" ht="26.25" hidden="1" thickBot="1" x14ac:dyDescent="0.3">
      <c r="A766" s="141"/>
      <c r="B766" s="144"/>
      <c r="C766" s="38" t="s">
        <v>7729</v>
      </c>
      <c r="D766" s="38" t="s">
        <v>2788</v>
      </c>
      <c r="E766" s="120">
        <v>0.6</v>
      </c>
      <c r="F766" s="119">
        <v>24.244</v>
      </c>
      <c r="G766" s="33">
        <f t="shared" si="11"/>
        <v>14.546399999999998</v>
      </c>
      <c r="H766" s="37"/>
      <c r="I766" s="33"/>
      <c r="J766" s="32">
        <v>0</v>
      </c>
    </row>
    <row r="767" spans="1:10" ht="15.75" hidden="1" thickBot="1" x14ac:dyDescent="0.3">
      <c r="A767" s="142"/>
      <c r="B767" s="145"/>
      <c r="C767" s="44"/>
      <c r="D767" s="44"/>
      <c r="E767" s="121"/>
      <c r="F767" s="122" t="s">
        <v>31</v>
      </c>
      <c r="G767" s="46" t="str">
        <f t="shared" si="11"/>
        <v/>
      </c>
      <c r="H767" s="48"/>
      <c r="I767" s="33"/>
      <c r="J767" s="32">
        <v>0</v>
      </c>
    </row>
    <row r="768" spans="1:10" ht="15.75" hidden="1" thickBot="1" x14ac:dyDescent="0.3">
      <c r="A768" s="140" t="s">
        <v>197</v>
      </c>
      <c r="B768" s="143" t="s">
        <v>3281</v>
      </c>
      <c r="C768" s="26"/>
      <c r="D768" s="27" t="s">
        <v>86</v>
      </c>
      <c r="E768" s="116"/>
      <c r="F768" s="123" t="s">
        <v>31</v>
      </c>
      <c r="G768" s="29" t="str">
        <f t="shared" si="11"/>
        <v/>
      </c>
      <c r="H768" s="30"/>
      <c r="I768" s="31"/>
      <c r="J768" s="32">
        <v>0</v>
      </c>
    </row>
    <row r="769" spans="1:10" ht="15.75" hidden="1" thickBot="1" x14ac:dyDescent="0.3">
      <c r="A769" s="141"/>
      <c r="B769" s="144"/>
      <c r="C769" s="34"/>
      <c r="D769" s="34"/>
      <c r="E769" s="118"/>
      <c r="F769" s="124" t="s">
        <v>31</v>
      </c>
      <c r="G769" s="33" t="str">
        <f t="shared" si="11"/>
        <v/>
      </c>
      <c r="H769" s="37"/>
      <c r="I769" s="33"/>
      <c r="J769" s="32">
        <v>0</v>
      </c>
    </row>
    <row r="770" spans="1:10" ht="26.25" hidden="1" thickBot="1" x14ac:dyDescent="0.3">
      <c r="A770" s="141"/>
      <c r="B770" s="144"/>
      <c r="C770" s="38" t="s">
        <v>7789</v>
      </c>
      <c r="D770" s="38" t="s">
        <v>180</v>
      </c>
      <c r="E770" s="120">
        <v>1.0363</v>
      </c>
      <c r="F770" s="125">
        <v>20.9</v>
      </c>
      <c r="G770" s="33">
        <f t="shared" si="11"/>
        <v>21.658669999999997</v>
      </c>
      <c r="H770" s="41">
        <f>SUM(G770:G772)</f>
        <v>26.485190599999996</v>
      </c>
      <c r="I770" s="42"/>
      <c r="J770" s="32">
        <v>0</v>
      </c>
    </row>
    <row r="771" spans="1:10" ht="26.25" hidden="1" thickBot="1" x14ac:dyDescent="0.3">
      <c r="A771" s="141"/>
      <c r="B771" s="144"/>
      <c r="C771" s="38" t="s">
        <v>7768</v>
      </c>
      <c r="D771" s="38" t="s">
        <v>101</v>
      </c>
      <c r="E771" s="120">
        <v>2.2134</v>
      </c>
      <c r="F771" s="125">
        <v>0.20899999999999999</v>
      </c>
      <c r="G771" s="36">
        <f t="shared" si="11"/>
        <v>0.46260059999999997</v>
      </c>
      <c r="H771" s="52"/>
      <c r="I771" s="42"/>
      <c r="J771" s="32">
        <v>0</v>
      </c>
    </row>
    <row r="772" spans="1:10" ht="26.25" hidden="1" thickBot="1" x14ac:dyDescent="0.3">
      <c r="A772" s="141"/>
      <c r="B772" s="144"/>
      <c r="C772" s="38" t="s">
        <v>7729</v>
      </c>
      <c r="D772" s="38" t="s">
        <v>2788</v>
      </c>
      <c r="E772" s="120">
        <v>0.18</v>
      </c>
      <c r="F772" s="119">
        <v>24.244</v>
      </c>
      <c r="G772" s="36">
        <f t="shared" si="11"/>
        <v>4.3639199999999994</v>
      </c>
      <c r="H772" s="37"/>
      <c r="I772" s="33"/>
      <c r="J772" s="32">
        <v>0</v>
      </c>
    </row>
    <row r="773" spans="1:10" ht="15.75" hidden="1" thickBot="1" x14ac:dyDescent="0.3">
      <c r="A773" s="142"/>
      <c r="B773" s="145"/>
      <c r="C773" s="44"/>
      <c r="D773" s="44"/>
      <c r="E773" s="121"/>
      <c r="F773" s="122" t="s">
        <v>31</v>
      </c>
      <c r="G773" s="46" t="str">
        <f t="shared" si="11"/>
        <v/>
      </c>
      <c r="H773" s="48"/>
      <c r="I773" s="33"/>
      <c r="J773" s="32">
        <v>0</v>
      </c>
    </row>
    <row r="774" spans="1:10" ht="15.75" hidden="1" thickBot="1" x14ac:dyDescent="0.3">
      <c r="A774" s="140" t="s">
        <v>198</v>
      </c>
      <c r="B774" s="143" t="s">
        <v>3282</v>
      </c>
      <c r="C774" s="26"/>
      <c r="D774" s="27" t="s">
        <v>86</v>
      </c>
      <c r="E774" s="116"/>
      <c r="F774" s="123" t="s">
        <v>31</v>
      </c>
      <c r="G774" s="29" t="str">
        <f t="shared" ref="G774:G837" si="12">IF(ISNUMBER(F774),E774*F774,"")</f>
        <v/>
      </c>
      <c r="H774" s="30"/>
      <c r="I774" s="31"/>
      <c r="J774" s="32">
        <v>0</v>
      </c>
    </row>
    <row r="775" spans="1:10" ht="15.75" hidden="1" thickBot="1" x14ac:dyDescent="0.3">
      <c r="A775" s="149"/>
      <c r="B775" s="144"/>
      <c r="C775" s="34"/>
      <c r="D775" s="34"/>
      <c r="E775" s="118"/>
      <c r="F775" s="124" t="s">
        <v>31</v>
      </c>
      <c r="G775" s="33" t="str">
        <f t="shared" si="12"/>
        <v/>
      </c>
      <c r="H775" s="37"/>
      <c r="I775" s="33"/>
      <c r="J775" s="32">
        <v>0</v>
      </c>
    </row>
    <row r="776" spans="1:10" ht="15.75" hidden="1" thickBot="1" x14ac:dyDescent="0.3">
      <c r="A776" s="149"/>
      <c r="B776" s="144"/>
      <c r="C776" s="38" t="s">
        <v>199</v>
      </c>
      <c r="D776" s="58" t="s">
        <v>86</v>
      </c>
      <c r="E776" s="120">
        <v>1.0363</v>
      </c>
      <c r="F776" s="125" t="s">
        <v>31</v>
      </c>
      <c r="G776" s="33" t="str">
        <f t="shared" si="12"/>
        <v/>
      </c>
      <c r="H776" s="41">
        <f>SUM(G776:G783)</f>
        <v>35.234162399999988</v>
      </c>
      <c r="I776" s="42"/>
      <c r="J776" s="32">
        <v>0</v>
      </c>
    </row>
    <row r="777" spans="1:10" ht="39" hidden="1" thickBot="1" x14ac:dyDescent="0.3">
      <c r="A777" s="149"/>
      <c r="B777" s="144"/>
      <c r="C777" s="38" t="s">
        <v>7790</v>
      </c>
      <c r="D777" s="38" t="s">
        <v>1323</v>
      </c>
      <c r="E777" s="120">
        <v>3.5470000000000002</v>
      </c>
      <c r="F777" s="125">
        <v>4.4269999999999996</v>
      </c>
      <c r="G777" s="33">
        <f t="shared" si="12"/>
        <v>15.702568999999999</v>
      </c>
      <c r="H777" s="37"/>
      <c r="I777" s="33"/>
      <c r="J777" s="32">
        <v>0</v>
      </c>
    </row>
    <row r="778" spans="1:10" ht="39" hidden="1" thickBot="1" x14ac:dyDescent="0.3">
      <c r="A778" s="149"/>
      <c r="B778" s="144"/>
      <c r="C778" s="38" t="s">
        <v>7791</v>
      </c>
      <c r="D778" s="38" t="s">
        <v>101</v>
      </c>
      <c r="E778" s="120">
        <v>1.2266999999999999</v>
      </c>
      <c r="F778" s="125">
        <v>1.6624999999999999</v>
      </c>
      <c r="G778" s="33">
        <f t="shared" si="12"/>
        <v>2.0393887499999996</v>
      </c>
      <c r="H778" s="37"/>
      <c r="I778" s="33"/>
      <c r="J778" s="32">
        <v>0</v>
      </c>
    </row>
    <row r="779" spans="1:10" ht="26.25" hidden="1" thickBot="1" x14ac:dyDescent="0.3">
      <c r="A779" s="149"/>
      <c r="B779" s="144"/>
      <c r="C779" s="38" t="s">
        <v>7768</v>
      </c>
      <c r="D779" s="38" t="s">
        <v>101</v>
      </c>
      <c r="E779" s="120">
        <v>2.2134</v>
      </c>
      <c r="F779" s="125">
        <v>0.20899999999999999</v>
      </c>
      <c r="G779" s="33">
        <f t="shared" si="12"/>
        <v>0.46260059999999997</v>
      </c>
      <c r="H779" s="37"/>
      <c r="I779" s="33"/>
      <c r="J779" s="32">
        <v>0</v>
      </c>
    </row>
    <row r="780" spans="1:10" ht="26.25" hidden="1" thickBot="1" x14ac:dyDescent="0.3">
      <c r="A780" s="149"/>
      <c r="B780" s="144"/>
      <c r="C780" s="38" t="s">
        <v>7792</v>
      </c>
      <c r="D780" s="38" t="s">
        <v>7722</v>
      </c>
      <c r="E780" s="120">
        <v>1.23E-2</v>
      </c>
      <c r="F780" s="125">
        <v>23.987499999999997</v>
      </c>
      <c r="G780" s="33">
        <f t="shared" si="12"/>
        <v>0.29504624999999995</v>
      </c>
      <c r="H780" s="37"/>
      <c r="I780" s="33"/>
      <c r="J780" s="32">
        <v>0</v>
      </c>
    </row>
    <row r="781" spans="1:10" ht="26.25" hidden="1" thickBot="1" x14ac:dyDescent="0.3">
      <c r="A781" s="149"/>
      <c r="B781" s="144"/>
      <c r="C781" s="38" t="s">
        <v>7793</v>
      </c>
      <c r="D781" s="38" t="s">
        <v>7722</v>
      </c>
      <c r="E781" s="120">
        <v>3.3599999999999998E-2</v>
      </c>
      <c r="F781" s="125">
        <v>41.125499999999995</v>
      </c>
      <c r="G781" s="33">
        <f t="shared" si="12"/>
        <v>1.3818167999999997</v>
      </c>
      <c r="H781" s="37"/>
      <c r="I781" s="33"/>
      <c r="J781" s="32">
        <v>0</v>
      </c>
    </row>
    <row r="782" spans="1:10" ht="26.25" hidden="1" thickBot="1" x14ac:dyDescent="0.3">
      <c r="A782" s="149"/>
      <c r="B782" s="144"/>
      <c r="C782" s="38" t="s">
        <v>7794</v>
      </c>
      <c r="D782" s="38" t="s">
        <v>1063</v>
      </c>
      <c r="E782" s="120">
        <v>3.6999999999999998E-2</v>
      </c>
      <c r="F782" s="125">
        <v>21.792999999999999</v>
      </c>
      <c r="G782" s="33">
        <f t="shared" si="12"/>
        <v>0.80634099999999997</v>
      </c>
      <c r="H782" s="37"/>
      <c r="I782" s="33"/>
      <c r="J782" s="32">
        <v>0</v>
      </c>
    </row>
    <row r="783" spans="1:10" ht="26.25" hidden="1" thickBot="1" x14ac:dyDescent="0.3">
      <c r="A783" s="149"/>
      <c r="B783" s="144"/>
      <c r="C783" s="38" t="s">
        <v>7729</v>
      </c>
      <c r="D783" s="38" t="s">
        <v>2788</v>
      </c>
      <c r="E783" s="120">
        <v>0.6</v>
      </c>
      <c r="F783" s="119">
        <v>24.244</v>
      </c>
      <c r="G783" s="33">
        <f t="shared" si="12"/>
        <v>14.546399999999998</v>
      </c>
      <c r="H783" s="37"/>
      <c r="I783" s="33"/>
      <c r="J783" s="32">
        <v>0</v>
      </c>
    </row>
    <row r="784" spans="1:10" ht="15.75" hidden="1" thickBot="1" x14ac:dyDescent="0.3">
      <c r="A784" s="150"/>
      <c r="B784" s="145"/>
      <c r="C784" s="44"/>
      <c r="D784" s="44"/>
      <c r="E784" s="121"/>
      <c r="F784" s="122" t="s">
        <v>31</v>
      </c>
      <c r="G784" s="46" t="str">
        <f t="shared" si="12"/>
        <v/>
      </c>
      <c r="H784" s="48"/>
      <c r="I784" s="33"/>
      <c r="J784" s="32">
        <v>0</v>
      </c>
    </row>
    <row r="785" spans="1:10" ht="15.75" hidden="1" thickBot="1" x14ac:dyDescent="0.3">
      <c r="A785" s="140" t="s">
        <v>200</v>
      </c>
      <c r="B785" s="143" t="s">
        <v>3283</v>
      </c>
      <c r="C785" s="26"/>
      <c r="D785" s="27" t="s">
        <v>86</v>
      </c>
      <c r="E785" s="116"/>
      <c r="F785" s="123" t="s">
        <v>31</v>
      </c>
      <c r="G785" s="29" t="str">
        <f t="shared" si="12"/>
        <v/>
      </c>
      <c r="H785" s="30"/>
      <c r="I785" s="31"/>
      <c r="J785" s="32">
        <v>0</v>
      </c>
    </row>
    <row r="786" spans="1:10" ht="15.75" hidden="1" thickBot="1" x14ac:dyDescent="0.3">
      <c r="A786" s="149"/>
      <c r="B786" s="144"/>
      <c r="C786" s="34"/>
      <c r="D786" s="34"/>
      <c r="E786" s="118"/>
      <c r="F786" s="124" t="s">
        <v>31</v>
      </c>
      <c r="G786" s="33" t="str">
        <f t="shared" si="12"/>
        <v/>
      </c>
      <c r="H786" s="37"/>
      <c r="I786" s="33"/>
      <c r="J786" s="32">
        <v>0</v>
      </c>
    </row>
    <row r="787" spans="1:10" ht="26.25" hidden="1" thickBot="1" x14ac:dyDescent="0.3">
      <c r="A787" s="149"/>
      <c r="B787" s="144"/>
      <c r="C787" s="38" t="s">
        <v>7733</v>
      </c>
      <c r="D787" s="38" t="s">
        <v>2788</v>
      </c>
      <c r="E787" s="120">
        <v>0.5</v>
      </c>
      <c r="F787" s="125">
        <v>23.407999999999998</v>
      </c>
      <c r="G787" s="33">
        <f t="shared" si="12"/>
        <v>11.703999999999999</v>
      </c>
      <c r="H787" s="41">
        <f>SUM(G787:G790)</f>
        <v>23.826000000000001</v>
      </c>
      <c r="I787" s="42"/>
      <c r="J787" s="32">
        <v>0</v>
      </c>
    </row>
    <row r="788" spans="1:10" ht="26.25" hidden="1" thickBot="1" x14ac:dyDescent="0.3">
      <c r="A788" s="149"/>
      <c r="B788" s="144"/>
      <c r="C788" s="38" t="s">
        <v>7729</v>
      </c>
      <c r="D788" s="38" t="s">
        <v>2788</v>
      </c>
      <c r="E788" s="120">
        <v>0.5</v>
      </c>
      <c r="F788" s="125">
        <v>24.244</v>
      </c>
      <c r="G788" s="33">
        <f t="shared" si="12"/>
        <v>12.122</v>
      </c>
      <c r="H788" s="37"/>
      <c r="I788" s="33"/>
      <c r="J788" s="32">
        <v>0</v>
      </c>
    </row>
    <row r="789" spans="1:10" ht="15.75" hidden="1" thickBot="1" x14ac:dyDescent="0.3">
      <c r="A789" s="149"/>
      <c r="B789" s="144"/>
      <c r="C789" s="40" t="s">
        <v>201</v>
      </c>
      <c r="D789" s="38" t="s">
        <v>86</v>
      </c>
      <c r="E789" s="120">
        <v>1</v>
      </c>
      <c r="F789" s="125" t="s">
        <v>31</v>
      </c>
      <c r="G789" s="33" t="str">
        <f t="shared" si="12"/>
        <v/>
      </c>
      <c r="H789" s="37"/>
      <c r="I789" s="33"/>
      <c r="J789" s="32">
        <v>0</v>
      </c>
    </row>
    <row r="790" spans="1:10" ht="15.75" hidden="1" thickBot="1" x14ac:dyDescent="0.3">
      <c r="A790" s="149"/>
      <c r="B790" s="144"/>
      <c r="C790" s="40" t="s">
        <v>202</v>
      </c>
      <c r="D790" s="38" t="s">
        <v>86</v>
      </c>
      <c r="E790" s="120">
        <v>1</v>
      </c>
      <c r="F790" s="125" t="s">
        <v>31</v>
      </c>
      <c r="G790" s="33" t="str">
        <f t="shared" si="12"/>
        <v/>
      </c>
      <c r="H790" s="37"/>
      <c r="I790" s="33"/>
      <c r="J790" s="32">
        <v>0</v>
      </c>
    </row>
    <row r="791" spans="1:10" ht="15.75" hidden="1" thickBot="1" x14ac:dyDescent="0.3">
      <c r="A791" s="150"/>
      <c r="B791" s="145"/>
      <c r="C791" s="44"/>
      <c r="D791" s="44"/>
      <c r="E791" s="121"/>
      <c r="F791" s="122" t="s">
        <v>31</v>
      </c>
      <c r="G791" s="46" t="str">
        <f t="shared" si="12"/>
        <v/>
      </c>
      <c r="H791" s="48"/>
      <c r="I791" s="33"/>
      <c r="J791" s="32">
        <v>0</v>
      </c>
    </row>
    <row r="792" spans="1:10" ht="15.75" hidden="1" thickBot="1" x14ac:dyDescent="0.3">
      <c r="A792" s="140" t="s">
        <v>203</v>
      </c>
      <c r="B792" s="143" t="s">
        <v>3284</v>
      </c>
      <c r="C792" s="26"/>
      <c r="D792" s="27" t="s">
        <v>86</v>
      </c>
      <c r="E792" s="116"/>
      <c r="F792" s="123" t="s">
        <v>31</v>
      </c>
      <c r="G792" s="29" t="str">
        <f t="shared" si="12"/>
        <v/>
      </c>
      <c r="H792" s="30"/>
      <c r="I792" s="31"/>
      <c r="J792" s="32">
        <v>0</v>
      </c>
    </row>
    <row r="793" spans="1:10" ht="15.75" hidden="1" thickBot="1" x14ac:dyDescent="0.3">
      <c r="A793" s="141"/>
      <c r="B793" s="144"/>
      <c r="C793" s="34"/>
      <c r="D793" s="34"/>
      <c r="E793" s="118"/>
      <c r="F793" s="124" t="s">
        <v>31</v>
      </c>
      <c r="G793" s="33" t="str">
        <f t="shared" si="12"/>
        <v/>
      </c>
      <c r="H793" s="37"/>
      <c r="I793" s="33"/>
      <c r="J793" s="32">
        <v>0</v>
      </c>
    </row>
    <row r="794" spans="1:10" ht="26.25" hidden="1" thickBot="1" x14ac:dyDescent="0.3">
      <c r="A794" s="141"/>
      <c r="B794" s="144"/>
      <c r="C794" s="38" t="s">
        <v>7761</v>
      </c>
      <c r="D794" s="38" t="s">
        <v>180</v>
      </c>
      <c r="E794" s="120">
        <v>1.0838000000000001</v>
      </c>
      <c r="F794" s="125">
        <v>18.012</v>
      </c>
      <c r="G794" s="36">
        <f t="shared" si="12"/>
        <v>19.521405600000001</v>
      </c>
      <c r="H794" s="41">
        <f>SUM(G794:G804)</f>
        <v>67.636263650000004</v>
      </c>
      <c r="I794" s="42"/>
      <c r="J794" s="32">
        <v>0</v>
      </c>
    </row>
    <row r="795" spans="1:10" ht="39" hidden="1" thickBot="1" x14ac:dyDescent="0.3">
      <c r="A795" s="141"/>
      <c r="B795" s="144"/>
      <c r="C795" s="38" t="s">
        <v>7790</v>
      </c>
      <c r="D795" s="38" t="s">
        <v>1323</v>
      </c>
      <c r="E795" s="120">
        <v>3.5470000000000002</v>
      </c>
      <c r="F795" s="125">
        <v>4.4269999999999996</v>
      </c>
      <c r="G795" s="36">
        <f t="shared" si="12"/>
        <v>15.702568999999999</v>
      </c>
      <c r="H795" s="53"/>
      <c r="I795" s="54"/>
      <c r="J795" s="32">
        <v>0</v>
      </c>
    </row>
    <row r="796" spans="1:10" ht="39" hidden="1" thickBot="1" x14ac:dyDescent="0.3">
      <c r="A796" s="141"/>
      <c r="B796" s="144"/>
      <c r="C796" s="38" t="s">
        <v>7791</v>
      </c>
      <c r="D796" s="38" t="s">
        <v>101</v>
      </c>
      <c r="E796" s="120">
        <v>1.2266999999999999</v>
      </c>
      <c r="F796" s="125">
        <v>1.6624999999999999</v>
      </c>
      <c r="G796" s="36">
        <f t="shared" si="12"/>
        <v>2.0393887499999996</v>
      </c>
      <c r="H796" s="53"/>
      <c r="I796" s="54"/>
      <c r="J796" s="32">
        <v>0</v>
      </c>
    </row>
    <row r="797" spans="1:10" ht="26.25" hidden="1" thickBot="1" x14ac:dyDescent="0.3">
      <c r="A797" s="141"/>
      <c r="B797" s="144"/>
      <c r="C797" s="38" t="s">
        <v>7765</v>
      </c>
      <c r="D797" s="38" t="s">
        <v>1323</v>
      </c>
      <c r="E797" s="120">
        <v>1.4276</v>
      </c>
      <c r="F797" s="125">
        <v>2.4889999999999999</v>
      </c>
      <c r="G797" s="36">
        <f t="shared" si="12"/>
        <v>3.5532963999999998</v>
      </c>
      <c r="H797" s="53"/>
      <c r="I797" s="54"/>
      <c r="J797" s="32">
        <v>0</v>
      </c>
    </row>
    <row r="798" spans="1:10" ht="39" hidden="1" thickBot="1" x14ac:dyDescent="0.3">
      <c r="A798" s="141"/>
      <c r="B798" s="144"/>
      <c r="C798" s="38" t="s">
        <v>7766</v>
      </c>
      <c r="D798" s="38" t="s">
        <v>1063</v>
      </c>
      <c r="E798" s="120">
        <v>0.69259999999999999</v>
      </c>
      <c r="F798" s="125">
        <v>3.1159999999999997</v>
      </c>
      <c r="G798" s="36">
        <f t="shared" si="12"/>
        <v>2.1581415999999995</v>
      </c>
      <c r="H798" s="53"/>
      <c r="I798" s="54"/>
      <c r="J798" s="32">
        <v>0</v>
      </c>
    </row>
    <row r="799" spans="1:10" ht="26.25" hidden="1" thickBot="1" x14ac:dyDescent="0.3">
      <c r="A799" s="141"/>
      <c r="B799" s="144"/>
      <c r="C799" s="38" t="s">
        <v>7767</v>
      </c>
      <c r="D799" s="38" t="s">
        <v>101</v>
      </c>
      <c r="E799" s="120">
        <v>9.6469000000000005</v>
      </c>
      <c r="F799" s="125">
        <v>8.5499999999999993E-2</v>
      </c>
      <c r="G799" s="36">
        <f t="shared" si="12"/>
        <v>0.82480995000000001</v>
      </c>
      <c r="H799" s="53"/>
      <c r="I799" s="54"/>
      <c r="J799" s="32">
        <v>0</v>
      </c>
    </row>
    <row r="800" spans="1:10" ht="26.25" hidden="1" thickBot="1" x14ac:dyDescent="0.3">
      <c r="A800" s="141"/>
      <c r="B800" s="144"/>
      <c r="C800" s="38" t="s">
        <v>7768</v>
      </c>
      <c r="D800" s="38" t="s">
        <v>101</v>
      </c>
      <c r="E800" s="120">
        <v>1.2266999999999999</v>
      </c>
      <c r="F800" s="125">
        <v>0.20899999999999999</v>
      </c>
      <c r="G800" s="36">
        <f t="shared" si="12"/>
        <v>0.25638029999999995</v>
      </c>
      <c r="H800" s="53"/>
      <c r="I800" s="54"/>
      <c r="J800" s="32">
        <v>0</v>
      </c>
    </row>
    <row r="801" spans="1:10" ht="26.25" hidden="1" thickBot="1" x14ac:dyDescent="0.3">
      <c r="A801" s="141"/>
      <c r="B801" s="144"/>
      <c r="C801" s="38" t="s">
        <v>7792</v>
      </c>
      <c r="D801" s="38" t="s">
        <v>7722</v>
      </c>
      <c r="E801" s="120">
        <v>1.23E-2</v>
      </c>
      <c r="F801" s="125">
        <v>23.987499999999997</v>
      </c>
      <c r="G801" s="36">
        <f t="shared" si="12"/>
        <v>0.29504624999999995</v>
      </c>
      <c r="H801" s="53"/>
      <c r="I801" s="54"/>
      <c r="J801" s="32">
        <v>0</v>
      </c>
    </row>
    <row r="802" spans="1:10" ht="26.25" hidden="1" thickBot="1" x14ac:dyDescent="0.3">
      <c r="A802" s="141"/>
      <c r="B802" s="144"/>
      <c r="C802" s="38" t="s">
        <v>7794</v>
      </c>
      <c r="D802" s="38" t="s">
        <v>1063</v>
      </c>
      <c r="E802" s="120">
        <v>3.6999999999999998E-2</v>
      </c>
      <c r="F802" s="125">
        <v>21.792999999999999</v>
      </c>
      <c r="G802" s="36">
        <f t="shared" si="12"/>
        <v>0.80634099999999997</v>
      </c>
      <c r="H802" s="53"/>
      <c r="I802" s="54"/>
      <c r="J802" s="32">
        <v>0</v>
      </c>
    </row>
    <row r="803" spans="1:10" ht="26.25" hidden="1" thickBot="1" x14ac:dyDescent="0.3">
      <c r="A803" s="141"/>
      <c r="B803" s="144"/>
      <c r="C803" s="38" t="s">
        <v>7729</v>
      </c>
      <c r="D803" s="38" t="s">
        <v>2788</v>
      </c>
      <c r="E803" s="120">
        <v>0.47860000000000003</v>
      </c>
      <c r="F803" s="119">
        <v>24.244</v>
      </c>
      <c r="G803" s="36">
        <f t="shared" si="12"/>
        <v>11.603178400000001</v>
      </c>
      <c r="H803" s="53"/>
      <c r="I803" s="54"/>
      <c r="J803" s="32">
        <v>0</v>
      </c>
    </row>
    <row r="804" spans="1:10" ht="15.75" hidden="1" thickBot="1" x14ac:dyDescent="0.3">
      <c r="A804" s="141"/>
      <c r="B804" s="144"/>
      <c r="C804" s="38" t="s">
        <v>7603</v>
      </c>
      <c r="D804" s="38" t="s">
        <v>2788</v>
      </c>
      <c r="E804" s="120">
        <v>0.47860000000000003</v>
      </c>
      <c r="F804" s="119">
        <v>22.724</v>
      </c>
      <c r="G804" s="36">
        <f t="shared" si="12"/>
        <v>10.8757064</v>
      </c>
      <c r="H804" s="53"/>
      <c r="I804" s="54"/>
      <c r="J804" s="32">
        <v>0</v>
      </c>
    </row>
    <row r="805" spans="1:10" ht="15.75" hidden="1" thickBot="1" x14ac:dyDescent="0.3">
      <c r="A805" s="142"/>
      <c r="B805" s="145"/>
      <c r="C805" s="44"/>
      <c r="D805" s="44"/>
      <c r="E805" s="121"/>
      <c r="F805" s="122" t="s">
        <v>31</v>
      </c>
      <c r="G805" s="46" t="str">
        <f t="shared" si="12"/>
        <v/>
      </c>
      <c r="H805" s="48"/>
      <c r="I805" s="33"/>
      <c r="J805" s="32">
        <v>0</v>
      </c>
    </row>
    <row r="806" spans="1:10" ht="15.75" hidden="1" thickBot="1" x14ac:dyDescent="0.3">
      <c r="A806" s="140" t="s">
        <v>204</v>
      </c>
      <c r="B806" s="143" t="s">
        <v>3285</v>
      </c>
      <c r="C806" s="26"/>
      <c r="D806" s="27" t="s">
        <v>86</v>
      </c>
      <c r="E806" s="116"/>
      <c r="F806" s="123" t="s">
        <v>31</v>
      </c>
      <c r="G806" s="29" t="str">
        <f t="shared" si="12"/>
        <v/>
      </c>
      <c r="H806" s="30"/>
      <c r="I806" s="31"/>
      <c r="J806" s="32">
        <v>0</v>
      </c>
    </row>
    <row r="807" spans="1:10" ht="15.75" hidden="1" thickBot="1" x14ac:dyDescent="0.3">
      <c r="A807" s="141"/>
      <c r="B807" s="144"/>
      <c r="C807" s="34"/>
      <c r="D807" s="34"/>
      <c r="E807" s="118"/>
      <c r="F807" s="124" t="s">
        <v>31</v>
      </c>
      <c r="G807" s="33" t="str">
        <f t="shared" si="12"/>
        <v/>
      </c>
      <c r="H807" s="37"/>
      <c r="I807" s="33"/>
      <c r="J807" s="32">
        <v>0</v>
      </c>
    </row>
    <row r="808" spans="1:10" ht="26.25" hidden="1" thickBot="1" x14ac:dyDescent="0.3">
      <c r="A808" s="141"/>
      <c r="B808" s="144"/>
      <c r="C808" s="38" t="s">
        <v>7761</v>
      </c>
      <c r="D808" s="38" t="s">
        <v>180</v>
      </c>
      <c r="E808" s="120">
        <v>1.0838000000000001</v>
      </c>
      <c r="F808" s="125">
        <v>18.012</v>
      </c>
      <c r="G808" s="36">
        <f t="shared" si="12"/>
        <v>19.521405600000001</v>
      </c>
      <c r="H808" s="41">
        <f>SUM(G808:G814)</f>
        <v>48.792918650000004</v>
      </c>
      <c r="I808" s="42"/>
      <c r="J808" s="32">
        <v>0</v>
      </c>
    </row>
    <row r="809" spans="1:10" ht="26.25" hidden="1" thickBot="1" x14ac:dyDescent="0.3">
      <c r="A809" s="141"/>
      <c r="B809" s="144"/>
      <c r="C809" s="38" t="s">
        <v>7765</v>
      </c>
      <c r="D809" s="38" t="s">
        <v>1323</v>
      </c>
      <c r="E809" s="120">
        <v>1.4276</v>
      </c>
      <c r="F809" s="125">
        <v>2.4889999999999999</v>
      </c>
      <c r="G809" s="36">
        <f t="shared" si="12"/>
        <v>3.5532963999999998</v>
      </c>
      <c r="H809" s="53"/>
      <c r="I809" s="54"/>
      <c r="J809" s="32">
        <v>0</v>
      </c>
    </row>
    <row r="810" spans="1:10" ht="39" hidden="1" thickBot="1" x14ac:dyDescent="0.3">
      <c r="A810" s="141"/>
      <c r="B810" s="144"/>
      <c r="C810" s="38" t="s">
        <v>7766</v>
      </c>
      <c r="D810" s="38" t="s">
        <v>1063</v>
      </c>
      <c r="E810" s="120">
        <v>0.69259999999999999</v>
      </c>
      <c r="F810" s="125">
        <v>3.1159999999999997</v>
      </c>
      <c r="G810" s="36">
        <f t="shared" si="12"/>
        <v>2.1581415999999995</v>
      </c>
      <c r="H810" s="53"/>
      <c r="I810" s="54"/>
      <c r="J810" s="32">
        <v>0</v>
      </c>
    </row>
    <row r="811" spans="1:10" ht="26.25" hidden="1" thickBot="1" x14ac:dyDescent="0.3">
      <c r="A811" s="141"/>
      <c r="B811" s="144"/>
      <c r="C811" s="38" t="s">
        <v>7767</v>
      </c>
      <c r="D811" s="38" t="s">
        <v>101</v>
      </c>
      <c r="E811" s="120">
        <v>9.6469000000000005</v>
      </c>
      <c r="F811" s="125">
        <v>8.5499999999999993E-2</v>
      </c>
      <c r="G811" s="36">
        <f t="shared" si="12"/>
        <v>0.82480995000000001</v>
      </c>
      <c r="H811" s="53"/>
      <c r="I811" s="54"/>
      <c r="J811" s="32">
        <v>0</v>
      </c>
    </row>
    <row r="812" spans="1:10" ht="26.25" hidden="1" thickBot="1" x14ac:dyDescent="0.3">
      <c r="A812" s="141"/>
      <c r="B812" s="144"/>
      <c r="C812" s="38" t="s">
        <v>7768</v>
      </c>
      <c r="D812" s="38" t="s">
        <v>101</v>
      </c>
      <c r="E812" s="120">
        <v>1.2266999999999999</v>
      </c>
      <c r="F812" s="125">
        <v>0.20899999999999999</v>
      </c>
      <c r="G812" s="36">
        <f t="shared" si="12"/>
        <v>0.25638029999999995</v>
      </c>
      <c r="H812" s="53"/>
      <c r="I812" s="54"/>
      <c r="J812" s="32">
        <v>0</v>
      </c>
    </row>
    <row r="813" spans="1:10" ht="26.25" hidden="1" thickBot="1" x14ac:dyDescent="0.3">
      <c r="A813" s="141"/>
      <c r="B813" s="144"/>
      <c r="C813" s="38" t="s">
        <v>7729</v>
      </c>
      <c r="D813" s="38" t="s">
        <v>2788</v>
      </c>
      <c r="E813" s="120">
        <v>0.47860000000000003</v>
      </c>
      <c r="F813" s="119">
        <v>24.244</v>
      </c>
      <c r="G813" s="36">
        <f t="shared" si="12"/>
        <v>11.603178400000001</v>
      </c>
      <c r="H813" s="53"/>
      <c r="I813" s="54"/>
      <c r="J813" s="32">
        <v>0</v>
      </c>
    </row>
    <row r="814" spans="1:10" ht="15.75" hidden="1" thickBot="1" x14ac:dyDescent="0.3">
      <c r="A814" s="141"/>
      <c r="B814" s="144"/>
      <c r="C814" s="38" t="s">
        <v>7603</v>
      </c>
      <c r="D814" s="38" t="s">
        <v>2788</v>
      </c>
      <c r="E814" s="120">
        <v>0.47860000000000003</v>
      </c>
      <c r="F814" s="119">
        <v>22.724</v>
      </c>
      <c r="G814" s="36">
        <f t="shared" si="12"/>
        <v>10.8757064</v>
      </c>
      <c r="H814" s="53"/>
      <c r="I814" s="54"/>
      <c r="J814" s="32">
        <v>0</v>
      </c>
    </row>
    <row r="815" spans="1:10" ht="15.75" hidden="1" thickBot="1" x14ac:dyDescent="0.3">
      <c r="A815" s="142"/>
      <c r="B815" s="145"/>
      <c r="C815" s="44"/>
      <c r="D815" s="44"/>
      <c r="E815" s="121"/>
      <c r="F815" s="122" t="s">
        <v>31</v>
      </c>
      <c r="G815" s="46" t="str">
        <f t="shared" si="12"/>
        <v/>
      </c>
      <c r="H815" s="48"/>
      <c r="I815" s="33"/>
      <c r="J815" s="32">
        <v>0</v>
      </c>
    </row>
    <row r="816" spans="1:10" ht="15.75" hidden="1" thickBot="1" x14ac:dyDescent="0.3">
      <c r="A816" s="140" t="s">
        <v>205</v>
      </c>
      <c r="B816" s="143" t="s">
        <v>3286</v>
      </c>
      <c r="C816" s="26"/>
      <c r="D816" s="27" t="s">
        <v>86</v>
      </c>
      <c r="E816" s="116"/>
      <c r="F816" s="123" t="s">
        <v>31</v>
      </c>
      <c r="G816" s="29" t="str">
        <f t="shared" si="12"/>
        <v/>
      </c>
      <c r="H816" s="30"/>
      <c r="I816" s="31"/>
      <c r="J816" s="32">
        <v>0</v>
      </c>
    </row>
    <row r="817" spans="1:10" ht="15.75" hidden="1" thickBot="1" x14ac:dyDescent="0.3">
      <c r="A817" s="141"/>
      <c r="B817" s="144"/>
      <c r="C817" s="34"/>
      <c r="D817" s="34"/>
      <c r="E817" s="118"/>
      <c r="F817" s="124" t="s">
        <v>31</v>
      </c>
      <c r="G817" s="33" t="str">
        <f t="shared" si="12"/>
        <v/>
      </c>
      <c r="H817" s="37"/>
      <c r="I817" s="33"/>
      <c r="J817" s="32">
        <v>0</v>
      </c>
    </row>
    <row r="818" spans="1:10" ht="39" hidden="1" thickBot="1" x14ac:dyDescent="0.3">
      <c r="A818" s="141"/>
      <c r="B818" s="144"/>
      <c r="C818" s="38" t="s">
        <v>7795</v>
      </c>
      <c r="D818" s="38" t="s">
        <v>180</v>
      </c>
      <c r="E818" s="120">
        <v>1</v>
      </c>
      <c r="F818" s="125">
        <v>130.88150000000002</v>
      </c>
      <c r="G818" s="36">
        <f t="shared" si="12"/>
        <v>130.88150000000002</v>
      </c>
      <c r="H818" s="41">
        <f>SUM(G818:G818)</f>
        <v>130.88150000000002</v>
      </c>
      <c r="I818" s="42"/>
      <c r="J818" s="32">
        <v>0</v>
      </c>
    </row>
    <row r="819" spans="1:10" ht="15.75" hidden="1" thickBot="1" x14ac:dyDescent="0.3">
      <c r="A819" s="142"/>
      <c r="B819" s="145"/>
      <c r="C819" s="44"/>
      <c r="D819" s="44"/>
      <c r="E819" s="121"/>
      <c r="F819" s="122" t="s">
        <v>31</v>
      </c>
      <c r="G819" s="46" t="str">
        <f t="shared" si="12"/>
        <v/>
      </c>
      <c r="H819" s="48"/>
      <c r="I819" s="33"/>
      <c r="J819" s="32">
        <v>0</v>
      </c>
    </row>
    <row r="820" spans="1:10" ht="15.75" hidden="1" thickBot="1" x14ac:dyDescent="0.3">
      <c r="A820" s="140" t="s">
        <v>206</v>
      </c>
      <c r="B820" s="143" t="s">
        <v>3287</v>
      </c>
      <c r="C820" s="26"/>
      <c r="D820" s="27" t="s">
        <v>86</v>
      </c>
      <c r="E820" s="116"/>
      <c r="F820" s="123" t="s">
        <v>31</v>
      </c>
      <c r="G820" s="29" t="str">
        <f t="shared" si="12"/>
        <v/>
      </c>
      <c r="H820" s="30"/>
      <c r="I820" s="31"/>
      <c r="J820" s="32">
        <v>0</v>
      </c>
    </row>
    <row r="821" spans="1:10" ht="15.75" hidden="1" thickBot="1" x14ac:dyDescent="0.3">
      <c r="A821" s="141"/>
      <c r="B821" s="144"/>
      <c r="C821" s="34"/>
      <c r="D821" s="34"/>
      <c r="E821" s="118"/>
      <c r="F821" s="124" t="s">
        <v>31</v>
      </c>
      <c r="G821" s="33" t="str">
        <f t="shared" si="12"/>
        <v/>
      </c>
      <c r="H821" s="37"/>
      <c r="I821" s="33"/>
      <c r="J821" s="32">
        <v>0</v>
      </c>
    </row>
    <row r="822" spans="1:10" ht="15.75" hidden="1" thickBot="1" x14ac:dyDescent="0.3">
      <c r="A822" s="141"/>
      <c r="B822" s="144"/>
      <c r="C822" s="38" t="s">
        <v>7674</v>
      </c>
      <c r="D822" s="38" t="s">
        <v>2788</v>
      </c>
      <c r="E822" s="120">
        <v>0.3</v>
      </c>
      <c r="F822" s="119">
        <v>23.3415</v>
      </c>
      <c r="G822" s="33">
        <f t="shared" si="12"/>
        <v>7.0024499999999996</v>
      </c>
      <c r="H822" s="41">
        <f>SUM(G822:G823)</f>
        <v>36.15795</v>
      </c>
      <c r="I822" s="42"/>
      <c r="J822" s="32">
        <v>0</v>
      </c>
    </row>
    <row r="823" spans="1:10" ht="26.25" hidden="1" thickBot="1" x14ac:dyDescent="0.3">
      <c r="A823" s="141"/>
      <c r="B823" s="144"/>
      <c r="C823" s="38" t="s">
        <v>7796</v>
      </c>
      <c r="D823" s="38" t="s">
        <v>101</v>
      </c>
      <c r="E823" s="120">
        <v>1</v>
      </c>
      <c r="F823" s="125">
        <v>29.1555</v>
      </c>
      <c r="G823" s="33">
        <f t="shared" si="12"/>
        <v>29.1555</v>
      </c>
      <c r="H823" s="37"/>
      <c r="I823" s="33"/>
      <c r="J823" s="32">
        <v>0</v>
      </c>
    </row>
    <row r="824" spans="1:10" ht="15.75" hidden="1" thickBot="1" x14ac:dyDescent="0.3">
      <c r="A824" s="142"/>
      <c r="B824" s="145"/>
      <c r="C824" s="44"/>
      <c r="D824" s="44"/>
      <c r="E824" s="121"/>
      <c r="F824" s="122" t="s">
        <v>31</v>
      </c>
      <c r="G824" s="46" t="str">
        <f t="shared" si="12"/>
        <v/>
      </c>
      <c r="H824" s="48"/>
      <c r="I824" s="33"/>
      <c r="J824" s="32">
        <v>0</v>
      </c>
    </row>
    <row r="825" spans="1:10" ht="15.75" hidden="1" thickBot="1" x14ac:dyDescent="0.3">
      <c r="A825" s="140" t="s">
        <v>207</v>
      </c>
      <c r="B825" s="143" t="s">
        <v>3288</v>
      </c>
      <c r="C825" s="26"/>
      <c r="D825" s="27" t="s">
        <v>86</v>
      </c>
      <c r="E825" s="116"/>
      <c r="F825" s="123" t="s">
        <v>31</v>
      </c>
      <c r="G825" s="29" t="str">
        <f t="shared" si="12"/>
        <v/>
      </c>
      <c r="H825" s="30"/>
      <c r="I825" s="31"/>
      <c r="J825" s="32">
        <v>0</v>
      </c>
    </row>
    <row r="826" spans="1:10" ht="15.75" hidden="1" thickBot="1" x14ac:dyDescent="0.3">
      <c r="A826" s="141"/>
      <c r="B826" s="144"/>
      <c r="C826" s="34"/>
      <c r="D826" s="34"/>
      <c r="E826" s="118"/>
      <c r="F826" s="124" t="s">
        <v>31</v>
      </c>
      <c r="G826" s="33" t="str">
        <f t="shared" si="12"/>
        <v/>
      </c>
      <c r="H826" s="37"/>
      <c r="I826" s="33"/>
      <c r="J826" s="32">
        <v>0</v>
      </c>
    </row>
    <row r="827" spans="1:10" ht="26.25" hidden="1" thickBot="1" x14ac:dyDescent="0.3">
      <c r="A827" s="141"/>
      <c r="B827" s="144"/>
      <c r="C827" s="38" t="s">
        <v>7729</v>
      </c>
      <c r="D827" s="38" t="s">
        <v>2788</v>
      </c>
      <c r="E827" s="120">
        <v>0.18</v>
      </c>
      <c r="F827" s="119">
        <v>24.244</v>
      </c>
      <c r="G827" s="33">
        <f t="shared" si="12"/>
        <v>4.3639199999999994</v>
      </c>
      <c r="H827" s="41">
        <f>SUM(G827:G827)</f>
        <v>4.3639199999999994</v>
      </c>
      <c r="I827" s="42"/>
      <c r="J827" s="32">
        <v>0</v>
      </c>
    </row>
    <row r="828" spans="1:10" ht="15.75" hidden="1" thickBot="1" x14ac:dyDescent="0.3">
      <c r="A828" s="142"/>
      <c r="B828" s="145"/>
      <c r="C828" s="44"/>
      <c r="D828" s="44"/>
      <c r="E828" s="121"/>
      <c r="F828" s="122" t="s">
        <v>31</v>
      </c>
      <c r="G828" s="46" t="str">
        <f t="shared" si="12"/>
        <v/>
      </c>
      <c r="H828" s="48"/>
      <c r="I828" s="33"/>
      <c r="J828" s="32">
        <v>0</v>
      </c>
    </row>
    <row r="829" spans="1:10" ht="15.75" hidden="1" thickBot="1" x14ac:dyDescent="0.3">
      <c r="A829" s="140" t="s">
        <v>208</v>
      </c>
      <c r="B829" s="143" t="s">
        <v>3289</v>
      </c>
      <c r="C829" s="26"/>
      <c r="D829" s="27" t="s">
        <v>86</v>
      </c>
      <c r="E829" s="116"/>
      <c r="F829" s="123" t="s">
        <v>31</v>
      </c>
      <c r="G829" s="29" t="str">
        <f t="shared" si="12"/>
        <v/>
      </c>
      <c r="H829" s="30"/>
      <c r="I829" s="31"/>
      <c r="J829" s="32">
        <v>0</v>
      </c>
    </row>
    <row r="830" spans="1:10" ht="15.75" hidden="1" thickBot="1" x14ac:dyDescent="0.3">
      <c r="A830" s="141"/>
      <c r="B830" s="144"/>
      <c r="C830" s="34"/>
      <c r="D830" s="34"/>
      <c r="E830" s="118"/>
      <c r="F830" s="124" t="s">
        <v>31</v>
      </c>
      <c r="G830" s="33" t="str">
        <f t="shared" si="12"/>
        <v/>
      </c>
      <c r="H830" s="37"/>
      <c r="I830" s="33"/>
      <c r="J830" s="32">
        <v>0</v>
      </c>
    </row>
    <row r="831" spans="1:10" ht="15.75" hidden="1" thickBot="1" x14ac:dyDescent="0.3">
      <c r="A831" s="141"/>
      <c r="B831" s="144"/>
      <c r="C831" s="38" t="s">
        <v>7674</v>
      </c>
      <c r="D831" s="38" t="s">
        <v>2788</v>
      </c>
      <c r="E831" s="120">
        <v>1.2</v>
      </c>
      <c r="F831" s="119">
        <v>23.3415</v>
      </c>
      <c r="G831" s="33">
        <f t="shared" si="12"/>
        <v>28.009799999999998</v>
      </c>
      <c r="H831" s="41">
        <f>SUM(G831:G832)</f>
        <v>57.102599999999995</v>
      </c>
      <c r="I831" s="42"/>
      <c r="J831" s="32">
        <v>0</v>
      </c>
    </row>
    <row r="832" spans="1:10" ht="26.25" hidden="1" thickBot="1" x14ac:dyDescent="0.3">
      <c r="A832" s="141"/>
      <c r="B832" s="144"/>
      <c r="C832" s="38" t="s">
        <v>7729</v>
      </c>
      <c r="D832" s="38" t="s">
        <v>2788</v>
      </c>
      <c r="E832" s="120">
        <v>1.2</v>
      </c>
      <c r="F832" s="119">
        <v>24.244</v>
      </c>
      <c r="G832" s="33">
        <f t="shared" si="12"/>
        <v>29.092799999999997</v>
      </c>
      <c r="H832" s="37"/>
      <c r="I832" s="33"/>
      <c r="J832" s="32">
        <v>0</v>
      </c>
    </row>
    <row r="833" spans="1:10" ht="15.75" hidden="1" thickBot="1" x14ac:dyDescent="0.3">
      <c r="A833" s="142"/>
      <c r="B833" s="145"/>
      <c r="C833" s="44"/>
      <c r="D833" s="44"/>
      <c r="E833" s="121"/>
      <c r="F833" s="122" t="s">
        <v>31</v>
      </c>
      <c r="G833" s="46" t="str">
        <f t="shared" si="12"/>
        <v/>
      </c>
      <c r="H833" s="48"/>
      <c r="I833" s="33"/>
      <c r="J833" s="32">
        <v>0</v>
      </c>
    </row>
    <row r="834" spans="1:10" ht="15.75" hidden="1" thickBot="1" x14ac:dyDescent="0.3">
      <c r="A834" s="140" t="s">
        <v>209</v>
      </c>
      <c r="B834" s="143" t="s">
        <v>3290</v>
      </c>
      <c r="C834" s="26"/>
      <c r="D834" s="27" t="s">
        <v>124</v>
      </c>
      <c r="E834" s="116"/>
      <c r="F834" s="123" t="s">
        <v>31</v>
      </c>
      <c r="G834" s="29" t="str">
        <f t="shared" si="12"/>
        <v/>
      </c>
      <c r="H834" s="30"/>
      <c r="I834" s="31"/>
      <c r="J834" s="32">
        <v>0</v>
      </c>
    </row>
    <row r="835" spans="1:10" ht="15.75" hidden="1" thickBot="1" x14ac:dyDescent="0.3">
      <c r="A835" s="141"/>
      <c r="B835" s="144"/>
      <c r="C835" s="34"/>
      <c r="D835" s="34"/>
      <c r="E835" s="118"/>
      <c r="F835" s="124" t="s">
        <v>31</v>
      </c>
      <c r="G835" s="33" t="str">
        <f t="shared" si="12"/>
        <v/>
      </c>
      <c r="H835" s="37"/>
      <c r="I835" s="33"/>
      <c r="J835" s="32">
        <v>0</v>
      </c>
    </row>
    <row r="836" spans="1:10" ht="39" hidden="1" thickBot="1" x14ac:dyDescent="0.3">
      <c r="A836" s="141"/>
      <c r="B836" s="144"/>
      <c r="C836" s="38" t="s">
        <v>7797</v>
      </c>
      <c r="D836" s="38" t="s">
        <v>1323</v>
      </c>
      <c r="E836" s="120">
        <v>1.1512</v>
      </c>
      <c r="F836" s="125">
        <v>4.2939999999999996</v>
      </c>
      <c r="G836" s="36">
        <f t="shared" si="12"/>
        <v>4.9432527999999998</v>
      </c>
      <c r="H836" s="41">
        <f>SUM(G836:G839)</f>
        <v>11.521062300000001</v>
      </c>
      <c r="I836" s="42"/>
      <c r="J836" s="32">
        <v>0</v>
      </c>
    </row>
    <row r="837" spans="1:10" ht="26.25" hidden="1" thickBot="1" x14ac:dyDescent="0.3">
      <c r="A837" s="141"/>
      <c r="B837" s="144"/>
      <c r="C837" s="38" t="s">
        <v>7768</v>
      </c>
      <c r="D837" s="38" t="s">
        <v>101</v>
      </c>
      <c r="E837" s="120">
        <v>0.69299999999999995</v>
      </c>
      <c r="F837" s="125">
        <v>0.20899999999999999</v>
      </c>
      <c r="G837" s="36">
        <f t="shared" si="12"/>
        <v>0.14483699999999999</v>
      </c>
      <c r="H837" s="69"/>
      <c r="I837" s="70"/>
      <c r="J837" s="32">
        <v>0</v>
      </c>
    </row>
    <row r="838" spans="1:10" ht="26.25" hidden="1" thickBot="1" x14ac:dyDescent="0.3">
      <c r="A838" s="141"/>
      <c r="B838" s="144"/>
      <c r="C838" s="38" t="s">
        <v>7793</v>
      </c>
      <c r="D838" s="38" t="s">
        <v>7722</v>
      </c>
      <c r="E838" s="120">
        <v>3.1800000000000002E-2</v>
      </c>
      <c r="F838" s="125">
        <v>41.125499999999995</v>
      </c>
      <c r="G838" s="36">
        <f t="shared" ref="G838:G901" si="13">IF(ISNUMBER(F838),E838*F838,"")</f>
        <v>1.3077908999999999</v>
      </c>
      <c r="H838" s="69"/>
      <c r="I838" s="70"/>
      <c r="J838" s="32">
        <v>0</v>
      </c>
    </row>
    <row r="839" spans="1:10" ht="26.25" hidden="1" thickBot="1" x14ac:dyDescent="0.3">
      <c r="A839" s="141"/>
      <c r="B839" s="144"/>
      <c r="C839" s="38" t="s">
        <v>7729</v>
      </c>
      <c r="D839" s="38" t="s">
        <v>2788</v>
      </c>
      <c r="E839" s="120">
        <v>0.2114</v>
      </c>
      <c r="F839" s="119">
        <v>24.244</v>
      </c>
      <c r="G839" s="36">
        <f t="shared" si="13"/>
        <v>5.1251816000000003</v>
      </c>
      <c r="H839" s="69"/>
      <c r="I839" s="70"/>
      <c r="J839" s="32">
        <v>0</v>
      </c>
    </row>
    <row r="840" spans="1:10" ht="15.75" hidden="1" thickBot="1" x14ac:dyDescent="0.3">
      <c r="A840" s="142"/>
      <c r="B840" s="145"/>
      <c r="C840" s="44"/>
      <c r="D840" s="44"/>
      <c r="E840" s="121"/>
      <c r="F840" s="122" t="s">
        <v>31</v>
      </c>
      <c r="G840" s="47" t="str">
        <f t="shared" si="13"/>
        <v/>
      </c>
      <c r="H840" s="48"/>
      <c r="I840" s="33"/>
      <c r="J840" s="32">
        <v>0</v>
      </c>
    </row>
    <row r="841" spans="1:10" ht="15.75" hidden="1" thickBot="1" x14ac:dyDescent="0.3">
      <c r="A841" s="140" t="s">
        <v>210</v>
      </c>
      <c r="B841" s="143" t="s">
        <v>3291</v>
      </c>
      <c r="C841" s="26"/>
      <c r="D841" s="27" t="s">
        <v>86</v>
      </c>
      <c r="E841" s="116"/>
      <c r="F841" s="123" t="s">
        <v>31</v>
      </c>
      <c r="G841" s="29" t="str">
        <f t="shared" si="13"/>
        <v/>
      </c>
      <c r="H841" s="30"/>
      <c r="I841" s="31"/>
      <c r="J841" s="32">
        <v>0</v>
      </c>
    </row>
    <row r="842" spans="1:10" ht="15.75" hidden="1" thickBot="1" x14ac:dyDescent="0.3">
      <c r="A842" s="141"/>
      <c r="B842" s="144"/>
      <c r="C842" s="34"/>
      <c r="D842" s="34"/>
      <c r="E842" s="118"/>
      <c r="F842" s="124" t="s">
        <v>31</v>
      </c>
      <c r="G842" s="33" t="str">
        <f t="shared" si="13"/>
        <v/>
      </c>
      <c r="H842" s="37"/>
      <c r="I842" s="33"/>
      <c r="J842" s="32">
        <v>0</v>
      </c>
    </row>
    <row r="843" spans="1:10" ht="15.75" hidden="1" thickBot="1" x14ac:dyDescent="0.3">
      <c r="A843" s="141"/>
      <c r="B843" s="144"/>
      <c r="C843" s="38" t="s">
        <v>7603</v>
      </c>
      <c r="D843" s="38" t="s">
        <v>2788</v>
      </c>
      <c r="E843" s="120">
        <v>0.1</v>
      </c>
      <c r="F843" s="119">
        <v>22.724</v>
      </c>
      <c r="G843" s="36">
        <f t="shared" si="13"/>
        <v>2.2724000000000002</v>
      </c>
      <c r="H843" s="41">
        <f>SUM(G843:G845)</f>
        <v>10.697950000000001</v>
      </c>
      <c r="I843" s="42"/>
      <c r="J843" s="32">
        <v>0</v>
      </c>
    </row>
    <row r="844" spans="1:10" ht="15.75" hidden="1" thickBot="1" x14ac:dyDescent="0.3">
      <c r="A844" s="141"/>
      <c r="B844" s="144"/>
      <c r="C844" s="38" t="s">
        <v>7679</v>
      </c>
      <c r="D844" s="38" t="s">
        <v>2788</v>
      </c>
      <c r="E844" s="120">
        <v>0.1</v>
      </c>
      <c r="F844" s="119">
        <v>29.535499999999999</v>
      </c>
      <c r="G844" s="36">
        <f t="shared" si="13"/>
        <v>2.9535499999999999</v>
      </c>
      <c r="H844" s="37"/>
      <c r="I844" s="33"/>
      <c r="J844" s="32">
        <v>0</v>
      </c>
    </row>
    <row r="845" spans="1:10" ht="15.75" hidden="1" thickBot="1" x14ac:dyDescent="0.3">
      <c r="A845" s="141"/>
      <c r="B845" s="144"/>
      <c r="C845" s="38" t="s">
        <v>7798</v>
      </c>
      <c r="D845" s="38" t="s">
        <v>1063</v>
      </c>
      <c r="E845" s="120">
        <v>0.1</v>
      </c>
      <c r="F845" s="125">
        <v>54.72</v>
      </c>
      <c r="G845" s="33">
        <f t="shared" si="13"/>
        <v>5.4720000000000004</v>
      </c>
      <c r="H845" s="37"/>
      <c r="I845" s="33"/>
      <c r="J845" s="32">
        <v>0</v>
      </c>
    </row>
    <row r="846" spans="1:10" ht="15.75" hidden="1" thickBot="1" x14ac:dyDescent="0.3">
      <c r="A846" s="142"/>
      <c r="B846" s="145"/>
      <c r="C846" s="44"/>
      <c r="D846" s="44"/>
      <c r="E846" s="121"/>
      <c r="F846" s="122" t="s">
        <v>31</v>
      </c>
      <c r="G846" s="46" t="str">
        <f t="shared" si="13"/>
        <v/>
      </c>
      <c r="H846" s="48"/>
      <c r="I846" s="33"/>
      <c r="J846" s="32">
        <v>0</v>
      </c>
    </row>
    <row r="847" spans="1:10" ht="15.75" hidden="1" thickBot="1" x14ac:dyDescent="0.3">
      <c r="A847" s="140" t="s">
        <v>211</v>
      </c>
      <c r="B847" s="143" t="s">
        <v>3292</v>
      </c>
      <c r="C847" s="26"/>
      <c r="D847" s="27" t="s">
        <v>124</v>
      </c>
      <c r="E847" s="116"/>
      <c r="F847" s="123" t="s">
        <v>31</v>
      </c>
      <c r="G847" s="29" t="str">
        <f t="shared" si="13"/>
        <v/>
      </c>
      <c r="H847" s="30"/>
      <c r="I847" s="31"/>
      <c r="J847" s="32">
        <v>0</v>
      </c>
    </row>
    <row r="848" spans="1:10" ht="15.75" hidden="1" thickBot="1" x14ac:dyDescent="0.3">
      <c r="A848" s="149"/>
      <c r="B848" s="144"/>
      <c r="C848" s="34"/>
      <c r="D848" s="34"/>
      <c r="E848" s="118"/>
      <c r="F848" s="124" t="s">
        <v>31</v>
      </c>
      <c r="G848" s="33" t="str">
        <f t="shared" si="13"/>
        <v/>
      </c>
      <c r="H848" s="37"/>
      <c r="I848" s="33"/>
      <c r="J848" s="32">
        <v>0</v>
      </c>
    </row>
    <row r="849" spans="1:10" ht="15.75" hidden="1" thickBot="1" x14ac:dyDescent="0.3">
      <c r="A849" s="149"/>
      <c r="B849" s="144"/>
      <c r="C849" s="38" t="s">
        <v>7735</v>
      </c>
      <c r="D849" s="38" t="s">
        <v>2788</v>
      </c>
      <c r="E849" s="120">
        <v>0.25</v>
      </c>
      <c r="F849" s="119">
        <v>27.321999999999999</v>
      </c>
      <c r="G849" s="36">
        <f t="shared" si="13"/>
        <v>6.8304999999999998</v>
      </c>
      <c r="H849" s="41">
        <f>SUM(G849:G850)</f>
        <v>6.8304999999999998</v>
      </c>
      <c r="I849" s="42"/>
      <c r="J849" s="32">
        <v>0</v>
      </c>
    </row>
    <row r="850" spans="1:10" ht="15.75" hidden="1" thickBot="1" x14ac:dyDescent="0.3">
      <c r="A850" s="149"/>
      <c r="B850" s="144"/>
      <c r="C850" s="38" t="s">
        <v>212</v>
      </c>
      <c r="D850" s="58" t="s">
        <v>124</v>
      </c>
      <c r="E850" s="120">
        <v>1.05</v>
      </c>
      <c r="F850" s="125" t="s">
        <v>31</v>
      </c>
      <c r="G850" s="36" t="str">
        <f t="shared" si="13"/>
        <v/>
      </c>
      <c r="H850" s="37"/>
      <c r="I850" s="33"/>
      <c r="J850" s="32">
        <v>0</v>
      </c>
    </row>
    <row r="851" spans="1:10" ht="15.75" hidden="1" thickBot="1" x14ac:dyDescent="0.3">
      <c r="A851" s="150"/>
      <c r="B851" s="145"/>
      <c r="C851" s="44"/>
      <c r="D851" s="59"/>
      <c r="E851" s="121"/>
      <c r="F851" s="126" t="s">
        <v>31</v>
      </c>
      <c r="G851" s="47" t="str">
        <f t="shared" si="13"/>
        <v/>
      </c>
      <c r="H851" s="48"/>
      <c r="I851" s="33"/>
      <c r="J851" s="32">
        <v>0</v>
      </c>
    </row>
    <row r="852" spans="1:10" ht="15.75" hidden="1" thickBot="1" x14ac:dyDescent="0.3">
      <c r="A852" s="140" t="s">
        <v>213</v>
      </c>
      <c r="B852" s="143" t="s">
        <v>3293</v>
      </c>
      <c r="C852" s="26"/>
      <c r="D852" s="27" t="s">
        <v>124</v>
      </c>
      <c r="E852" s="116"/>
      <c r="F852" s="123" t="s">
        <v>31</v>
      </c>
      <c r="G852" s="29" t="str">
        <f t="shared" si="13"/>
        <v/>
      </c>
      <c r="H852" s="30"/>
      <c r="I852" s="31"/>
      <c r="J852" s="32">
        <v>0</v>
      </c>
    </row>
    <row r="853" spans="1:10" ht="15.75" hidden="1" thickBot="1" x14ac:dyDescent="0.3">
      <c r="A853" s="149"/>
      <c r="B853" s="144"/>
      <c r="C853" s="34"/>
      <c r="D853" s="34"/>
      <c r="E853" s="118"/>
      <c r="F853" s="124" t="s">
        <v>31</v>
      </c>
      <c r="G853" s="33" t="str">
        <f t="shared" si="13"/>
        <v/>
      </c>
      <c r="H853" s="37"/>
      <c r="I853" s="33"/>
      <c r="J853" s="32">
        <v>0</v>
      </c>
    </row>
    <row r="854" spans="1:10" ht="15.75" hidden="1" thickBot="1" x14ac:dyDescent="0.3">
      <c r="A854" s="149"/>
      <c r="B854" s="144"/>
      <c r="C854" s="38" t="s">
        <v>7735</v>
      </c>
      <c r="D854" s="38" t="s">
        <v>2788</v>
      </c>
      <c r="E854" s="120">
        <v>0.5</v>
      </c>
      <c r="F854" s="119">
        <v>27.321999999999999</v>
      </c>
      <c r="G854" s="36">
        <f t="shared" si="13"/>
        <v>13.661</v>
      </c>
      <c r="H854" s="41">
        <f>SUM(G854:G856)</f>
        <v>24.346599999999999</v>
      </c>
      <c r="I854" s="42"/>
      <c r="J854" s="32">
        <v>0</v>
      </c>
    </row>
    <row r="855" spans="1:10" ht="15.75" hidden="1" thickBot="1" x14ac:dyDescent="0.3">
      <c r="A855" s="149"/>
      <c r="B855" s="144"/>
      <c r="C855" s="38" t="s">
        <v>7603</v>
      </c>
      <c r="D855" s="38" t="s">
        <v>2788</v>
      </c>
      <c r="E855" s="120">
        <v>0.25</v>
      </c>
      <c r="F855" s="125">
        <v>22.724</v>
      </c>
      <c r="G855" s="33">
        <f t="shared" si="13"/>
        <v>5.681</v>
      </c>
      <c r="H855" s="37"/>
      <c r="I855" s="33"/>
      <c r="J855" s="32">
        <v>0</v>
      </c>
    </row>
    <row r="856" spans="1:10" ht="15.75" hidden="1" thickBot="1" x14ac:dyDescent="0.3">
      <c r="A856" s="149"/>
      <c r="B856" s="144"/>
      <c r="C856" s="38" t="s">
        <v>7799</v>
      </c>
      <c r="D856" s="38" t="s">
        <v>1063</v>
      </c>
      <c r="E856" s="120">
        <v>0.6</v>
      </c>
      <c r="F856" s="125">
        <v>8.3409999999999993</v>
      </c>
      <c r="G856" s="33">
        <f t="shared" si="13"/>
        <v>5.004599999999999</v>
      </c>
      <c r="H856" s="37"/>
      <c r="I856" s="33"/>
      <c r="J856" s="32">
        <v>0</v>
      </c>
    </row>
    <row r="857" spans="1:10" ht="15.75" hidden="1" thickBot="1" x14ac:dyDescent="0.3">
      <c r="A857" s="150"/>
      <c r="B857" s="145"/>
      <c r="C857" s="44"/>
      <c r="D857" s="44"/>
      <c r="E857" s="121"/>
      <c r="F857" s="122" t="s">
        <v>31</v>
      </c>
      <c r="G857" s="46" t="str">
        <f t="shared" si="13"/>
        <v/>
      </c>
      <c r="H857" s="48"/>
      <c r="I857" s="33"/>
      <c r="J857" s="32">
        <v>0</v>
      </c>
    </row>
    <row r="858" spans="1:10" ht="15.75" hidden="1" thickBot="1" x14ac:dyDescent="0.3">
      <c r="A858" s="140" t="s">
        <v>214</v>
      </c>
      <c r="B858" s="143" t="s">
        <v>3294</v>
      </c>
      <c r="C858" s="26"/>
      <c r="D858" s="27" t="s">
        <v>86</v>
      </c>
      <c r="E858" s="116"/>
      <c r="F858" s="123" t="s">
        <v>31</v>
      </c>
      <c r="G858" s="29" t="str">
        <f t="shared" si="13"/>
        <v/>
      </c>
      <c r="H858" s="30"/>
      <c r="I858" s="31"/>
      <c r="J858" s="32">
        <v>0</v>
      </c>
    </row>
    <row r="859" spans="1:10" ht="15.75" hidden="1" thickBot="1" x14ac:dyDescent="0.3">
      <c r="A859" s="141"/>
      <c r="B859" s="144"/>
      <c r="C859" s="34"/>
      <c r="D859" s="34"/>
      <c r="E859" s="118"/>
      <c r="F859" s="124" t="s">
        <v>31</v>
      </c>
      <c r="G859" s="33" t="str">
        <f t="shared" si="13"/>
        <v/>
      </c>
      <c r="H859" s="37"/>
      <c r="I859" s="33"/>
      <c r="J859" s="32">
        <v>0</v>
      </c>
    </row>
    <row r="860" spans="1:10" ht="15.75" hidden="1" thickBot="1" x14ac:dyDescent="0.3">
      <c r="A860" s="141"/>
      <c r="B860" s="144"/>
      <c r="C860" s="38" t="s">
        <v>215</v>
      </c>
      <c r="D860" s="58" t="s">
        <v>86</v>
      </c>
      <c r="E860" s="120">
        <v>1</v>
      </c>
      <c r="F860" s="119" t="s">
        <v>31</v>
      </c>
      <c r="G860" s="36" t="str">
        <f t="shared" si="13"/>
        <v/>
      </c>
      <c r="H860" s="41">
        <f>SUM(G860:G862)</f>
        <v>125.11499999999999</v>
      </c>
      <c r="I860" s="42"/>
      <c r="J860" s="32">
        <v>0</v>
      </c>
    </row>
    <row r="861" spans="1:10" ht="15.75" hidden="1" thickBot="1" x14ac:dyDescent="0.3">
      <c r="A861" s="141"/>
      <c r="B861" s="144"/>
      <c r="C861" s="38" t="s">
        <v>7603</v>
      </c>
      <c r="D861" s="38" t="s">
        <v>2788</v>
      </c>
      <c r="E861" s="120">
        <v>2.5</v>
      </c>
      <c r="F861" s="119">
        <v>22.724</v>
      </c>
      <c r="G861" s="36">
        <f t="shared" si="13"/>
        <v>56.81</v>
      </c>
      <c r="H861" s="37"/>
      <c r="I861" s="33"/>
      <c r="J861" s="32">
        <v>0</v>
      </c>
    </row>
    <row r="862" spans="1:10" ht="15.75" hidden="1" thickBot="1" x14ac:dyDescent="0.3">
      <c r="A862" s="141"/>
      <c r="B862" s="144"/>
      <c r="C862" s="38" t="s">
        <v>7735</v>
      </c>
      <c r="D862" s="38" t="s">
        <v>2788</v>
      </c>
      <c r="E862" s="120">
        <v>2.5</v>
      </c>
      <c r="F862" s="119">
        <v>27.321999999999999</v>
      </c>
      <c r="G862" s="36">
        <f t="shared" si="13"/>
        <v>68.304999999999993</v>
      </c>
      <c r="H862" s="37"/>
      <c r="I862" s="33"/>
      <c r="J862" s="32">
        <v>0</v>
      </c>
    </row>
    <row r="863" spans="1:10" ht="15.75" hidden="1" thickBot="1" x14ac:dyDescent="0.3">
      <c r="A863" s="142"/>
      <c r="B863" s="145"/>
      <c r="C863" s="44"/>
      <c r="D863" s="44"/>
      <c r="E863" s="121"/>
      <c r="F863" s="122" t="s">
        <v>31</v>
      </c>
      <c r="G863" s="46" t="str">
        <f t="shared" si="13"/>
        <v/>
      </c>
      <c r="H863" s="48"/>
      <c r="I863" s="33"/>
      <c r="J863" s="32">
        <v>0</v>
      </c>
    </row>
    <row r="864" spans="1:10" ht="15.75" hidden="1" thickBot="1" x14ac:dyDescent="0.3">
      <c r="A864" s="140" t="s">
        <v>216</v>
      </c>
      <c r="B864" s="143" t="s">
        <v>3295</v>
      </c>
      <c r="C864" s="26"/>
      <c r="D864" s="27" t="s">
        <v>86</v>
      </c>
      <c r="E864" s="116"/>
      <c r="F864" s="123" t="s">
        <v>31</v>
      </c>
      <c r="G864" s="29" t="str">
        <f t="shared" si="13"/>
        <v/>
      </c>
      <c r="H864" s="30"/>
      <c r="I864" s="31"/>
      <c r="J864" s="32">
        <v>0</v>
      </c>
    </row>
    <row r="865" spans="1:10" ht="15.75" hidden="1" thickBot="1" x14ac:dyDescent="0.3">
      <c r="A865" s="141"/>
      <c r="B865" s="144"/>
      <c r="C865" s="34"/>
      <c r="D865" s="34"/>
      <c r="E865" s="118"/>
      <c r="F865" s="124" t="s">
        <v>31</v>
      </c>
      <c r="G865" s="33" t="str">
        <f t="shared" si="13"/>
        <v/>
      </c>
      <c r="H865" s="37"/>
      <c r="I865" s="33"/>
      <c r="J865" s="32">
        <v>0</v>
      </c>
    </row>
    <row r="866" spans="1:10" ht="15.75" hidden="1" thickBot="1" x14ac:dyDescent="0.3">
      <c r="A866" s="141"/>
      <c r="B866" s="144"/>
      <c r="C866" s="38" t="s">
        <v>7735</v>
      </c>
      <c r="D866" s="38" t="s">
        <v>2788</v>
      </c>
      <c r="E866" s="120">
        <v>1</v>
      </c>
      <c r="F866" s="119">
        <v>27.321999999999999</v>
      </c>
      <c r="G866" s="36">
        <f t="shared" si="13"/>
        <v>27.321999999999999</v>
      </c>
      <c r="H866" s="41">
        <f>SUM(G866:G867)</f>
        <v>44.003999999999998</v>
      </c>
      <c r="I866" s="42"/>
      <c r="J866" s="32">
        <v>0</v>
      </c>
    </row>
    <row r="867" spans="1:10" ht="15.75" hidden="1" thickBot="1" x14ac:dyDescent="0.3">
      <c r="A867" s="141"/>
      <c r="B867" s="144"/>
      <c r="C867" s="38" t="s">
        <v>7799</v>
      </c>
      <c r="D867" s="38" t="s">
        <v>1063</v>
      </c>
      <c r="E867" s="120">
        <v>2</v>
      </c>
      <c r="F867" s="125">
        <v>8.3409999999999993</v>
      </c>
      <c r="G867" s="36">
        <f t="shared" si="13"/>
        <v>16.681999999999999</v>
      </c>
      <c r="H867" s="37"/>
      <c r="I867" s="33"/>
      <c r="J867" s="32">
        <v>0</v>
      </c>
    </row>
    <row r="868" spans="1:10" ht="15.75" hidden="1" thickBot="1" x14ac:dyDescent="0.3">
      <c r="A868" s="142"/>
      <c r="B868" s="145"/>
      <c r="C868" s="44"/>
      <c r="D868" s="59"/>
      <c r="E868" s="121"/>
      <c r="F868" s="126" t="s">
        <v>31</v>
      </c>
      <c r="G868" s="47" t="str">
        <f t="shared" si="13"/>
        <v/>
      </c>
      <c r="H868" s="48"/>
      <c r="I868" s="33"/>
      <c r="J868" s="32">
        <v>0</v>
      </c>
    </row>
    <row r="869" spans="1:10" ht="15.75" hidden="1" thickBot="1" x14ac:dyDescent="0.3">
      <c r="A869" s="140" t="s">
        <v>217</v>
      </c>
      <c r="B869" s="143" t="s">
        <v>3296</v>
      </c>
      <c r="C869" s="26"/>
      <c r="D869" s="27" t="s">
        <v>124</v>
      </c>
      <c r="E869" s="116"/>
      <c r="F869" s="123" t="s">
        <v>31</v>
      </c>
      <c r="G869" s="29" t="str">
        <f t="shared" si="13"/>
        <v/>
      </c>
      <c r="H869" s="30"/>
      <c r="I869" s="31"/>
      <c r="J869" s="32">
        <v>0</v>
      </c>
    </row>
    <row r="870" spans="1:10" ht="15.75" hidden="1" thickBot="1" x14ac:dyDescent="0.3">
      <c r="A870" s="149"/>
      <c r="B870" s="144"/>
      <c r="C870" s="34"/>
      <c r="D870" s="34"/>
      <c r="E870" s="118"/>
      <c r="F870" s="124" t="s">
        <v>31</v>
      </c>
      <c r="G870" s="33" t="str">
        <f t="shared" si="13"/>
        <v/>
      </c>
      <c r="H870" s="37"/>
      <c r="I870" s="33"/>
      <c r="J870" s="32">
        <v>0</v>
      </c>
    </row>
    <row r="871" spans="1:10" ht="15.75" hidden="1" thickBot="1" x14ac:dyDescent="0.3">
      <c r="A871" s="149"/>
      <c r="B871" s="144"/>
      <c r="C871" s="38" t="s">
        <v>7735</v>
      </c>
      <c r="D871" s="38" t="s">
        <v>2788</v>
      </c>
      <c r="E871" s="120">
        <v>0.3</v>
      </c>
      <c r="F871" s="119">
        <v>27.321999999999999</v>
      </c>
      <c r="G871" s="33">
        <f t="shared" si="13"/>
        <v>8.1966000000000001</v>
      </c>
      <c r="H871" s="41">
        <f>SUM(G871:G873)</f>
        <v>23.993568599999996</v>
      </c>
      <c r="I871" s="42"/>
      <c r="J871" s="32">
        <v>0</v>
      </c>
    </row>
    <row r="872" spans="1:10" ht="15.75" hidden="1" thickBot="1" x14ac:dyDescent="0.3">
      <c r="A872" s="149"/>
      <c r="B872" s="144"/>
      <c r="C872" s="38" t="s">
        <v>7603</v>
      </c>
      <c r="D872" s="38" t="s">
        <v>2788</v>
      </c>
      <c r="E872" s="120">
        <v>0.3</v>
      </c>
      <c r="F872" s="125">
        <v>22.724</v>
      </c>
      <c r="G872" s="33">
        <f t="shared" si="13"/>
        <v>6.8171999999999997</v>
      </c>
      <c r="H872" s="37"/>
      <c r="I872" s="33"/>
      <c r="J872" s="32">
        <v>0</v>
      </c>
    </row>
    <row r="873" spans="1:10" ht="15.75" hidden="1" thickBot="1" x14ac:dyDescent="0.3">
      <c r="A873" s="149"/>
      <c r="B873" s="144"/>
      <c r="C873" s="38" t="s">
        <v>7800</v>
      </c>
      <c r="D873" s="38" t="s">
        <v>101</v>
      </c>
      <c r="E873" s="120">
        <v>0.33329999999999999</v>
      </c>
      <c r="F873" s="125">
        <v>26.941999999999997</v>
      </c>
      <c r="G873" s="33">
        <f t="shared" si="13"/>
        <v>8.9797685999999981</v>
      </c>
      <c r="H873" s="37"/>
      <c r="I873" s="33"/>
      <c r="J873" s="32">
        <v>0</v>
      </c>
    </row>
    <row r="874" spans="1:10" ht="15.75" hidden="1" thickBot="1" x14ac:dyDescent="0.3">
      <c r="A874" s="149"/>
      <c r="B874" s="144"/>
      <c r="C874" s="38"/>
      <c r="D874" s="58"/>
      <c r="E874" s="120"/>
      <c r="F874" s="119" t="s">
        <v>31</v>
      </c>
      <c r="G874" s="33" t="str">
        <f t="shared" si="13"/>
        <v/>
      </c>
      <c r="H874" s="37"/>
      <c r="I874" s="33"/>
      <c r="J874" s="32">
        <v>0</v>
      </c>
    </row>
    <row r="875" spans="1:10" ht="26.25" hidden="1" thickBot="1" x14ac:dyDescent="0.3">
      <c r="A875" s="149"/>
      <c r="B875" s="144"/>
      <c r="C875" s="71" t="s">
        <v>218</v>
      </c>
      <c r="D875" s="71"/>
      <c r="E875" s="131"/>
      <c r="F875" s="132" t="s">
        <v>31</v>
      </c>
      <c r="G875" s="71" t="str">
        <f t="shared" si="13"/>
        <v/>
      </c>
      <c r="H875" s="130"/>
      <c r="I875" s="71"/>
      <c r="J875" s="32">
        <v>0</v>
      </c>
    </row>
    <row r="876" spans="1:10" ht="15.75" hidden="1" thickBot="1" x14ac:dyDescent="0.3">
      <c r="A876" s="150"/>
      <c r="B876" s="145"/>
      <c r="C876" s="44"/>
      <c r="D876" s="44"/>
      <c r="E876" s="121"/>
      <c r="F876" s="122" t="s">
        <v>31</v>
      </c>
      <c r="G876" s="46" t="str">
        <f t="shared" si="13"/>
        <v/>
      </c>
      <c r="H876" s="48"/>
      <c r="I876" s="33"/>
      <c r="J876" s="32">
        <v>0</v>
      </c>
    </row>
    <row r="877" spans="1:10" ht="15.75" hidden="1" thickBot="1" x14ac:dyDescent="0.3">
      <c r="A877" s="140" t="s">
        <v>219</v>
      </c>
      <c r="B877" s="143" t="s">
        <v>3297</v>
      </c>
      <c r="C877" s="26"/>
      <c r="D877" s="27" t="s">
        <v>86</v>
      </c>
      <c r="E877" s="116"/>
      <c r="F877" s="123" t="s">
        <v>31</v>
      </c>
      <c r="G877" s="29" t="str">
        <f t="shared" si="13"/>
        <v/>
      </c>
      <c r="H877" s="30"/>
      <c r="I877" s="31"/>
      <c r="J877" s="32">
        <v>0</v>
      </c>
    </row>
    <row r="878" spans="1:10" ht="15.75" hidden="1" thickBot="1" x14ac:dyDescent="0.3">
      <c r="A878" s="149"/>
      <c r="B878" s="144"/>
      <c r="C878" s="34"/>
      <c r="D878" s="34"/>
      <c r="E878" s="118"/>
      <c r="F878" s="124" t="s">
        <v>31</v>
      </c>
      <c r="G878" s="33" t="str">
        <f t="shared" si="13"/>
        <v/>
      </c>
      <c r="H878" s="37"/>
      <c r="I878" s="33"/>
      <c r="J878" s="32">
        <v>0</v>
      </c>
    </row>
    <row r="879" spans="1:10" ht="15.75" hidden="1" thickBot="1" x14ac:dyDescent="0.3">
      <c r="A879" s="149"/>
      <c r="B879" s="144"/>
      <c r="C879" s="38" t="s">
        <v>7801</v>
      </c>
      <c r="D879" s="38" t="s">
        <v>180</v>
      </c>
      <c r="E879" s="120">
        <v>1</v>
      </c>
      <c r="F879" s="119">
        <v>131.1</v>
      </c>
      <c r="G879" s="36">
        <f t="shared" si="13"/>
        <v>131.1</v>
      </c>
      <c r="H879" s="41">
        <f>SUM(G879:G883)</f>
        <v>176.50584450619999</v>
      </c>
      <c r="I879" s="42"/>
      <c r="J879" s="32">
        <v>0</v>
      </c>
    </row>
    <row r="880" spans="1:10" ht="15.75" hidden="1" thickBot="1" x14ac:dyDescent="0.3">
      <c r="A880" s="149"/>
      <c r="B880" s="144"/>
      <c r="C880" s="38" t="s">
        <v>7802</v>
      </c>
      <c r="D880" s="38" t="s">
        <v>1063</v>
      </c>
      <c r="E880" s="120">
        <v>3.3000000000000002E-2</v>
      </c>
      <c r="F880" s="125">
        <v>18.154499999999999</v>
      </c>
      <c r="G880" s="36">
        <f t="shared" si="13"/>
        <v>0.59909849999999998</v>
      </c>
      <c r="H880" s="37"/>
      <c r="I880" s="33"/>
      <c r="J880" s="32">
        <v>0</v>
      </c>
    </row>
    <row r="881" spans="1:10" ht="15.75" hidden="1" thickBot="1" x14ac:dyDescent="0.3">
      <c r="A881" s="149"/>
      <c r="B881" s="144"/>
      <c r="C881" s="38" t="s">
        <v>7800</v>
      </c>
      <c r="D881" s="38" t="s">
        <v>101</v>
      </c>
      <c r="E881" s="120">
        <v>0.56499999999999995</v>
      </c>
      <c r="F881" s="125">
        <v>26.941999999999997</v>
      </c>
      <c r="G881" s="36">
        <f t="shared" si="13"/>
        <v>15.222229999999996</v>
      </c>
      <c r="H881" s="37"/>
      <c r="I881" s="33"/>
      <c r="J881" s="32">
        <v>0</v>
      </c>
    </row>
    <row r="882" spans="1:10" ht="15.75" hidden="1" thickBot="1" x14ac:dyDescent="0.3">
      <c r="A882" s="149"/>
      <c r="B882" s="144"/>
      <c r="C882" s="38" t="s">
        <v>7603</v>
      </c>
      <c r="D882" s="38" t="s">
        <v>2788</v>
      </c>
      <c r="E882" s="120">
        <v>0.54390620000000001</v>
      </c>
      <c r="F882" s="125">
        <v>22.724</v>
      </c>
      <c r="G882" s="36">
        <f t="shared" si="13"/>
        <v>12.3597244888</v>
      </c>
      <c r="H882" s="37"/>
      <c r="I882" s="33"/>
      <c r="J882" s="32">
        <v>0</v>
      </c>
    </row>
    <row r="883" spans="1:10" ht="15.75" hidden="1" thickBot="1" x14ac:dyDescent="0.3">
      <c r="A883" s="149"/>
      <c r="B883" s="144"/>
      <c r="C883" s="38" t="s">
        <v>7735</v>
      </c>
      <c r="D883" s="38" t="s">
        <v>2788</v>
      </c>
      <c r="E883" s="120">
        <v>0.63043669999999996</v>
      </c>
      <c r="F883" s="125">
        <v>27.321999999999999</v>
      </c>
      <c r="G883" s="36">
        <f t="shared" si="13"/>
        <v>17.2247915174</v>
      </c>
      <c r="H883" s="37"/>
      <c r="I883" s="33"/>
      <c r="J883" s="32">
        <v>0</v>
      </c>
    </row>
    <row r="884" spans="1:10" ht="15.75" hidden="1" thickBot="1" x14ac:dyDescent="0.3">
      <c r="A884" s="150"/>
      <c r="B884" s="145"/>
      <c r="C884" s="44"/>
      <c r="D884" s="44"/>
      <c r="E884" s="121"/>
      <c r="F884" s="122" t="s">
        <v>31</v>
      </c>
      <c r="G884" s="46" t="str">
        <f t="shared" si="13"/>
        <v/>
      </c>
      <c r="H884" s="48"/>
      <c r="I884" s="33"/>
      <c r="J884" s="32">
        <v>0</v>
      </c>
    </row>
    <row r="885" spans="1:10" ht="15.75" hidden="1" thickBot="1" x14ac:dyDescent="0.3">
      <c r="A885" s="140" t="s">
        <v>220</v>
      </c>
      <c r="B885" s="143" t="s">
        <v>3298</v>
      </c>
      <c r="C885" s="26"/>
      <c r="D885" s="27" t="s">
        <v>86</v>
      </c>
      <c r="E885" s="116"/>
      <c r="F885" s="123" t="s">
        <v>31</v>
      </c>
      <c r="G885" s="29" t="str">
        <f t="shared" si="13"/>
        <v/>
      </c>
      <c r="H885" s="30"/>
      <c r="I885" s="31"/>
      <c r="J885" s="32">
        <v>0</v>
      </c>
    </row>
    <row r="886" spans="1:10" ht="15.75" hidden="1" thickBot="1" x14ac:dyDescent="0.3">
      <c r="A886" s="149"/>
      <c r="B886" s="144"/>
      <c r="C886" s="34"/>
      <c r="D886" s="34"/>
      <c r="E886" s="118"/>
      <c r="F886" s="124" t="s">
        <v>31</v>
      </c>
      <c r="G886" s="33" t="str">
        <f t="shared" si="13"/>
        <v/>
      </c>
      <c r="H886" s="37"/>
      <c r="I886" s="33"/>
      <c r="J886" s="32">
        <v>0</v>
      </c>
    </row>
    <row r="887" spans="1:10" ht="15.75" hidden="1" thickBot="1" x14ac:dyDescent="0.3">
      <c r="A887" s="149"/>
      <c r="B887" s="144"/>
      <c r="C887" s="38" t="s">
        <v>7803</v>
      </c>
      <c r="D887" s="38" t="s">
        <v>180</v>
      </c>
      <c r="E887" s="120">
        <v>1</v>
      </c>
      <c r="F887" s="119">
        <v>185.72499999999999</v>
      </c>
      <c r="G887" s="33">
        <f t="shared" si="13"/>
        <v>185.72499999999999</v>
      </c>
      <c r="H887" s="41">
        <f>SUM(G887:G891)</f>
        <v>213.79100874119999</v>
      </c>
      <c r="I887" s="42"/>
      <c r="J887" s="32">
        <v>0</v>
      </c>
    </row>
    <row r="888" spans="1:10" ht="15.75" hidden="1" thickBot="1" x14ac:dyDescent="0.3">
      <c r="A888" s="149"/>
      <c r="B888" s="144"/>
      <c r="C888" s="38" t="s">
        <v>7802</v>
      </c>
      <c r="D888" s="38" t="s">
        <v>1063</v>
      </c>
      <c r="E888" s="120">
        <v>2.1000000000000001E-2</v>
      </c>
      <c r="F888" s="125">
        <v>18.154499999999999</v>
      </c>
      <c r="G888" s="33">
        <f t="shared" si="13"/>
        <v>0.38124449999999999</v>
      </c>
      <c r="H888" s="37"/>
      <c r="I888" s="33"/>
      <c r="J888" s="32">
        <v>0</v>
      </c>
    </row>
    <row r="889" spans="1:10" ht="15.75" hidden="1" thickBot="1" x14ac:dyDescent="0.3">
      <c r="A889" s="149"/>
      <c r="B889" s="144"/>
      <c r="C889" s="38" t="s">
        <v>7800</v>
      </c>
      <c r="D889" s="38" t="s">
        <v>101</v>
      </c>
      <c r="E889" s="120">
        <v>0.35699999999999998</v>
      </c>
      <c r="F889" s="125">
        <v>26.941999999999997</v>
      </c>
      <c r="G889" s="33">
        <f t="shared" si="13"/>
        <v>9.6182939999999988</v>
      </c>
      <c r="H889" s="37"/>
      <c r="I889" s="33"/>
      <c r="J889" s="32">
        <v>0</v>
      </c>
    </row>
    <row r="890" spans="1:10" ht="15.75" hidden="1" thickBot="1" x14ac:dyDescent="0.3">
      <c r="A890" s="149"/>
      <c r="B890" s="144"/>
      <c r="C890" s="38" t="s">
        <v>7603</v>
      </c>
      <c r="D890" s="38" t="s">
        <v>2788</v>
      </c>
      <c r="E890" s="120">
        <v>0.33214890000000002</v>
      </c>
      <c r="F890" s="125">
        <v>22.724</v>
      </c>
      <c r="G890" s="33">
        <f t="shared" si="13"/>
        <v>7.547751603600001</v>
      </c>
      <c r="H890" s="37"/>
      <c r="I890" s="33"/>
      <c r="J890" s="32">
        <v>0</v>
      </c>
    </row>
    <row r="891" spans="1:10" ht="15.75" hidden="1" thickBot="1" x14ac:dyDescent="0.3">
      <c r="A891" s="149"/>
      <c r="B891" s="144"/>
      <c r="C891" s="38" t="s">
        <v>7735</v>
      </c>
      <c r="D891" s="38" t="s">
        <v>2788</v>
      </c>
      <c r="E891" s="120">
        <v>0.38499080000000002</v>
      </c>
      <c r="F891" s="125">
        <v>27.321999999999999</v>
      </c>
      <c r="G891" s="33">
        <f t="shared" si="13"/>
        <v>10.518718637600001</v>
      </c>
      <c r="H891" s="37"/>
      <c r="I891" s="33"/>
      <c r="J891" s="32">
        <v>0</v>
      </c>
    </row>
    <row r="892" spans="1:10" ht="15.75" hidden="1" thickBot="1" x14ac:dyDescent="0.3">
      <c r="A892" s="150"/>
      <c r="B892" s="145"/>
      <c r="C892" s="44"/>
      <c r="D892" s="44"/>
      <c r="E892" s="121"/>
      <c r="F892" s="122" t="s">
        <v>31</v>
      </c>
      <c r="G892" s="46" t="str">
        <f t="shared" si="13"/>
        <v/>
      </c>
      <c r="H892" s="48"/>
      <c r="I892" s="33"/>
      <c r="J892" s="32">
        <v>0</v>
      </c>
    </row>
    <row r="893" spans="1:10" ht="15.75" hidden="1" thickBot="1" x14ac:dyDescent="0.3">
      <c r="A893" s="140" t="s">
        <v>221</v>
      </c>
      <c r="B893" s="143" t="s">
        <v>3299</v>
      </c>
      <c r="C893" s="26"/>
      <c r="D893" s="27" t="s">
        <v>86</v>
      </c>
      <c r="E893" s="116"/>
      <c r="F893" s="123" t="s">
        <v>31</v>
      </c>
      <c r="G893" s="29" t="str">
        <f t="shared" si="13"/>
        <v/>
      </c>
      <c r="H893" s="30"/>
      <c r="I893" s="31"/>
      <c r="J893" s="32">
        <v>0</v>
      </c>
    </row>
    <row r="894" spans="1:10" ht="15.75" hidden="1" thickBot="1" x14ac:dyDescent="0.3">
      <c r="A894" s="141"/>
      <c r="B894" s="144"/>
      <c r="C894" s="34"/>
      <c r="D894" s="34"/>
      <c r="E894" s="118"/>
      <c r="F894" s="124" t="s">
        <v>31</v>
      </c>
      <c r="G894" s="33" t="str">
        <f t="shared" si="13"/>
        <v/>
      </c>
      <c r="H894" s="37"/>
      <c r="I894" s="33"/>
      <c r="J894" s="32">
        <v>0</v>
      </c>
    </row>
    <row r="895" spans="1:10" ht="15.75" hidden="1" thickBot="1" x14ac:dyDescent="0.3">
      <c r="A895" s="141"/>
      <c r="B895" s="144"/>
      <c r="C895" s="38" t="s">
        <v>7735</v>
      </c>
      <c r="D895" s="38" t="s">
        <v>2788</v>
      </c>
      <c r="E895" s="120">
        <v>1.1000000000000001</v>
      </c>
      <c r="F895" s="119">
        <v>27.321999999999999</v>
      </c>
      <c r="G895" s="36">
        <f t="shared" si="13"/>
        <v>30.054200000000002</v>
      </c>
      <c r="H895" s="41">
        <f>SUM(G895:G896)</f>
        <v>55.050600000000003</v>
      </c>
      <c r="I895" s="42"/>
      <c r="J895" s="32">
        <v>0</v>
      </c>
    </row>
    <row r="896" spans="1:10" ht="15.75" hidden="1" thickBot="1" x14ac:dyDescent="0.3">
      <c r="A896" s="141"/>
      <c r="B896" s="144"/>
      <c r="C896" s="38" t="s">
        <v>7603</v>
      </c>
      <c r="D896" s="38" t="s">
        <v>2788</v>
      </c>
      <c r="E896" s="120">
        <v>1.1000000000000001</v>
      </c>
      <c r="F896" s="119">
        <v>22.724</v>
      </c>
      <c r="G896" s="36">
        <f t="shared" si="13"/>
        <v>24.996400000000001</v>
      </c>
      <c r="H896" s="37"/>
      <c r="I896" s="33"/>
      <c r="J896" s="32">
        <v>0</v>
      </c>
    </row>
    <row r="897" spans="1:10" ht="15.75" hidden="1" thickBot="1" x14ac:dyDescent="0.3">
      <c r="A897" s="142"/>
      <c r="B897" s="145"/>
      <c r="C897" s="44"/>
      <c r="D897" s="44"/>
      <c r="E897" s="121"/>
      <c r="F897" s="122" t="s">
        <v>31</v>
      </c>
      <c r="G897" s="46" t="str">
        <f t="shared" si="13"/>
        <v/>
      </c>
      <c r="H897" s="48"/>
      <c r="I897" s="33"/>
      <c r="J897" s="32">
        <v>0</v>
      </c>
    </row>
    <row r="898" spans="1:10" ht="15.75" hidden="1" thickBot="1" x14ac:dyDescent="0.3">
      <c r="A898" s="140" t="s">
        <v>222</v>
      </c>
      <c r="B898" s="143" t="s">
        <v>3300</v>
      </c>
      <c r="C898" s="26"/>
      <c r="D898" s="27" t="s">
        <v>36</v>
      </c>
      <c r="E898" s="116"/>
      <c r="F898" s="123" t="s">
        <v>31</v>
      </c>
      <c r="G898" s="29" t="str">
        <f t="shared" si="13"/>
        <v/>
      </c>
      <c r="H898" s="30"/>
      <c r="I898" s="31"/>
      <c r="J898" s="32">
        <v>0</v>
      </c>
    </row>
    <row r="899" spans="1:10" ht="15.75" hidden="1" thickBot="1" x14ac:dyDescent="0.3">
      <c r="A899" s="141"/>
      <c r="B899" s="144"/>
      <c r="C899" s="34"/>
      <c r="D899" s="34"/>
      <c r="E899" s="118"/>
      <c r="F899" s="124" t="s">
        <v>31</v>
      </c>
      <c r="G899" s="33" t="str">
        <f t="shared" si="13"/>
        <v/>
      </c>
      <c r="H899" s="37"/>
      <c r="I899" s="33"/>
      <c r="J899" s="32">
        <v>0</v>
      </c>
    </row>
    <row r="900" spans="1:10" ht="15.75" hidden="1" thickBot="1" x14ac:dyDescent="0.3">
      <c r="A900" s="141"/>
      <c r="B900" s="144"/>
      <c r="C900" s="38" t="s">
        <v>7735</v>
      </c>
      <c r="D900" s="38" t="s">
        <v>2788</v>
      </c>
      <c r="E900" s="120">
        <v>1.7750827</v>
      </c>
      <c r="F900" s="119">
        <v>27.321999999999999</v>
      </c>
      <c r="G900" s="36">
        <f t="shared" si="13"/>
        <v>48.498809529399999</v>
      </c>
      <c r="H900" s="41">
        <f>SUM(G900:G903)</f>
        <v>83.299340712999992</v>
      </c>
      <c r="I900" s="42"/>
      <c r="J900" s="32">
        <v>0</v>
      </c>
    </row>
    <row r="901" spans="1:10" ht="15.75" hidden="1" thickBot="1" x14ac:dyDescent="0.3">
      <c r="A901" s="141"/>
      <c r="B901" s="144"/>
      <c r="C901" s="38" t="s">
        <v>7603</v>
      </c>
      <c r="D901" s="38" t="s">
        <v>2788</v>
      </c>
      <c r="E901" s="120">
        <v>1.5314439</v>
      </c>
      <c r="F901" s="119">
        <v>22.724</v>
      </c>
      <c r="G901" s="36">
        <f t="shared" si="13"/>
        <v>34.8005311836</v>
      </c>
      <c r="H901" s="53"/>
      <c r="I901" s="54"/>
      <c r="J901" s="32">
        <v>0</v>
      </c>
    </row>
    <row r="902" spans="1:10" ht="39" hidden="1" thickBot="1" x14ac:dyDescent="0.3">
      <c r="A902" s="141"/>
      <c r="B902" s="144"/>
      <c r="C902" s="38" t="s">
        <v>223</v>
      </c>
      <c r="D902" s="38" t="s">
        <v>36</v>
      </c>
      <c r="E902" s="120">
        <v>1</v>
      </c>
      <c r="F902" s="119" t="s">
        <v>31</v>
      </c>
      <c r="G902" s="33" t="str">
        <f t="shared" ref="G902:G965" si="14">IF(ISNUMBER(F902),E902*F902,"")</f>
        <v/>
      </c>
      <c r="H902" s="37"/>
      <c r="I902" s="33"/>
      <c r="J902" s="32">
        <v>0</v>
      </c>
    </row>
    <row r="903" spans="1:10" ht="15.75" hidden="1" thickBot="1" x14ac:dyDescent="0.3">
      <c r="A903" s="141"/>
      <c r="B903" s="144"/>
      <c r="C903" s="38" t="s">
        <v>224</v>
      </c>
      <c r="D903" s="38" t="s">
        <v>36</v>
      </c>
      <c r="E903" s="120">
        <v>1</v>
      </c>
      <c r="F903" s="119" t="s">
        <v>31</v>
      </c>
      <c r="G903" s="33" t="str">
        <f t="shared" si="14"/>
        <v/>
      </c>
      <c r="H903" s="37"/>
      <c r="I903" s="33"/>
      <c r="J903" s="32">
        <v>0</v>
      </c>
    </row>
    <row r="904" spans="1:10" ht="15.75" hidden="1" thickBot="1" x14ac:dyDescent="0.3">
      <c r="A904" s="142"/>
      <c r="B904" s="145"/>
      <c r="C904" s="44"/>
      <c r="D904" s="44"/>
      <c r="E904" s="121"/>
      <c r="F904" s="122" t="s">
        <v>31</v>
      </c>
      <c r="G904" s="46" t="str">
        <f t="shared" si="14"/>
        <v/>
      </c>
      <c r="H904" s="48"/>
      <c r="I904" s="33"/>
      <c r="J904" s="32">
        <v>0</v>
      </c>
    </row>
    <row r="905" spans="1:10" ht="15.75" hidden="1" thickBot="1" x14ac:dyDescent="0.3">
      <c r="A905" s="140" t="s">
        <v>225</v>
      </c>
      <c r="B905" s="143" t="s">
        <v>3301</v>
      </c>
      <c r="C905" s="26"/>
      <c r="D905" s="27" t="s">
        <v>124</v>
      </c>
      <c r="E905" s="116"/>
      <c r="F905" s="123" t="s">
        <v>31</v>
      </c>
      <c r="G905" s="29" t="str">
        <f t="shared" si="14"/>
        <v/>
      </c>
      <c r="H905" s="30"/>
      <c r="I905" s="31"/>
      <c r="J905" s="32">
        <v>0</v>
      </c>
    </row>
    <row r="906" spans="1:10" ht="15.75" hidden="1" thickBot="1" x14ac:dyDescent="0.3">
      <c r="A906" s="141"/>
      <c r="B906" s="144"/>
      <c r="C906" s="34"/>
      <c r="D906" s="34"/>
      <c r="E906" s="118"/>
      <c r="F906" s="124" t="s">
        <v>31</v>
      </c>
      <c r="G906" s="33" t="str">
        <f t="shared" si="14"/>
        <v/>
      </c>
      <c r="H906" s="37"/>
      <c r="I906" s="33"/>
      <c r="J906" s="32">
        <v>0</v>
      </c>
    </row>
    <row r="907" spans="1:10" ht="15.75" hidden="1" thickBot="1" x14ac:dyDescent="0.3">
      <c r="A907" s="141"/>
      <c r="B907" s="144"/>
      <c r="C907" s="38" t="s">
        <v>7674</v>
      </c>
      <c r="D907" s="38" t="s">
        <v>2788</v>
      </c>
      <c r="E907" s="120">
        <v>0.33329999999999999</v>
      </c>
      <c r="F907" s="119">
        <v>23.3415</v>
      </c>
      <c r="G907" s="36">
        <f t="shared" si="14"/>
        <v>7.7797219499999999</v>
      </c>
      <c r="H907" s="41">
        <f>SUM(G907:G907)</f>
        <v>7.7797219499999999</v>
      </c>
      <c r="I907" s="42"/>
      <c r="J907" s="32">
        <v>0</v>
      </c>
    </row>
    <row r="908" spans="1:10" ht="15.75" hidden="1" thickBot="1" x14ac:dyDescent="0.3">
      <c r="A908" s="142"/>
      <c r="B908" s="145"/>
      <c r="C908" s="44"/>
      <c r="D908" s="44"/>
      <c r="E908" s="121"/>
      <c r="F908" s="122" t="s">
        <v>31</v>
      </c>
      <c r="G908" s="46" t="str">
        <f t="shared" si="14"/>
        <v/>
      </c>
      <c r="H908" s="48"/>
      <c r="I908" s="33"/>
      <c r="J908" s="32">
        <v>0</v>
      </c>
    </row>
    <row r="909" spans="1:10" ht="15.75" hidden="1" thickBot="1" x14ac:dyDescent="0.3">
      <c r="A909" s="140" t="s">
        <v>226</v>
      </c>
      <c r="B909" s="143" t="s">
        <v>227</v>
      </c>
      <c r="C909" s="26"/>
      <c r="D909" s="27" t="s">
        <v>86</v>
      </c>
      <c r="E909" s="116"/>
      <c r="F909" s="123" t="s">
        <v>31</v>
      </c>
      <c r="G909" s="29" t="str">
        <f t="shared" si="14"/>
        <v/>
      </c>
      <c r="H909" s="30"/>
      <c r="I909" s="31"/>
      <c r="J909" s="32">
        <v>0</v>
      </c>
    </row>
    <row r="910" spans="1:10" ht="15.75" hidden="1" thickBot="1" x14ac:dyDescent="0.3">
      <c r="A910" s="141"/>
      <c r="B910" s="144"/>
      <c r="C910" s="34"/>
      <c r="D910" s="34"/>
      <c r="E910" s="118"/>
      <c r="F910" s="124" t="s">
        <v>31</v>
      </c>
      <c r="G910" s="33" t="str">
        <f t="shared" si="14"/>
        <v/>
      </c>
      <c r="H910" s="37"/>
      <c r="I910" s="33"/>
      <c r="J910" s="32">
        <v>0</v>
      </c>
    </row>
    <row r="911" spans="1:10" ht="15.75" hidden="1" thickBot="1" x14ac:dyDescent="0.3">
      <c r="A911" s="141"/>
      <c r="B911" s="144"/>
      <c r="C911" s="38" t="s">
        <v>7735</v>
      </c>
      <c r="D911" s="38" t="s">
        <v>2788</v>
      </c>
      <c r="E911" s="120">
        <v>0.15</v>
      </c>
      <c r="F911" s="119">
        <v>27.321999999999999</v>
      </c>
      <c r="G911" s="36">
        <f t="shared" si="14"/>
        <v>4.0983000000000001</v>
      </c>
      <c r="H911" s="41">
        <f>SUM(G911:G912)</f>
        <v>4.0983000000000001</v>
      </c>
      <c r="I911" s="42"/>
      <c r="J911" s="32">
        <v>0</v>
      </c>
    </row>
    <row r="912" spans="1:10" ht="15.75" hidden="1" thickBot="1" x14ac:dyDescent="0.3">
      <c r="A912" s="141"/>
      <c r="B912" s="144"/>
      <c r="C912" s="38" t="s">
        <v>227</v>
      </c>
      <c r="D912" s="38" t="s">
        <v>86</v>
      </c>
      <c r="E912" s="120">
        <v>1</v>
      </c>
      <c r="F912" s="125" t="s">
        <v>31</v>
      </c>
      <c r="G912" s="33" t="str">
        <f t="shared" si="14"/>
        <v/>
      </c>
      <c r="H912" s="37"/>
      <c r="I912" s="33"/>
      <c r="J912" s="32">
        <v>0</v>
      </c>
    </row>
    <row r="913" spans="1:10" ht="15.75" hidden="1" thickBot="1" x14ac:dyDescent="0.3">
      <c r="A913" s="142"/>
      <c r="B913" s="145"/>
      <c r="C913" s="44"/>
      <c r="D913" s="44"/>
      <c r="E913" s="121"/>
      <c r="F913" s="122" t="s">
        <v>31</v>
      </c>
      <c r="G913" s="46" t="str">
        <f t="shared" si="14"/>
        <v/>
      </c>
      <c r="H913" s="48"/>
      <c r="I913" s="33"/>
      <c r="J913" s="32">
        <v>0</v>
      </c>
    </row>
    <row r="914" spans="1:10" ht="15.75" hidden="1" thickBot="1" x14ac:dyDescent="0.3">
      <c r="A914" s="140" t="s">
        <v>228</v>
      </c>
      <c r="B914" s="143" t="s">
        <v>3302</v>
      </c>
      <c r="C914" s="26"/>
      <c r="D914" s="27" t="s">
        <v>36</v>
      </c>
      <c r="E914" s="116"/>
      <c r="F914" s="123" t="s">
        <v>31</v>
      </c>
      <c r="G914" s="29" t="str">
        <f t="shared" si="14"/>
        <v/>
      </c>
      <c r="H914" s="30"/>
      <c r="I914" s="31"/>
      <c r="J914" s="32">
        <v>0</v>
      </c>
    </row>
    <row r="915" spans="1:10" ht="15.75" hidden="1" thickBot="1" x14ac:dyDescent="0.3">
      <c r="A915" s="141"/>
      <c r="B915" s="144"/>
      <c r="C915" s="34"/>
      <c r="D915" s="34"/>
      <c r="E915" s="118"/>
      <c r="F915" s="124" t="s">
        <v>31</v>
      </c>
      <c r="G915" s="33" t="str">
        <f t="shared" si="14"/>
        <v/>
      </c>
      <c r="H915" s="37"/>
      <c r="I915" s="33"/>
      <c r="J915" s="32">
        <v>0</v>
      </c>
    </row>
    <row r="916" spans="1:10" ht="26.25" hidden="1" thickBot="1" x14ac:dyDescent="0.3">
      <c r="A916" s="141"/>
      <c r="B916" s="144"/>
      <c r="C916" s="38" t="s">
        <v>7677</v>
      </c>
      <c r="D916" s="38" t="s">
        <v>2788</v>
      </c>
      <c r="E916" s="120">
        <v>0.2</v>
      </c>
      <c r="F916" s="119">
        <v>29.003499999999999</v>
      </c>
      <c r="G916" s="36">
        <f t="shared" si="14"/>
        <v>5.8007</v>
      </c>
      <c r="H916" s="41">
        <f>SUM(G916:G918)</f>
        <v>21.428199999999997</v>
      </c>
      <c r="I916" s="42"/>
      <c r="J916" s="32">
        <v>0</v>
      </c>
    </row>
    <row r="917" spans="1:10" ht="26.25" hidden="1" thickBot="1" x14ac:dyDescent="0.3">
      <c r="A917" s="141"/>
      <c r="B917" s="144"/>
      <c r="C917" s="38" t="s">
        <v>7804</v>
      </c>
      <c r="D917" s="38" t="s">
        <v>101</v>
      </c>
      <c r="E917" s="120">
        <v>1</v>
      </c>
      <c r="F917" s="125">
        <v>15.627499999999998</v>
      </c>
      <c r="G917" s="66">
        <f t="shared" si="14"/>
        <v>15.627499999999998</v>
      </c>
      <c r="H917" s="37"/>
      <c r="I917" s="33"/>
      <c r="J917" s="32">
        <v>0</v>
      </c>
    </row>
    <row r="918" spans="1:10" ht="26.25" hidden="1" thickBot="1" x14ac:dyDescent="0.3">
      <c r="A918" s="141"/>
      <c r="B918" s="144"/>
      <c r="C918" s="38" t="s">
        <v>229</v>
      </c>
      <c r="D918" s="38" t="s">
        <v>36</v>
      </c>
      <c r="E918" s="120">
        <v>1</v>
      </c>
      <c r="F918" s="125" t="s">
        <v>31</v>
      </c>
      <c r="G918" s="33" t="str">
        <f t="shared" si="14"/>
        <v/>
      </c>
      <c r="H918" s="37"/>
      <c r="I918" s="33"/>
      <c r="J918" s="32">
        <v>0</v>
      </c>
    </row>
    <row r="919" spans="1:10" ht="15.75" hidden="1" thickBot="1" x14ac:dyDescent="0.3">
      <c r="A919" s="142"/>
      <c r="B919" s="145"/>
      <c r="C919" s="44"/>
      <c r="D919" s="44"/>
      <c r="E919" s="121"/>
      <c r="F919" s="122" t="s">
        <v>31</v>
      </c>
      <c r="G919" s="46" t="str">
        <f t="shared" si="14"/>
        <v/>
      </c>
      <c r="H919" s="48"/>
      <c r="I919" s="33"/>
      <c r="J919" s="32">
        <v>0</v>
      </c>
    </row>
    <row r="920" spans="1:10" ht="15.75" hidden="1" thickBot="1" x14ac:dyDescent="0.3">
      <c r="A920" s="140" t="s">
        <v>230</v>
      </c>
      <c r="B920" s="143" t="s">
        <v>3303</v>
      </c>
      <c r="C920" s="26"/>
      <c r="D920" s="27" t="s">
        <v>124</v>
      </c>
      <c r="E920" s="116"/>
      <c r="F920" s="123" t="s">
        <v>31</v>
      </c>
      <c r="G920" s="29" t="str">
        <f t="shared" si="14"/>
        <v/>
      </c>
      <c r="H920" s="30"/>
      <c r="I920" s="31"/>
      <c r="J920" s="32">
        <v>0</v>
      </c>
    </row>
    <row r="921" spans="1:10" ht="15.75" hidden="1" thickBot="1" x14ac:dyDescent="0.3">
      <c r="A921" s="141"/>
      <c r="B921" s="144"/>
      <c r="C921" s="34"/>
      <c r="D921" s="34"/>
      <c r="E921" s="118"/>
      <c r="F921" s="124" t="s">
        <v>31</v>
      </c>
      <c r="G921" s="33" t="str">
        <f t="shared" si="14"/>
        <v/>
      </c>
      <c r="H921" s="37"/>
      <c r="I921" s="33"/>
      <c r="J921" s="32">
        <v>0</v>
      </c>
    </row>
    <row r="922" spans="1:10" ht="26.25" hidden="1" thickBot="1" x14ac:dyDescent="0.3">
      <c r="A922" s="141"/>
      <c r="B922" s="144"/>
      <c r="C922" s="38" t="s">
        <v>7805</v>
      </c>
      <c r="D922" s="38" t="s">
        <v>1323</v>
      </c>
      <c r="E922" s="120">
        <v>1.0353000000000001</v>
      </c>
      <c r="F922" s="125">
        <v>25.346</v>
      </c>
      <c r="G922" s="36">
        <f t="shared" si="14"/>
        <v>26.240713800000002</v>
      </c>
      <c r="H922" s="41">
        <f>SUM(G922:G925)</f>
        <v>47.262389800000001</v>
      </c>
      <c r="I922" s="42"/>
      <c r="J922" s="32">
        <v>0</v>
      </c>
    </row>
    <row r="923" spans="1:10" ht="15.75" hidden="1" thickBot="1" x14ac:dyDescent="0.3">
      <c r="A923" s="141"/>
      <c r="B923" s="144"/>
      <c r="C923" s="38" t="s">
        <v>7806</v>
      </c>
      <c r="D923" s="38" t="s">
        <v>101</v>
      </c>
      <c r="E923" s="120">
        <v>2.24E-2</v>
      </c>
      <c r="F923" s="125">
        <v>2.2229999999999999</v>
      </c>
      <c r="G923" s="36">
        <f t="shared" si="14"/>
        <v>4.9795199999999998E-2</v>
      </c>
      <c r="H923" s="53"/>
      <c r="I923" s="54"/>
      <c r="J923" s="32">
        <v>0</v>
      </c>
    </row>
    <row r="924" spans="1:10" ht="26.25" hidden="1" thickBot="1" x14ac:dyDescent="0.3">
      <c r="A924" s="141"/>
      <c r="B924" s="144"/>
      <c r="C924" s="38" t="s">
        <v>7676</v>
      </c>
      <c r="D924" s="38" t="s">
        <v>2788</v>
      </c>
      <c r="E924" s="120">
        <v>0.40239999999999998</v>
      </c>
      <c r="F924" s="125">
        <v>23.113499999999998</v>
      </c>
      <c r="G924" s="36">
        <f t="shared" si="14"/>
        <v>9.3008723999999994</v>
      </c>
      <c r="H924" s="53"/>
      <c r="I924" s="54"/>
      <c r="J924" s="32">
        <v>0</v>
      </c>
    </row>
    <row r="925" spans="1:10" ht="26.25" hidden="1" thickBot="1" x14ac:dyDescent="0.3">
      <c r="A925" s="141"/>
      <c r="B925" s="144"/>
      <c r="C925" s="38" t="s">
        <v>7677</v>
      </c>
      <c r="D925" s="38" t="s">
        <v>2788</v>
      </c>
      <c r="E925" s="120">
        <v>0.40239999999999998</v>
      </c>
      <c r="F925" s="125">
        <v>29.003499999999999</v>
      </c>
      <c r="G925" s="36">
        <f t="shared" si="14"/>
        <v>11.6710084</v>
      </c>
      <c r="H925" s="53"/>
      <c r="I925" s="54"/>
      <c r="J925" s="32">
        <v>0</v>
      </c>
    </row>
    <row r="926" spans="1:10" ht="15.75" hidden="1" thickBot="1" x14ac:dyDescent="0.3">
      <c r="A926" s="142"/>
      <c r="B926" s="145"/>
      <c r="C926" s="44"/>
      <c r="D926" s="44"/>
      <c r="E926" s="121"/>
      <c r="F926" s="122" t="s">
        <v>31</v>
      </c>
      <c r="G926" s="46" t="str">
        <f t="shared" si="14"/>
        <v/>
      </c>
      <c r="H926" s="48"/>
      <c r="I926" s="33"/>
      <c r="J926" s="32">
        <v>0</v>
      </c>
    </row>
    <row r="927" spans="1:10" ht="15.75" hidden="1" thickBot="1" x14ac:dyDescent="0.3">
      <c r="A927" s="140" t="s">
        <v>231</v>
      </c>
      <c r="B927" s="143" t="s">
        <v>3304</v>
      </c>
      <c r="C927" s="26"/>
      <c r="D927" s="27" t="s">
        <v>124</v>
      </c>
      <c r="E927" s="116"/>
      <c r="F927" s="123" t="s">
        <v>31</v>
      </c>
      <c r="G927" s="29" t="str">
        <f t="shared" si="14"/>
        <v/>
      </c>
      <c r="H927" s="30"/>
      <c r="I927" s="31"/>
      <c r="J927" s="32">
        <v>0</v>
      </c>
    </row>
    <row r="928" spans="1:10" ht="15.75" hidden="1" thickBot="1" x14ac:dyDescent="0.3">
      <c r="A928" s="141"/>
      <c r="B928" s="144"/>
      <c r="C928" s="34"/>
      <c r="D928" s="34"/>
      <c r="E928" s="118"/>
      <c r="F928" s="124" t="s">
        <v>31</v>
      </c>
      <c r="G928" s="33" t="str">
        <f t="shared" si="14"/>
        <v/>
      </c>
      <c r="H928" s="37"/>
      <c r="I928" s="33"/>
      <c r="J928" s="32">
        <v>0</v>
      </c>
    </row>
    <row r="929" spans="1:10" ht="26.25" hidden="1" thickBot="1" x14ac:dyDescent="0.3">
      <c r="A929" s="141"/>
      <c r="B929" s="144"/>
      <c r="C929" s="38" t="s">
        <v>7807</v>
      </c>
      <c r="D929" s="38" t="s">
        <v>1323</v>
      </c>
      <c r="E929" s="120">
        <v>1.0349999999999999</v>
      </c>
      <c r="F929" s="125">
        <v>8.2174999999999994</v>
      </c>
      <c r="G929" s="36">
        <f t="shared" si="14"/>
        <v>8.5051124999999992</v>
      </c>
      <c r="H929" s="41">
        <f>SUM(G929:G932)</f>
        <v>16.252292199999999</v>
      </c>
      <c r="I929" s="42"/>
      <c r="J929" s="32">
        <v>0</v>
      </c>
    </row>
    <row r="930" spans="1:10" ht="15.75" hidden="1" thickBot="1" x14ac:dyDescent="0.3">
      <c r="A930" s="141"/>
      <c r="B930" s="144"/>
      <c r="C930" s="38" t="s">
        <v>7806</v>
      </c>
      <c r="D930" s="38" t="s">
        <v>101</v>
      </c>
      <c r="E930" s="120">
        <v>8.2000000000000007E-3</v>
      </c>
      <c r="F930" s="125">
        <v>2.2229999999999999</v>
      </c>
      <c r="G930" s="36">
        <f t="shared" si="14"/>
        <v>1.8228600000000001E-2</v>
      </c>
      <c r="H930" s="37"/>
      <c r="I930" s="33"/>
      <c r="J930" s="32">
        <v>0</v>
      </c>
    </row>
    <row r="931" spans="1:10" ht="26.25" hidden="1" thickBot="1" x14ac:dyDescent="0.3">
      <c r="A931" s="141"/>
      <c r="B931" s="144"/>
      <c r="C931" s="38" t="s">
        <v>7676</v>
      </c>
      <c r="D931" s="38" t="s">
        <v>2788</v>
      </c>
      <c r="E931" s="120">
        <v>0.14829999999999999</v>
      </c>
      <c r="F931" s="119">
        <v>23.113499999999998</v>
      </c>
      <c r="G931" s="36">
        <f t="shared" si="14"/>
        <v>3.4277320499999995</v>
      </c>
      <c r="H931" s="37"/>
      <c r="I931" s="33"/>
      <c r="J931" s="32">
        <v>0</v>
      </c>
    </row>
    <row r="932" spans="1:10" ht="26.25" hidden="1" thickBot="1" x14ac:dyDescent="0.3">
      <c r="A932" s="141"/>
      <c r="B932" s="144"/>
      <c r="C932" s="38" t="s">
        <v>7677</v>
      </c>
      <c r="D932" s="38" t="s">
        <v>2788</v>
      </c>
      <c r="E932" s="120">
        <v>0.14829999999999999</v>
      </c>
      <c r="F932" s="119">
        <v>29.003499999999999</v>
      </c>
      <c r="G932" s="36">
        <f t="shared" si="14"/>
        <v>4.3012190499999994</v>
      </c>
      <c r="H932" s="37"/>
      <c r="I932" s="33"/>
      <c r="J932" s="32">
        <v>0</v>
      </c>
    </row>
    <row r="933" spans="1:10" ht="15.75" hidden="1" thickBot="1" x14ac:dyDescent="0.3">
      <c r="A933" s="142"/>
      <c r="B933" s="145"/>
      <c r="C933" s="44"/>
      <c r="D933" s="44"/>
      <c r="E933" s="121"/>
      <c r="F933" s="122" t="s">
        <v>31</v>
      </c>
      <c r="G933" s="46" t="str">
        <f t="shared" si="14"/>
        <v/>
      </c>
      <c r="H933" s="48"/>
      <c r="I933" s="33"/>
      <c r="J933" s="32">
        <v>0</v>
      </c>
    </row>
    <row r="934" spans="1:10" ht="15.75" hidden="1" thickBot="1" x14ac:dyDescent="0.3">
      <c r="A934" s="140" t="s">
        <v>232</v>
      </c>
      <c r="B934" s="143" t="s">
        <v>3305</v>
      </c>
      <c r="C934" s="26"/>
      <c r="D934" s="27" t="s">
        <v>124</v>
      </c>
      <c r="E934" s="116"/>
      <c r="F934" s="123" t="s">
        <v>31</v>
      </c>
      <c r="G934" s="29" t="str">
        <f t="shared" si="14"/>
        <v/>
      </c>
      <c r="H934" s="30"/>
      <c r="I934" s="31"/>
      <c r="J934" s="32">
        <v>0</v>
      </c>
    </row>
    <row r="935" spans="1:10" ht="15.75" hidden="1" thickBot="1" x14ac:dyDescent="0.3">
      <c r="A935" s="141"/>
      <c r="B935" s="144"/>
      <c r="C935" s="34"/>
      <c r="D935" s="34"/>
      <c r="E935" s="118"/>
      <c r="F935" s="124" t="s">
        <v>31</v>
      </c>
      <c r="G935" s="33" t="str">
        <f t="shared" si="14"/>
        <v/>
      </c>
      <c r="H935" s="37"/>
      <c r="I935" s="33"/>
      <c r="J935" s="32">
        <v>0</v>
      </c>
    </row>
    <row r="936" spans="1:10" ht="26.25" hidden="1" thickBot="1" x14ac:dyDescent="0.3">
      <c r="A936" s="141"/>
      <c r="B936" s="144"/>
      <c r="C936" s="38" t="s">
        <v>7808</v>
      </c>
      <c r="D936" s="38" t="s">
        <v>1323</v>
      </c>
      <c r="E936" s="120">
        <v>1.0353000000000001</v>
      </c>
      <c r="F936" s="125">
        <v>11.580499999999999</v>
      </c>
      <c r="G936" s="36">
        <f t="shared" si="14"/>
        <v>11.98929165</v>
      </c>
      <c r="H936" s="41">
        <f>SUM(G936:G939)</f>
        <v>21.899228050000001</v>
      </c>
      <c r="I936" s="42"/>
      <c r="J936" s="32">
        <v>0</v>
      </c>
    </row>
    <row r="937" spans="1:10" ht="15.75" hidden="1" thickBot="1" x14ac:dyDescent="0.3">
      <c r="A937" s="141"/>
      <c r="B937" s="144"/>
      <c r="C937" s="38" t="s">
        <v>7806</v>
      </c>
      <c r="D937" s="38" t="s">
        <v>101</v>
      </c>
      <c r="E937" s="120">
        <v>1.0500000000000001E-2</v>
      </c>
      <c r="F937" s="125">
        <v>2.2229999999999999</v>
      </c>
      <c r="G937" s="36">
        <f t="shared" si="14"/>
        <v>2.3341500000000001E-2</v>
      </c>
      <c r="H937" s="37"/>
      <c r="I937" s="33"/>
      <c r="J937" s="32">
        <v>0</v>
      </c>
    </row>
    <row r="938" spans="1:10" ht="26.25" hidden="1" thickBot="1" x14ac:dyDescent="0.3">
      <c r="A938" s="141"/>
      <c r="B938" s="144"/>
      <c r="C938" s="38" t="s">
        <v>7676</v>
      </c>
      <c r="D938" s="38" t="s">
        <v>2788</v>
      </c>
      <c r="E938" s="120">
        <v>0.18970000000000001</v>
      </c>
      <c r="F938" s="125">
        <v>23.113499999999998</v>
      </c>
      <c r="G938" s="36">
        <f t="shared" si="14"/>
        <v>4.38463095</v>
      </c>
      <c r="H938" s="37"/>
      <c r="I938" s="33"/>
      <c r="J938" s="32">
        <v>0</v>
      </c>
    </row>
    <row r="939" spans="1:10" ht="26.25" hidden="1" thickBot="1" x14ac:dyDescent="0.3">
      <c r="A939" s="141"/>
      <c r="B939" s="144"/>
      <c r="C939" s="38" t="s">
        <v>7677</v>
      </c>
      <c r="D939" s="38" t="s">
        <v>2788</v>
      </c>
      <c r="E939" s="120">
        <v>0.18970000000000001</v>
      </c>
      <c r="F939" s="125">
        <v>29.003499999999999</v>
      </c>
      <c r="G939" s="36">
        <f t="shared" si="14"/>
        <v>5.5019639500000004</v>
      </c>
      <c r="H939" s="37"/>
      <c r="I939" s="33"/>
      <c r="J939" s="32">
        <v>0</v>
      </c>
    </row>
    <row r="940" spans="1:10" ht="15.75" hidden="1" thickBot="1" x14ac:dyDescent="0.3">
      <c r="A940" s="142"/>
      <c r="B940" s="145"/>
      <c r="C940" s="44"/>
      <c r="D940" s="44"/>
      <c r="E940" s="121"/>
      <c r="F940" s="122" t="s">
        <v>31</v>
      </c>
      <c r="G940" s="46" t="str">
        <f t="shared" si="14"/>
        <v/>
      </c>
      <c r="H940" s="48"/>
      <c r="I940" s="33"/>
      <c r="J940" s="32">
        <v>0</v>
      </c>
    </row>
    <row r="941" spans="1:10" ht="15.75" hidden="1" thickBot="1" x14ac:dyDescent="0.3">
      <c r="A941" s="140" t="s">
        <v>233</v>
      </c>
      <c r="B941" s="143" t="s">
        <v>3306</v>
      </c>
      <c r="C941" s="26"/>
      <c r="D941" s="27" t="s">
        <v>124</v>
      </c>
      <c r="E941" s="116"/>
      <c r="F941" s="123" t="s">
        <v>31</v>
      </c>
      <c r="G941" s="29" t="str">
        <f t="shared" si="14"/>
        <v/>
      </c>
      <c r="H941" s="30"/>
      <c r="I941" s="31"/>
      <c r="J941" s="32">
        <v>0</v>
      </c>
    </row>
    <row r="942" spans="1:10" ht="15.75" hidden="1" thickBot="1" x14ac:dyDescent="0.3">
      <c r="A942" s="141"/>
      <c r="B942" s="144"/>
      <c r="C942" s="34"/>
      <c r="D942" s="34"/>
      <c r="E942" s="118"/>
      <c r="F942" s="124" t="s">
        <v>31</v>
      </c>
      <c r="G942" s="33" t="str">
        <f t="shared" si="14"/>
        <v/>
      </c>
      <c r="H942" s="37"/>
      <c r="I942" s="33"/>
      <c r="J942" s="32">
        <v>0</v>
      </c>
    </row>
    <row r="943" spans="1:10" ht="26.25" hidden="1" thickBot="1" x14ac:dyDescent="0.3">
      <c r="A943" s="141"/>
      <c r="B943" s="144"/>
      <c r="C943" s="38" t="s">
        <v>7809</v>
      </c>
      <c r="D943" s="38" t="s">
        <v>1323</v>
      </c>
      <c r="E943" s="120">
        <v>1.0353000000000001</v>
      </c>
      <c r="F943" s="125">
        <v>20.995000000000001</v>
      </c>
      <c r="G943" s="36">
        <f t="shared" si="14"/>
        <v>21.736123500000005</v>
      </c>
      <c r="H943" s="41">
        <f>SUM(G943:G946)</f>
        <v>37.089544700000005</v>
      </c>
      <c r="I943" s="42"/>
      <c r="J943" s="32">
        <v>0</v>
      </c>
    </row>
    <row r="944" spans="1:10" ht="15.75" hidden="1" thickBot="1" x14ac:dyDescent="0.3">
      <c r="A944" s="141"/>
      <c r="B944" s="144"/>
      <c r="C944" s="38" t="s">
        <v>7806</v>
      </c>
      <c r="D944" s="38" t="s">
        <v>101</v>
      </c>
      <c r="E944" s="120">
        <v>1.6299999999999999E-2</v>
      </c>
      <c r="F944" s="125">
        <v>2.2229999999999999</v>
      </c>
      <c r="G944" s="36">
        <f t="shared" si="14"/>
        <v>3.6234899999999994E-2</v>
      </c>
      <c r="H944" s="53"/>
      <c r="I944" s="54"/>
      <c r="J944" s="32">
        <v>0</v>
      </c>
    </row>
    <row r="945" spans="1:10" ht="26.25" hidden="1" thickBot="1" x14ac:dyDescent="0.3">
      <c r="A945" s="141"/>
      <c r="B945" s="144"/>
      <c r="C945" s="38" t="s">
        <v>7676</v>
      </c>
      <c r="D945" s="38" t="s">
        <v>2788</v>
      </c>
      <c r="E945" s="120">
        <v>0.29389999999999999</v>
      </c>
      <c r="F945" s="119">
        <v>23.113499999999998</v>
      </c>
      <c r="G945" s="36">
        <f t="shared" si="14"/>
        <v>6.7930576499999997</v>
      </c>
      <c r="H945" s="53"/>
      <c r="I945" s="54"/>
      <c r="J945" s="32">
        <v>0</v>
      </c>
    </row>
    <row r="946" spans="1:10" ht="26.25" hidden="1" thickBot="1" x14ac:dyDescent="0.3">
      <c r="A946" s="141"/>
      <c r="B946" s="144"/>
      <c r="C946" s="38" t="s">
        <v>7677</v>
      </c>
      <c r="D946" s="38" t="s">
        <v>2788</v>
      </c>
      <c r="E946" s="120">
        <v>0.29389999999999999</v>
      </c>
      <c r="F946" s="119">
        <v>29.003499999999999</v>
      </c>
      <c r="G946" s="36">
        <f t="shared" si="14"/>
        <v>8.5241286499999998</v>
      </c>
      <c r="H946" s="53"/>
      <c r="I946" s="54"/>
      <c r="J946" s="32">
        <v>0</v>
      </c>
    </row>
    <row r="947" spans="1:10" ht="15.75" hidden="1" thickBot="1" x14ac:dyDescent="0.3">
      <c r="A947" s="142"/>
      <c r="B947" s="145"/>
      <c r="C947" s="44"/>
      <c r="D947" s="44"/>
      <c r="E947" s="121"/>
      <c r="F947" s="122" t="s">
        <v>31</v>
      </c>
      <c r="G947" s="46" t="str">
        <f t="shared" si="14"/>
        <v/>
      </c>
      <c r="H947" s="48"/>
      <c r="I947" s="33"/>
      <c r="J947" s="32">
        <v>0</v>
      </c>
    </row>
    <row r="948" spans="1:10" ht="15.75" hidden="1" thickBot="1" x14ac:dyDescent="0.3">
      <c r="A948" s="140" t="s">
        <v>234</v>
      </c>
      <c r="B948" s="143" t="s">
        <v>3307</v>
      </c>
      <c r="C948" s="26"/>
      <c r="D948" s="27" t="s">
        <v>124</v>
      </c>
      <c r="E948" s="116"/>
      <c r="F948" s="123" t="s">
        <v>31</v>
      </c>
      <c r="G948" s="29" t="str">
        <f t="shared" si="14"/>
        <v/>
      </c>
      <c r="H948" s="30"/>
      <c r="I948" s="31"/>
      <c r="J948" s="32">
        <v>0</v>
      </c>
    </row>
    <row r="949" spans="1:10" ht="15.75" hidden="1" thickBot="1" x14ac:dyDescent="0.3">
      <c r="A949" s="141"/>
      <c r="B949" s="144"/>
      <c r="C949" s="34"/>
      <c r="D949" s="34"/>
      <c r="E949" s="118"/>
      <c r="F949" s="124" t="s">
        <v>31</v>
      </c>
      <c r="G949" s="33" t="str">
        <f t="shared" si="14"/>
        <v/>
      </c>
      <c r="H949" s="37"/>
      <c r="I949" s="33"/>
      <c r="J949" s="32">
        <v>0</v>
      </c>
    </row>
    <row r="950" spans="1:10" ht="15.75" hidden="1" thickBot="1" x14ac:dyDescent="0.3">
      <c r="A950" s="141"/>
      <c r="B950" s="144"/>
      <c r="C950" s="38" t="s">
        <v>7810</v>
      </c>
      <c r="D950" s="38" t="s">
        <v>1323</v>
      </c>
      <c r="E950" s="120">
        <v>1.0492999999999999</v>
      </c>
      <c r="F950" s="125">
        <v>4.5504999999999995</v>
      </c>
      <c r="G950" s="36">
        <f t="shared" si="14"/>
        <v>4.7748396499999988</v>
      </c>
      <c r="H950" s="41">
        <f>SUM(G950:G953)</f>
        <v>5.8011246499999984</v>
      </c>
      <c r="I950" s="42"/>
      <c r="J950" s="32">
        <v>0</v>
      </c>
    </row>
    <row r="951" spans="1:10" ht="15.75" hidden="1" thickBot="1" x14ac:dyDescent="0.3">
      <c r="A951" s="141"/>
      <c r="B951" s="144"/>
      <c r="C951" s="38" t="s">
        <v>7806</v>
      </c>
      <c r="D951" s="38" t="s">
        <v>101</v>
      </c>
      <c r="E951" s="120">
        <v>4.4999999999999997E-3</v>
      </c>
      <c r="F951" s="125">
        <v>2.2229999999999999</v>
      </c>
      <c r="G951" s="36">
        <f t="shared" si="14"/>
        <v>1.0003499999999999E-2</v>
      </c>
      <c r="H951" s="37"/>
      <c r="I951" s="33"/>
      <c r="J951" s="32">
        <v>0</v>
      </c>
    </row>
    <row r="952" spans="1:10" ht="26.25" hidden="1" thickBot="1" x14ac:dyDescent="0.3">
      <c r="A952" s="141"/>
      <c r="B952" s="144"/>
      <c r="C952" s="38" t="s">
        <v>7676</v>
      </c>
      <c r="D952" s="38" t="s">
        <v>2788</v>
      </c>
      <c r="E952" s="120">
        <v>1.95E-2</v>
      </c>
      <c r="F952" s="119">
        <v>23.113499999999998</v>
      </c>
      <c r="G952" s="36">
        <f t="shared" si="14"/>
        <v>0.45071324999999995</v>
      </c>
      <c r="H952" s="37"/>
      <c r="I952" s="33"/>
      <c r="J952" s="32">
        <v>0</v>
      </c>
    </row>
    <row r="953" spans="1:10" ht="26.25" hidden="1" thickBot="1" x14ac:dyDescent="0.3">
      <c r="A953" s="141"/>
      <c r="B953" s="144"/>
      <c r="C953" s="38" t="s">
        <v>7677</v>
      </c>
      <c r="D953" s="38" t="s">
        <v>2788</v>
      </c>
      <c r="E953" s="120">
        <v>1.95E-2</v>
      </c>
      <c r="F953" s="119">
        <v>29.003499999999999</v>
      </c>
      <c r="G953" s="36">
        <f t="shared" si="14"/>
        <v>0.56556824999999999</v>
      </c>
      <c r="H953" s="37"/>
      <c r="I953" s="33"/>
      <c r="J953" s="32">
        <v>0</v>
      </c>
    </row>
    <row r="954" spans="1:10" ht="15.75" hidden="1" thickBot="1" x14ac:dyDescent="0.3">
      <c r="A954" s="142"/>
      <c r="B954" s="145"/>
      <c r="C954" s="44"/>
      <c r="D954" s="44"/>
      <c r="E954" s="121"/>
      <c r="F954" s="122" t="s">
        <v>31</v>
      </c>
      <c r="G954" s="46" t="str">
        <f t="shared" si="14"/>
        <v/>
      </c>
      <c r="H954" s="48"/>
      <c r="I954" s="33"/>
      <c r="J954" s="32">
        <v>0</v>
      </c>
    </row>
    <row r="955" spans="1:10" ht="15.75" hidden="1" thickBot="1" x14ac:dyDescent="0.3">
      <c r="A955" s="140" t="s">
        <v>235</v>
      </c>
      <c r="B955" s="143" t="s">
        <v>3308</v>
      </c>
      <c r="C955" s="26"/>
      <c r="D955" s="27" t="s">
        <v>124</v>
      </c>
      <c r="E955" s="116"/>
      <c r="F955" s="123" t="s">
        <v>31</v>
      </c>
      <c r="G955" s="29" t="str">
        <f t="shared" si="14"/>
        <v/>
      </c>
      <c r="H955" s="30"/>
      <c r="I955" s="31"/>
      <c r="J955" s="32">
        <v>0</v>
      </c>
    </row>
    <row r="956" spans="1:10" ht="15.75" hidden="1" thickBot="1" x14ac:dyDescent="0.3">
      <c r="A956" s="141"/>
      <c r="B956" s="144"/>
      <c r="C956" s="34"/>
      <c r="D956" s="34"/>
      <c r="E956" s="118"/>
      <c r="F956" s="124" t="s">
        <v>31</v>
      </c>
      <c r="G956" s="33" t="str">
        <f t="shared" si="14"/>
        <v/>
      </c>
      <c r="H956" s="37"/>
      <c r="I956" s="33"/>
      <c r="J956" s="32">
        <v>0</v>
      </c>
    </row>
    <row r="957" spans="1:10" ht="15.75" hidden="1" thickBot="1" x14ac:dyDescent="0.3">
      <c r="A957" s="141"/>
      <c r="B957" s="144"/>
      <c r="C957" s="38" t="s">
        <v>7811</v>
      </c>
      <c r="D957" s="38" t="s">
        <v>1323</v>
      </c>
      <c r="E957" s="120">
        <v>1.0609999999999999</v>
      </c>
      <c r="F957" s="125">
        <v>9.8229999999999986</v>
      </c>
      <c r="G957" s="36">
        <f t="shared" si="14"/>
        <v>10.422202999999998</v>
      </c>
      <c r="H957" s="41">
        <f>SUM(G957:G959)</f>
        <v>11.464542999999997</v>
      </c>
      <c r="I957" s="42"/>
      <c r="J957" s="32">
        <v>0</v>
      </c>
    </row>
    <row r="958" spans="1:10" ht="26.25" hidden="1" thickBot="1" x14ac:dyDescent="0.3">
      <c r="A958" s="141"/>
      <c r="B958" s="144"/>
      <c r="C958" s="38" t="s">
        <v>7676</v>
      </c>
      <c r="D958" s="38" t="s">
        <v>2788</v>
      </c>
      <c r="E958" s="120">
        <v>0.02</v>
      </c>
      <c r="F958" s="119">
        <v>23.113499999999998</v>
      </c>
      <c r="G958" s="36">
        <f t="shared" si="14"/>
        <v>0.46226999999999996</v>
      </c>
      <c r="H958" s="37"/>
      <c r="I958" s="33"/>
      <c r="J958" s="32">
        <v>0</v>
      </c>
    </row>
    <row r="959" spans="1:10" ht="26.25" hidden="1" thickBot="1" x14ac:dyDescent="0.3">
      <c r="A959" s="141"/>
      <c r="B959" s="144"/>
      <c r="C959" s="38" t="s">
        <v>7677</v>
      </c>
      <c r="D959" s="38" t="s">
        <v>2788</v>
      </c>
      <c r="E959" s="120">
        <v>0.02</v>
      </c>
      <c r="F959" s="119">
        <v>29.003499999999999</v>
      </c>
      <c r="G959" s="36">
        <f t="shared" si="14"/>
        <v>0.58006999999999997</v>
      </c>
      <c r="H959" s="37"/>
      <c r="I959" s="33"/>
      <c r="J959" s="32">
        <v>0</v>
      </c>
    </row>
    <row r="960" spans="1:10" ht="15.75" hidden="1" thickBot="1" x14ac:dyDescent="0.3">
      <c r="A960" s="142"/>
      <c r="B960" s="145"/>
      <c r="C960" s="44"/>
      <c r="D960" s="44"/>
      <c r="E960" s="121"/>
      <c r="F960" s="122" t="s">
        <v>31</v>
      </c>
      <c r="G960" s="46" t="str">
        <f t="shared" si="14"/>
        <v/>
      </c>
      <c r="H960" s="48"/>
      <c r="I960" s="33"/>
      <c r="J960" s="32">
        <v>0</v>
      </c>
    </row>
    <row r="961" spans="1:10" ht="15.75" hidden="1" thickBot="1" x14ac:dyDescent="0.3">
      <c r="A961" s="140" t="s">
        <v>236</v>
      </c>
      <c r="B961" s="143" t="s">
        <v>3309</v>
      </c>
      <c r="C961" s="26"/>
      <c r="D961" s="27" t="s">
        <v>124</v>
      </c>
      <c r="E961" s="116"/>
      <c r="F961" s="123" t="s">
        <v>31</v>
      </c>
      <c r="G961" s="29" t="str">
        <f t="shared" si="14"/>
        <v/>
      </c>
      <c r="H961" s="30"/>
      <c r="I961" s="31"/>
      <c r="J961" s="32">
        <v>0</v>
      </c>
    </row>
    <row r="962" spans="1:10" ht="15.75" hidden="1" thickBot="1" x14ac:dyDescent="0.3">
      <c r="A962" s="141"/>
      <c r="B962" s="144"/>
      <c r="C962" s="34"/>
      <c r="D962" s="34"/>
      <c r="E962" s="118"/>
      <c r="F962" s="124" t="s">
        <v>31</v>
      </c>
      <c r="G962" s="33" t="str">
        <f t="shared" si="14"/>
        <v/>
      </c>
      <c r="H962" s="37"/>
      <c r="I962" s="33"/>
      <c r="J962" s="32">
        <v>0</v>
      </c>
    </row>
    <row r="963" spans="1:10" ht="15.75" hidden="1" thickBot="1" x14ac:dyDescent="0.3">
      <c r="A963" s="141"/>
      <c r="B963" s="144"/>
      <c r="C963" s="38" t="s">
        <v>7812</v>
      </c>
      <c r="D963" s="38" t="s">
        <v>1323</v>
      </c>
      <c r="E963" s="120">
        <v>1.0609999999999999</v>
      </c>
      <c r="F963" s="125">
        <v>15.4185</v>
      </c>
      <c r="G963" s="36">
        <f t="shared" si="14"/>
        <v>16.359028499999997</v>
      </c>
      <c r="H963" s="41">
        <f>SUM(G963:G966)</f>
        <v>17.627620499999995</v>
      </c>
      <c r="I963" s="42"/>
      <c r="J963" s="32">
        <v>0</v>
      </c>
    </row>
    <row r="964" spans="1:10" ht="15.75" hidden="1" thickBot="1" x14ac:dyDescent="0.3">
      <c r="A964" s="141"/>
      <c r="B964" s="144"/>
      <c r="C964" s="38" t="s">
        <v>7806</v>
      </c>
      <c r="D964" s="38" t="s">
        <v>101</v>
      </c>
      <c r="E964" s="120">
        <v>8.0000000000000002E-3</v>
      </c>
      <c r="F964" s="125">
        <v>2.2229999999999999</v>
      </c>
      <c r="G964" s="36">
        <f t="shared" si="14"/>
        <v>1.7783999999999998E-2</v>
      </c>
      <c r="H964" s="37"/>
      <c r="I964" s="33"/>
      <c r="J964" s="32">
        <v>0</v>
      </c>
    </row>
    <row r="965" spans="1:10" ht="26.25" hidden="1" thickBot="1" x14ac:dyDescent="0.3">
      <c r="A965" s="141"/>
      <c r="B965" s="144"/>
      <c r="C965" s="38" t="s">
        <v>7676</v>
      </c>
      <c r="D965" s="38" t="s">
        <v>2788</v>
      </c>
      <c r="E965" s="120">
        <v>2.4E-2</v>
      </c>
      <c r="F965" s="119">
        <v>23.113499999999998</v>
      </c>
      <c r="G965" s="36">
        <f t="shared" si="14"/>
        <v>0.55472399999999999</v>
      </c>
      <c r="H965" s="37"/>
      <c r="I965" s="33"/>
      <c r="J965" s="32">
        <v>0</v>
      </c>
    </row>
    <row r="966" spans="1:10" ht="26.25" hidden="1" thickBot="1" x14ac:dyDescent="0.3">
      <c r="A966" s="141"/>
      <c r="B966" s="144"/>
      <c r="C966" s="38" t="s">
        <v>7677</v>
      </c>
      <c r="D966" s="38" t="s">
        <v>2788</v>
      </c>
      <c r="E966" s="120">
        <v>2.4E-2</v>
      </c>
      <c r="F966" s="119">
        <v>29.003499999999999</v>
      </c>
      <c r="G966" s="36">
        <f t="shared" ref="G966:G1029" si="15">IF(ISNUMBER(F966),E966*F966,"")</f>
        <v>0.69608400000000004</v>
      </c>
      <c r="H966" s="37"/>
      <c r="I966" s="33"/>
      <c r="J966" s="32">
        <v>0</v>
      </c>
    </row>
    <row r="967" spans="1:10" ht="15.75" hidden="1" thickBot="1" x14ac:dyDescent="0.3">
      <c r="A967" s="142"/>
      <c r="B967" s="145"/>
      <c r="C967" s="44"/>
      <c r="D967" s="44"/>
      <c r="E967" s="121"/>
      <c r="F967" s="122" t="s">
        <v>31</v>
      </c>
      <c r="G967" s="46" t="str">
        <f t="shared" si="15"/>
        <v/>
      </c>
      <c r="H967" s="48"/>
      <c r="I967" s="33"/>
      <c r="J967" s="32">
        <v>0</v>
      </c>
    </row>
    <row r="968" spans="1:10" ht="15.75" hidden="1" thickBot="1" x14ac:dyDescent="0.3">
      <c r="A968" s="140" t="s">
        <v>237</v>
      </c>
      <c r="B968" s="143" t="s">
        <v>3310</v>
      </c>
      <c r="C968" s="26"/>
      <c r="D968" s="27" t="s">
        <v>124</v>
      </c>
      <c r="E968" s="116"/>
      <c r="F968" s="123" t="s">
        <v>31</v>
      </c>
      <c r="G968" s="29" t="str">
        <f t="shared" si="15"/>
        <v/>
      </c>
      <c r="H968" s="30"/>
      <c r="I968" s="31"/>
      <c r="J968" s="32">
        <v>0</v>
      </c>
    </row>
    <row r="969" spans="1:10" ht="15.75" hidden="1" thickBot="1" x14ac:dyDescent="0.3">
      <c r="A969" s="141"/>
      <c r="B969" s="144"/>
      <c r="C969" s="34"/>
      <c r="D969" s="34"/>
      <c r="E969" s="118"/>
      <c r="F969" s="124" t="s">
        <v>31</v>
      </c>
      <c r="G969" s="33" t="str">
        <f t="shared" si="15"/>
        <v/>
      </c>
      <c r="H969" s="37"/>
      <c r="I969" s="33"/>
      <c r="J969" s="32">
        <v>0</v>
      </c>
    </row>
    <row r="970" spans="1:10" ht="15.75" hidden="1" thickBot="1" x14ac:dyDescent="0.3">
      <c r="A970" s="141"/>
      <c r="B970" s="144"/>
      <c r="C970" s="38" t="s">
        <v>7813</v>
      </c>
      <c r="D970" s="38" t="s">
        <v>1323</v>
      </c>
      <c r="E970" s="120">
        <v>1.0609999999999999</v>
      </c>
      <c r="F970" s="125">
        <v>16.91</v>
      </c>
      <c r="G970" s="36">
        <f t="shared" si="15"/>
        <v>17.941510000000001</v>
      </c>
      <c r="H970" s="41">
        <f>SUM(G970:G973)</f>
        <v>19.475133000000003</v>
      </c>
      <c r="I970" s="42"/>
      <c r="J970" s="32">
        <v>0</v>
      </c>
    </row>
    <row r="971" spans="1:10" ht="15.75" hidden="1" thickBot="1" x14ac:dyDescent="0.3">
      <c r="A971" s="141"/>
      <c r="B971" s="144"/>
      <c r="C971" s="38" t="s">
        <v>7806</v>
      </c>
      <c r="D971" s="38" t="s">
        <v>101</v>
      </c>
      <c r="E971" s="120">
        <v>0.01</v>
      </c>
      <c r="F971" s="125">
        <v>2.2229999999999999</v>
      </c>
      <c r="G971" s="36">
        <f t="shared" si="15"/>
        <v>2.223E-2</v>
      </c>
      <c r="H971" s="37"/>
      <c r="I971" s="33"/>
      <c r="J971" s="32">
        <v>0</v>
      </c>
    </row>
    <row r="972" spans="1:10" ht="26.25" hidden="1" thickBot="1" x14ac:dyDescent="0.3">
      <c r="A972" s="141"/>
      <c r="B972" s="144"/>
      <c r="C972" s="38" t="s">
        <v>7676</v>
      </c>
      <c r="D972" s="38" t="s">
        <v>2788</v>
      </c>
      <c r="E972" s="120">
        <v>2.9000000000000001E-2</v>
      </c>
      <c r="F972" s="119">
        <v>23.113499999999998</v>
      </c>
      <c r="G972" s="36">
        <f t="shared" si="15"/>
        <v>0.67029150000000004</v>
      </c>
      <c r="H972" s="37"/>
      <c r="I972" s="33"/>
      <c r="J972" s="32">
        <v>0</v>
      </c>
    </row>
    <row r="973" spans="1:10" ht="26.25" hidden="1" thickBot="1" x14ac:dyDescent="0.3">
      <c r="A973" s="141"/>
      <c r="B973" s="144"/>
      <c r="C973" s="38" t="s">
        <v>7677</v>
      </c>
      <c r="D973" s="38" t="s">
        <v>2788</v>
      </c>
      <c r="E973" s="120">
        <v>2.9000000000000001E-2</v>
      </c>
      <c r="F973" s="119">
        <v>29.003499999999999</v>
      </c>
      <c r="G973" s="36">
        <f t="shared" si="15"/>
        <v>0.84110150000000006</v>
      </c>
      <c r="H973" s="37"/>
      <c r="I973" s="33"/>
      <c r="J973" s="32">
        <v>0</v>
      </c>
    </row>
    <row r="974" spans="1:10" ht="15.75" hidden="1" thickBot="1" x14ac:dyDescent="0.3">
      <c r="A974" s="142"/>
      <c r="B974" s="145"/>
      <c r="C974" s="44"/>
      <c r="D974" s="44"/>
      <c r="E974" s="121"/>
      <c r="F974" s="122" t="s">
        <v>31</v>
      </c>
      <c r="G974" s="46" t="str">
        <f t="shared" si="15"/>
        <v/>
      </c>
      <c r="H974" s="48"/>
      <c r="I974" s="33"/>
      <c r="J974" s="32">
        <v>0</v>
      </c>
    </row>
    <row r="975" spans="1:10" ht="15.75" hidden="1" thickBot="1" x14ac:dyDescent="0.3">
      <c r="A975" s="140" t="s">
        <v>238</v>
      </c>
      <c r="B975" s="143" t="s">
        <v>3311</v>
      </c>
      <c r="C975" s="26"/>
      <c r="D975" s="27" t="s">
        <v>36</v>
      </c>
      <c r="E975" s="116"/>
      <c r="F975" s="123" t="s">
        <v>31</v>
      </c>
      <c r="G975" s="29" t="str">
        <f t="shared" si="15"/>
        <v/>
      </c>
      <c r="H975" s="30"/>
      <c r="I975" s="31"/>
      <c r="J975" s="32">
        <v>0</v>
      </c>
    </row>
    <row r="976" spans="1:10" ht="15.75" hidden="1" thickBot="1" x14ac:dyDescent="0.3">
      <c r="A976" s="141"/>
      <c r="B976" s="144"/>
      <c r="C976" s="34"/>
      <c r="D976" s="34"/>
      <c r="E976" s="118"/>
      <c r="F976" s="124" t="s">
        <v>31</v>
      </c>
      <c r="G976" s="33" t="str">
        <f t="shared" si="15"/>
        <v/>
      </c>
      <c r="H976" s="37"/>
      <c r="I976" s="33"/>
      <c r="J976" s="32">
        <v>0</v>
      </c>
    </row>
    <row r="977" spans="1:10" ht="26.25" hidden="1" thickBot="1" x14ac:dyDescent="0.3">
      <c r="A977" s="141"/>
      <c r="B977" s="144"/>
      <c r="C977" s="38" t="s">
        <v>239</v>
      </c>
      <c r="D977" s="58" t="s">
        <v>105</v>
      </c>
      <c r="E977" s="120">
        <v>1</v>
      </c>
      <c r="F977" s="125" t="s">
        <v>31</v>
      </c>
      <c r="G977" s="36" t="str">
        <f t="shared" si="15"/>
        <v/>
      </c>
      <c r="H977" s="41">
        <f>SUM(G977:G980)</f>
        <v>11.6823514</v>
      </c>
      <c r="I977" s="42"/>
      <c r="J977" s="32">
        <v>0</v>
      </c>
    </row>
    <row r="978" spans="1:10" ht="15.75" hidden="1" thickBot="1" x14ac:dyDescent="0.3">
      <c r="A978" s="141"/>
      <c r="B978" s="144"/>
      <c r="C978" s="38" t="s">
        <v>7814</v>
      </c>
      <c r="D978" s="38" t="s">
        <v>101</v>
      </c>
      <c r="E978" s="120">
        <v>1.06E-2</v>
      </c>
      <c r="F978" s="125">
        <v>14.535</v>
      </c>
      <c r="G978" s="36">
        <f t="shared" si="15"/>
        <v>0.15407100000000001</v>
      </c>
      <c r="H978" s="37"/>
      <c r="I978" s="33"/>
      <c r="J978" s="32">
        <v>0</v>
      </c>
    </row>
    <row r="979" spans="1:10" ht="26.25" hidden="1" thickBot="1" x14ac:dyDescent="0.3">
      <c r="A979" s="141"/>
      <c r="B979" s="144"/>
      <c r="C979" s="38" t="s">
        <v>7677</v>
      </c>
      <c r="D979" s="38" t="s">
        <v>2788</v>
      </c>
      <c r="E979" s="120">
        <v>0.22120000000000001</v>
      </c>
      <c r="F979" s="119">
        <v>29.003499999999999</v>
      </c>
      <c r="G979" s="36">
        <f t="shared" si="15"/>
        <v>6.4155742</v>
      </c>
      <c r="H979" s="37"/>
      <c r="I979" s="33"/>
      <c r="J979" s="32">
        <v>0</v>
      </c>
    </row>
    <row r="980" spans="1:10" ht="26.25" hidden="1" thickBot="1" x14ac:dyDescent="0.3">
      <c r="A980" s="141"/>
      <c r="B980" s="144"/>
      <c r="C980" s="38" t="s">
        <v>7676</v>
      </c>
      <c r="D980" s="38" t="s">
        <v>2788</v>
      </c>
      <c r="E980" s="120">
        <v>0.22120000000000001</v>
      </c>
      <c r="F980" s="119">
        <v>23.113499999999998</v>
      </c>
      <c r="G980" s="36">
        <f t="shared" si="15"/>
        <v>5.1127061999999999</v>
      </c>
      <c r="H980" s="37"/>
      <c r="I980" s="33"/>
      <c r="J980" s="32">
        <v>0</v>
      </c>
    </row>
    <row r="981" spans="1:10" ht="15.75" hidden="1" thickBot="1" x14ac:dyDescent="0.3">
      <c r="A981" s="142"/>
      <c r="B981" s="145"/>
      <c r="C981" s="44"/>
      <c r="D981" s="44"/>
      <c r="E981" s="121"/>
      <c r="F981" s="122" t="s">
        <v>31</v>
      </c>
      <c r="G981" s="46" t="str">
        <f t="shared" si="15"/>
        <v/>
      </c>
      <c r="H981" s="48"/>
      <c r="I981" s="33"/>
      <c r="J981" s="32">
        <v>0</v>
      </c>
    </row>
    <row r="982" spans="1:10" ht="15.75" hidden="1" thickBot="1" x14ac:dyDescent="0.3">
      <c r="A982" s="140" t="s">
        <v>240</v>
      </c>
      <c r="B982" s="143" t="s">
        <v>3312</v>
      </c>
      <c r="C982" s="26"/>
      <c r="D982" s="27" t="s">
        <v>36</v>
      </c>
      <c r="E982" s="116"/>
      <c r="F982" s="123" t="s">
        <v>31</v>
      </c>
      <c r="G982" s="29" t="str">
        <f t="shared" si="15"/>
        <v/>
      </c>
      <c r="H982" s="30"/>
      <c r="I982" s="31"/>
      <c r="J982" s="32">
        <v>0</v>
      </c>
    </row>
    <row r="983" spans="1:10" ht="15.75" hidden="1" thickBot="1" x14ac:dyDescent="0.3">
      <c r="A983" s="141"/>
      <c r="B983" s="144"/>
      <c r="C983" s="34"/>
      <c r="D983" s="34"/>
      <c r="E983" s="118"/>
      <c r="F983" s="124" t="s">
        <v>31</v>
      </c>
      <c r="G983" s="33" t="str">
        <f t="shared" si="15"/>
        <v/>
      </c>
      <c r="H983" s="37"/>
      <c r="I983" s="33"/>
      <c r="J983" s="32">
        <v>0</v>
      </c>
    </row>
    <row r="984" spans="1:10" ht="15.75" hidden="1" thickBot="1" x14ac:dyDescent="0.3">
      <c r="A984" s="141"/>
      <c r="B984" s="144"/>
      <c r="C984" s="38" t="s">
        <v>7815</v>
      </c>
      <c r="D984" s="38" t="s">
        <v>101</v>
      </c>
      <c r="E984" s="120">
        <v>6.6799999999999998E-2</v>
      </c>
      <c r="F984" s="119">
        <v>69.872499999999988</v>
      </c>
      <c r="G984" s="36">
        <f t="shared" si="15"/>
        <v>4.6674829999999989</v>
      </c>
      <c r="H984" s="41">
        <f>SUM(G984:G989)</f>
        <v>130.87216910000001</v>
      </c>
      <c r="I984" s="42"/>
      <c r="J984" s="32">
        <v>0</v>
      </c>
    </row>
    <row r="985" spans="1:10" ht="26.25" hidden="1" thickBot="1" x14ac:dyDescent="0.3">
      <c r="A985" s="141"/>
      <c r="B985" s="144"/>
      <c r="C985" s="38" t="s">
        <v>7816</v>
      </c>
      <c r="D985" s="38" t="s">
        <v>101</v>
      </c>
      <c r="E985" s="120">
        <v>1</v>
      </c>
      <c r="F985" s="119">
        <v>93.033500000000004</v>
      </c>
      <c r="G985" s="36">
        <f t="shared" si="15"/>
        <v>93.033500000000004</v>
      </c>
      <c r="H985" s="37"/>
      <c r="I985" s="33"/>
      <c r="J985" s="32">
        <v>0</v>
      </c>
    </row>
    <row r="986" spans="1:10" ht="26.25" hidden="1" thickBot="1" x14ac:dyDescent="0.3">
      <c r="A986" s="141"/>
      <c r="B986" s="144"/>
      <c r="C986" s="38" t="s">
        <v>7817</v>
      </c>
      <c r="D986" s="38" t="s">
        <v>101</v>
      </c>
      <c r="E986" s="120">
        <v>0.104</v>
      </c>
      <c r="F986" s="125">
        <v>79.173000000000002</v>
      </c>
      <c r="G986" s="36">
        <f t="shared" si="15"/>
        <v>8.2339920000000006</v>
      </c>
      <c r="H986" s="37"/>
      <c r="I986" s="33"/>
      <c r="J986" s="32">
        <v>0</v>
      </c>
    </row>
    <row r="987" spans="1:10" ht="15.75" hidden="1" thickBot="1" x14ac:dyDescent="0.3">
      <c r="A987" s="141"/>
      <c r="B987" s="144"/>
      <c r="C987" s="38" t="s">
        <v>7806</v>
      </c>
      <c r="D987" s="38" t="s">
        <v>101</v>
      </c>
      <c r="E987" s="120">
        <v>1.84E-2</v>
      </c>
      <c r="F987" s="125">
        <v>2.2229999999999999</v>
      </c>
      <c r="G987" s="36">
        <f t="shared" si="15"/>
        <v>4.0903199999999994E-2</v>
      </c>
      <c r="H987" s="37"/>
      <c r="I987" s="33"/>
      <c r="J987" s="32">
        <v>0</v>
      </c>
    </row>
    <row r="988" spans="1:10" ht="26.25" hidden="1" thickBot="1" x14ac:dyDescent="0.3">
      <c r="A988" s="141"/>
      <c r="B988" s="144"/>
      <c r="C988" s="38" t="s">
        <v>7676</v>
      </c>
      <c r="D988" s="38" t="s">
        <v>2788</v>
      </c>
      <c r="E988" s="120">
        <v>0.47770000000000001</v>
      </c>
      <c r="F988" s="125">
        <v>23.113499999999998</v>
      </c>
      <c r="G988" s="36">
        <f t="shared" si="15"/>
        <v>11.041318949999999</v>
      </c>
      <c r="H988" s="37"/>
      <c r="I988" s="33"/>
      <c r="J988" s="32">
        <v>0</v>
      </c>
    </row>
    <row r="989" spans="1:10" ht="26.25" hidden="1" thickBot="1" x14ac:dyDescent="0.3">
      <c r="A989" s="141"/>
      <c r="B989" s="144"/>
      <c r="C989" s="38" t="s">
        <v>7677</v>
      </c>
      <c r="D989" s="38" t="s">
        <v>2788</v>
      </c>
      <c r="E989" s="120">
        <v>0.47770000000000001</v>
      </c>
      <c r="F989" s="125">
        <v>29.003499999999999</v>
      </c>
      <c r="G989" s="36">
        <f t="shared" si="15"/>
        <v>13.854971949999999</v>
      </c>
      <c r="H989" s="37"/>
      <c r="I989" s="33"/>
      <c r="J989" s="32">
        <v>0</v>
      </c>
    </row>
    <row r="990" spans="1:10" ht="15.75" hidden="1" thickBot="1" x14ac:dyDescent="0.3">
      <c r="A990" s="142"/>
      <c r="B990" s="145"/>
      <c r="C990" s="44"/>
      <c r="D990" s="44"/>
      <c r="E990" s="121"/>
      <c r="F990" s="122" t="s">
        <v>31</v>
      </c>
      <c r="G990" s="46" t="str">
        <f t="shared" si="15"/>
        <v/>
      </c>
      <c r="H990" s="48"/>
      <c r="I990" s="33"/>
      <c r="J990" s="32">
        <v>0</v>
      </c>
    </row>
    <row r="991" spans="1:10" ht="15.75" hidden="1" thickBot="1" x14ac:dyDescent="0.3">
      <c r="A991" s="140" t="s">
        <v>241</v>
      </c>
      <c r="B991" s="143" t="s">
        <v>3313</v>
      </c>
      <c r="C991" s="26"/>
      <c r="D991" s="27" t="s">
        <v>36</v>
      </c>
      <c r="E991" s="116"/>
      <c r="F991" s="123" t="s">
        <v>31</v>
      </c>
      <c r="G991" s="29" t="str">
        <f t="shared" si="15"/>
        <v/>
      </c>
      <c r="H991" s="30"/>
      <c r="I991" s="31"/>
      <c r="J991" s="32">
        <v>0</v>
      </c>
    </row>
    <row r="992" spans="1:10" ht="15.75" hidden="1" thickBot="1" x14ac:dyDescent="0.3">
      <c r="A992" s="141"/>
      <c r="B992" s="144"/>
      <c r="C992" s="34"/>
      <c r="D992" s="34"/>
      <c r="E992" s="118"/>
      <c r="F992" s="124" t="s">
        <v>31</v>
      </c>
      <c r="G992" s="33" t="str">
        <f t="shared" si="15"/>
        <v/>
      </c>
      <c r="H992" s="37"/>
      <c r="I992" s="33"/>
      <c r="J992" s="32">
        <v>0</v>
      </c>
    </row>
    <row r="993" spans="1:10" ht="15.75" hidden="1" thickBot="1" x14ac:dyDescent="0.3">
      <c r="A993" s="141"/>
      <c r="B993" s="144"/>
      <c r="C993" s="38" t="s">
        <v>7815</v>
      </c>
      <c r="D993" s="38" t="s">
        <v>101</v>
      </c>
      <c r="E993" s="120">
        <v>6.6799999999999998E-2</v>
      </c>
      <c r="F993" s="119">
        <v>69.872499999999988</v>
      </c>
      <c r="G993" s="33">
        <f t="shared" si="15"/>
        <v>4.6674829999999989</v>
      </c>
      <c r="H993" s="41">
        <f>SUM(G993:G998)</f>
        <v>174.41066909999998</v>
      </c>
      <c r="I993" s="42"/>
      <c r="J993" s="32">
        <v>0</v>
      </c>
    </row>
    <row r="994" spans="1:10" ht="26.25" hidden="1" thickBot="1" x14ac:dyDescent="0.3">
      <c r="A994" s="141"/>
      <c r="B994" s="144"/>
      <c r="C994" s="38" t="s">
        <v>7818</v>
      </c>
      <c r="D994" s="38" t="s">
        <v>101</v>
      </c>
      <c r="E994" s="120">
        <v>1</v>
      </c>
      <c r="F994" s="119">
        <v>136.57199999999997</v>
      </c>
      <c r="G994" s="33">
        <f t="shared" si="15"/>
        <v>136.57199999999997</v>
      </c>
      <c r="H994" s="37"/>
      <c r="I994" s="33"/>
      <c r="J994" s="32">
        <v>0</v>
      </c>
    </row>
    <row r="995" spans="1:10" ht="26.25" hidden="1" thickBot="1" x14ac:dyDescent="0.3">
      <c r="A995" s="141"/>
      <c r="B995" s="144"/>
      <c r="C995" s="38" t="s">
        <v>7817</v>
      </c>
      <c r="D995" s="38" t="s">
        <v>101</v>
      </c>
      <c r="E995" s="120">
        <v>0.104</v>
      </c>
      <c r="F995" s="125">
        <v>79.173000000000002</v>
      </c>
      <c r="G995" s="33">
        <f t="shared" si="15"/>
        <v>8.2339920000000006</v>
      </c>
      <c r="H995" s="37"/>
      <c r="I995" s="33"/>
      <c r="J995" s="32">
        <v>0</v>
      </c>
    </row>
    <row r="996" spans="1:10" ht="15.75" hidden="1" thickBot="1" x14ac:dyDescent="0.3">
      <c r="A996" s="141"/>
      <c r="B996" s="144"/>
      <c r="C996" s="38" t="s">
        <v>7806</v>
      </c>
      <c r="D996" s="38" t="s">
        <v>101</v>
      </c>
      <c r="E996" s="120">
        <v>1.84E-2</v>
      </c>
      <c r="F996" s="125">
        <v>2.2229999999999999</v>
      </c>
      <c r="G996" s="33">
        <f t="shared" si="15"/>
        <v>4.0903199999999994E-2</v>
      </c>
      <c r="H996" s="37"/>
      <c r="I996" s="33"/>
      <c r="J996" s="32">
        <v>0</v>
      </c>
    </row>
    <row r="997" spans="1:10" ht="26.25" hidden="1" thickBot="1" x14ac:dyDescent="0.3">
      <c r="A997" s="141"/>
      <c r="B997" s="144"/>
      <c r="C997" s="38" t="s">
        <v>7676</v>
      </c>
      <c r="D997" s="38" t="s">
        <v>2788</v>
      </c>
      <c r="E997" s="120">
        <v>0.47770000000000001</v>
      </c>
      <c r="F997" s="125">
        <v>23.113499999999998</v>
      </c>
      <c r="G997" s="33">
        <f t="shared" si="15"/>
        <v>11.041318949999999</v>
      </c>
      <c r="H997" s="37"/>
      <c r="I997" s="33"/>
      <c r="J997" s="32">
        <v>0</v>
      </c>
    </row>
    <row r="998" spans="1:10" ht="26.25" hidden="1" thickBot="1" x14ac:dyDescent="0.3">
      <c r="A998" s="141"/>
      <c r="B998" s="144"/>
      <c r="C998" s="38" t="s">
        <v>7677</v>
      </c>
      <c r="D998" s="38" t="s">
        <v>2788</v>
      </c>
      <c r="E998" s="120">
        <v>0.47770000000000001</v>
      </c>
      <c r="F998" s="125">
        <v>29.003499999999999</v>
      </c>
      <c r="G998" s="33">
        <f t="shared" si="15"/>
        <v>13.854971949999999</v>
      </c>
      <c r="H998" s="37"/>
      <c r="I998" s="33"/>
      <c r="J998" s="32">
        <v>0</v>
      </c>
    </row>
    <row r="999" spans="1:10" ht="15.75" hidden="1" thickBot="1" x14ac:dyDescent="0.3">
      <c r="A999" s="142"/>
      <c r="B999" s="145"/>
      <c r="C999" s="44"/>
      <c r="D999" s="44"/>
      <c r="E999" s="121"/>
      <c r="F999" s="122" t="s">
        <v>31</v>
      </c>
      <c r="G999" s="46" t="str">
        <f t="shared" si="15"/>
        <v/>
      </c>
      <c r="H999" s="48"/>
      <c r="I999" s="33"/>
      <c r="J999" s="32">
        <v>0</v>
      </c>
    </row>
    <row r="1000" spans="1:10" ht="15.75" hidden="1" thickBot="1" x14ac:dyDescent="0.3">
      <c r="A1000" s="140" t="s">
        <v>242</v>
      </c>
      <c r="B1000" s="143" t="s">
        <v>3314</v>
      </c>
      <c r="C1000" s="26"/>
      <c r="D1000" s="27" t="s">
        <v>36</v>
      </c>
      <c r="E1000" s="116"/>
      <c r="F1000" s="123" t="s">
        <v>31</v>
      </c>
      <c r="G1000" s="29" t="str">
        <f t="shared" si="15"/>
        <v/>
      </c>
      <c r="H1000" s="30"/>
      <c r="I1000" s="31"/>
      <c r="J1000" s="32">
        <v>0</v>
      </c>
    </row>
    <row r="1001" spans="1:10" ht="15.75" hidden="1" thickBot="1" x14ac:dyDescent="0.3">
      <c r="A1001" s="141"/>
      <c r="B1001" s="144"/>
      <c r="C1001" s="34"/>
      <c r="D1001" s="34"/>
      <c r="E1001" s="118"/>
      <c r="F1001" s="124" t="s">
        <v>31</v>
      </c>
      <c r="G1001" s="33" t="str">
        <f t="shared" si="15"/>
        <v/>
      </c>
      <c r="H1001" s="37"/>
      <c r="I1001" s="33"/>
      <c r="J1001" s="32">
        <v>0</v>
      </c>
    </row>
    <row r="1002" spans="1:10" ht="26.25" hidden="1" thickBot="1" x14ac:dyDescent="0.3">
      <c r="A1002" s="141"/>
      <c r="B1002" s="144"/>
      <c r="C1002" s="38" t="s">
        <v>243</v>
      </c>
      <c r="D1002" s="58" t="s">
        <v>105</v>
      </c>
      <c r="E1002" s="120">
        <v>1</v>
      </c>
      <c r="F1002" s="125" t="s">
        <v>31</v>
      </c>
      <c r="G1002" s="36" t="str">
        <f t="shared" si="15"/>
        <v/>
      </c>
      <c r="H1002" s="41">
        <f>SUM(G1002:G1003)</f>
        <v>3.4085999999999999</v>
      </c>
      <c r="I1002" s="42"/>
      <c r="J1002" s="32">
        <v>0</v>
      </c>
    </row>
    <row r="1003" spans="1:10" ht="15.75" hidden="1" thickBot="1" x14ac:dyDescent="0.3">
      <c r="A1003" s="141"/>
      <c r="B1003" s="144"/>
      <c r="C1003" s="38" t="s">
        <v>7603</v>
      </c>
      <c r="D1003" s="38" t="s">
        <v>2788</v>
      </c>
      <c r="E1003" s="120">
        <v>0.15</v>
      </c>
      <c r="F1003" s="119">
        <v>22.724</v>
      </c>
      <c r="G1003" s="36">
        <f t="shared" si="15"/>
        <v>3.4085999999999999</v>
      </c>
      <c r="H1003" s="37"/>
      <c r="I1003" s="33"/>
      <c r="J1003" s="32">
        <v>0</v>
      </c>
    </row>
    <row r="1004" spans="1:10" ht="15.75" hidden="1" thickBot="1" x14ac:dyDescent="0.3">
      <c r="A1004" s="142"/>
      <c r="B1004" s="145"/>
      <c r="C1004" s="44"/>
      <c r="D1004" s="44"/>
      <c r="E1004" s="121"/>
      <c r="F1004" s="122" t="s">
        <v>31</v>
      </c>
      <c r="G1004" s="46" t="str">
        <f t="shared" si="15"/>
        <v/>
      </c>
      <c r="H1004" s="48"/>
      <c r="I1004" s="33"/>
      <c r="J1004" s="32">
        <v>0</v>
      </c>
    </row>
    <row r="1005" spans="1:10" ht="15.75" hidden="1" thickBot="1" x14ac:dyDescent="0.3">
      <c r="A1005" s="140" t="s">
        <v>244</v>
      </c>
      <c r="B1005" s="143" t="s">
        <v>3315</v>
      </c>
      <c r="C1005" s="26"/>
      <c r="D1005" s="27" t="s">
        <v>36</v>
      </c>
      <c r="E1005" s="116"/>
      <c r="F1005" s="123" t="s">
        <v>31</v>
      </c>
      <c r="G1005" s="29" t="str">
        <f t="shared" si="15"/>
        <v/>
      </c>
      <c r="H1005" s="30"/>
      <c r="I1005" s="31"/>
      <c r="J1005" s="32">
        <v>0</v>
      </c>
    </row>
    <row r="1006" spans="1:10" ht="15.75" hidden="1" thickBot="1" x14ac:dyDescent="0.3">
      <c r="A1006" s="141"/>
      <c r="B1006" s="144"/>
      <c r="C1006" s="34"/>
      <c r="D1006" s="34"/>
      <c r="E1006" s="118"/>
      <c r="F1006" s="124" t="s">
        <v>31</v>
      </c>
      <c r="G1006" s="33" t="str">
        <f t="shared" si="15"/>
        <v/>
      </c>
      <c r="H1006" s="37"/>
      <c r="I1006" s="33"/>
      <c r="J1006" s="32">
        <v>0</v>
      </c>
    </row>
    <row r="1007" spans="1:10" ht="26.25" hidden="1" thickBot="1" x14ac:dyDescent="0.3">
      <c r="A1007" s="141"/>
      <c r="B1007" s="144"/>
      <c r="C1007" s="38" t="s">
        <v>245</v>
      </c>
      <c r="D1007" s="58" t="s">
        <v>105</v>
      </c>
      <c r="E1007" s="120">
        <v>1</v>
      </c>
      <c r="F1007" s="125" t="s">
        <v>31</v>
      </c>
      <c r="G1007" s="36" t="str">
        <f t="shared" si="15"/>
        <v/>
      </c>
      <c r="H1007" s="41">
        <f>SUM(G1007:G1008)</f>
        <v>3.4085999999999999</v>
      </c>
      <c r="I1007" s="42"/>
      <c r="J1007" s="32">
        <v>0</v>
      </c>
    </row>
    <row r="1008" spans="1:10" ht="15.75" hidden="1" thickBot="1" x14ac:dyDescent="0.3">
      <c r="A1008" s="141"/>
      <c r="B1008" s="144"/>
      <c r="C1008" s="38" t="s">
        <v>7603</v>
      </c>
      <c r="D1008" s="38" t="s">
        <v>2788</v>
      </c>
      <c r="E1008" s="120">
        <v>0.15</v>
      </c>
      <c r="F1008" s="119">
        <v>22.724</v>
      </c>
      <c r="G1008" s="36">
        <f t="shared" si="15"/>
        <v>3.4085999999999999</v>
      </c>
      <c r="H1008" s="37"/>
      <c r="I1008" s="33"/>
      <c r="J1008" s="32">
        <v>0</v>
      </c>
    </row>
    <row r="1009" spans="1:10" ht="15.75" hidden="1" thickBot="1" x14ac:dyDescent="0.3">
      <c r="A1009" s="142"/>
      <c r="B1009" s="145"/>
      <c r="C1009" s="44"/>
      <c r="D1009" s="44"/>
      <c r="E1009" s="121"/>
      <c r="F1009" s="122" t="s">
        <v>31</v>
      </c>
      <c r="G1009" s="46" t="str">
        <f t="shared" si="15"/>
        <v/>
      </c>
      <c r="H1009" s="48"/>
      <c r="I1009" s="33"/>
      <c r="J1009" s="32">
        <v>0</v>
      </c>
    </row>
    <row r="1010" spans="1:10" ht="15.75" hidden="1" thickBot="1" x14ac:dyDescent="0.3">
      <c r="A1010" s="140" t="s">
        <v>246</v>
      </c>
      <c r="B1010" s="143" t="s">
        <v>3316</v>
      </c>
      <c r="C1010" s="26"/>
      <c r="D1010" s="27" t="s">
        <v>36</v>
      </c>
      <c r="E1010" s="116"/>
      <c r="F1010" s="123" t="s">
        <v>31</v>
      </c>
      <c r="G1010" s="29" t="str">
        <f t="shared" si="15"/>
        <v/>
      </c>
      <c r="H1010" s="30"/>
      <c r="I1010" s="31"/>
      <c r="J1010" s="32">
        <v>0</v>
      </c>
    </row>
    <row r="1011" spans="1:10" ht="15.75" hidden="1" thickBot="1" x14ac:dyDescent="0.3">
      <c r="A1011" s="141"/>
      <c r="B1011" s="144"/>
      <c r="C1011" s="34"/>
      <c r="D1011" s="34"/>
      <c r="E1011" s="118"/>
      <c r="F1011" s="124" t="s">
        <v>31</v>
      </c>
      <c r="G1011" s="33" t="str">
        <f t="shared" si="15"/>
        <v/>
      </c>
      <c r="H1011" s="37"/>
      <c r="I1011" s="33"/>
      <c r="J1011" s="32">
        <v>0</v>
      </c>
    </row>
    <row r="1012" spans="1:10" ht="15.75" hidden="1" thickBot="1" x14ac:dyDescent="0.3">
      <c r="A1012" s="141"/>
      <c r="B1012" s="144"/>
      <c r="C1012" s="38" t="s">
        <v>7815</v>
      </c>
      <c r="D1012" s="38" t="s">
        <v>101</v>
      </c>
      <c r="E1012" s="120">
        <v>4.8999999999999998E-3</v>
      </c>
      <c r="F1012" s="119">
        <v>69.872499999999988</v>
      </c>
      <c r="G1012" s="36">
        <f t="shared" si="15"/>
        <v>0.34237524999999991</v>
      </c>
      <c r="H1012" s="41">
        <f>SUM(G1012:G1017)</f>
        <v>22.41292915</v>
      </c>
      <c r="I1012" s="42"/>
      <c r="J1012" s="32">
        <v>0</v>
      </c>
    </row>
    <row r="1013" spans="1:10" ht="26.25" hidden="1" thickBot="1" x14ac:dyDescent="0.3">
      <c r="A1013" s="141"/>
      <c r="B1013" s="144"/>
      <c r="C1013" s="38" t="s">
        <v>7819</v>
      </c>
      <c r="D1013" s="38" t="s">
        <v>101</v>
      </c>
      <c r="E1013" s="120">
        <v>1</v>
      </c>
      <c r="F1013" s="119">
        <v>12.787000000000001</v>
      </c>
      <c r="G1013" s="36">
        <f t="shared" si="15"/>
        <v>12.787000000000001</v>
      </c>
      <c r="H1013" s="37"/>
      <c r="I1013" s="33"/>
      <c r="J1013" s="32">
        <v>0</v>
      </c>
    </row>
    <row r="1014" spans="1:10" ht="26.25" hidden="1" thickBot="1" x14ac:dyDescent="0.3">
      <c r="A1014" s="141"/>
      <c r="B1014" s="144"/>
      <c r="C1014" s="38" t="s">
        <v>7817</v>
      </c>
      <c r="D1014" s="38" t="s">
        <v>101</v>
      </c>
      <c r="E1014" s="120">
        <v>7.4999999999999997E-3</v>
      </c>
      <c r="F1014" s="125">
        <v>79.173000000000002</v>
      </c>
      <c r="G1014" s="36">
        <f t="shared" si="15"/>
        <v>0.59379749999999998</v>
      </c>
      <c r="H1014" s="37"/>
      <c r="I1014" s="33"/>
      <c r="J1014" s="32">
        <v>0</v>
      </c>
    </row>
    <row r="1015" spans="1:10" ht="15.75" hidden="1" thickBot="1" x14ac:dyDescent="0.3">
      <c r="A1015" s="141"/>
      <c r="B1015" s="144"/>
      <c r="C1015" s="38" t="s">
        <v>7806</v>
      </c>
      <c r="D1015" s="38" t="s">
        <v>101</v>
      </c>
      <c r="E1015" s="120">
        <v>3.5999999999999997E-2</v>
      </c>
      <c r="F1015" s="125">
        <v>2.2229999999999999</v>
      </c>
      <c r="G1015" s="36">
        <f t="shared" si="15"/>
        <v>8.0027999999999988E-2</v>
      </c>
      <c r="H1015" s="37"/>
      <c r="I1015" s="33"/>
      <c r="J1015" s="32">
        <v>0</v>
      </c>
    </row>
    <row r="1016" spans="1:10" ht="26.25" hidden="1" thickBot="1" x14ac:dyDescent="0.3">
      <c r="A1016" s="141"/>
      <c r="B1016" s="144"/>
      <c r="C1016" s="38" t="s">
        <v>7676</v>
      </c>
      <c r="D1016" s="38" t="s">
        <v>2788</v>
      </c>
      <c r="E1016" s="120">
        <v>0.16520000000000001</v>
      </c>
      <c r="F1016" s="125">
        <v>23.113499999999998</v>
      </c>
      <c r="G1016" s="36">
        <f t="shared" si="15"/>
        <v>3.8183502000000002</v>
      </c>
      <c r="H1016" s="37"/>
      <c r="I1016" s="33"/>
      <c r="J1016" s="32">
        <v>0</v>
      </c>
    </row>
    <row r="1017" spans="1:10" ht="26.25" hidden="1" thickBot="1" x14ac:dyDescent="0.3">
      <c r="A1017" s="141"/>
      <c r="B1017" s="144"/>
      <c r="C1017" s="38" t="s">
        <v>7677</v>
      </c>
      <c r="D1017" s="38" t="s">
        <v>2788</v>
      </c>
      <c r="E1017" s="120">
        <v>0.16520000000000001</v>
      </c>
      <c r="F1017" s="125">
        <v>29.003499999999999</v>
      </c>
      <c r="G1017" s="36">
        <f t="shared" si="15"/>
        <v>4.7913782000000005</v>
      </c>
      <c r="H1017" s="37"/>
      <c r="I1017" s="33"/>
      <c r="J1017" s="32">
        <v>0</v>
      </c>
    </row>
    <row r="1018" spans="1:10" ht="15.75" hidden="1" thickBot="1" x14ac:dyDescent="0.3">
      <c r="A1018" s="142"/>
      <c r="B1018" s="145"/>
      <c r="C1018" s="44"/>
      <c r="D1018" s="44"/>
      <c r="E1018" s="121"/>
      <c r="F1018" s="122" t="s">
        <v>31</v>
      </c>
      <c r="G1018" s="46" t="str">
        <f t="shared" si="15"/>
        <v/>
      </c>
      <c r="H1018" s="48"/>
      <c r="I1018" s="33"/>
      <c r="J1018" s="32">
        <v>0</v>
      </c>
    </row>
    <row r="1019" spans="1:10" ht="15.75" hidden="1" thickBot="1" x14ac:dyDescent="0.3">
      <c r="A1019" s="140" t="s">
        <v>247</v>
      </c>
      <c r="B1019" s="143" t="s">
        <v>3317</v>
      </c>
      <c r="C1019" s="26"/>
      <c r="D1019" s="27" t="s">
        <v>36</v>
      </c>
      <c r="E1019" s="116"/>
      <c r="F1019" s="123" t="s">
        <v>31</v>
      </c>
      <c r="G1019" s="29" t="str">
        <f t="shared" si="15"/>
        <v/>
      </c>
      <c r="H1019" s="30"/>
      <c r="I1019" s="31"/>
      <c r="J1019" s="32">
        <v>0</v>
      </c>
    </row>
    <row r="1020" spans="1:10" ht="15.75" hidden="1" thickBot="1" x14ac:dyDescent="0.3">
      <c r="A1020" s="141"/>
      <c r="B1020" s="144"/>
      <c r="C1020" s="34"/>
      <c r="D1020" s="34"/>
      <c r="E1020" s="118"/>
      <c r="F1020" s="124" t="s">
        <v>31</v>
      </c>
      <c r="G1020" s="33" t="str">
        <f t="shared" si="15"/>
        <v/>
      </c>
      <c r="H1020" s="37"/>
      <c r="I1020" s="33"/>
      <c r="J1020" s="32">
        <v>0</v>
      </c>
    </row>
    <row r="1021" spans="1:10" ht="26.25" hidden="1" thickBot="1" x14ac:dyDescent="0.3">
      <c r="A1021" s="141"/>
      <c r="B1021" s="144"/>
      <c r="C1021" s="38" t="s">
        <v>248</v>
      </c>
      <c r="D1021" s="58" t="s">
        <v>105</v>
      </c>
      <c r="E1021" s="120">
        <v>1</v>
      </c>
      <c r="F1021" s="125" t="s">
        <v>31</v>
      </c>
      <c r="G1021" s="36" t="str">
        <f t="shared" si="15"/>
        <v/>
      </c>
      <c r="H1021" s="41">
        <f>SUM(G1021:G1022)</f>
        <v>2.2724000000000002</v>
      </c>
      <c r="I1021" s="42"/>
      <c r="J1021" s="32">
        <v>0</v>
      </c>
    </row>
    <row r="1022" spans="1:10" ht="15.75" hidden="1" thickBot="1" x14ac:dyDescent="0.3">
      <c r="A1022" s="141"/>
      <c r="B1022" s="144"/>
      <c r="C1022" s="38" t="s">
        <v>7603</v>
      </c>
      <c r="D1022" s="38" t="s">
        <v>2788</v>
      </c>
      <c r="E1022" s="120">
        <v>0.1</v>
      </c>
      <c r="F1022" s="119">
        <v>22.724</v>
      </c>
      <c r="G1022" s="36">
        <f t="shared" si="15"/>
        <v>2.2724000000000002</v>
      </c>
      <c r="H1022" s="37"/>
      <c r="I1022" s="33"/>
      <c r="J1022" s="32">
        <v>0</v>
      </c>
    </row>
    <row r="1023" spans="1:10" ht="15.75" hidden="1" thickBot="1" x14ac:dyDescent="0.3">
      <c r="A1023" s="142"/>
      <c r="B1023" s="145"/>
      <c r="C1023" s="44"/>
      <c r="D1023" s="44"/>
      <c r="E1023" s="121"/>
      <c r="F1023" s="122" t="s">
        <v>31</v>
      </c>
      <c r="G1023" s="46" t="str">
        <f t="shared" si="15"/>
        <v/>
      </c>
      <c r="H1023" s="48"/>
      <c r="I1023" s="33"/>
      <c r="J1023" s="32">
        <v>0</v>
      </c>
    </row>
    <row r="1024" spans="1:10" ht="15.75" hidden="1" thickBot="1" x14ac:dyDescent="0.3">
      <c r="A1024" s="140" t="s">
        <v>249</v>
      </c>
      <c r="B1024" s="143" t="s">
        <v>3318</v>
      </c>
      <c r="C1024" s="26"/>
      <c r="D1024" s="27" t="s">
        <v>36</v>
      </c>
      <c r="E1024" s="116"/>
      <c r="F1024" s="123" t="s">
        <v>31</v>
      </c>
      <c r="G1024" s="29" t="str">
        <f t="shared" si="15"/>
        <v/>
      </c>
      <c r="H1024" s="30"/>
      <c r="I1024" s="31"/>
      <c r="J1024" s="32">
        <v>0</v>
      </c>
    </row>
    <row r="1025" spans="1:10" ht="15.75" hidden="1" thickBot="1" x14ac:dyDescent="0.3">
      <c r="A1025" s="141"/>
      <c r="B1025" s="144"/>
      <c r="C1025" s="34"/>
      <c r="D1025" s="34"/>
      <c r="E1025" s="118"/>
      <c r="F1025" s="124" t="s">
        <v>31</v>
      </c>
      <c r="G1025" s="33" t="str">
        <f t="shared" si="15"/>
        <v/>
      </c>
      <c r="H1025" s="37"/>
      <c r="I1025" s="33"/>
      <c r="J1025" s="32">
        <v>0</v>
      </c>
    </row>
    <row r="1026" spans="1:10" ht="26.25" hidden="1" thickBot="1" x14ac:dyDescent="0.3">
      <c r="A1026" s="141"/>
      <c r="B1026" s="144"/>
      <c r="C1026" s="38" t="s">
        <v>7820</v>
      </c>
      <c r="D1026" s="38" t="s">
        <v>101</v>
      </c>
      <c r="E1026" s="120">
        <v>1</v>
      </c>
      <c r="F1026" s="125">
        <v>218.25299999999999</v>
      </c>
      <c r="G1026" s="36">
        <f t="shared" si="15"/>
        <v>218.25299999999999</v>
      </c>
      <c r="H1026" s="41">
        <f>SUM(G1026:G1032)</f>
        <v>302.33793605</v>
      </c>
      <c r="I1026" s="42"/>
      <c r="J1026" s="32">
        <v>0</v>
      </c>
    </row>
    <row r="1027" spans="1:10" ht="26.25" hidden="1" thickBot="1" x14ac:dyDescent="0.3">
      <c r="A1027" s="141"/>
      <c r="B1027" s="144"/>
      <c r="C1027" s="38" t="s">
        <v>229</v>
      </c>
      <c r="D1027" s="38" t="s">
        <v>36</v>
      </c>
      <c r="E1027" s="120">
        <v>1</v>
      </c>
      <c r="F1027" s="125" t="s">
        <v>31</v>
      </c>
      <c r="G1027" s="36" t="str">
        <f t="shared" si="15"/>
        <v/>
      </c>
      <c r="H1027" s="37"/>
      <c r="I1027" s="33"/>
      <c r="J1027" s="32">
        <v>0</v>
      </c>
    </row>
    <row r="1028" spans="1:10" ht="39" hidden="1" thickBot="1" x14ac:dyDescent="0.3">
      <c r="A1028" s="141"/>
      <c r="B1028" s="144"/>
      <c r="C1028" s="38" t="s">
        <v>7821</v>
      </c>
      <c r="D1028" s="38" t="s">
        <v>101</v>
      </c>
      <c r="E1028" s="120">
        <v>2</v>
      </c>
      <c r="F1028" s="125">
        <v>19.741</v>
      </c>
      <c r="G1028" s="36">
        <f t="shared" si="15"/>
        <v>39.481999999999999</v>
      </c>
      <c r="H1028" s="37"/>
      <c r="I1028" s="33"/>
      <c r="J1028" s="32">
        <v>0</v>
      </c>
    </row>
    <row r="1029" spans="1:10" ht="26.25" hidden="1" thickBot="1" x14ac:dyDescent="0.3">
      <c r="A1029" s="141"/>
      <c r="B1029" s="144"/>
      <c r="C1029" s="38" t="s">
        <v>7804</v>
      </c>
      <c r="D1029" s="38" t="s">
        <v>101</v>
      </c>
      <c r="E1029" s="120">
        <v>1</v>
      </c>
      <c r="F1029" s="125">
        <v>15.627499999999998</v>
      </c>
      <c r="G1029" s="66">
        <f t="shared" si="15"/>
        <v>15.627499999999998</v>
      </c>
      <c r="H1029" s="37"/>
      <c r="I1029" s="33"/>
      <c r="J1029" s="32">
        <v>0</v>
      </c>
    </row>
    <row r="1030" spans="1:10" ht="15.75" hidden="1" thickBot="1" x14ac:dyDescent="0.3">
      <c r="A1030" s="141"/>
      <c r="B1030" s="144"/>
      <c r="C1030" s="38" t="s">
        <v>7785</v>
      </c>
      <c r="D1030" s="38" t="s">
        <v>1063</v>
      </c>
      <c r="E1030" s="120">
        <v>8.8099999999999998E-2</v>
      </c>
      <c r="F1030" s="125">
        <v>75.192499999999995</v>
      </c>
      <c r="G1030" s="36">
        <f t="shared" ref="G1030:G1093" si="16">IF(ISNUMBER(F1030),E1030*F1030,"")</f>
        <v>6.6244592499999992</v>
      </c>
      <c r="H1030" s="37"/>
      <c r="I1030" s="33"/>
      <c r="J1030" s="32">
        <v>0</v>
      </c>
    </row>
    <row r="1031" spans="1:10" ht="26.25" hidden="1" thickBot="1" x14ac:dyDescent="0.3">
      <c r="A1031" s="141"/>
      <c r="B1031" s="144"/>
      <c r="C1031" s="38" t="s">
        <v>7677</v>
      </c>
      <c r="D1031" s="38" t="s">
        <v>2788</v>
      </c>
      <c r="E1031" s="120">
        <v>0.49680000000000002</v>
      </c>
      <c r="F1031" s="119">
        <v>29.003499999999999</v>
      </c>
      <c r="G1031" s="36">
        <f t="shared" si="16"/>
        <v>14.4089388</v>
      </c>
      <c r="H1031" s="37"/>
      <c r="I1031" s="33"/>
      <c r="J1031" s="32">
        <v>0</v>
      </c>
    </row>
    <row r="1032" spans="1:10" ht="15.75" hidden="1" thickBot="1" x14ac:dyDescent="0.3">
      <c r="A1032" s="141"/>
      <c r="B1032" s="144"/>
      <c r="C1032" s="38" t="s">
        <v>7603</v>
      </c>
      <c r="D1032" s="38" t="s">
        <v>2788</v>
      </c>
      <c r="E1032" s="120">
        <v>0.34949999999999998</v>
      </c>
      <c r="F1032" s="119">
        <v>22.724</v>
      </c>
      <c r="G1032" s="36">
        <f t="shared" si="16"/>
        <v>7.9420379999999993</v>
      </c>
      <c r="H1032" s="37"/>
      <c r="I1032" s="33"/>
      <c r="J1032" s="32">
        <v>0</v>
      </c>
    </row>
    <row r="1033" spans="1:10" ht="15.75" hidden="1" thickBot="1" x14ac:dyDescent="0.3">
      <c r="A1033" s="142"/>
      <c r="B1033" s="145"/>
      <c r="C1033" s="44"/>
      <c r="D1033" s="44"/>
      <c r="E1033" s="121"/>
      <c r="F1033" s="122" t="s">
        <v>31</v>
      </c>
      <c r="G1033" s="46" t="str">
        <f t="shared" si="16"/>
        <v/>
      </c>
      <c r="H1033" s="48"/>
      <c r="I1033" s="33"/>
      <c r="J1033" s="32">
        <v>0</v>
      </c>
    </row>
    <row r="1034" spans="1:10" ht="15.75" hidden="1" thickBot="1" x14ac:dyDescent="0.3">
      <c r="A1034" s="140" t="s">
        <v>250</v>
      </c>
      <c r="B1034" s="143" t="s">
        <v>3319</v>
      </c>
      <c r="C1034" s="26"/>
      <c r="D1034" s="27" t="s">
        <v>36</v>
      </c>
      <c r="E1034" s="116"/>
      <c r="F1034" s="123" t="s">
        <v>31</v>
      </c>
      <c r="G1034" s="29" t="str">
        <f t="shared" si="16"/>
        <v/>
      </c>
      <c r="H1034" s="30"/>
      <c r="I1034" s="31"/>
      <c r="J1034" s="32">
        <v>0</v>
      </c>
    </row>
    <row r="1035" spans="1:10" ht="15.75" hidden="1" thickBot="1" x14ac:dyDescent="0.3">
      <c r="A1035" s="141"/>
      <c r="B1035" s="144"/>
      <c r="C1035" s="34"/>
      <c r="D1035" s="34"/>
      <c r="E1035" s="118"/>
      <c r="F1035" s="124" t="s">
        <v>31</v>
      </c>
      <c r="G1035" s="33" t="str">
        <f t="shared" si="16"/>
        <v/>
      </c>
      <c r="H1035" s="37"/>
      <c r="I1035" s="33"/>
      <c r="J1035" s="32">
        <v>0</v>
      </c>
    </row>
    <row r="1036" spans="1:10" ht="26.25" hidden="1" thickBot="1" x14ac:dyDescent="0.3">
      <c r="A1036" s="141"/>
      <c r="B1036" s="144"/>
      <c r="C1036" s="38" t="s">
        <v>251</v>
      </c>
      <c r="D1036" s="58" t="s">
        <v>105</v>
      </c>
      <c r="E1036" s="120">
        <v>1</v>
      </c>
      <c r="F1036" s="125" t="s">
        <v>31</v>
      </c>
      <c r="G1036" s="36" t="str">
        <f t="shared" si="16"/>
        <v/>
      </c>
      <c r="H1036" s="41">
        <f>SUM(G1036:G1041)</f>
        <v>84.084936049999996</v>
      </c>
      <c r="I1036" s="42"/>
      <c r="J1036" s="32">
        <v>0</v>
      </c>
    </row>
    <row r="1037" spans="1:10" ht="39" hidden="1" thickBot="1" x14ac:dyDescent="0.3">
      <c r="A1037" s="141"/>
      <c r="B1037" s="144"/>
      <c r="C1037" s="38" t="s">
        <v>7821</v>
      </c>
      <c r="D1037" s="38" t="s">
        <v>101</v>
      </c>
      <c r="E1037" s="120">
        <v>2</v>
      </c>
      <c r="F1037" s="125">
        <v>19.741</v>
      </c>
      <c r="G1037" s="36">
        <f t="shared" si="16"/>
        <v>39.481999999999999</v>
      </c>
      <c r="H1037" s="37"/>
      <c r="I1037" s="33"/>
      <c r="J1037" s="32">
        <v>0</v>
      </c>
    </row>
    <row r="1038" spans="1:10" ht="26.25" hidden="1" thickBot="1" x14ac:dyDescent="0.3">
      <c r="A1038" s="141"/>
      <c r="B1038" s="144"/>
      <c r="C1038" s="38" t="s">
        <v>7804</v>
      </c>
      <c r="D1038" s="38" t="s">
        <v>101</v>
      </c>
      <c r="E1038" s="120">
        <v>1</v>
      </c>
      <c r="F1038" s="125">
        <v>15.627499999999998</v>
      </c>
      <c r="G1038" s="66">
        <f t="shared" si="16"/>
        <v>15.627499999999998</v>
      </c>
      <c r="H1038" s="37"/>
      <c r="I1038" s="33"/>
      <c r="J1038" s="32">
        <v>0</v>
      </c>
    </row>
    <row r="1039" spans="1:10" ht="15.75" hidden="1" thickBot="1" x14ac:dyDescent="0.3">
      <c r="A1039" s="141"/>
      <c r="B1039" s="144"/>
      <c r="C1039" s="38" t="s">
        <v>7785</v>
      </c>
      <c r="D1039" s="38" t="s">
        <v>1063</v>
      </c>
      <c r="E1039" s="120">
        <v>8.8099999999999998E-2</v>
      </c>
      <c r="F1039" s="125">
        <v>75.192499999999995</v>
      </c>
      <c r="G1039" s="36">
        <f t="shared" si="16"/>
        <v>6.6244592499999992</v>
      </c>
      <c r="H1039" s="37"/>
      <c r="I1039" s="33"/>
      <c r="J1039" s="32">
        <v>0</v>
      </c>
    </row>
    <row r="1040" spans="1:10" ht="26.25" hidden="1" thickBot="1" x14ac:dyDescent="0.3">
      <c r="A1040" s="141"/>
      <c r="B1040" s="144"/>
      <c r="C1040" s="38" t="s">
        <v>7677</v>
      </c>
      <c r="D1040" s="38" t="s">
        <v>2788</v>
      </c>
      <c r="E1040" s="120">
        <v>0.49680000000000002</v>
      </c>
      <c r="F1040" s="119">
        <v>29.003499999999999</v>
      </c>
      <c r="G1040" s="36">
        <f t="shared" si="16"/>
        <v>14.4089388</v>
      </c>
      <c r="H1040" s="37"/>
      <c r="I1040" s="33"/>
      <c r="J1040" s="32">
        <v>0</v>
      </c>
    </row>
    <row r="1041" spans="1:10" ht="15.75" hidden="1" thickBot="1" x14ac:dyDescent="0.3">
      <c r="A1041" s="141"/>
      <c r="B1041" s="144"/>
      <c r="C1041" s="38" t="s">
        <v>7603</v>
      </c>
      <c r="D1041" s="38" t="s">
        <v>2788</v>
      </c>
      <c r="E1041" s="120">
        <v>0.34949999999999998</v>
      </c>
      <c r="F1041" s="119">
        <v>22.724</v>
      </c>
      <c r="G1041" s="36">
        <f t="shared" si="16"/>
        <v>7.9420379999999993</v>
      </c>
      <c r="H1041" s="37"/>
      <c r="I1041" s="33"/>
      <c r="J1041" s="32">
        <v>0</v>
      </c>
    </row>
    <row r="1042" spans="1:10" ht="15.75" hidden="1" thickBot="1" x14ac:dyDescent="0.3">
      <c r="A1042" s="142"/>
      <c r="B1042" s="145"/>
      <c r="C1042" s="44"/>
      <c r="D1042" s="44"/>
      <c r="E1042" s="121"/>
      <c r="F1042" s="122" t="s">
        <v>31</v>
      </c>
      <c r="G1042" s="46" t="str">
        <f t="shared" si="16"/>
        <v/>
      </c>
      <c r="H1042" s="48"/>
      <c r="I1042" s="33"/>
      <c r="J1042" s="32">
        <v>0</v>
      </c>
    </row>
    <row r="1043" spans="1:10" ht="15.75" hidden="1" thickBot="1" x14ac:dyDescent="0.3">
      <c r="A1043" s="140" t="s">
        <v>252</v>
      </c>
      <c r="B1043" s="143" t="s">
        <v>3320</v>
      </c>
      <c r="C1043" s="26"/>
      <c r="D1043" s="27" t="s">
        <v>36</v>
      </c>
      <c r="E1043" s="116"/>
      <c r="F1043" s="123" t="s">
        <v>31</v>
      </c>
      <c r="G1043" s="29" t="str">
        <f t="shared" si="16"/>
        <v/>
      </c>
      <c r="H1043" s="30"/>
      <c r="I1043" s="31"/>
      <c r="J1043" s="32">
        <v>0</v>
      </c>
    </row>
    <row r="1044" spans="1:10" ht="15.75" hidden="1" thickBot="1" x14ac:dyDescent="0.3">
      <c r="A1044" s="141"/>
      <c r="B1044" s="144"/>
      <c r="C1044" s="34"/>
      <c r="D1044" s="34"/>
      <c r="E1044" s="118"/>
      <c r="F1044" s="124" t="s">
        <v>31</v>
      </c>
      <c r="G1044" s="33" t="str">
        <f t="shared" si="16"/>
        <v/>
      </c>
      <c r="H1044" s="37"/>
      <c r="I1044" s="33"/>
      <c r="J1044" s="32">
        <v>0</v>
      </c>
    </row>
    <row r="1045" spans="1:10" ht="15.75" hidden="1" thickBot="1" x14ac:dyDescent="0.3">
      <c r="A1045" s="141"/>
      <c r="B1045" s="144"/>
      <c r="C1045" s="38" t="s">
        <v>253</v>
      </c>
      <c r="D1045" s="58" t="s">
        <v>105</v>
      </c>
      <c r="E1045" s="120">
        <v>1</v>
      </c>
      <c r="F1045" s="125" t="s">
        <v>31</v>
      </c>
      <c r="G1045" s="36" t="str">
        <f t="shared" si="16"/>
        <v/>
      </c>
      <c r="H1045" s="41">
        <f>SUM(G1045:G1048)</f>
        <v>46.272414749999996</v>
      </c>
      <c r="I1045" s="42"/>
      <c r="J1045" s="32">
        <v>0</v>
      </c>
    </row>
    <row r="1046" spans="1:10" ht="15.75" hidden="1" thickBot="1" x14ac:dyDescent="0.3">
      <c r="A1046" s="141"/>
      <c r="B1046" s="144"/>
      <c r="C1046" s="38" t="s">
        <v>7783</v>
      </c>
      <c r="D1046" s="38" t="s">
        <v>1063</v>
      </c>
      <c r="E1046" s="120">
        <v>0.52710000000000001</v>
      </c>
      <c r="F1046" s="125">
        <v>29.117499999999996</v>
      </c>
      <c r="G1046" s="36">
        <f t="shared" si="16"/>
        <v>15.347834249999998</v>
      </c>
      <c r="H1046" s="37"/>
      <c r="I1046" s="33"/>
      <c r="J1046" s="32">
        <v>0</v>
      </c>
    </row>
    <row r="1047" spans="1:10" ht="15.75" hidden="1" thickBot="1" x14ac:dyDescent="0.3">
      <c r="A1047" s="141"/>
      <c r="B1047" s="144"/>
      <c r="C1047" s="38" t="s">
        <v>7603</v>
      </c>
      <c r="D1047" s="38" t="s">
        <v>2788</v>
      </c>
      <c r="E1047" s="120">
        <v>0.26650000000000001</v>
      </c>
      <c r="F1047" s="119">
        <v>22.724</v>
      </c>
      <c r="G1047" s="36">
        <f t="shared" si="16"/>
        <v>6.0559460000000005</v>
      </c>
      <c r="H1047" s="37"/>
      <c r="I1047" s="33"/>
      <c r="J1047" s="32">
        <v>0</v>
      </c>
    </row>
    <row r="1048" spans="1:10" ht="15.75" hidden="1" thickBot="1" x14ac:dyDescent="0.3">
      <c r="A1048" s="141"/>
      <c r="B1048" s="144"/>
      <c r="C1048" s="38" t="s">
        <v>7734</v>
      </c>
      <c r="D1048" s="38" t="s">
        <v>2788</v>
      </c>
      <c r="E1048" s="120">
        <v>0.8458</v>
      </c>
      <c r="F1048" s="119">
        <v>29.402499999999996</v>
      </c>
      <c r="G1048" s="36">
        <f t="shared" si="16"/>
        <v>24.868634499999995</v>
      </c>
      <c r="H1048" s="37"/>
      <c r="I1048" s="33"/>
      <c r="J1048" s="32">
        <v>0</v>
      </c>
    </row>
    <row r="1049" spans="1:10" ht="15.75" hidden="1" thickBot="1" x14ac:dyDescent="0.3">
      <c r="A1049" s="142"/>
      <c r="B1049" s="145"/>
      <c r="C1049" s="44"/>
      <c r="D1049" s="44"/>
      <c r="E1049" s="121"/>
      <c r="F1049" s="122" t="s">
        <v>31</v>
      </c>
      <c r="G1049" s="46" t="str">
        <f t="shared" si="16"/>
        <v/>
      </c>
      <c r="H1049" s="48"/>
      <c r="I1049" s="33"/>
      <c r="J1049" s="32">
        <v>0</v>
      </c>
    </row>
    <row r="1050" spans="1:10" ht="15.75" hidden="1" thickBot="1" x14ac:dyDescent="0.3">
      <c r="A1050" s="140" t="s">
        <v>254</v>
      </c>
      <c r="B1050" s="143" t="s">
        <v>3321</v>
      </c>
      <c r="C1050" s="26"/>
      <c r="D1050" s="27" t="s">
        <v>36</v>
      </c>
      <c r="E1050" s="116"/>
      <c r="F1050" s="123" t="s">
        <v>31</v>
      </c>
      <c r="G1050" s="29" t="str">
        <f t="shared" si="16"/>
        <v/>
      </c>
      <c r="H1050" s="30"/>
      <c r="I1050" s="31"/>
      <c r="J1050" s="32">
        <v>0</v>
      </c>
    </row>
    <row r="1051" spans="1:10" ht="15.75" hidden="1" thickBot="1" x14ac:dyDescent="0.3">
      <c r="A1051" s="141"/>
      <c r="B1051" s="144"/>
      <c r="C1051" s="34"/>
      <c r="D1051" s="34"/>
      <c r="E1051" s="118"/>
      <c r="F1051" s="124" t="s">
        <v>31</v>
      </c>
      <c r="G1051" s="33" t="str">
        <f t="shared" si="16"/>
        <v/>
      </c>
      <c r="H1051" s="37"/>
      <c r="I1051" s="33"/>
      <c r="J1051" s="32">
        <v>0</v>
      </c>
    </row>
    <row r="1052" spans="1:10" ht="39" hidden="1" thickBot="1" x14ac:dyDescent="0.3">
      <c r="A1052" s="141"/>
      <c r="B1052" s="144"/>
      <c r="C1052" s="38" t="s">
        <v>255</v>
      </c>
      <c r="D1052" s="58" t="s">
        <v>105</v>
      </c>
      <c r="E1052" s="120">
        <v>1</v>
      </c>
      <c r="F1052" s="125" t="s">
        <v>31</v>
      </c>
      <c r="G1052" s="36" t="str">
        <f t="shared" si="16"/>
        <v/>
      </c>
      <c r="H1052" s="41">
        <f>SUM(G1052:G1055)</f>
        <v>26.113987599999998</v>
      </c>
      <c r="I1052" s="42"/>
      <c r="J1052" s="32">
        <v>0</v>
      </c>
    </row>
    <row r="1053" spans="1:10" ht="15.75" hidden="1" thickBot="1" x14ac:dyDescent="0.3">
      <c r="A1053" s="141"/>
      <c r="B1053" s="144"/>
      <c r="C1053" s="38" t="s">
        <v>7783</v>
      </c>
      <c r="D1053" s="38" t="s">
        <v>1063</v>
      </c>
      <c r="E1053" s="120">
        <v>0.2974</v>
      </c>
      <c r="F1053" s="125">
        <v>29.117499999999996</v>
      </c>
      <c r="G1053" s="36">
        <f t="shared" si="16"/>
        <v>8.6595444999999991</v>
      </c>
      <c r="H1053" s="37"/>
      <c r="I1053" s="33"/>
      <c r="J1053" s="32">
        <v>0</v>
      </c>
    </row>
    <row r="1054" spans="1:10" ht="15.75" hidden="1" thickBot="1" x14ac:dyDescent="0.3">
      <c r="A1054" s="141"/>
      <c r="B1054" s="144"/>
      <c r="C1054" s="38" t="s">
        <v>7734</v>
      </c>
      <c r="D1054" s="38" t="s">
        <v>2788</v>
      </c>
      <c r="E1054" s="120">
        <v>0.47739999999999999</v>
      </c>
      <c r="F1054" s="119">
        <v>29.402499999999996</v>
      </c>
      <c r="G1054" s="36">
        <f t="shared" si="16"/>
        <v>14.036753499999998</v>
      </c>
      <c r="H1054" s="37"/>
      <c r="I1054" s="33"/>
      <c r="J1054" s="32">
        <v>0</v>
      </c>
    </row>
    <row r="1055" spans="1:10" ht="15.75" hidden="1" thickBot="1" x14ac:dyDescent="0.3">
      <c r="A1055" s="141"/>
      <c r="B1055" s="144"/>
      <c r="C1055" s="38" t="s">
        <v>7603</v>
      </c>
      <c r="D1055" s="38" t="s">
        <v>2788</v>
      </c>
      <c r="E1055" s="120">
        <v>0.15040000000000001</v>
      </c>
      <c r="F1055" s="119">
        <v>22.724</v>
      </c>
      <c r="G1055" s="36">
        <f t="shared" si="16"/>
        <v>3.4176896000000001</v>
      </c>
      <c r="H1055" s="37"/>
      <c r="I1055" s="33"/>
      <c r="J1055" s="32">
        <v>0</v>
      </c>
    </row>
    <row r="1056" spans="1:10" ht="15.75" hidden="1" thickBot="1" x14ac:dyDescent="0.3">
      <c r="A1056" s="142"/>
      <c r="B1056" s="145"/>
      <c r="C1056" s="44"/>
      <c r="D1056" s="44"/>
      <c r="E1056" s="121"/>
      <c r="F1056" s="122" t="s">
        <v>31</v>
      </c>
      <c r="G1056" s="46" t="str">
        <f t="shared" si="16"/>
        <v/>
      </c>
      <c r="H1056" s="48"/>
      <c r="I1056" s="33"/>
      <c r="J1056" s="32">
        <v>0</v>
      </c>
    </row>
    <row r="1057" spans="1:10" ht="15.75" hidden="1" thickBot="1" x14ac:dyDescent="0.3">
      <c r="A1057" s="140" t="s">
        <v>256</v>
      </c>
      <c r="B1057" s="143" t="s">
        <v>3322</v>
      </c>
      <c r="C1057" s="26"/>
      <c r="D1057" s="27" t="s">
        <v>36</v>
      </c>
      <c r="E1057" s="116"/>
      <c r="F1057" s="123" t="s">
        <v>31</v>
      </c>
      <c r="G1057" s="29" t="str">
        <f t="shared" si="16"/>
        <v/>
      </c>
      <c r="H1057" s="30"/>
      <c r="I1057" s="31"/>
      <c r="J1057" s="32">
        <v>0</v>
      </c>
    </row>
    <row r="1058" spans="1:10" ht="15.75" hidden="1" thickBot="1" x14ac:dyDescent="0.3">
      <c r="A1058" s="141"/>
      <c r="B1058" s="144"/>
      <c r="C1058" s="34"/>
      <c r="D1058" s="34"/>
      <c r="E1058" s="118"/>
      <c r="F1058" s="124" t="s">
        <v>31</v>
      </c>
      <c r="G1058" s="33" t="str">
        <f t="shared" si="16"/>
        <v/>
      </c>
      <c r="H1058" s="37"/>
      <c r="I1058" s="33"/>
      <c r="J1058" s="32">
        <v>0</v>
      </c>
    </row>
    <row r="1059" spans="1:10" ht="15.75" hidden="1" thickBot="1" x14ac:dyDescent="0.3">
      <c r="A1059" s="141"/>
      <c r="B1059" s="144"/>
      <c r="C1059" s="38" t="s">
        <v>257</v>
      </c>
      <c r="D1059" s="58" t="s">
        <v>105</v>
      </c>
      <c r="E1059" s="120">
        <v>1</v>
      </c>
      <c r="F1059" s="125" t="s">
        <v>31</v>
      </c>
      <c r="G1059" s="36" t="str">
        <f t="shared" si="16"/>
        <v/>
      </c>
      <c r="H1059" s="41">
        <f>SUM(G1059:G1062)</f>
        <v>46.272414749999996</v>
      </c>
      <c r="I1059" s="42"/>
      <c r="J1059" s="32">
        <v>0</v>
      </c>
    </row>
    <row r="1060" spans="1:10" ht="15.75" hidden="1" thickBot="1" x14ac:dyDescent="0.3">
      <c r="A1060" s="141"/>
      <c r="B1060" s="144"/>
      <c r="C1060" s="38" t="s">
        <v>7783</v>
      </c>
      <c r="D1060" s="38" t="s">
        <v>1063</v>
      </c>
      <c r="E1060" s="120">
        <v>0.52710000000000001</v>
      </c>
      <c r="F1060" s="125">
        <v>29.117499999999996</v>
      </c>
      <c r="G1060" s="36">
        <f t="shared" si="16"/>
        <v>15.347834249999998</v>
      </c>
      <c r="H1060" s="37"/>
      <c r="I1060" s="33"/>
      <c r="J1060" s="32">
        <v>0</v>
      </c>
    </row>
    <row r="1061" spans="1:10" ht="15.75" hidden="1" thickBot="1" x14ac:dyDescent="0.3">
      <c r="A1061" s="141"/>
      <c r="B1061" s="144"/>
      <c r="C1061" s="38" t="s">
        <v>7603</v>
      </c>
      <c r="D1061" s="38" t="s">
        <v>2788</v>
      </c>
      <c r="E1061" s="120">
        <v>0.26650000000000001</v>
      </c>
      <c r="F1061" s="119">
        <v>22.724</v>
      </c>
      <c r="G1061" s="36">
        <f t="shared" si="16"/>
        <v>6.0559460000000005</v>
      </c>
      <c r="H1061" s="37"/>
      <c r="I1061" s="33"/>
      <c r="J1061" s="32">
        <v>0</v>
      </c>
    </row>
    <row r="1062" spans="1:10" ht="15.75" hidden="1" thickBot="1" x14ac:dyDescent="0.3">
      <c r="A1062" s="141"/>
      <c r="B1062" s="144"/>
      <c r="C1062" s="38" t="s">
        <v>7734</v>
      </c>
      <c r="D1062" s="38" t="s">
        <v>2788</v>
      </c>
      <c r="E1062" s="120">
        <v>0.8458</v>
      </c>
      <c r="F1062" s="119">
        <v>29.402499999999996</v>
      </c>
      <c r="G1062" s="36">
        <f t="shared" si="16"/>
        <v>24.868634499999995</v>
      </c>
      <c r="H1062" s="37"/>
      <c r="I1062" s="33"/>
      <c r="J1062" s="32">
        <v>0</v>
      </c>
    </row>
    <row r="1063" spans="1:10" ht="15.75" hidden="1" thickBot="1" x14ac:dyDescent="0.3">
      <c r="A1063" s="142"/>
      <c r="B1063" s="145"/>
      <c r="C1063" s="44"/>
      <c r="D1063" s="44"/>
      <c r="E1063" s="121"/>
      <c r="F1063" s="122" t="s">
        <v>31</v>
      </c>
      <c r="G1063" s="46" t="str">
        <f t="shared" si="16"/>
        <v/>
      </c>
      <c r="H1063" s="48"/>
      <c r="I1063" s="33"/>
      <c r="J1063" s="32">
        <v>0</v>
      </c>
    </row>
    <row r="1064" spans="1:10" ht="15.75" hidden="1" thickBot="1" x14ac:dyDescent="0.3">
      <c r="A1064" s="140" t="s">
        <v>258</v>
      </c>
      <c r="B1064" s="143" t="s">
        <v>3323</v>
      </c>
      <c r="C1064" s="26"/>
      <c r="D1064" s="27" t="s">
        <v>36</v>
      </c>
      <c r="E1064" s="116"/>
      <c r="F1064" s="123" t="s">
        <v>31</v>
      </c>
      <c r="G1064" s="29" t="str">
        <f t="shared" si="16"/>
        <v/>
      </c>
      <c r="H1064" s="30"/>
      <c r="I1064" s="31"/>
      <c r="J1064" s="32">
        <v>0</v>
      </c>
    </row>
    <row r="1065" spans="1:10" ht="15.75" hidden="1" thickBot="1" x14ac:dyDescent="0.3">
      <c r="A1065" s="141"/>
      <c r="B1065" s="144"/>
      <c r="C1065" s="34"/>
      <c r="D1065" s="34"/>
      <c r="E1065" s="118"/>
      <c r="F1065" s="124" t="s">
        <v>31</v>
      </c>
      <c r="G1065" s="33" t="str">
        <f t="shared" si="16"/>
        <v/>
      </c>
      <c r="H1065" s="37"/>
      <c r="I1065" s="33"/>
      <c r="J1065" s="32">
        <v>0</v>
      </c>
    </row>
    <row r="1066" spans="1:10" ht="39" hidden="1" thickBot="1" x14ac:dyDescent="0.3">
      <c r="A1066" s="141"/>
      <c r="B1066" s="144"/>
      <c r="C1066" s="38" t="s">
        <v>7822</v>
      </c>
      <c r="D1066" s="38" t="s">
        <v>101</v>
      </c>
      <c r="E1066" s="120">
        <v>2</v>
      </c>
      <c r="F1066" s="125">
        <v>14.629999999999999</v>
      </c>
      <c r="G1066" s="36">
        <f t="shared" si="16"/>
        <v>29.259999999999998</v>
      </c>
      <c r="H1066" s="41">
        <f>SUM(G1066:G1069)</f>
        <v>47.055952900000001</v>
      </c>
      <c r="I1066" s="42"/>
      <c r="J1066" s="32">
        <v>0</v>
      </c>
    </row>
    <row r="1067" spans="1:10" ht="15.75" hidden="1" thickBot="1" x14ac:dyDescent="0.3">
      <c r="A1067" s="141"/>
      <c r="B1067" s="144"/>
      <c r="C1067" s="38" t="s">
        <v>7785</v>
      </c>
      <c r="D1067" s="38" t="s">
        <v>1063</v>
      </c>
      <c r="E1067" s="120">
        <v>3.04E-2</v>
      </c>
      <c r="F1067" s="125">
        <v>75.192499999999995</v>
      </c>
      <c r="G1067" s="36">
        <f t="shared" si="16"/>
        <v>2.2858519999999998</v>
      </c>
      <c r="H1067" s="37"/>
      <c r="I1067" s="33"/>
      <c r="J1067" s="32">
        <v>0</v>
      </c>
    </row>
    <row r="1068" spans="1:10" ht="26.25" hidden="1" thickBot="1" x14ac:dyDescent="0.3">
      <c r="A1068" s="141"/>
      <c r="B1068" s="144"/>
      <c r="C1068" s="38" t="s">
        <v>7677</v>
      </c>
      <c r="D1068" s="38" t="s">
        <v>2788</v>
      </c>
      <c r="E1068" s="120">
        <v>0.38700000000000001</v>
      </c>
      <c r="F1068" s="119">
        <v>29.003499999999999</v>
      </c>
      <c r="G1068" s="36">
        <f t="shared" si="16"/>
        <v>11.2243545</v>
      </c>
      <c r="H1068" s="37"/>
      <c r="I1068" s="33"/>
      <c r="J1068" s="32">
        <v>0</v>
      </c>
    </row>
    <row r="1069" spans="1:10" ht="15.75" hidden="1" thickBot="1" x14ac:dyDescent="0.3">
      <c r="A1069" s="141"/>
      <c r="B1069" s="144"/>
      <c r="C1069" s="38" t="s">
        <v>7603</v>
      </c>
      <c r="D1069" s="38" t="s">
        <v>2788</v>
      </c>
      <c r="E1069" s="120">
        <v>0.18859999999999999</v>
      </c>
      <c r="F1069" s="119">
        <v>22.724</v>
      </c>
      <c r="G1069" s="36">
        <f t="shared" si="16"/>
        <v>4.2857463999999998</v>
      </c>
      <c r="H1069" s="37"/>
      <c r="I1069" s="33"/>
      <c r="J1069" s="32">
        <v>0</v>
      </c>
    </row>
    <row r="1070" spans="1:10" ht="15.75" hidden="1" thickBot="1" x14ac:dyDescent="0.3">
      <c r="A1070" s="142"/>
      <c r="B1070" s="145"/>
      <c r="C1070" s="44"/>
      <c r="D1070" s="59"/>
      <c r="E1070" s="121"/>
      <c r="F1070" s="126" t="s">
        <v>31</v>
      </c>
      <c r="G1070" s="47" t="str">
        <f t="shared" si="16"/>
        <v/>
      </c>
      <c r="H1070" s="48"/>
      <c r="I1070" s="33"/>
      <c r="J1070" s="32">
        <v>0</v>
      </c>
    </row>
    <row r="1071" spans="1:10" ht="15.75" hidden="1" thickBot="1" x14ac:dyDescent="0.3">
      <c r="A1071" s="140" t="s">
        <v>259</v>
      </c>
      <c r="B1071" s="143" t="s">
        <v>3324</v>
      </c>
      <c r="C1071" s="26"/>
      <c r="D1071" s="27" t="s">
        <v>36</v>
      </c>
      <c r="E1071" s="116"/>
      <c r="F1071" s="123" t="s">
        <v>31</v>
      </c>
      <c r="G1071" s="29" t="str">
        <f t="shared" si="16"/>
        <v/>
      </c>
      <c r="H1071" s="30"/>
      <c r="I1071" s="31"/>
      <c r="J1071" s="32">
        <v>0</v>
      </c>
    </row>
    <row r="1072" spans="1:10" ht="15.75" hidden="1" thickBot="1" x14ac:dyDescent="0.3">
      <c r="A1072" s="141"/>
      <c r="B1072" s="144"/>
      <c r="C1072" s="34"/>
      <c r="D1072" s="34"/>
      <c r="E1072" s="118"/>
      <c r="F1072" s="124" t="s">
        <v>31</v>
      </c>
      <c r="G1072" s="33" t="str">
        <f t="shared" si="16"/>
        <v/>
      </c>
      <c r="H1072" s="37"/>
      <c r="I1072" s="33"/>
      <c r="J1072" s="32">
        <v>0</v>
      </c>
    </row>
    <row r="1073" spans="1:10" ht="39" hidden="1" thickBot="1" x14ac:dyDescent="0.3">
      <c r="A1073" s="141"/>
      <c r="B1073" s="144"/>
      <c r="C1073" s="38" t="s">
        <v>7822</v>
      </c>
      <c r="D1073" s="38" t="s">
        <v>101</v>
      </c>
      <c r="E1073" s="120">
        <v>2</v>
      </c>
      <c r="F1073" s="125">
        <v>14.629999999999999</v>
      </c>
      <c r="G1073" s="33">
        <f t="shared" si="16"/>
        <v>29.259999999999998</v>
      </c>
      <c r="H1073" s="41">
        <f>SUM(G1073:G1076)</f>
        <v>47.640267499999993</v>
      </c>
      <c r="I1073" s="42"/>
      <c r="J1073" s="32">
        <v>0</v>
      </c>
    </row>
    <row r="1074" spans="1:10" ht="15.75" hidden="1" thickBot="1" x14ac:dyDescent="0.3">
      <c r="A1074" s="141"/>
      <c r="B1074" s="144"/>
      <c r="C1074" s="38" t="s">
        <v>7823</v>
      </c>
      <c r="D1074" s="38" t="s">
        <v>101</v>
      </c>
      <c r="E1074" s="120">
        <v>3.6499999999999998E-2</v>
      </c>
      <c r="F1074" s="125">
        <v>3.6955</v>
      </c>
      <c r="G1074" s="33">
        <f t="shared" si="16"/>
        <v>0.13488575</v>
      </c>
      <c r="H1074" s="37"/>
      <c r="I1074" s="33"/>
      <c r="J1074" s="32">
        <v>0</v>
      </c>
    </row>
    <row r="1075" spans="1:10" ht="15.75" hidden="1" thickBot="1" x14ac:dyDescent="0.3">
      <c r="A1075" s="141"/>
      <c r="B1075" s="144"/>
      <c r="C1075" s="38" t="s">
        <v>7603</v>
      </c>
      <c r="D1075" s="38" t="s">
        <v>2788</v>
      </c>
      <c r="E1075" s="120">
        <v>0.159</v>
      </c>
      <c r="F1075" s="119">
        <v>22.724</v>
      </c>
      <c r="G1075" s="36">
        <f t="shared" si="16"/>
        <v>3.6131160000000002</v>
      </c>
      <c r="H1075" s="37"/>
      <c r="I1075" s="33"/>
      <c r="J1075" s="32">
        <v>0</v>
      </c>
    </row>
    <row r="1076" spans="1:10" ht="26.25" hidden="1" thickBot="1" x14ac:dyDescent="0.3">
      <c r="A1076" s="141"/>
      <c r="B1076" s="144"/>
      <c r="C1076" s="38" t="s">
        <v>7677</v>
      </c>
      <c r="D1076" s="38" t="s">
        <v>2788</v>
      </c>
      <c r="E1076" s="120">
        <v>0.50449999999999995</v>
      </c>
      <c r="F1076" s="119">
        <v>29.003499999999999</v>
      </c>
      <c r="G1076" s="36">
        <f t="shared" si="16"/>
        <v>14.632265749999998</v>
      </c>
      <c r="H1076" s="37"/>
      <c r="I1076" s="33"/>
      <c r="J1076" s="32">
        <v>0</v>
      </c>
    </row>
    <row r="1077" spans="1:10" ht="15.75" hidden="1" thickBot="1" x14ac:dyDescent="0.3">
      <c r="A1077" s="141"/>
      <c r="B1077" s="144"/>
      <c r="C1077" s="38"/>
      <c r="D1077" s="58"/>
      <c r="E1077" s="120"/>
      <c r="F1077" s="125" t="s">
        <v>31</v>
      </c>
      <c r="G1077" s="36" t="str">
        <f t="shared" si="16"/>
        <v/>
      </c>
      <c r="H1077" s="37"/>
      <c r="I1077" s="33"/>
      <c r="J1077" s="32">
        <v>0</v>
      </c>
    </row>
    <row r="1078" spans="1:10" ht="26.25" hidden="1" thickBot="1" x14ac:dyDescent="0.3">
      <c r="A1078" s="141"/>
      <c r="B1078" s="144"/>
      <c r="C1078" s="61" t="s">
        <v>260</v>
      </c>
      <c r="D1078" s="58"/>
      <c r="E1078" s="120"/>
      <c r="F1078" s="125" t="s">
        <v>31</v>
      </c>
      <c r="G1078" s="36" t="str">
        <f t="shared" si="16"/>
        <v/>
      </c>
      <c r="H1078" s="37"/>
      <c r="I1078" s="33"/>
      <c r="J1078" s="32">
        <v>0</v>
      </c>
    </row>
    <row r="1079" spans="1:10" ht="15.75" hidden="1" thickBot="1" x14ac:dyDescent="0.3">
      <c r="A1079" s="142"/>
      <c r="B1079" s="145"/>
      <c r="C1079" s="44"/>
      <c r="D1079" s="44"/>
      <c r="E1079" s="121"/>
      <c r="F1079" s="126" t="s">
        <v>31</v>
      </c>
      <c r="G1079" s="47" t="str">
        <f t="shared" si="16"/>
        <v/>
      </c>
      <c r="H1079" s="48"/>
      <c r="I1079" s="33"/>
      <c r="J1079" s="32">
        <v>0</v>
      </c>
    </row>
    <row r="1080" spans="1:10" ht="15.75" hidden="1" thickBot="1" x14ac:dyDescent="0.3">
      <c r="A1080" s="140" t="s">
        <v>261</v>
      </c>
      <c r="B1080" s="143" t="s">
        <v>3325</v>
      </c>
      <c r="C1080" s="26"/>
      <c r="D1080" s="27" t="s">
        <v>36</v>
      </c>
      <c r="E1080" s="116"/>
      <c r="F1080" s="123" t="s">
        <v>31</v>
      </c>
      <c r="G1080" s="29" t="str">
        <f t="shared" si="16"/>
        <v/>
      </c>
      <c r="H1080" s="30"/>
      <c r="I1080" s="31"/>
      <c r="J1080" s="32">
        <v>0</v>
      </c>
    </row>
    <row r="1081" spans="1:10" ht="15.75" hidden="1" thickBot="1" x14ac:dyDescent="0.3">
      <c r="A1081" s="141"/>
      <c r="B1081" s="144"/>
      <c r="C1081" s="34"/>
      <c r="D1081" s="34"/>
      <c r="E1081" s="118"/>
      <c r="F1081" s="124" t="s">
        <v>31</v>
      </c>
      <c r="G1081" s="33" t="str">
        <f t="shared" si="16"/>
        <v/>
      </c>
      <c r="H1081" s="37"/>
      <c r="I1081" s="33"/>
      <c r="J1081" s="32">
        <v>0</v>
      </c>
    </row>
    <row r="1082" spans="1:10" ht="39" hidden="1" thickBot="1" x14ac:dyDescent="0.3">
      <c r="A1082" s="141"/>
      <c r="B1082" s="144"/>
      <c r="C1082" s="38" t="s">
        <v>7821</v>
      </c>
      <c r="D1082" s="38" t="s">
        <v>101</v>
      </c>
      <c r="E1082" s="120">
        <v>2</v>
      </c>
      <c r="F1082" s="125">
        <v>19.741</v>
      </c>
      <c r="G1082" s="36">
        <f t="shared" si="16"/>
        <v>39.481999999999999</v>
      </c>
      <c r="H1082" s="41">
        <f>SUM(G1082:G1086)</f>
        <v>84.084936049999996</v>
      </c>
      <c r="I1082" s="42"/>
      <c r="J1082" s="32">
        <v>0</v>
      </c>
    </row>
    <row r="1083" spans="1:10" ht="26.25" hidden="1" thickBot="1" x14ac:dyDescent="0.3">
      <c r="A1083" s="141"/>
      <c r="B1083" s="144"/>
      <c r="C1083" s="38" t="s">
        <v>7804</v>
      </c>
      <c r="D1083" s="38" t="s">
        <v>101</v>
      </c>
      <c r="E1083" s="120">
        <v>1</v>
      </c>
      <c r="F1083" s="125">
        <v>15.627499999999998</v>
      </c>
      <c r="G1083" s="66">
        <f t="shared" si="16"/>
        <v>15.627499999999998</v>
      </c>
      <c r="H1083" s="37"/>
      <c r="I1083" s="33"/>
      <c r="J1083" s="32">
        <v>0</v>
      </c>
    </row>
    <row r="1084" spans="1:10" ht="15.75" hidden="1" thickBot="1" x14ac:dyDescent="0.3">
      <c r="A1084" s="141"/>
      <c r="B1084" s="144"/>
      <c r="C1084" s="38" t="s">
        <v>7785</v>
      </c>
      <c r="D1084" s="38" t="s">
        <v>1063</v>
      </c>
      <c r="E1084" s="120">
        <v>8.8099999999999998E-2</v>
      </c>
      <c r="F1084" s="125">
        <v>75.192499999999995</v>
      </c>
      <c r="G1084" s="36">
        <f t="shared" si="16"/>
        <v>6.6244592499999992</v>
      </c>
      <c r="H1084" s="37"/>
      <c r="I1084" s="33"/>
      <c r="J1084" s="32">
        <v>0</v>
      </c>
    </row>
    <row r="1085" spans="1:10" ht="26.25" hidden="1" thickBot="1" x14ac:dyDescent="0.3">
      <c r="A1085" s="141"/>
      <c r="B1085" s="144"/>
      <c r="C1085" s="38" t="s">
        <v>7677</v>
      </c>
      <c r="D1085" s="38" t="s">
        <v>2788</v>
      </c>
      <c r="E1085" s="120">
        <v>0.49680000000000002</v>
      </c>
      <c r="F1085" s="119">
        <v>29.003499999999999</v>
      </c>
      <c r="G1085" s="36">
        <f t="shared" si="16"/>
        <v>14.4089388</v>
      </c>
      <c r="H1085" s="37"/>
      <c r="I1085" s="33"/>
      <c r="J1085" s="32">
        <v>0</v>
      </c>
    </row>
    <row r="1086" spans="1:10" ht="15.75" hidden="1" thickBot="1" x14ac:dyDescent="0.3">
      <c r="A1086" s="141"/>
      <c r="B1086" s="144"/>
      <c r="C1086" s="38" t="s">
        <v>7603</v>
      </c>
      <c r="D1086" s="38" t="s">
        <v>2788</v>
      </c>
      <c r="E1086" s="120">
        <v>0.34949999999999998</v>
      </c>
      <c r="F1086" s="119">
        <v>22.724</v>
      </c>
      <c r="G1086" s="36">
        <f t="shared" si="16"/>
        <v>7.9420379999999993</v>
      </c>
      <c r="H1086" s="37"/>
      <c r="I1086" s="33"/>
      <c r="J1086" s="32">
        <v>0</v>
      </c>
    </row>
    <row r="1087" spans="1:10" ht="15.75" hidden="1" thickBot="1" x14ac:dyDescent="0.3">
      <c r="A1087" s="142"/>
      <c r="B1087" s="145"/>
      <c r="C1087" s="44"/>
      <c r="D1087" s="44"/>
      <c r="E1087" s="121"/>
      <c r="F1087" s="122" t="s">
        <v>31</v>
      </c>
      <c r="G1087" s="47" t="str">
        <f t="shared" si="16"/>
        <v/>
      </c>
      <c r="H1087" s="48"/>
      <c r="I1087" s="33"/>
      <c r="J1087" s="32">
        <v>0</v>
      </c>
    </row>
    <row r="1088" spans="1:10" ht="15.75" hidden="1" thickBot="1" x14ac:dyDescent="0.3">
      <c r="A1088" s="140" t="s">
        <v>262</v>
      </c>
      <c r="B1088" s="143" t="s">
        <v>3326</v>
      </c>
      <c r="C1088" s="26"/>
      <c r="D1088" s="27" t="s">
        <v>36</v>
      </c>
      <c r="E1088" s="116"/>
      <c r="F1088" s="123" t="s">
        <v>31</v>
      </c>
      <c r="G1088" s="29" t="str">
        <f t="shared" si="16"/>
        <v/>
      </c>
      <c r="H1088" s="30"/>
      <c r="I1088" s="31"/>
      <c r="J1088" s="32">
        <v>0</v>
      </c>
    </row>
    <row r="1089" spans="1:10" ht="15.75" hidden="1" thickBot="1" x14ac:dyDescent="0.3">
      <c r="A1089" s="141"/>
      <c r="B1089" s="144"/>
      <c r="C1089" s="34"/>
      <c r="D1089" s="34"/>
      <c r="E1089" s="118"/>
      <c r="F1089" s="124" t="s">
        <v>31</v>
      </c>
      <c r="G1089" s="33" t="str">
        <f t="shared" si="16"/>
        <v/>
      </c>
      <c r="H1089" s="37"/>
      <c r="I1089" s="33"/>
      <c r="J1089" s="32">
        <v>0</v>
      </c>
    </row>
    <row r="1090" spans="1:10" ht="26.25" hidden="1" thickBot="1" x14ac:dyDescent="0.3">
      <c r="A1090" s="141"/>
      <c r="B1090" s="144"/>
      <c r="C1090" s="38" t="s">
        <v>7824</v>
      </c>
      <c r="D1090" s="38" t="s">
        <v>101</v>
      </c>
      <c r="E1090" s="120">
        <v>1</v>
      </c>
      <c r="F1090" s="125">
        <v>98.8095</v>
      </c>
      <c r="G1090" s="36">
        <f t="shared" si="16"/>
        <v>98.8095</v>
      </c>
      <c r="H1090" s="41">
        <f>SUM(G1090:G1094)</f>
        <v>145.86545290000001</v>
      </c>
      <c r="I1090" s="42"/>
      <c r="J1090" s="32">
        <v>0</v>
      </c>
    </row>
    <row r="1091" spans="1:10" ht="39" hidden="1" thickBot="1" x14ac:dyDescent="0.3">
      <c r="A1091" s="141"/>
      <c r="B1091" s="144"/>
      <c r="C1091" s="38" t="s">
        <v>7822</v>
      </c>
      <c r="D1091" s="38" t="s">
        <v>101</v>
      </c>
      <c r="E1091" s="120">
        <v>2</v>
      </c>
      <c r="F1091" s="125">
        <v>14.629999999999999</v>
      </c>
      <c r="G1091" s="36">
        <f t="shared" si="16"/>
        <v>29.259999999999998</v>
      </c>
      <c r="H1091" s="37"/>
      <c r="I1091" s="33"/>
      <c r="J1091" s="32">
        <v>0</v>
      </c>
    </row>
    <row r="1092" spans="1:10" ht="15.75" hidden="1" thickBot="1" x14ac:dyDescent="0.3">
      <c r="A1092" s="141"/>
      <c r="B1092" s="144"/>
      <c r="C1092" s="38" t="s">
        <v>7785</v>
      </c>
      <c r="D1092" s="38" t="s">
        <v>1063</v>
      </c>
      <c r="E1092" s="120">
        <v>3.04E-2</v>
      </c>
      <c r="F1092" s="125">
        <v>75.192499999999995</v>
      </c>
      <c r="G1092" s="36">
        <f t="shared" si="16"/>
        <v>2.2858519999999998</v>
      </c>
      <c r="H1092" s="37"/>
      <c r="I1092" s="33"/>
      <c r="J1092" s="32">
        <v>0</v>
      </c>
    </row>
    <row r="1093" spans="1:10" ht="26.25" hidden="1" thickBot="1" x14ac:dyDescent="0.3">
      <c r="A1093" s="141"/>
      <c r="B1093" s="144"/>
      <c r="C1093" s="38" t="s">
        <v>7677</v>
      </c>
      <c r="D1093" s="38" t="s">
        <v>2788</v>
      </c>
      <c r="E1093" s="120">
        <v>0.38700000000000001</v>
      </c>
      <c r="F1093" s="119">
        <v>29.003499999999999</v>
      </c>
      <c r="G1093" s="36">
        <f t="shared" si="16"/>
        <v>11.2243545</v>
      </c>
      <c r="H1093" s="37"/>
      <c r="I1093" s="33"/>
      <c r="J1093" s="32">
        <v>0</v>
      </c>
    </row>
    <row r="1094" spans="1:10" ht="15.75" hidden="1" thickBot="1" x14ac:dyDescent="0.3">
      <c r="A1094" s="141"/>
      <c r="B1094" s="144"/>
      <c r="C1094" s="38" t="s">
        <v>7603</v>
      </c>
      <c r="D1094" s="38" t="s">
        <v>2788</v>
      </c>
      <c r="E1094" s="120">
        <v>0.18859999999999999</v>
      </c>
      <c r="F1094" s="119">
        <v>22.724</v>
      </c>
      <c r="G1094" s="36">
        <f t="shared" ref="G1094:G1157" si="17">IF(ISNUMBER(F1094),E1094*F1094,"")</f>
        <v>4.2857463999999998</v>
      </c>
      <c r="H1094" s="37"/>
      <c r="I1094" s="33"/>
      <c r="J1094" s="32">
        <v>0</v>
      </c>
    </row>
    <row r="1095" spans="1:10" ht="15.75" hidden="1" thickBot="1" x14ac:dyDescent="0.3">
      <c r="A1095" s="142"/>
      <c r="B1095" s="145"/>
      <c r="C1095" s="44"/>
      <c r="D1095" s="44"/>
      <c r="E1095" s="121"/>
      <c r="F1095" s="122" t="s">
        <v>31</v>
      </c>
      <c r="G1095" s="46" t="str">
        <f t="shared" si="17"/>
        <v/>
      </c>
      <c r="H1095" s="48"/>
      <c r="I1095" s="33"/>
      <c r="J1095" s="32">
        <v>0</v>
      </c>
    </row>
    <row r="1096" spans="1:10" ht="15.75" hidden="1" thickBot="1" x14ac:dyDescent="0.3">
      <c r="A1096" s="140" t="s">
        <v>263</v>
      </c>
      <c r="B1096" s="143" t="s">
        <v>3327</v>
      </c>
      <c r="C1096" s="26"/>
      <c r="D1096" s="27" t="s">
        <v>36</v>
      </c>
      <c r="E1096" s="116"/>
      <c r="F1096" s="123" t="s">
        <v>31</v>
      </c>
      <c r="G1096" s="29" t="str">
        <f t="shared" si="17"/>
        <v/>
      </c>
      <c r="H1096" s="30"/>
      <c r="I1096" s="31"/>
      <c r="J1096" s="32">
        <v>0</v>
      </c>
    </row>
    <row r="1097" spans="1:10" ht="15.75" hidden="1" thickBot="1" x14ac:dyDescent="0.3">
      <c r="A1097" s="141"/>
      <c r="B1097" s="144"/>
      <c r="C1097" s="34"/>
      <c r="D1097" s="34"/>
      <c r="E1097" s="118"/>
      <c r="F1097" s="124" t="s">
        <v>31</v>
      </c>
      <c r="G1097" s="33" t="str">
        <f t="shared" si="17"/>
        <v/>
      </c>
      <c r="H1097" s="37"/>
      <c r="I1097" s="33"/>
      <c r="J1097" s="32">
        <v>0</v>
      </c>
    </row>
    <row r="1098" spans="1:10" ht="26.25" hidden="1" thickBot="1" x14ac:dyDescent="0.3">
      <c r="A1098" s="141"/>
      <c r="B1098" s="144"/>
      <c r="C1098" s="38" t="s">
        <v>7825</v>
      </c>
      <c r="D1098" s="38" t="s">
        <v>101</v>
      </c>
      <c r="E1098" s="120">
        <v>1</v>
      </c>
      <c r="F1098" s="125">
        <v>379.9905</v>
      </c>
      <c r="G1098" s="36">
        <f t="shared" si="17"/>
        <v>379.9905</v>
      </c>
      <c r="H1098" s="41">
        <f>SUM(G1098:G1102)</f>
        <v>427.63076749999999</v>
      </c>
      <c r="I1098" s="42"/>
      <c r="J1098" s="32">
        <v>0</v>
      </c>
    </row>
    <row r="1099" spans="1:10" ht="39" hidden="1" thickBot="1" x14ac:dyDescent="0.3">
      <c r="A1099" s="141"/>
      <c r="B1099" s="144"/>
      <c r="C1099" s="38" t="s">
        <v>7822</v>
      </c>
      <c r="D1099" s="38" t="s">
        <v>101</v>
      </c>
      <c r="E1099" s="120">
        <v>2</v>
      </c>
      <c r="F1099" s="125">
        <v>14.629999999999999</v>
      </c>
      <c r="G1099" s="33">
        <f t="shared" si="17"/>
        <v>29.259999999999998</v>
      </c>
      <c r="H1099" s="37"/>
      <c r="I1099" s="33"/>
      <c r="J1099" s="32">
        <v>0</v>
      </c>
    </row>
    <row r="1100" spans="1:10" ht="15.75" hidden="1" thickBot="1" x14ac:dyDescent="0.3">
      <c r="A1100" s="141"/>
      <c r="B1100" s="144"/>
      <c r="C1100" s="38" t="s">
        <v>7823</v>
      </c>
      <c r="D1100" s="38" t="s">
        <v>101</v>
      </c>
      <c r="E1100" s="120">
        <v>3.6499999999999998E-2</v>
      </c>
      <c r="F1100" s="125">
        <v>3.6955</v>
      </c>
      <c r="G1100" s="33">
        <f t="shared" si="17"/>
        <v>0.13488575</v>
      </c>
      <c r="H1100" s="37"/>
      <c r="I1100" s="33"/>
      <c r="J1100" s="32">
        <v>0</v>
      </c>
    </row>
    <row r="1101" spans="1:10" ht="15.75" hidden="1" thickBot="1" x14ac:dyDescent="0.3">
      <c r="A1101" s="141"/>
      <c r="B1101" s="144"/>
      <c r="C1101" s="38" t="s">
        <v>7603</v>
      </c>
      <c r="D1101" s="38" t="s">
        <v>2788</v>
      </c>
      <c r="E1101" s="120">
        <v>0.159</v>
      </c>
      <c r="F1101" s="119">
        <v>22.724</v>
      </c>
      <c r="G1101" s="36">
        <f t="shared" si="17"/>
        <v>3.6131160000000002</v>
      </c>
      <c r="H1101" s="37"/>
      <c r="I1101" s="33"/>
      <c r="J1101" s="32">
        <v>0</v>
      </c>
    </row>
    <row r="1102" spans="1:10" ht="26.25" hidden="1" thickBot="1" x14ac:dyDescent="0.3">
      <c r="A1102" s="141"/>
      <c r="B1102" s="144"/>
      <c r="C1102" s="38" t="s">
        <v>7677</v>
      </c>
      <c r="D1102" s="38" t="s">
        <v>2788</v>
      </c>
      <c r="E1102" s="120">
        <v>0.50449999999999995</v>
      </c>
      <c r="F1102" s="119">
        <v>29.003499999999999</v>
      </c>
      <c r="G1102" s="36">
        <f t="shared" si="17"/>
        <v>14.632265749999998</v>
      </c>
      <c r="H1102" s="37"/>
      <c r="I1102" s="33"/>
      <c r="J1102" s="32">
        <v>0</v>
      </c>
    </row>
    <row r="1103" spans="1:10" ht="15.75" hidden="1" thickBot="1" x14ac:dyDescent="0.3">
      <c r="A1103" s="141"/>
      <c r="B1103" s="144"/>
      <c r="C1103" s="38"/>
      <c r="D1103" s="58"/>
      <c r="E1103" s="120"/>
      <c r="F1103" s="125" t="s">
        <v>31</v>
      </c>
      <c r="G1103" s="36" t="str">
        <f t="shared" si="17"/>
        <v/>
      </c>
      <c r="H1103" s="37"/>
      <c r="I1103" s="33"/>
      <c r="J1103" s="32">
        <v>0</v>
      </c>
    </row>
    <row r="1104" spans="1:10" ht="26.25" hidden="1" thickBot="1" x14ac:dyDescent="0.3">
      <c r="A1104" s="141"/>
      <c r="B1104" s="144"/>
      <c r="C1104" s="61" t="s">
        <v>260</v>
      </c>
      <c r="D1104" s="58"/>
      <c r="E1104" s="120"/>
      <c r="F1104" s="125" t="s">
        <v>31</v>
      </c>
      <c r="G1104" s="36" t="str">
        <f t="shared" si="17"/>
        <v/>
      </c>
      <c r="H1104" s="37"/>
      <c r="I1104" s="33"/>
      <c r="J1104" s="32">
        <v>0</v>
      </c>
    </row>
    <row r="1105" spans="1:10" ht="15.75" hidden="1" thickBot="1" x14ac:dyDescent="0.3">
      <c r="A1105" s="142"/>
      <c r="B1105" s="145"/>
      <c r="C1105" s="44"/>
      <c r="D1105" s="59"/>
      <c r="E1105" s="121"/>
      <c r="F1105" s="126" t="s">
        <v>31</v>
      </c>
      <c r="G1105" s="47" t="str">
        <f t="shared" si="17"/>
        <v/>
      </c>
      <c r="H1105" s="48"/>
      <c r="I1105" s="33"/>
      <c r="J1105" s="32">
        <v>0</v>
      </c>
    </row>
    <row r="1106" spans="1:10" ht="15.75" hidden="1" thickBot="1" x14ac:dyDescent="0.3">
      <c r="A1106" s="140" t="s">
        <v>264</v>
      </c>
      <c r="B1106" s="143" t="s">
        <v>3328</v>
      </c>
      <c r="C1106" s="26"/>
      <c r="D1106" s="27" t="s">
        <v>36</v>
      </c>
      <c r="E1106" s="116"/>
      <c r="F1106" s="123" t="s">
        <v>31</v>
      </c>
      <c r="G1106" s="29" t="str">
        <f t="shared" si="17"/>
        <v/>
      </c>
      <c r="H1106" s="30"/>
      <c r="I1106" s="31"/>
      <c r="J1106" s="32">
        <v>0</v>
      </c>
    </row>
    <row r="1107" spans="1:10" ht="15.75" hidden="1" thickBot="1" x14ac:dyDescent="0.3">
      <c r="A1107" s="141"/>
      <c r="B1107" s="144"/>
      <c r="C1107" s="34"/>
      <c r="D1107" s="34"/>
      <c r="E1107" s="118"/>
      <c r="F1107" s="124" t="s">
        <v>31</v>
      </c>
      <c r="G1107" s="33" t="str">
        <f t="shared" si="17"/>
        <v/>
      </c>
      <c r="H1107" s="37"/>
      <c r="I1107" s="33"/>
      <c r="J1107" s="32">
        <v>0</v>
      </c>
    </row>
    <row r="1108" spans="1:10" ht="26.25" hidden="1" thickBot="1" x14ac:dyDescent="0.3">
      <c r="A1108" s="141"/>
      <c r="B1108" s="144"/>
      <c r="C1108" s="38" t="s">
        <v>265</v>
      </c>
      <c r="D1108" s="58" t="s">
        <v>105</v>
      </c>
      <c r="E1108" s="120">
        <v>1</v>
      </c>
      <c r="F1108" s="125" t="s">
        <v>31</v>
      </c>
      <c r="G1108" s="36" t="str">
        <f t="shared" si="17"/>
        <v/>
      </c>
      <c r="H1108" s="41">
        <f>SUM(G1108:G1112)</f>
        <v>93.141476999999995</v>
      </c>
      <c r="I1108" s="42"/>
      <c r="J1108" s="32">
        <v>0</v>
      </c>
    </row>
    <row r="1109" spans="1:10" ht="39" hidden="1" thickBot="1" x14ac:dyDescent="0.3">
      <c r="A1109" s="141"/>
      <c r="B1109" s="144"/>
      <c r="C1109" s="38" t="s">
        <v>7822</v>
      </c>
      <c r="D1109" s="38" t="s">
        <v>101</v>
      </c>
      <c r="E1109" s="120">
        <v>4</v>
      </c>
      <c r="F1109" s="125">
        <v>14.629999999999999</v>
      </c>
      <c r="G1109" s="36">
        <f t="shared" si="17"/>
        <v>58.519999999999996</v>
      </c>
      <c r="H1109" s="37"/>
      <c r="I1109" s="33"/>
      <c r="J1109" s="32">
        <v>0</v>
      </c>
    </row>
    <row r="1110" spans="1:10" ht="15.75" hidden="1" thickBot="1" x14ac:dyDescent="0.3">
      <c r="A1110" s="141"/>
      <c r="B1110" s="144"/>
      <c r="C1110" s="38" t="s">
        <v>7785</v>
      </c>
      <c r="D1110" s="38" t="s">
        <v>1063</v>
      </c>
      <c r="E1110" s="120">
        <v>3.9E-2</v>
      </c>
      <c r="F1110" s="125">
        <v>75.192499999999995</v>
      </c>
      <c r="G1110" s="36">
        <f t="shared" si="17"/>
        <v>2.9325074999999998</v>
      </c>
      <c r="H1110" s="37"/>
      <c r="I1110" s="33"/>
      <c r="J1110" s="32">
        <v>0</v>
      </c>
    </row>
    <row r="1111" spans="1:10" ht="26.25" hidden="1" thickBot="1" x14ac:dyDescent="0.3">
      <c r="A1111" s="141"/>
      <c r="B1111" s="144"/>
      <c r="C1111" s="38" t="s">
        <v>7677</v>
      </c>
      <c r="D1111" s="38" t="s">
        <v>2788</v>
      </c>
      <c r="E1111" s="120">
        <v>0.8226</v>
      </c>
      <c r="F1111" s="119">
        <v>29.003499999999999</v>
      </c>
      <c r="G1111" s="36">
        <f t="shared" si="17"/>
        <v>23.858279100000001</v>
      </c>
      <c r="H1111" s="37"/>
      <c r="I1111" s="33"/>
      <c r="J1111" s="32">
        <v>0</v>
      </c>
    </row>
    <row r="1112" spans="1:10" ht="15.75" hidden="1" thickBot="1" x14ac:dyDescent="0.3">
      <c r="A1112" s="141"/>
      <c r="B1112" s="144"/>
      <c r="C1112" s="38" t="s">
        <v>7603</v>
      </c>
      <c r="D1112" s="38" t="s">
        <v>2788</v>
      </c>
      <c r="E1112" s="120">
        <v>0.34460000000000002</v>
      </c>
      <c r="F1112" s="119">
        <v>22.724</v>
      </c>
      <c r="G1112" s="36">
        <f t="shared" si="17"/>
        <v>7.8306904000000008</v>
      </c>
      <c r="H1112" s="37"/>
      <c r="I1112" s="33"/>
      <c r="J1112" s="32">
        <v>0</v>
      </c>
    </row>
    <row r="1113" spans="1:10" ht="15.75" hidden="1" thickBot="1" x14ac:dyDescent="0.3">
      <c r="A1113" s="142"/>
      <c r="B1113" s="145"/>
      <c r="C1113" s="44"/>
      <c r="D1113" s="44"/>
      <c r="E1113" s="121"/>
      <c r="F1113" s="122" t="s">
        <v>31</v>
      </c>
      <c r="G1113" s="46" t="str">
        <f t="shared" si="17"/>
        <v/>
      </c>
      <c r="H1113" s="48"/>
      <c r="I1113" s="33"/>
      <c r="J1113" s="32">
        <v>0</v>
      </c>
    </row>
    <row r="1114" spans="1:10" ht="15.75" hidden="1" thickBot="1" x14ac:dyDescent="0.3">
      <c r="A1114" s="140" t="s">
        <v>266</v>
      </c>
      <c r="B1114" s="143" t="s">
        <v>3329</v>
      </c>
      <c r="C1114" s="26"/>
      <c r="D1114" s="27" t="s">
        <v>36</v>
      </c>
      <c r="E1114" s="116"/>
      <c r="F1114" s="123" t="s">
        <v>31</v>
      </c>
      <c r="G1114" s="29" t="str">
        <f t="shared" si="17"/>
        <v/>
      </c>
      <c r="H1114" s="30"/>
      <c r="I1114" s="31"/>
      <c r="J1114" s="32">
        <v>0</v>
      </c>
    </row>
    <row r="1115" spans="1:10" ht="15.75" hidden="1" thickBot="1" x14ac:dyDescent="0.3">
      <c r="A1115" s="141"/>
      <c r="B1115" s="144"/>
      <c r="C1115" s="34"/>
      <c r="D1115" s="34"/>
      <c r="E1115" s="118"/>
      <c r="F1115" s="124" t="s">
        <v>31</v>
      </c>
      <c r="G1115" s="33" t="str">
        <f t="shared" si="17"/>
        <v/>
      </c>
      <c r="H1115" s="37"/>
      <c r="I1115" s="33"/>
      <c r="J1115" s="32">
        <v>0</v>
      </c>
    </row>
    <row r="1116" spans="1:10" ht="26.25" hidden="1" thickBot="1" x14ac:dyDescent="0.3">
      <c r="A1116" s="141"/>
      <c r="B1116" s="144"/>
      <c r="C1116" s="38" t="s">
        <v>267</v>
      </c>
      <c r="D1116" s="58" t="s">
        <v>105</v>
      </c>
      <c r="E1116" s="120">
        <v>1</v>
      </c>
      <c r="F1116" s="125" t="s">
        <v>31</v>
      </c>
      <c r="G1116" s="36" t="str">
        <f t="shared" si="17"/>
        <v/>
      </c>
      <c r="H1116" s="41">
        <f>SUM(G1116:G1117)</f>
        <v>2.3202799999999999</v>
      </c>
      <c r="I1116" s="42"/>
      <c r="J1116" s="32">
        <v>0</v>
      </c>
    </row>
    <row r="1117" spans="1:10" ht="26.25" hidden="1" thickBot="1" x14ac:dyDescent="0.3">
      <c r="A1117" s="141"/>
      <c r="B1117" s="144"/>
      <c r="C1117" s="38" t="s">
        <v>7677</v>
      </c>
      <c r="D1117" s="38" t="s">
        <v>2788</v>
      </c>
      <c r="E1117" s="120">
        <v>0.08</v>
      </c>
      <c r="F1117" s="119">
        <v>29.003499999999999</v>
      </c>
      <c r="G1117" s="36">
        <f t="shared" si="17"/>
        <v>2.3202799999999999</v>
      </c>
      <c r="H1117" s="37"/>
      <c r="I1117" s="33"/>
      <c r="J1117" s="32">
        <v>0</v>
      </c>
    </row>
    <row r="1118" spans="1:10" ht="15.75" hidden="1" thickBot="1" x14ac:dyDescent="0.3">
      <c r="A1118" s="142"/>
      <c r="B1118" s="145"/>
      <c r="C1118" s="72"/>
      <c r="D1118" s="44"/>
      <c r="E1118" s="121"/>
      <c r="F1118" s="122" t="s">
        <v>31</v>
      </c>
      <c r="G1118" s="46" t="str">
        <f t="shared" si="17"/>
        <v/>
      </c>
      <c r="H1118" s="48"/>
      <c r="I1118" s="33"/>
      <c r="J1118" s="32">
        <v>0</v>
      </c>
    </row>
    <row r="1119" spans="1:10" ht="15.75" hidden="1" thickBot="1" x14ac:dyDescent="0.3">
      <c r="A1119" s="140" t="s">
        <v>268</v>
      </c>
      <c r="B1119" s="143" t="s">
        <v>3330</v>
      </c>
      <c r="C1119" s="26"/>
      <c r="D1119" s="27" t="s">
        <v>36</v>
      </c>
      <c r="E1119" s="116"/>
      <c r="F1119" s="123" t="s">
        <v>31</v>
      </c>
      <c r="G1119" s="29" t="str">
        <f t="shared" si="17"/>
        <v/>
      </c>
      <c r="H1119" s="30"/>
      <c r="I1119" s="31"/>
      <c r="J1119" s="32">
        <v>0</v>
      </c>
    </row>
    <row r="1120" spans="1:10" ht="15.75" hidden="1" thickBot="1" x14ac:dyDescent="0.3">
      <c r="A1120" s="141"/>
      <c r="B1120" s="144"/>
      <c r="C1120" s="34"/>
      <c r="D1120" s="34"/>
      <c r="E1120" s="118"/>
      <c r="F1120" s="124" t="s">
        <v>31</v>
      </c>
      <c r="G1120" s="33" t="str">
        <f t="shared" si="17"/>
        <v/>
      </c>
      <c r="H1120" s="37"/>
      <c r="I1120" s="33"/>
      <c r="J1120" s="32">
        <v>0</v>
      </c>
    </row>
    <row r="1121" spans="1:10" ht="26.25" hidden="1" thickBot="1" x14ac:dyDescent="0.3">
      <c r="A1121" s="141"/>
      <c r="B1121" s="144"/>
      <c r="C1121" s="38" t="s">
        <v>269</v>
      </c>
      <c r="D1121" s="58" t="s">
        <v>105</v>
      </c>
      <c r="E1121" s="120">
        <v>1</v>
      </c>
      <c r="F1121" s="125" t="s">
        <v>31</v>
      </c>
      <c r="G1121" s="36" t="str">
        <f t="shared" si="17"/>
        <v/>
      </c>
      <c r="H1121" s="41">
        <f>SUM(G1121:G1122)</f>
        <v>2.3202799999999999</v>
      </c>
      <c r="I1121" s="42"/>
      <c r="J1121" s="32">
        <v>0</v>
      </c>
    </row>
    <row r="1122" spans="1:10" ht="26.25" hidden="1" thickBot="1" x14ac:dyDescent="0.3">
      <c r="A1122" s="141"/>
      <c r="B1122" s="144"/>
      <c r="C1122" s="38" t="s">
        <v>7677</v>
      </c>
      <c r="D1122" s="38" t="s">
        <v>2788</v>
      </c>
      <c r="E1122" s="120">
        <v>0.08</v>
      </c>
      <c r="F1122" s="119">
        <v>29.003499999999999</v>
      </c>
      <c r="G1122" s="36">
        <f t="shared" si="17"/>
        <v>2.3202799999999999</v>
      </c>
      <c r="H1122" s="37"/>
      <c r="I1122" s="33"/>
      <c r="J1122" s="32">
        <v>0</v>
      </c>
    </row>
    <row r="1123" spans="1:10" ht="15.75" hidden="1" thickBot="1" x14ac:dyDescent="0.3">
      <c r="A1123" s="142"/>
      <c r="B1123" s="145"/>
      <c r="C1123" s="44"/>
      <c r="D1123" s="44"/>
      <c r="E1123" s="121"/>
      <c r="F1123" s="122" t="s">
        <v>31</v>
      </c>
      <c r="G1123" s="46" t="str">
        <f t="shared" si="17"/>
        <v/>
      </c>
      <c r="H1123" s="48"/>
      <c r="I1123" s="33"/>
      <c r="J1123" s="32">
        <v>0</v>
      </c>
    </row>
    <row r="1124" spans="1:10" ht="15.75" hidden="1" thickBot="1" x14ac:dyDescent="0.3">
      <c r="A1124" s="140" t="s">
        <v>270</v>
      </c>
      <c r="B1124" s="143" t="s">
        <v>3331</v>
      </c>
      <c r="C1124" s="26"/>
      <c r="D1124" s="27" t="s">
        <v>36</v>
      </c>
      <c r="E1124" s="116"/>
      <c r="F1124" s="123" t="s">
        <v>31</v>
      </c>
      <c r="G1124" s="29" t="str">
        <f t="shared" si="17"/>
        <v/>
      </c>
      <c r="H1124" s="30"/>
      <c r="I1124" s="31"/>
      <c r="J1124" s="32">
        <v>0</v>
      </c>
    </row>
    <row r="1125" spans="1:10" ht="15.75" hidden="1" thickBot="1" x14ac:dyDescent="0.3">
      <c r="A1125" s="141"/>
      <c r="B1125" s="144"/>
      <c r="C1125" s="34"/>
      <c r="D1125" s="34"/>
      <c r="E1125" s="118"/>
      <c r="F1125" s="124" t="s">
        <v>31</v>
      </c>
      <c r="G1125" s="33" t="str">
        <f t="shared" si="17"/>
        <v/>
      </c>
      <c r="H1125" s="37"/>
      <c r="I1125" s="33"/>
      <c r="J1125" s="32">
        <v>0</v>
      </c>
    </row>
    <row r="1126" spans="1:10" ht="26.25" hidden="1" thickBot="1" x14ac:dyDescent="0.3">
      <c r="A1126" s="141"/>
      <c r="B1126" s="144"/>
      <c r="C1126" s="38" t="s">
        <v>271</v>
      </c>
      <c r="D1126" s="58" t="s">
        <v>105</v>
      </c>
      <c r="E1126" s="120">
        <v>1</v>
      </c>
      <c r="F1126" s="125" t="s">
        <v>31</v>
      </c>
      <c r="G1126" s="36" t="str">
        <f t="shared" si="17"/>
        <v/>
      </c>
      <c r="H1126" s="41">
        <f>SUM(G1126:G1128)</f>
        <v>26.058499999999999</v>
      </c>
      <c r="I1126" s="42"/>
      <c r="J1126" s="32">
        <v>0</v>
      </c>
    </row>
    <row r="1127" spans="1:10" ht="26.25" hidden="1" thickBot="1" x14ac:dyDescent="0.3">
      <c r="A1127" s="141"/>
      <c r="B1127" s="144"/>
      <c r="C1127" s="38" t="s">
        <v>7677</v>
      </c>
      <c r="D1127" s="38" t="s">
        <v>2788</v>
      </c>
      <c r="E1127" s="120">
        <v>0.5</v>
      </c>
      <c r="F1127" s="119">
        <v>29.003499999999999</v>
      </c>
      <c r="G1127" s="36">
        <f t="shared" si="17"/>
        <v>14.501749999999999</v>
      </c>
      <c r="H1127" s="37"/>
      <c r="I1127" s="33"/>
      <c r="J1127" s="32">
        <v>0</v>
      </c>
    </row>
    <row r="1128" spans="1:10" ht="26.25" hidden="1" thickBot="1" x14ac:dyDescent="0.3">
      <c r="A1128" s="141"/>
      <c r="B1128" s="144"/>
      <c r="C1128" s="38" t="s">
        <v>7676</v>
      </c>
      <c r="D1128" s="38" t="s">
        <v>2788</v>
      </c>
      <c r="E1128" s="120">
        <v>0.5</v>
      </c>
      <c r="F1128" s="119">
        <v>23.113499999999998</v>
      </c>
      <c r="G1128" s="36">
        <f t="shared" si="17"/>
        <v>11.556749999999999</v>
      </c>
      <c r="H1128" s="37"/>
      <c r="I1128" s="33"/>
      <c r="J1128" s="32">
        <v>0</v>
      </c>
    </row>
    <row r="1129" spans="1:10" ht="15.75" hidden="1" thickBot="1" x14ac:dyDescent="0.3">
      <c r="A1129" s="142"/>
      <c r="B1129" s="145"/>
      <c r="C1129" s="44"/>
      <c r="D1129" s="44"/>
      <c r="E1129" s="121"/>
      <c r="F1129" s="122" t="s">
        <v>31</v>
      </c>
      <c r="G1129" s="46" t="str">
        <f t="shared" si="17"/>
        <v/>
      </c>
      <c r="H1129" s="48"/>
      <c r="I1129" s="33"/>
      <c r="J1129" s="32">
        <v>0</v>
      </c>
    </row>
    <row r="1130" spans="1:10" ht="15.75" hidden="1" thickBot="1" x14ac:dyDescent="0.3">
      <c r="A1130" s="140" t="s">
        <v>272</v>
      </c>
      <c r="B1130" s="143" t="s">
        <v>3332</v>
      </c>
      <c r="C1130" s="26"/>
      <c r="D1130" s="27" t="s">
        <v>36</v>
      </c>
      <c r="E1130" s="116"/>
      <c r="F1130" s="123" t="s">
        <v>31</v>
      </c>
      <c r="G1130" s="29" t="str">
        <f t="shared" si="17"/>
        <v/>
      </c>
      <c r="H1130" s="30"/>
      <c r="I1130" s="31"/>
      <c r="J1130" s="32">
        <v>0</v>
      </c>
    </row>
    <row r="1131" spans="1:10" ht="15.75" hidden="1" thickBot="1" x14ac:dyDescent="0.3">
      <c r="A1131" s="141"/>
      <c r="B1131" s="144"/>
      <c r="C1131" s="34"/>
      <c r="D1131" s="34"/>
      <c r="E1131" s="118"/>
      <c r="F1131" s="124" t="s">
        <v>31</v>
      </c>
      <c r="G1131" s="33" t="str">
        <f t="shared" si="17"/>
        <v/>
      </c>
      <c r="H1131" s="37"/>
      <c r="I1131" s="33"/>
      <c r="J1131" s="32">
        <v>0</v>
      </c>
    </row>
    <row r="1132" spans="1:10" ht="26.25" hidden="1" thickBot="1" x14ac:dyDescent="0.3">
      <c r="A1132" s="141"/>
      <c r="B1132" s="144"/>
      <c r="C1132" s="38" t="s">
        <v>7677</v>
      </c>
      <c r="D1132" s="38" t="s">
        <v>2788</v>
      </c>
      <c r="E1132" s="120">
        <v>0.31619999999999998</v>
      </c>
      <c r="F1132" s="119">
        <v>29.003499999999999</v>
      </c>
      <c r="G1132" s="36">
        <f t="shared" si="17"/>
        <v>9.1709066999999997</v>
      </c>
      <c r="H1132" s="41">
        <f>SUM(G1132:G1133)</f>
        <v>11.4730113</v>
      </c>
      <c r="I1132" s="42"/>
      <c r="J1132" s="32">
        <v>0</v>
      </c>
    </row>
    <row r="1133" spans="1:10" ht="26.25" hidden="1" thickBot="1" x14ac:dyDescent="0.3">
      <c r="A1133" s="141"/>
      <c r="B1133" s="144"/>
      <c r="C1133" s="38" t="s">
        <v>7676</v>
      </c>
      <c r="D1133" s="38" t="s">
        <v>2788</v>
      </c>
      <c r="E1133" s="120">
        <v>9.9599999999999994E-2</v>
      </c>
      <c r="F1133" s="119">
        <v>23.113499999999998</v>
      </c>
      <c r="G1133" s="36">
        <f t="shared" si="17"/>
        <v>2.3021045999999998</v>
      </c>
      <c r="H1133" s="53"/>
      <c r="I1133" s="54"/>
      <c r="J1133" s="32">
        <v>0</v>
      </c>
    </row>
    <row r="1134" spans="1:10" ht="15.75" hidden="1" thickBot="1" x14ac:dyDescent="0.3">
      <c r="A1134" s="142"/>
      <c r="B1134" s="145"/>
      <c r="C1134" s="44"/>
      <c r="D1134" s="44"/>
      <c r="E1134" s="121"/>
      <c r="F1134" s="122" t="s">
        <v>31</v>
      </c>
      <c r="G1134" s="46" t="str">
        <f t="shared" si="17"/>
        <v/>
      </c>
      <c r="H1134" s="48"/>
      <c r="I1134" s="33"/>
      <c r="J1134" s="32">
        <v>0</v>
      </c>
    </row>
    <row r="1135" spans="1:10" ht="15.75" hidden="1" thickBot="1" x14ac:dyDescent="0.3">
      <c r="A1135" s="140" t="s">
        <v>273</v>
      </c>
      <c r="B1135" s="143" t="s">
        <v>3333</v>
      </c>
      <c r="C1135" s="26"/>
      <c r="D1135" s="27" t="s">
        <v>36</v>
      </c>
      <c r="E1135" s="116"/>
      <c r="F1135" s="123" t="s">
        <v>31</v>
      </c>
      <c r="G1135" s="29" t="str">
        <f t="shared" si="17"/>
        <v/>
      </c>
      <c r="H1135" s="30"/>
      <c r="I1135" s="31"/>
      <c r="J1135" s="32">
        <v>0</v>
      </c>
    </row>
    <row r="1136" spans="1:10" ht="15.75" hidden="1" thickBot="1" x14ac:dyDescent="0.3">
      <c r="A1136" s="141"/>
      <c r="B1136" s="144"/>
      <c r="C1136" s="34"/>
      <c r="D1136" s="34"/>
      <c r="E1136" s="118"/>
      <c r="F1136" s="124" t="s">
        <v>31</v>
      </c>
      <c r="G1136" s="33" t="str">
        <f t="shared" si="17"/>
        <v/>
      </c>
      <c r="H1136" s="37"/>
      <c r="I1136" s="33"/>
      <c r="J1136" s="32">
        <v>0</v>
      </c>
    </row>
    <row r="1137" spans="1:10" ht="15.75" hidden="1" thickBot="1" x14ac:dyDescent="0.3">
      <c r="A1137" s="141"/>
      <c r="B1137" s="144"/>
      <c r="C1137" s="38" t="s">
        <v>7826</v>
      </c>
      <c r="D1137" s="38" t="s">
        <v>101</v>
      </c>
      <c r="E1137" s="120">
        <v>1</v>
      </c>
      <c r="F1137" s="125">
        <v>36.745999999999995</v>
      </c>
      <c r="G1137" s="36">
        <f t="shared" si="17"/>
        <v>36.745999999999995</v>
      </c>
      <c r="H1137" s="41">
        <f>SUM(G1137:G1140)</f>
        <v>42.297396249999998</v>
      </c>
      <c r="I1137" s="42"/>
      <c r="J1137" s="32">
        <v>0</v>
      </c>
    </row>
    <row r="1138" spans="1:10" ht="15.75" hidden="1" thickBot="1" x14ac:dyDescent="0.3">
      <c r="A1138" s="141"/>
      <c r="B1138" s="144"/>
      <c r="C1138" s="38" t="s">
        <v>7823</v>
      </c>
      <c r="D1138" s="38" t="s">
        <v>101</v>
      </c>
      <c r="E1138" s="120">
        <v>1.7500000000000002E-2</v>
      </c>
      <c r="F1138" s="125">
        <v>3.6955</v>
      </c>
      <c r="G1138" s="36">
        <f t="shared" si="17"/>
        <v>6.467125E-2</v>
      </c>
      <c r="H1138" s="37"/>
      <c r="I1138" s="33"/>
      <c r="J1138" s="32">
        <v>0</v>
      </c>
    </row>
    <row r="1139" spans="1:10" ht="26.25" hidden="1" thickBot="1" x14ac:dyDescent="0.3">
      <c r="A1139" s="141"/>
      <c r="B1139" s="144"/>
      <c r="C1139" s="38" t="s">
        <v>7677</v>
      </c>
      <c r="D1139" s="38" t="s">
        <v>2788</v>
      </c>
      <c r="E1139" s="120">
        <v>0.15</v>
      </c>
      <c r="F1139" s="119">
        <v>29.003499999999999</v>
      </c>
      <c r="G1139" s="36">
        <f t="shared" si="17"/>
        <v>4.3505249999999993</v>
      </c>
      <c r="H1139" s="37"/>
      <c r="I1139" s="33"/>
      <c r="J1139" s="32">
        <v>0</v>
      </c>
    </row>
    <row r="1140" spans="1:10" ht="15.75" hidden="1" thickBot="1" x14ac:dyDescent="0.3">
      <c r="A1140" s="141"/>
      <c r="B1140" s="144"/>
      <c r="C1140" s="38" t="s">
        <v>7603</v>
      </c>
      <c r="D1140" s="38" t="s">
        <v>2788</v>
      </c>
      <c r="E1140" s="120">
        <v>0.05</v>
      </c>
      <c r="F1140" s="119">
        <v>22.724</v>
      </c>
      <c r="G1140" s="36">
        <f t="shared" si="17"/>
        <v>1.1362000000000001</v>
      </c>
      <c r="H1140" s="37"/>
      <c r="I1140" s="33"/>
      <c r="J1140" s="32">
        <v>0</v>
      </c>
    </row>
    <row r="1141" spans="1:10" ht="15.75" hidden="1" thickBot="1" x14ac:dyDescent="0.3">
      <c r="A1141" s="142"/>
      <c r="B1141" s="145"/>
      <c r="C1141" s="44"/>
      <c r="D1141" s="44"/>
      <c r="E1141" s="121"/>
      <c r="F1141" s="122" t="s">
        <v>31</v>
      </c>
      <c r="G1141" s="46" t="str">
        <f t="shared" si="17"/>
        <v/>
      </c>
      <c r="H1141" s="48"/>
      <c r="I1141" s="33"/>
      <c r="J1141" s="32">
        <v>0</v>
      </c>
    </row>
    <row r="1142" spans="1:10" ht="15.75" hidden="1" thickBot="1" x14ac:dyDescent="0.3">
      <c r="A1142" s="140" t="s">
        <v>274</v>
      </c>
      <c r="B1142" s="143" t="s">
        <v>3334</v>
      </c>
      <c r="C1142" s="26"/>
      <c r="D1142" s="27" t="s">
        <v>36</v>
      </c>
      <c r="E1142" s="116"/>
      <c r="F1142" s="123" t="s">
        <v>31</v>
      </c>
      <c r="G1142" s="29" t="str">
        <f t="shared" si="17"/>
        <v/>
      </c>
      <c r="H1142" s="30"/>
      <c r="I1142" s="31"/>
      <c r="J1142" s="32">
        <v>0</v>
      </c>
    </row>
    <row r="1143" spans="1:10" ht="15.75" hidden="1" thickBot="1" x14ac:dyDescent="0.3">
      <c r="A1143" s="141"/>
      <c r="B1143" s="144"/>
      <c r="C1143" s="34"/>
      <c r="D1143" s="34"/>
      <c r="E1143" s="118"/>
      <c r="F1143" s="124" t="s">
        <v>31</v>
      </c>
      <c r="G1143" s="33" t="str">
        <f t="shared" si="17"/>
        <v/>
      </c>
      <c r="H1143" s="37"/>
      <c r="I1143" s="33"/>
      <c r="J1143" s="32">
        <v>0</v>
      </c>
    </row>
    <row r="1144" spans="1:10" ht="26.25" hidden="1" thickBot="1" x14ac:dyDescent="0.3">
      <c r="A1144" s="141"/>
      <c r="B1144" s="144"/>
      <c r="C1144" s="38" t="s">
        <v>275</v>
      </c>
      <c r="D1144" s="58" t="s">
        <v>105</v>
      </c>
      <c r="E1144" s="120">
        <v>1</v>
      </c>
      <c r="F1144" s="125" t="s">
        <v>31</v>
      </c>
      <c r="G1144" s="36" t="str">
        <f t="shared" si="17"/>
        <v/>
      </c>
      <c r="H1144" s="41">
        <f>SUM(G1144:G1147)</f>
        <v>10.011056299999998</v>
      </c>
      <c r="I1144" s="42"/>
      <c r="J1144" s="32">
        <v>0</v>
      </c>
    </row>
    <row r="1145" spans="1:10" ht="15.75" hidden="1" thickBot="1" x14ac:dyDescent="0.3">
      <c r="A1145" s="141"/>
      <c r="B1145" s="144"/>
      <c r="C1145" s="38" t="s">
        <v>7823</v>
      </c>
      <c r="D1145" s="38" t="s">
        <v>101</v>
      </c>
      <c r="E1145" s="120">
        <v>3.32E-2</v>
      </c>
      <c r="F1145" s="125">
        <v>3.6955</v>
      </c>
      <c r="G1145" s="36">
        <f t="shared" si="17"/>
        <v>0.1226906</v>
      </c>
      <c r="H1145" s="37"/>
      <c r="I1145" s="33"/>
      <c r="J1145" s="32">
        <v>0</v>
      </c>
    </row>
    <row r="1146" spans="1:10" ht="15.75" hidden="1" thickBot="1" x14ac:dyDescent="0.3">
      <c r="A1146" s="141"/>
      <c r="B1146" s="144"/>
      <c r="C1146" s="38" t="s">
        <v>7603</v>
      </c>
      <c r="D1146" s="38" t="s">
        <v>2788</v>
      </c>
      <c r="E1146" s="120">
        <v>8.6199999999999999E-2</v>
      </c>
      <c r="F1146" s="119">
        <v>22.724</v>
      </c>
      <c r="G1146" s="36">
        <f t="shared" si="17"/>
        <v>1.9588087999999999</v>
      </c>
      <c r="H1146" s="37"/>
      <c r="I1146" s="33"/>
      <c r="J1146" s="32">
        <v>0</v>
      </c>
    </row>
    <row r="1147" spans="1:10" ht="26.25" hidden="1" thickBot="1" x14ac:dyDescent="0.3">
      <c r="A1147" s="141"/>
      <c r="B1147" s="144"/>
      <c r="C1147" s="38" t="s">
        <v>7677</v>
      </c>
      <c r="D1147" s="38" t="s">
        <v>2788</v>
      </c>
      <c r="E1147" s="120">
        <v>0.27339999999999998</v>
      </c>
      <c r="F1147" s="119">
        <v>29.003499999999999</v>
      </c>
      <c r="G1147" s="36">
        <f t="shared" si="17"/>
        <v>7.9295568999999988</v>
      </c>
      <c r="H1147" s="37"/>
      <c r="I1147" s="33"/>
      <c r="J1147" s="32">
        <v>0</v>
      </c>
    </row>
    <row r="1148" spans="1:10" ht="15.75" hidden="1" thickBot="1" x14ac:dyDescent="0.3">
      <c r="A1148" s="142"/>
      <c r="B1148" s="145"/>
      <c r="C1148" s="44"/>
      <c r="D1148" s="44"/>
      <c r="E1148" s="121"/>
      <c r="F1148" s="122" t="s">
        <v>31</v>
      </c>
      <c r="G1148" s="46" t="str">
        <f t="shared" si="17"/>
        <v/>
      </c>
      <c r="H1148" s="48"/>
      <c r="I1148" s="33"/>
      <c r="J1148" s="32">
        <v>0</v>
      </c>
    </row>
    <row r="1149" spans="1:10" ht="15.75" hidden="1" thickBot="1" x14ac:dyDescent="0.3">
      <c r="A1149" s="140" t="s">
        <v>276</v>
      </c>
      <c r="B1149" s="143" t="s">
        <v>3335</v>
      </c>
      <c r="C1149" s="26"/>
      <c r="D1149" s="27" t="s">
        <v>36</v>
      </c>
      <c r="E1149" s="116"/>
      <c r="F1149" s="123" t="s">
        <v>31</v>
      </c>
      <c r="G1149" s="29" t="str">
        <f t="shared" si="17"/>
        <v/>
      </c>
      <c r="H1149" s="30"/>
      <c r="I1149" s="31"/>
      <c r="J1149" s="32">
        <v>0</v>
      </c>
    </row>
    <row r="1150" spans="1:10" ht="15.75" hidden="1" thickBot="1" x14ac:dyDescent="0.3">
      <c r="A1150" s="141"/>
      <c r="B1150" s="144"/>
      <c r="C1150" s="34"/>
      <c r="D1150" s="34"/>
      <c r="E1150" s="118"/>
      <c r="F1150" s="124" t="s">
        <v>31</v>
      </c>
      <c r="G1150" s="33" t="str">
        <f t="shared" si="17"/>
        <v/>
      </c>
      <c r="H1150" s="37"/>
      <c r="I1150" s="33"/>
      <c r="J1150" s="32">
        <v>0</v>
      </c>
    </row>
    <row r="1151" spans="1:10" ht="15.75" hidden="1" thickBot="1" x14ac:dyDescent="0.3">
      <c r="A1151" s="141"/>
      <c r="B1151" s="144"/>
      <c r="C1151" s="38" t="s">
        <v>7827</v>
      </c>
      <c r="D1151" s="38" t="s">
        <v>101</v>
      </c>
      <c r="E1151" s="120">
        <v>1</v>
      </c>
      <c r="F1151" s="125">
        <v>146.38550000000001</v>
      </c>
      <c r="G1151" s="36">
        <f t="shared" si="17"/>
        <v>146.38550000000001</v>
      </c>
      <c r="H1151" s="41">
        <f>SUM(G1151:G1154)</f>
        <v>156.39655629999999</v>
      </c>
      <c r="I1151" s="42"/>
      <c r="J1151" s="32">
        <v>0</v>
      </c>
    </row>
    <row r="1152" spans="1:10" ht="15.75" hidden="1" thickBot="1" x14ac:dyDescent="0.3">
      <c r="A1152" s="141"/>
      <c r="B1152" s="144"/>
      <c r="C1152" s="38" t="s">
        <v>7823</v>
      </c>
      <c r="D1152" s="38" t="s">
        <v>101</v>
      </c>
      <c r="E1152" s="120">
        <v>3.32E-2</v>
      </c>
      <c r="F1152" s="125">
        <v>3.6955</v>
      </c>
      <c r="G1152" s="36">
        <f t="shared" si="17"/>
        <v>0.1226906</v>
      </c>
      <c r="H1152" s="37"/>
      <c r="I1152" s="33"/>
      <c r="J1152" s="32">
        <v>0</v>
      </c>
    </row>
    <row r="1153" spans="1:10" ht="26.25" hidden="1" thickBot="1" x14ac:dyDescent="0.3">
      <c r="A1153" s="141"/>
      <c r="B1153" s="144"/>
      <c r="C1153" s="38" t="s">
        <v>7677</v>
      </c>
      <c r="D1153" s="38" t="s">
        <v>2788</v>
      </c>
      <c r="E1153" s="120">
        <v>0.27339999999999998</v>
      </c>
      <c r="F1153" s="119">
        <v>29.003499999999999</v>
      </c>
      <c r="G1153" s="36">
        <f t="shared" si="17"/>
        <v>7.9295568999999988</v>
      </c>
      <c r="H1153" s="37"/>
      <c r="I1153" s="33"/>
      <c r="J1153" s="32">
        <v>0</v>
      </c>
    </row>
    <row r="1154" spans="1:10" ht="15.75" hidden="1" thickBot="1" x14ac:dyDescent="0.3">
      <c r="A1154" s="141"/>
      <c r="B1154" s="144"/>
      <c r="C1154" s="38" t="s">
        <v>7603</v>
      </c>
      <c r="D1154" s="38" t="s">
        <v>2788</v>
      </c>
      <c r="E1154" s="120">
        <v>8.6199999999999999E-2</v>
      </c>
      <c r="F1154" s="119">
        <v>22.724</v>
      </c>
      <c r="G1154" s="36">
        <f t="shared" si="17"/>
        <v>1.9588087999999999</v>
      </c>
      <c r="H1154" s="37"/>
      <c r="I1154" s="33"/>
      <c r="J1154" s="32">
        <v>0</v>
      </c>
    </row>
    <row r="1155" spans="1:10" ht="15.75" hidden="1" thickBot="1" x14ac:dyDescent="0.3">
      <c r="A1155" s="142"/>
      <c r="B1155" s="145"/>
      <c r="C1155" s="44"/>
      <c r="D1155" s="44"/>
      <c r="E1155" s="121"/>
      <c r="F1155" s="122" t="s">
        <v>31</v>
      </c>
      <c r="G1155" s="46" t="str">
        <f t="shared" si="17"/>
        <v/>
      </c>
      <c r="H1155" s="48"/>
      <c r="I1155" s="33"/>
      <c r="J1155" s="32">
        <v>0</v>
      </c>
    </row>
    <row r="1156" spans="1:10" ht="15.75" hidden="1" thickBot="1" x14ac:dyDescent="0.3">
      <c r="A1156" s="140" t="s">
        <v>277</v>
      </c>
      <c r="B1156" s="143" t="s">
        <v>3336</v>
      </c>
      <c r="C1156" s="26"/>
      <c r="D1156" s="27" t="s">
        <v>36</v>
      </c>
      <c r="E1156" s="116"/>
      <c r="F1156" s="123" t="s">
        <v>31</v>
      </c>
      <c r="G1156" s="29" t="str">
        <f t="shared" si="17"/>
        <v/>
      </c>
      <c r="H1156" s="30"/>
      <c r="I1156" s="31"/>
      <c r="J1156" s="32">
        <v>0</v>
      </c>
    </row>
    <row r="1157" spans="1:10" ht="15.75" hidden="1" thickBot="1" x14ac:dyDescent="0.3">
      <c r="A1157" s="141"/>
      <c r="B1157" s="144"/>
      <c r="C1157" s="34"/>
      <c r="D1157" s="34"/>
      <c r="E1157" s="118"/>
      <c r="F1157" s="124" t="s">
        <v>31</v>
      </c>
      <c r="G1157" s="33" t="str">
        <f t="shared" si="17"/>
        <v/>
      </c>
      <c r="H1157" s="37"/>
      <c r="I1157" s="33"/>
      <c r="J1157" s="32">
        <v>0</v>
      </c>
    </row>
    <row r="1158" spans="1:10" ht="15.75" hidden="1" thickBot="1" x14ac:dyDescent="0.3">
      <c r="A1158" s="141"/>
      <c r="B1158" s="144"/>
      <c r="C1158" s="38" t="s">
        <v>7823</v>
      </c>
      <c r="D1158" s="38" t="s">
        <v>101</v>
      </c>
      <c r="E1158" s="120">
        <v>3.32E-2</v>
      </c>
      <c r="F1158" s="125">
        <v>3.6955</v>
      </c>
      <c r="G1158" s="36">
        <f t="shared" ref="G1158:G1221" si="18">IF(ISNUMBER(F1158),E1158*F1158,"")</f>
        <v>0.1226906</v>
      </c>
      <c r="H1158" s="41">
        <f>SUM(G1158:G1161)</f>
        <v>165.0415563</v>
      </c>
      <c r="I1158" s="42"/>
      <c r="J1158" s="32">
        <v>0</v>
      </c>
    </row>
    <row r="1159" spans="1:10" ht="15.75" hidden="1" thickBot="1" x14ac:dyDescent="0.3">
      <c r="A1159" s="141"/>
      <c r="B1159" s="144"/>
      <c r="C1159" s="38" t="s">
        <v>7603</v>
      </c>
      <c r="D1159" s="38" t="s">
        <v>2788</v>
      </c>
      <c r="E1159" s="120">
        <v>8.6199999999999999E-2</v>
      </c>
      <c r="F1159" s="119">
        <v>22.724</v>
      </c>
      <c r="G1159" s="36">
        <f t="shared" si="18"/>
        <v>1.9588087999999999</v>
      </c>
      <c r="H1159" s="53"/>
      <c r="I1159" s="54"/>
      <c r="J1159" s="32">
        <v>0</v>
      </c>
    </row>
    <row r="1160" spans="1:10" ht="26.25" hidden="1" thickBot="1" x14ac:dyDescent="0.3">
      <c r="A1160" s="141"/>
      <c r="B1160" s="144"/>
      <c r="C1160" s="38" t="s">
        <v>7677</v>
      </c>
      <c r="D1160" s="38" t="s">
        <v>2788</v>
      </c>
      <c r="E1160" s="120">
        <v>0.27339999999999998</v>
      </c>
      <c r="F1160" s="119">
        <v>29.003499999999999</v>
      </c>
      <c r="G1160" s="36">
        <f t="shared" si="18"/>
        <v>7.9295568999999988</v>
      </c>
      <c r="H1160" s="37"/>
      <c r="I1160" s="33"/>
      <c r="J1160" s="32">
        <v>0</v>
      </c>
    </row>
    <row r="1161" spans="1:10" ht="15.75" hidden="1" thickBot="1" x14ac:dyDescent="0.3">
      <c r="A1161" s="141"/>
      <c r="B1161" s="144"/>
      <c r="C1161" s="38" t="s">
        <v>7828</v>
      </c>
      <c r="D1161" s="38" t="s">
        <v>101</v>
      </c>
      <c r="E1161" s="120">
        <v>1</v>
      </c>
      <c r="F1161" s="125">
        <v>155.03049999999999</v>
      </c>
      <c r="G1161" s="33">
        <f t="shared" si="18"/>
        <v>155.03049999999999</v>
      </c>
      <c r="H1161" s="37"/>
      <c r="I1161" s="33"/>
      <c r="J1161" s="32">
        <v>0</v>
      </c>
    </row>
    <row r="1162" spans="1:10" ht="15.75" hidden="1" thickBot="1" x14ac:dyDescent="0.3">
      <c r="A1162" s="142"/>
      <c r="B1162" s="145"/>
      <c r="C1162" s="44"/>
      <c r="D1162" s="44"/>
      <c r="E1162" s="121"/>
      <c r="F1162" s="122" t="s">
        <v>31</v>
      </c>
      <c r="G1162" s="46" t="str">
        <f t="shared" si="18"/>
        <v/>
      </c>
      <c r="H1162" s="48"/>
      <c r="I1162" s="33"/>
      <c r="J1162" s="32">
        <v>0</v>
      </c>
    </row>
    <row r="1163" spans="1:10" ht="15.75" hidden="1" thickBot="1" x14ac:dyDescent="0.3">
      <c r="A1163" s="140" t="s">
        <v>278</v>
      </c>
      <c r="B1163" s="143" t="s">
        <v>3337</v>
      </c>
      <c r="C1163" s="26"/>
      <c r="D1163" s="27" t="s">
        <v>36</v>
      </c>
      <c r="E1163" s="116"/>
      <c r="F1163" s="123" t="s">
        <v>31</v>
      </c>
      <c r="G1163" s="29" t="str">
        <f t="shared" si="18"/>
        <v/>
      </c>
      <c r="H1163" s="30"/>
      <c r="I1163" s="31"/>
      <c r="J1163" s="32">
        <v>0</v>
      </c>
    </row>
    <row r="1164" spans="1:10" ht="15.75" hidden="1" thickBot="1" x14ac:dyDescent="0.3">
      <c r="A1164" s="141"/>
      <c r="B1164" s="144"/>
      <c r="C1164" s="34"/>
      <c r="D1164" s="34"/>
      <c r="E1164" s="118"/>
      <c r="F1164" s="124" t="s">
        <v>31</v>
      </c>
      <c r="G1164" s="33" t="str">
        <f t="shared" si="18"/>
        <v/>
      </c>
      <c r="H1164" s="37"/>
      <c r="I1164" s="33"/>
      <c r="J1164" s="32">
        <v>0</v>
      </c>
    </row>
    <row r="1165" spans="1:10" ht="15.75" hidden="1" thickBot="1" x14ac:dyDescent="0.3">
      <c r="A1165" s="141"/>
      <c r="B1165" s="144"/>
      <c r="C1165" s="38" t="s">
        <v>279</v>
      </c>
      <c r="D1165" s="58" t="s">
        <v>105</v>
      </c>
      <c r="E1165" s="120">
        <v>1</v>
      </c>
      <c r="F1165" s="125" t="s">
        <v>31</v>
      </c>
      <c r="G1165" s="36" t="str">
        <f t="shared" si="18"/>
        <v/>
      </c>
      <c r="H1165" s="41">
        <f>SUM(G1165:G1168)</f>
        <v>6.1054989499999994</v>
      </c>
      <c r="I1165" s="42"/>
      <c r="J1165" s="32">
        <v>0</v>
      </c>
    </row>
    <row r="1166" spans="1:10" ht="15.75" hidden="1" thickBot="1" x14ac:dyDescent="0.3">
      <c r="A1166" s="141"/>
      <c r="B1166" s="144"/>
      <c r="C1166" s="38" t="s">
        <v>7823</v>
      </c>
      <c r="D1166" s="38" t="s">
        <v>101</v>
      </c>
      <c r="E1166" s="120">
        <v>2.1000000000000001E-2</v>
      </c>
      <c r="F1166" s="125">
        <v>3.6955</v>
      </c>
      <c r="G1166" s="36">
        <f t="shared" si="18"/>
        <v>7.7605500000000008E-2</v>
      </c>
      <c r="H1166" s="37"/>
      <c r="I1166" s="33"/>
      <c r="J1166" s="32">
        <v>0</v>
      </c>
    </row>
    <row r="1167" spans="1:10" ht="26.25" hidden="1" thickBot="1" x14ac:dyDescent="0.3">
      <c r="A1167" s="141"/>
      <c r="B1167" s="144"/>
      <c r="C1167" s="38" t="s">
        <v>7677</v>
      </c>
      <c r="D1167" s="38" t="s">
        <v>2788</v>
      </c>
      <c r="E1167" s="120">
        <v>0.16669999999999999</v>
      </c>
      <c r="F1167" s="119">
        <v>29.003499999999999</v>
      </c>
      <c r="G1167" s="36">
        <f t="shared" si="18"/>
        <v>4.8348834499999995</v>
      </c>
      <c r="H1167" s="37"/>
      <c r="I1167" s="33"/>
      <c r="J1167" s="32">
        <v>0</v>
      </c>
    </row>
    <row r="1168" spans="1:10" ht="15.75" hidden="1" thickBot="1" x14ac:dyDescent="0.3">
      <c r="A1168" s="141"/>
      <c r="B1168" s="144"/>
      <c r="C1168" s="38" t="s">
        <v>7603</v>
      </c>
      <c r="D1168" s="38" t="s">
        <v>2788</v>
      </c>
      <c r="E1168" s="120">
        <v>5.2499999999999998E-2</v>
      </c>
      <c r="F1168" s="119">
        <v>22.724</v>
      </c>
      <c r="G1168" s="36">
        <f t="shared" si="18"/>
        <v>1.1930099999999999</v>
      </c>
      <c r="H1168" s="37"/>
      <c r="I1168" s="33"/>
      <c r="J1168" s="32">
        <v>0</v>
      </c>
    </row>
    <row r="1169" spans="1:10" ht="15.75" hidden="1" thickBot="1" x14ac:dyDescent="0.3">
      <c r="A1169" s="142"/>
      <c r="B1169" s="145"/>
      <c r="C1169" s="44"/>
      <c r="D1169" s="44"/>
      <c r="E1169" s="121"/>
      <c r="F1169" s="122" t="s">
        <v>31</v>
      </c>
      <c r="G1169" s="46" t="str">
        <f t="shared" si="18"/>
        <v/>
      </c>
      <c r="H1169" s="48"/>
      <c r="I1169" s="33"/>
      <c r="J1169" s="32">
        <v>0</v>
      </c>
    </row>
    <row r="1170" spans="1:10" ht="15.75" hidden="1" thickBot="1" x14ac:dyDescent="0.3">
      <c r="A1170" s="140" t="s">
        <v>280</v>
      </c>
      <c r="B1170" s="143" t="s">
        <v>3338</v>
      </c>
      <c r="C1170" s="26"/>
      <c r="D1170" s="27" t="s">
        <v>36</v>
      </c>
      <c r="E1170" s="116"/>
      <c r="F1170" s="123" t="s">
        <v>31</v>
      </c>
      <c r="G1170" s="29" t="str">
        <f t="shared" si="18"/>
        <v/>
      </c>
      <c r="H1170" s="30"/>
      <c r="I1170" s="31"/>
      <c r="J1170" s="32">
        <v>0</v>
      </c>
    </row>
    <row r="1171" spans="1:10" ht="15.75" hidden="1" thickBot="1" x14ac:dyDescent="0.3">
      <c r="A1171" s="141"/>
      <c r="B1171" s="144"/>
      <c r="C1171" s="34"/>
      <c r="D1171" s="34"/>
      <c r="E1171" s="118"/>
      <c r="F1171" s="124" t="s">
        <v>31</v>
      </c>
      <c r="G1171" s="33" t="str">
        <f t="shared" si="18"/>
        <v/>
      </c>
      <c r="H1171" s="37"/>
      <c r="I1171" s="33"/>
      <c r="J1171" s="32">
        <v>0</v>
      </c>
    </row>
    <row r="1172" spans="1:10" ht="26.25" hidden="1" thickBot="1" x14ac:dyDescent="0.3">
      <c r="A1172" s="141"/>
      <c r="B1172" s="144"/>
      <c r="C1172" s="38" t="s">
        <v>281</v>
      </c>
      <c r="D1172" s="58" t="s">
        <v>105</v>
      </c>
      <c r="E1172" s="120">
        <v>1</v>
      </c>
      <c r="F1172" s="125" t="s">
        <v>31</v>
      </c>
      <c r="G1172" s="36" t="str">
        <f t="shared" si="18"/>
        <v/>
      </c>
      <c r="H1172" s="41">
        <f>SUM(G1172:G1175)</f>
        <v>6.1054989499999994</v>
      </c>
      <c r="I1172" s="42"/>
      <c r="J1172" s="32">
        <v>0</v>
      </c>
    </row>
    <row r="1173" spans="1:10" ht="15.75" hidden="1" thickBot="1" x14ac:dyDescent="0.3">
      <c r="A1173" s="141"/>
      <c r="B1173" s="144"/>
      <c r="C1173" s="38" t="s">
        <v>7823</v>
      </c>
      <c r="D1173" s="38" t="s">
        <v>101</v>
      </c>
      <c r="E1173" s="120">
        <v>2.1000000000000001E-2</v>
      </c>
      <c r="F1173" s="125">
        <v>3.6955</v>
      </c>
      <c r="G1173" s="36">
        <f t="shared" si="18"/>
        <v>7.7605500000000008E-2</v>
      </c>
      <c r="H1173" s="37"/>
      <c r="I1173" s="33"/>
      <c r="J1173" s="32">
        <v>0</v>
      </c>
    </row>
    <row r="1174" spans="1:10" ht="26.25" hidden="1" thickBot="1" x14ac:dyDescent="0.3">
      <c r="A1174" s="141"/>
      <c r="B1174" s="144"/>
      <c r="C1174" s="38" t="s">
        <v>7677</v>
      </c>
      <c r="D1174" s="38" t="s">
        <v>2788</v>
      </c>
      <c r="E1174" s="120">
        <v>0.16669999999999999</v>
      </c>
      <c r="F1174" s="119">
        <v>29.003499999999999</v>
      </c>
      <c r="G1174" s="36">
        <f t="shared" si="18"/>
        <v>4.8348834499999995</v>
      </c>
      <c r="H1174" s="37"/>
      <c r="I1174" s="33"/>
      <c r="J1174" s="32">
        <v>0</v>
      </c>
    </row>
    <row r="1175" spans="1:10" ht="15.75" hidden="1" thickBot="1" x14ac:dyDescent="0.3">
      <c r="A1175" s="141"/>
      <c r="B1175" s="144"/>
      <c r="C1175" s="38" t="s">
        <v>7603</v>
      </c>
      <c r="D1175" s="38" t="s">
        <v>2788</v>
      </c>
      <c r="E1175" s="120">
        <v>5.2499999999999998E-2</v>
      </c>
      <c r="F1175" s="119">
        <v>22.724</v>
      </c>
      <c r="G1175" s="36">
        <f t="shared" si="18"/>
        <v>1.1930099999999999</v>
      </c>
      <c r="H1175" s="37"/>
      <c r="I1175" s="33"/>
      <c r="J1175" s="32">
        <v>0</v>
      </c>
    </row>
    <row r="1176" spans="1:10" ht="15.75" hidden="1" thickBot="1" x14ac:dyDescent="0.3">
      <c r="A1176" s="142"/>
      <c r="B1176" s="145"/>
      <c r="C1176" s="44"/>
      <c r="D1176" s="44"/>
      <c r="E1176" s="121"/>
      <c r="F1176" s="122" t="s">
        <v>31</v>
      </c>
      <c r="G1176" s="46" t="str">
        <f t="shared" si="18"/>
        <v/>
      </c>
      <c r="H1176" s="48"/>
      <c r="I1176" s="33"/>
      <c r="J1176" s="32">
        <v>0</v>
      </c>
    </row>
    <row r="1177" spans="1:10" ht="15.75" hidden="1" thickBot="1" x14ac:dyDescent="0.3">
      <c r="A1177" s="140" t="s">
        <v>282</v>
      </c>
      <c r="B1177" s="143" t="s">
        <v>3339</v>
      </c>
      <c r="C1177" s="26"/>
      <c r="D1177" s="27" t="s">
        <v>36</v>
      </c>
      <c r="E1177" s="116"/>
      <c r="F1177" s="123" t="s">
        <v>31</v>
      </c>
      <c r="G1177" s="29" t="str">
        <f t="shared" si="18"/>
        <v/>
      </c>
      <c r="H1177" s="30"/>
      <c r="I1177" s="31"/>
      <c r="J1177" s="32">
        <v>0</v>
      </c>
    </row>
    <row r="1178" spans="1:10" ht="15.75" hidden="1" thickBot="1" x14ac:dyDescent="0.3">
      <c r="A1178" s="141"/>
      <c r="B1178" s="144"/>
      <c r="C1178" s="34"/>
      <c r="D1178" s="34"/>
      <c r="E1178" s="118"/>
      <c r="F1178" s="124" t="s">
        <v>31</v>
      </c>
      <c r="G1178" s="33" t="str">
        <f t="shared" si="18"/>
        <v/>
      </c>
      <c r="H1178" s="37"/>
      <c r="I1178" s="33"/>
      <c r="J1178" s="32">
        <v>0</v>
      </c>
    </row>
    <row r="1179" spans="1:10" ht="26.25" hidden="1" thickBot="1" x14ac:dyDescent="0.3">
      <c r="A1179" s="141"/>
      <c r="B1179" s="144"/>
      <c r="C1179" s="38" t="s">
        <v>283</v>
      </c>
      <c r="D1179" s="58" t="s">
        <v>105</v>
      </c>
      <c r="E1179" s="120">
        <v>1</v>
      </c>
      <c r="F1179" s="125" t="s">
        <v>31</v>
      </c>
      <c r="G1179" s="36" t="str">
        <f t="shared" si="18"/>
        <v/>
      </c>
      <c r="H1179" s="41">
        <f>SUM(G1179:G1182)</f>
        <v>3.5504787000000002</v>
      </c>
      <c r="I1179" s="42"/>
      <c r="J1179" s="32">
        <v>0</v>
      </c>
    </row>
    <row r="1180" spans="1:10" ht="15.75" hidden="1" thickBot="1" x14ac:dyDescent="0.3">
      <c r="A1180" s="141"/>
      <c r="B1180" s="144"/>
      <c r="C1180" s="38" t="s">
        <v>7823</v>
      </c>
      <c r="D1180" s="38" t="s">
        <v>101</v>
      </c>
      <c r="E1180" s="120">
        <v>2.1000000000000001E-2</v>
      </c>
      <c r="F1180" s="125">
        <v>3.6955</v>
      </c>
      <c r="G1180" s="36">
        <f t="shared" si="18"/>
        <v>7.7605500000000008E-2</v>
      </c>
      <c r="H1180" s="37"/>
      <c r="I1180" s="33"/>
      <c r="J1180" s="32">
        <v>0</v>
      </c>
    </row>
    <row r="1181" spans="1:10" ht="26.25" hidden="1" thickBot="1" x14ac:dyDescent="0.3">
      <c r="A1181" s="141"/>
      <c r="B1181" s="144"/>
      <c r="C1181" s="38" t="s">
        <v>7677</v>
      </c>
      <c r="D1181" s="38" t="s">
        <v>2788</v>
      </c>
      <c r="E1181" s="120">
        <v>9.6000000000000002E-2</v>
      </c>
      <c r="F1181" s="119">
        <v>29.003499999999999</v>
      </c>
      <c r="G1181" s="36">
        <f t="shared" si="18"/>
        <v>2.7843360000000001</v>
      </c>
      <c r="H1181" s="37"/>
      <c r="I1181" s="33"/>
      <c r="J1181" s="32">
        <v>0</v>
      </c>
    </row>
    <row r="1182" spans="1:10" ht="15.75" hidden="1" thickBot="1" x14ac:dyDescent="0.3">
      <c r="A1182" s="141"/>
      <c r="B1182" s="144"/>
      <c r="C1182" s="38" t="s">
        <v>7603</v>
      </c>
      <c r="D1182" s="38" t="s">
        <v>2788</v>
      </c>
      <c r="E1182" s="120">
        <v>3.0300000000000001E-2</v>
      </c>
      <c r="F1182" s="119">
        <v>22.724</v>
      </c>
      <c r="G1182" s="36">
        <f t="shared" si="18"/>
        <v>0.68853720000000007</v>
      </c>
      <c r="H1182" s="37"/>
      <c r="I1182" s="33"/>
      <c r="J1182" s="32">
        <v>0</v>
      </c>
    </row>
    <row r="1183" spans="1:10" ht="15.75" hidden="1" thickBot="1" x14ac:dyDescent="0.3">
      <c r="A1183" s="142"/>
      <c r="B1183" s="145"/>
      <c r="C1183" s="44"/>
      <c r="D1183" s="44"/>
      <c r="E1183" s="121"/>
      <c r="F1183" s="122" t="s">
        <v>31</v>
      </c>
      <c r="G1183" s="46" t="str">
        <f t="shared" si="18"/>
        <v/>
      </c>
      <c r="H1183" s="48"/>
      <c r="I1183" s="33"/>
      <c r="J1183" s="32">
        <v>0</v>
      </c>
    </row>
    <row r="1184" spans="1:10" ht="15.75" hidden="1" thickBot="1" x14ac:dyDescent="0.3">
      <c r="A1184" s="140" t="s">
        <v>284</v>
      </c>
      <c r="B1184" s="143" t="s">
        <v>3340</v>
      </c>
      <c r="C1184" s="26"/>
      <c r="D1184" s="27" t="s">
        <v>36</v>
      </c>
      <c r="E1184" s="116"/>
      <c r="F1184" s="123" t="s">
        <v>31</v>
      </c>
      <c r="G1184" s="29" t="str">
        <f t="shared" si="18"/>
        <v/>
      </c>
      <c r="H1184" s="30"/>
      <c r="I1184" s="31"/>
      <c r="J1184" s="32">
        <v>0</v>
      </c>
    </row>
    <row r="1185" spans="1:10" ht="15.75" hidden="1" thickBot="1" x14ac:dyDescent="0.3">
      <c r="A1185" s="141"/>
      <c r="B1185" s="144"/>
      <c r="C1185" s="34"/>
      <c r="D1185" s="34"/>
      <c r="E1185" s="118"/>
      <c r="F1185" s="124" t="s">
        <v>31</v>
      </c>
      <c r="G1185" s="33" t="str">
        <f t="shared" si="18"/>
        <v/>
      </c>
      <c r="H1185" s="37"/>
      <c r="I1185" s="33"/>
      <c r="J1185" s="32">
        <v>0</v>
      </c>
    </row>
    <row r="1186" spans="1:10" ht="26.25" hidden="1" thickBot="1" x14ac:dyDescent="0.3">
      <c r="A1186" s="141"/>
      <c r="B1186" s="144"/>
      <c r="C1186" s="38" t="s">
        <v>285</v>
      </c>
      <c r="D1186" s="58" t="s">
        <v>105</v>
      </c>
      <c r="E1186" s="120">
        <v>1</v>
      </c>
      <c r="F1186" s="125" t="s">
        <v>31</v>
      </c>
      <c r="G1186" s="36" t="str">
        <f t="shared" si="18"/>
        <v/>
      </c>
      <c r="H1186" s="41">
        <f>SUM(G1186:G1189)</f>
        <v>3.5504787000000002</v>
      </c>
      <c r="I1186" s="42"/>
      <c r="J1186" s="32">
        <v>0</v>
      </c>
    </row>
    <row r="1187" spans="1:10" ht="15.75" hidden="1" thickBot="1" x14ac:dyDescent="0.3">
      <c r="A1187" s="141"/>
      <c r="B1187" s="144"/>
      <c r="C1187" s="38" t="s">
        <v>7823</v>
      </c>
      <c r="D1187" s="38" t="s">
        <v>101</v>
      </c>
      <c r="E1187" s="120">
        <v>2.1000000000000001E-2</v>
      </c>
      <c r="F1187" s="125">
        <v>3.6955</v>
      </c>
      <c r="G1187" s="36">
        <f t="shared" si="18"/>
        <v>7.7605500000000008E-2</v>
      </c>
      <c r="H1187" s="37"/>
      <c r="I1187" s="33"/>
      <c r="J1187" s="32">
        <v>0</v>
      </c>
    </row>
    <row r="1188" spans="1:10" ht="26.25" hidden="1" thickBot="1" x14ac:dyDescent="0.3">
      <c r="A1188" s="141"/>
      <c r="B1188" s="144"/>
      <c r="C1188" s="38" t="s">
        <v>7677</v>
      </c>
      <c r="D1188" s="38" t="s">
        <v>2788</v>
      </c>
      <c r="E1188" s="120">
        <v>9.6000000000000002E-2</v>
      </c>
      <c r="F1188" s="119">
        <v>29.003499999999999</v>
      </c>
      <c r="G1188" s="36">
        <f t="shared" si="18"/>
        <v>2.7843360000000001</v>
      </c>
      <c r="H1188" s="37"/>
      <c r="I1188" s="33"/>
      <c r="J1188" s="32">
        <v>0</v>
      </c>
    </row>
    <row r="1189" spans="1:10" ht="15.75" hidden="1" thickBot="1" x14ac:dyDescent="0.3">
      <c r="A1189" s="141"/>
      <c r="B1189" s="144"/>
      <c r="C1189" s="38" t="s">
        <v>7603</v>
      </c>
      <c r="D1189" s="38" t="s">
        <v>2788</v>
      </c>
      <c r="E1189" s="120">
        <v>3.0300000000000001E-2</v>
      </c>
      <c r="F1189" s="119">
        <v>22.724</v>
      </c>
      <c r="G1189" s="36">
        <f t="shared" si="18"/>
        <v>0.68853720000000007</v>
      </c>
      <c r="H1189" s="37"/>
      <c r="I1189" s="33"/>
      <c r="J1189" s="32">
        <v>0</v>
      </c>
    </row>
    <row r="1190" spans="1:10" ht="15.75" hidden="1" thickBot="1" x14ac:dyDescent="0.3">
      <c r="A1190" s="142"/>
      <c r="B1190" s="145"/>
      <c r="C1190" s="44"/>
      <c r="D1190" s="44"/>
      <c r="E1190" s="121"/>
      <c r="F1190" s="122" t="s">
        <v>31</v>
      </c>
      <c r="G1190" s="46" t="str">
        <f t="shared" si="18"/>
        <v/>
      </c>
      <c r="H1190" s="48"/>
      <c r="I1190" s="33"/>
      <c r="J1190" s="32">
        <v>0</v>
      </c>
    </row>
    <row r="1191" spans="1:10" ht="15.75" hidden="1" thickBot="1" x14ac:dyDescent="0.3">
      <c r="A1191" s="140" t="s">
        <v>286</v>
      </c>
      <c r="B1191" s="143" t="s">
        <v>3341</v>
      </c>
      <c r="C1191" s="26"/>
      <c r="D1191" s="27" t="s">
        <v>36</v>
      </c>
      <c r="E1191" s="116"/>
      <c r="F1191" s="123" t="s">
        <v>31</v>
      </c>
      <c r="G1191" s="29" t="str">
        <f t="shared" si="18"/>
        <v/>
      </c>
      <c r="H1191" s="30"/>
      <c r="I1191" s="31"/>
      <c r="J1191" s="32">
        <v>0</v>
      </c>
    </row>
    <row r="1192" spans="1:10" ht="15.75" hidden="1" thickBot="1" x14ac:dyDescent="0.3">
      <c r="A1192" s="141"/>
      <c r="B1192" s="144"/>
      <c r="C1192" s="34"/>
      <c r="D1192" s="34"/>
      <c r="E1192" s="118"/>
      <c r="F1192" s="124" t="s">
        <v>31</v>
      </c>
      <c r="G1192" s="33" t="str">
        <f t="shared" si="18"/>
        <v/>
      </c>
      <c r="H1192" s="37"/>
      <c r="I1192" s="33"/>
      <c r="J1192" s="32">
        <v>0</v>
      </c>
    </row>
    <row r="1193" spans="1:10" ht="26.25" hidden="1" thickBot="1" x14ac:dyDescent="0.3">
      <c r="A1193" s="141"/>
      <c r="B1193" s="144"/>
      <c r="C1193" s="38" t="s">
        <v>287</v>
      </c>
      <c r="D1193" s="58" t="s">
        <v>105</v>
      </c>
      <c r="E1193" s="120">
        <v>1</v>
      </c>
      <c r="F1193" s="125" t="s">
        <v>31</v>
      </c>
      <c r="G1193" s="36" t="str">
        <f t="shared" si="18"/>
        <v/>
      </c>
      <c r="H1193" s="41">
        <f>SUM(G1193:G1196)</f>
        <v>3.5504787000000002</v>
      </c>
      <c r="I1193" s="42"/>
      <c r="J1193" s="32">
        <v>0</v>
      </c>
    </row>
    <row r="1194" spans="1:10" ht="15.75" hidden="1" thickBot="1" x14ac:dyDescent="0.3">
      <c r="A1194" s="141"/>
      <c r="B1194" s="144"/>
      <c r="C1194" s="38" t="s">
        <v>7823</v>
      </c>
      <c r="D1194" s="38" t="s">
        <v>101</v>
      </c>
      <c r="E1194" s="120">
        <v>2.1000000000000001E-2</v>
      </c>
      <c r="F1194" s="125">
        <v>3.6955</v>
      </c>
      <c r="G1194" s="36">
        <f t="shared" si="18"/>
        <v>7.7605500000000008E-2</v>
      </c>
      <c r="H1194" s="37"/>
      <c r="I1194" s="33"/>
      <c r="J1194" s="32">
        <v>0</v>
      </c>
    </row>
    <row r="1195" spans="1:10" ht="26.25" hidden="1" thickBot="1" x14ac:dyDescent="0.3">
      <c r="A1195" s="141"/>
      <c r="B1195" s="144"/>
      <c r="C1195" s="38" t="s">
        <v>7677</v>
      </c>
      <c r="D1195" s="38" t="s">
        <v>2788</v>
      </c>
      <c r="E1195" s="120">
        <v>9.6000000000000002E-2</v>
      </c>
      <c r="F1195" s="119">
        <v>29.003499999999999</v>
      </c>
      <c r="G1195" s="36">
        <f t="shared" si="18"/>
        <v>2.7843360000000001</v>
      </c>
      <c r="H1195" s="37"/>
      <c r="I1195" s="33"/>
      <c r="J1195" s="32">
        <v>0</v>
      </c>
    </row>
    <row r="1196" spans="1:10" ht="15.75" hidden="1" thickBot="1" x14ac:dyDescent="0.3">
      <c r="A1196" s="141"/>
      <c r="B1196" s="144"/>
      <c r="C1196" s="38" t="s">
        <v>7603</v>
      </c>
      <c r="D1196" s="38" t="s">
        <v>2788</v>
      </c>
      <c r="E1196" s="120">
        <v>3.0300000000000001E-2</v>
      </c>
      <c r="F1196" s="119">
        <v>22.724</v>
      </c>
      <c r="G1196" s="36">
        <f t="shared" si="18"/>
        <v>0.68853720000000007</v>
      </c>
      <c r="H1196" s="37"/>
      <c r="I1196" s="33"/>
      <c r="J1196" s="32">
        <v>0</v>
      </c>
    </row>
    <row r="1197" spans="1:10" ht="15.75" hidden="1" thickBot="1" x14ac:dyDescent="0.3">
      <c r="A1197" s="142"/>
      <c r="B1197" s="145"/>
      <c r="C1197" s="44"/>
      <c r="D1197" s="44"/>
      <c r="E1197" s="121"/>
      <c r="F1197" s="122" t="s">
        <v>31</v>
      </c>
      <c r="G1197" s="46" t="str">
        <f t="shared" si="18"/>
        <v/>
      </c>
      <c r="H1197" s="48"/>
      <c r="I1197" s="33"/>
      <c r="J1197" s="32">
        <v>0</v>
      </c>
    </row>
    <row r="1198" spans="1:10" ht="15.75" hidden="1" thickBot="1" x14ac:dyDescent="0.3">
      <c r="A1198" s="140" t="s">
        <v>288</v>
      </c>
      <c r="B1198" s="143" t="s">
        <v>3342</v>
      </c>
      <c r="C1198" s="26"/>
      <c r="D1198" s="27" t="s">
        <v>36</v>
      </c>
      <c r="E1198" s="116"/>
      <c r="F1198" s="123" t="s">
        <v>31</v>
      </c>
      <c r="G1198" s="29" t="str">
        <f t="shared" si="18"/>
        <v/>
      </c>
      <c r="H1198" s="30"/>
      <c r="I1198" s="31"/>
      <c r="J1198" s="32">
        <v>0</v>
      </c>
    </row>
    <row r="1199" spans="1:10" ht="15.75" hidden="1" thickBot="1" x14ac:dyDescent="0.3">
      <c r="A1199" s="141"/>
      <c r="B1199" s="144"/>
      <c r="C1199" s="34"/>
      <c r="D1199" s="34"/>
      <c r="E1199" s="118"/>
      <c r="F1199" s="124" t="s">
        <v>31</v>
      </c>
      <c r="G1199" s="33" t="str">
        <f t="shared" si="18"/>
        <v/>
      </c>
      <c r="H1199" s="37"/>
      <c r="I1199" s="33"/>
      <c r="J1199" s="32">
        <v>0</v>
      </c>
    </row>
    <row r="1200" spans="1:10" ht="26.25" hidden="1" thickBot="1" x14ac:dyDescent="0.3">
      <c r="A1200" s="141"/>
      <c r="B1200" s="144"/>
      <c r="C1200" s="38" t="s">
        <v>7829</v>
      </c>
      <c r="D1200" s="38" t="s">
        <v>101</v>
      </c>
      <c r="E1200" s="120">
        <v>1</v>
      </c>
      <c r="F1200" s="125">
        <v>152.38</v>
      </c>
      <c r="G1200" s="36">
        <f t="shared" si="18"/>
        <v>152.38</v>
      </c>
      <c r="H1200" s="41">
        <f>SUM(G1200:G1203)</f>
        <v>155.93047870000001</v>
      </c>
      <c r="I1200" s="42"/>
      <c r="J1200" s="32">
        <v>0</v>
      </c>
    </row>
    <row r="1201" spans="1:10" ht="15.75" hidden="1" thickBot="1" x14ac:dyDescent="0.3">
      <c r="A1201" s="141"/>
      <c r="B1201" s="144"/>
      <c r="C1201" s="38" t="s">
        <v>7823</v>
      </c>
      <c r="D1201" s="38" t="s">
        <v>101</v>
      </c>
      <c r="E1201" s="120">
        <v>2.1000000000000001E-2</v>
      </c>
      <c r="F1201" s="125">
        <v>3.6955</v>
      </c>
      <c r="G1201" s="36">
        <f t="shared" si="18"/>
        <v>7.7605500000000008E-2</v>
      </c>
      <c r="H1201" s="37"/>
      <c r="I1201" s="33"/>
      <c r="J1201" s="32">
        <v>0</v>
      </c>
    </row>
    <row r="1202" spans="1:10" ht="26.25" hidden="1" thickBot="1" x14ac:dyDescent="0.3">
      <c r="A1202" s="141"/>
      <c r="B1202" s="144"/>
      <c r="C1202" s="38" t="s">
        <v>7677</v>
      </c>
      <c r="D1202" s="38" t="s">
        <v>2788</v>
      </c>
      <c r="E1202" s="120">
        <v>9.6000000000000002E-2</v>
      </c>
      <c r="F1202" s="119">
        <v>29.003499999999999</v>
      </c>
      <c r="G1202" s="36">
        <f t="shared" si="18"/>
        <v>2.7843360000000001</v>
      </c>
      <c r="H1202" s="37"/>
      <c r="I1202" s="33"/>
      <c r="J1202" s="32">
        <v>0</v>
      </c>
    </row>
    <row r="1203" spans="1:10" ht="15.75" hidden="1" thickBot="1" x14ac:dyDescent="0.3">
      <c r="A1203" s="141"/>
      <c r="B1203" s="144"/>
      <c r="C1203" s="38" t="s">
        <v>7603</v>
      </c>
      <c r="D1203" s="38" t="s">
        <v>2788</v>
      </c>
      <c r="E1203" s="120">
        <v>3.0300000000000001E-2</v>
      </c>
      <c r="F1203" s="119">
        <v>22.724</v>
      </c>
      <c r="G1203" s="36">
        <f t="shared" si="18"/>
        <v>0.68853720000000007</v>
      </c>
      <c r="H1203" s="37"/>
      <c r="I1203" s="33"/>
      <c r="J1203" s="32">
        <v>0</v>
      </c>
    </row>
    <row r="1204" spans="1:10" ht="15.75" hidden="1" thickBot="1" x14ac:dyDescent="0.3">
      <c r="A1204" s="142"/>
      <c r="B1204" s="145"/>
      <c r="C1204" s="44"/>
      <c r="D1204" s="44"/>
      <c r="E1204" s="121"/>
      <c r="F1204" s="122" t="s">
        <v>31</v>
      </c>
      <c r="G1204" s="46" t="str">
        <f t="shared" si="18"/>
        <v/>
      </c>
      <c r="H1204" s="48"/>
      <c r="I1204" s="33"/>
      <c r="J1204" s="32">
        <v>0</v>
      </c>
    </row>
    <row r="1205" spans="1:10" ht="15.75" hidden="1" thickBot="1" x14ac:dyDescent="0.3">
      <c r="A1205" s="140" t="s">
        <v>289</v>
      </c>
      <c r="B1205" s="143" t="s">
        <v>3343</v>
      </c>
      <c r="C1205" s="26"/>
      <c r="D1205" s="27" t="s">
        <v>36</v>
      </c>
      <c r="E1205" s="116"/>
      <c r="F1205" s="123" t="s">
        <v>31</v>
      </c>
      <c r="G1205" s="29" t="str">
        <f t="shared" si="18"/>
        <v/>
      </c>
      <c r="H1205" s="30"/>
      <c r="I1205" s="31"/>
      <c r="J1205" s="32">
        <v>0</v>
      </c>
    </row>
    <row r="1206" spans="1:10" ht="15.75" hidden="1" thickBot="1" x14ac:dyDescent="0.3">
      <c r="A1206" s="141"/>
      <c r="B1206" s="144"/>
      <c r="C1206" s="34"/>
      <c r="D1206" s="34"/>
      <c r="E1206" s="118"/>
      <c r="F1206" s="124" t="s">
        <v>31</v>
      </c>
      <c r="G1206" s="33" t="str">
        <f t="shared" si="18"/>
        <v/>
      </c>
      <c r="H1206" s="37"/>
      <c r="I1206" s="33"/>
      <c r="J1206" s="32">
        <v>0</v>
      </c>
    </row>
    <row r="1207" spans="1:10" ht="26.25" hidden="1" thickBot="1" x14ac:dyDescent="0.3">
      <c r="A1207" s="141"/>
      <c r="B1207" s="144"/>
      <c r="C1207" s="38" t="s">
        <v>290</v>
      </c>
      <c r="D1207" s="58" t="s">
        <v>105</v>
      </c>
      <c r="E1207" s="120">
        <v>1</v>
      </c>
      <c r="F1207" s="125" t="s">
        <v>31</v>
      </c>
      <c r="G1207" s="36" t="str">
        <f t="shared" si="18"/>
        <v/>
      </c>
      <c r="H1207" s="41">
        <f>SUM(G1207:G1210)</f>
        <v>4.2875836999999999</v>
      </c>
      <c r="I1207" s="42"/>
      <c r="J1207" s="32">
        <v>0</v>
      </c>
    </row>
    <row r="1208" spans="1:10" ht="15.75" hidden="1" thickBot="1" x14ac:dyDescent="0.3">
      <c r="A1208" s="141"/>
      <c r="B1208" s="144"/>
      <c r="C1208" s="38" t="s">
        <v>7823</v>
      </c>
      <c r="D1208" s="38" t="s">
        <v>101</v>
      </c>
      <c r="E1208" s="120">
        <v>2.1000000000000001E-2</v>
      </c>
      <c r="F1208" s="125">
        <v>3.6955</v>
      </c>
      <c r="G1208" s="36">
        <f t="shared" si="18"/>
        <v>7.7605500000000008E-2</v>
      </c>
      <c r="H1208" s="37"/>
      <c r="I1208" s="33"/>
      <c r="J1208" s="32">
        <v>0</v>
      </c>
    </row>
    <row r="1209" spans="1:10" ht="26.25" hidden="1" thickBot="1" x14ac:dyDescent="0.3">
      <c r="A1209" s="141"/>
      <c r="B1209" s="144"/>
      <c r="C1209" s="38" t="s">
        <v>7677</v>
      </c>
      <c r="D1209" s="38" t="s">
        <v>2788</v>
      </c>
      <c r="E1209" s="120">
        <v>0.1164</v>
      </c>
      <c r="F1209" s="119">
        <v>29.003499999999999</v>
      </c>
      <c r="G1209" s="36">
        <f t="shared" si="18"/>
        <v>3.3760073999999998</v>
      </c>
      <c r="H1209" s="37"/>
      <c r="I1209" s="33"/>
      <c r="J1209" s="32">
        <v>0</v>
      </c>
    </row>
    <row r="1210" spans="1:10" ht="15.75" hidden="1" thickBot="1" x14ac:dyDescent="0.3">
      <c r="A1210" s="141"/>
      <c r="B1210" s="144"/>
      <c r="C1210" s="38" t="s">
        <v>7603</v>
      </c>
      <c r="D1210" s="38" t="s">
        <v>2788</v>
      </c>
      <c r="E1210" s="120">
        <v>3.6700000000000003E-2</v>
      </c>
      <c r="F1210" s="119">
        <v>22.724</v>
      </c>
      <c r="G1210" s="36">
        <f t="shared" si="18"/>
        <v>0.83397080000000012</v>
      </c>
      <c r="H1210" s="37"/>
      <c r="I1210" s="33"/>
      <c r="J1210" s="32">
        <v>0</v>
      </c>
    </row>
    <row r="1211" spans="1:10" ht="15.75" hidden="1" thickBot="1" x14ac:dyDescent="0.3">
      <c r="A1211" s="142"/>
      <c r="B1211" s="145"/>
      <c r="C1211" s="44"/>
      <c r="D1211" s="44"/>
      <c r="E1211" s="121"/>
      <c r="F1211" s="122" t="s">
        <v>31</v>
      </c>
      <c r="G1211" s="46" t="str">
        <f t="shared" si="18"/>
        <v/>
      </c>
      <c r="H1211" s="48"/>
      <c r="I1211" s="33"/>
      <c r="J1211" s="32">
        <v>0</v>
      </c>
    </row>
    <row r="1212" spans="1:10" ht="15.75" hidden="1" thickBot="1" x14ac:dyDescent="0.3">
      <c r="A1212" s="140" t="s">
        <v>291</v>
      </c>
      <c r="B1212" s="143" t="s">
        <v>3344</v>
      </c>
      <c r="C1212" s="26"/>
      <c r="D1212" s="27" t="s">
        <v>36</v>
      </c>
      <c r="E1212" s="116"/>
      <c r="F1212" s="123" t="s">
        <v>31</v>
      </c>
      <c r="G1212" s="29" t="str">
        <f t="shared" si="18"/>
        <v/>
      </c>
      <c r="H1212" s="30"/>
      <c r="I1212" s="31"/>
      <c r="J1212" s="32">
        <v>0</v>
      </c>
    </row>
    <row r="1213" spans="1:10" ht="15.75" hidden="1" thickBot="1" x14ac:dyDescent="0.3">
      <c r="A1213" s="141"/>
      <c r="B1213" s="144"/>
      <c r="C1213" s="34"/>
      <c r="D1213" s="34"/>
      <c r="E1213" s="118"/>
      <c r="F1213" s="124" t="s">
        <v>31</v>
      </c>
      <c r="G1213" s="33" t="str">
        <f t="shared" si="18"/>
        <v/>
      </c>
      <c r="H1213" s="37"/>
      <c r="I1213" s="33"/>
      <c r="J1213" s="32">
        <v>0</v>
      </c>
    </row>
    <row r="1214" spans="1:10" ht="15.75" hidden="1" thickBot="1" x14ac:dyDescent="0.3">
      <c r="A1214" s="141"/>
      <c r="B1214" s="144"/>
      <c r="C1214" s="38" t="s">
        <v>7823</v>
      </c>
      <c r="D1214" s="38" t="s">
        <v>101</v>
      </c>
      <c r="E1214" s="120">
        <v>2.1000000000000001E-2</v>
      </c>
      <c r="F1214" s="125">
        <v>3.6955</v>
      </c>
      <c r="G1214" s="36">
        <f t="shared" si="18"/>
        <v>7.7605500000000008E-2</v>
      </c>
      <c r="H1214" s="41">
        <f>SUM(G1214:G1217)</f>
        <v>66.536163650000006</v>
      </c>
      <c r="I1214" s="42"/>
      <c r="J1214" s="32">
        <v>0</v>
      </c>
    </row>
    <row r="1215" spans="1:10" ht="26.25" hidden="1" thickBot="1" x14ac:dyDescent="0.3">
      <c r="A1215" s="141"/>
      <c r="B1215" s="144"/>
      <c r="C1215" s="38" t="s">
        <v>7677</v>
      </c>
      <c r="D1215" s="38" t="s">
        <v>2788</v>
      </c>
      <c r="E1215" s="120">
        <v>0.1525</v>
      </c>
      <c r="F1215" s="119">
        <v>29.003499999999999</v>
      </c>
      <c r="G1215" s="36">
        <f t="shared" si="18"/>
        <v>4.4230337500000001</v>
      </c>
      <c r="H1215" s="37"/>
      <c r="I1215" s="33"/>
      <c r="J1215" s="32">
        <v>0</v>
      </c>
    </row>
    <row r="1216" spans="1:10" ht="15.75" hidden="1" thickBot="1" x14ac:dyDescent="0.3">
      <c r="A1216" s="141"/>
      <c r="B1216" s="144"/>
      <c r="C1216" s="38" t="s">
        <v>7603</v>
      </c>
      <c r="D1216" s="38" t="s">
        <v>2788</v>
      </c>
      <c r="E1216" s="120">
        <v>4.8099999999999997E-2</v>
      </c>
      <c r="F1216" s="119">
        <v>22.724</v>
      </c>
      <c r="G1216" s="36">
        <f t="shared" si="18"/>
        <v>1.0930244</v>
      </c>
      <c r="H1216" s="37"/>
      <c r="I1216" s="33"/>
      <c r="J1216" s="32">
        <v>0</v>
      </c>
    </row>
    <row r="1217" spans="1:10" ht="39" hidden="1" thickBot="1" x14ac:dyDescent="0.3">
      <c r="A1217" s="141"/>
      <c r="B1217" s="144"/>
      <c r="C1217" s="38" t="s">
        <v>7830</v>
      </c>
      <c r="D1217" s="38" t="s">
        <v>101</v>
      </c>
      <c r="E1217" s="120">
        <v>1</v>
      </c>
      <c r="F1217" s="125">
        <v>60.942500000000003</v>
      </c>
      <c r="G1217" s="33">
        <f t="shared" si="18"/>
        <v>60.942500000000003</v>
      </c>
      <c r="H1217" s="37"/>
      <c r="I1217" s="33"/>
      <c r="J1217" s="32">
        <v>0</v>
      </c>
    </row>
    <row r="1218" spans="1:10" ht="15.75" hidden="1" thickBot="1" x14ac:dyDescent="0.3">
      <c r="A1218" s="142"/>
      <c r="B1218" s="145"/>
      <c r="C1218" s="44"/>
      <c r="D1218" s="44"/>
      <c r="E1218" s="121"/>
      <c r="F1218" s="122" t="s">
        <v>31</v>
      </c>
      <c r="G1218" s="46" t="str">
        <f t="shared" si="18"/>
        <v/>
      </c>
      <c r="H1218" s="48"/>
      <c r="I1218" s="33"/>
      <c r="J1218" s="32">
        <v>0</v>
      </c>
    </row>
    <row r="1219" spans="1:10" ht="15.75" hidden="1" thickBot="1" x14ac:dyDescent="0.3">
      <c r="A1219" s="140" t="s">
        <v>292</v>
      </c>
      <c r="B1219" s="143" t="s">
        <v>3345</v>
      </c>
      <c r="C1219" s="26"/>
      <c r="D1219" s="27" t="s">
        <v>36</v>
      </c>
      <c r="E1219" s="116"/>
      <c r="F1219" s="123" t="s">
        <v>31</v>
      </c>
      <c r="G1219" s="29" t="str">
        <f t="shared" si="18"/>
        <v/>
      </c>
      <c r="H1219" s="30"/>
      <c r="I1219" s="31"/>
      <c r="J1219" s="32">
        <v>0</v>
      </c>
    </row>
    <row r="1220" spans="1:10" ht="15.75" hidden="1" thickBot="1" x14ac:dyDescent="0.3">
      <c r="A1220" s="141"/>
      <c r="B1220" s="144"/>
      <c r="C1220" s="34"/>
      <c r="D1220" s="34"/>
      <c r="E1220" s="118"/>
      <c r="F1220" s="124" t="s">
        <v>31</v>
      </c>
      <c r="G1220" s="33" t="str">
        <f t="shared" si="18"/>
        <v/>
      </c>
      <c r="H1220" s="37"/>
      <c r="I1220" s="33"/>
      <c r="J1220" s="32">
        <v>0</v>
      </c>
    </row>
    <row r="1221" spans="1:10" ht="26.25" hidden="1" thickBot="1" x14ac:dyDescent="0.3">
      <c r="A1221" s="141"/>
      <c r="B1221" s="144"/>
      <c r="C1221" s="38" t="s">
        <v>293</v>
      </c>
      <c r="D1221" s="58" t="s">
        <v>105</v>
      </c>
      <c r="E1221" s="120">
        <v>1</v>
      </c>
      <c r="F1221" s="125" t="s">
        <v>31</v>
      </c>
      <c r="G1221" s="36" t="str">
        <f t="shared" si="18"/>
        <v/>
      </c>
      <c r="H1221" s="41">
        <f>SUM(G1221:G1223)</f>
        <v>26.058499999999999</v>
      </c>
      <c r="I1221" s="42"/>
      <c r="J1221" s="32">
        <v>0</v>
      </c>
    </row>
    <row r="1222" spans="1:10" ht="26.25" hidden="1" thickBot="1" x14ac:dyDescent="0.3">
      <c r="A1222" s="141"/>
      <c r="B1222" s="144"/>
      <c r="C1222" s="38" t="s">
        <v>7676</v>
      </c>
      <c r="D1222" s="38" t="s">
        <v>2788</v>
      </c>
      <c r="E1222" s="120">
        <v>0.5</v>
      </c>
      <c r="F1222" s="119">
        <v>23.113499999999998</v>
      </c>
      <c r="G1222" s="36">
        <f t="shared" ref="G1222:G1285" si="19">IF(ISNUMBER(F1222),E1222*F1222,"")</f>
        <v>11.556749999999999</v>
      </c>
      <c r="H1222" s="37"/>
      <c r="I1222" s="33"/>
      <c r="J1222" s="32">
        <v>0</v>
      </c>
    </row>
    <row r="1223" spans="1:10" ht="26.25" hidden="1" thickBot="1" x14ac:dyDescent="0.3">
      <c r="A1223" s="141"/>
      <c r="B1223" s="144"/>
      <c r="C1223" s="38" t="s">
        <v>7677</v>
      </c>
      <c r="D1223" s="38" t="s">
        <v>2788</v>
      </c>
      <c r="E1223" s="120">
        <v>0.5</v>
      </c>
      <c r="F1223" s="119">
        <v>29.003499999999999</v>
      </c>
      <c r="G1223" s="36">
        <f t="shared" si="19"/>
        <v>14.501749999999999</v>
      </c>
      <c r="H1223" s="37"/>
      <c r="I1223" s="33"/>
      <c r="J1223" s="32">
        <v>0</v>
      </c>
    </row>
    <row r="1224" spans="1:10" ht="15.75" hidden="1" thickBot="1" x14ac:dyDescent="0.3">
      <c r="A1224" s="142"/>
      <c r="B1224" s="145"/>
      <c r="C1224" s="44"/>
      <c r="D1224" s="44"/>
      <c r="E1224" s="121"/>
      <c r="F1224" s="122" t="s">
        <v>31</v>
      </c>
      <c r="G1224" s="46" t="str">
        <f t="shared" si="19"/>
        <v/>
      </c>
      <c r="H1224" s="48"/>
      <c r="I1224" s="33"/>
      <c r="J1224" s="32">
        <v>0</v>
      </c>
    </row>
    <row r="1225" spans="1:10" ht="15.75" hidden="1" thickBot="1" x14ac:dyDescent="0.3">
      <c r="A1225" s="140" t="s">
        <v>294</v>
      </c>
      <c r="B1225" s="143" t="s">
        <v>3346</v>
      </c>
      <c r="C1225" s="26"/>
      <c r="D1225" s="27" t="s">
        <v>36</v>
      </c>
      <c r="E1225" s="116"/>
      <c r="F1225" s="123" t="s">
        <v>31</v>
      </c>
      <c r="G1225" s="29" t="str">
        <f t="shared" si="19"/>
        <v/>
      </c>
      <c r="H1225" s="30"/>
      <c r="I1225" s="31"/>
      <c r="J1225" s="32">
        <v>0</v>
      </c>
    </row>
    <row r="1226" spans="1:10" ht="15.75" hidden="1" thickBot="1" x14ac:dyDescent="0.3">
      <c r="A1226" s="141"/>
      <c r="B1226" s="144"/>
      <c r="C1226" s="34"/>
      <c r="D1226" s="34"/>
      <c r="E1226" s="118"/>
      <c r="F1226" s="124" t="s">
        <v>31</v>
      </c>
      <c r="G1226" s="33" t="str">
        <f t="shared" si="19"/>
        <v/>
      </c>
      <c r="H1226" s="37"/>
      <c r="I1226" s="33"/>
      <c r="J1226" s="32">
        <v>0</v>
      </c>
    </row>
    <row r="1227" spans="1:10" ht="15.75" hidden="1" thickBot="1" x14ac:dyDescent="0.3">
      <c r="A1227" s="141"/>
      <c r="B1227" s="144"/>
      <c r="C1227" s="38" t="s">
        <v>295</v>
      </c>
      <c r="D1227" s="58" t="s">
        <v>101</v>
      </c>
      <c r="E1227" s="120">
        <v>1</v>
      </c>
      <c r="F1227" s="125" t="s">
        <v>31</v>
      </c>
      <c r="G1227" s="36" t="str">
        <f t="shared" si="19"/>
        <v/>
      </c>
      <c r="H1227" s="41">
        <f>SUM(G1227:G1229)</f>
        <v>26.058499999999999</v>
      </c>
      <c r="I1227" s="42"/>
      <c r="J1227" s="32">
        <v>0</v>
      </c>
    </row>
    <row r="1228" spans="1:10" ht="26.25" hidden="1" thickBot="1" x14ac:dyDescent="0.3">
      <c r="A1228" s="141"/>
      <c r="B1228" s="144"/>
      <c r="C1228" s="38" t="s">
        <v>7676</v>
      </c>
      <c r="D1228" s="38" t="s">
        <v>2788</v>
      </c>
      <c r="E1228" s="120">
        <v>0.5</v>
      </c>
      <c r="F1228" s="119">
        <v>23.113499999999998</v>
      </c>
      <c r="G1228" s="36">
        <f t="shared" si="19"/>
        <v>11.556749999999999</v>
      </c>
      <c r="H1228" s="37"/>
      <c r="I1228" s="33"/>
      <c r="J1228" s="32">
        <v>0</v>
      </c>
    </row>
    <row r="1229" spans="1:10" ht="26.25" hidden="1" thickBot="1" x14ac:dyDescent="0.3">
      <c r="A1229" s="141"/>
      <c r="B1229" s="144"/>
      <c r="C1229" s="38" t="s">
        <v>7677</v>
      </c>
      <c r="D1229" s="38" t="s">
        <v>2788</v>
      </c>
      <c r="E1229" s="120">
        <v>0.5</v>
      </c>
      <c r="F1229" s="119">
        <v>29.003499999999999</v>
      </c>
      <c r="G1229" s="36">
        <f t="shared" si="19"/>
        <v>14.501749999999999</v>
      </c>
      <c r="H1229" s="37"/>
      <c r="I1229" s="33"/>
      <c r="J1229" s="32">
        <v>0</v>
      </c>
    </row>
    <row r="1230" spans="1:10" ht="15.75" hidden="1" thickBot="1" x14ac:dyDescent="0.3">
      <c r="A1230" s="142"/>
      <c r="B1230" s="145"/>
      <c r="C1230" s="44"/>
      <c r="D1230" s="44"/>
      <c r="E1230" s="121"/>
      <c r="F1230" s="122" t="s">
        <v>31</v>
      </c>
      <c r="G1230" s="46" t="str">
        <f t="shared" si="19"/>
        <v/>
      </c>
      <c r="H1230" s="48"/>
      <c r="I1230" s="33"/>
      <c r="J1230" s="32">
        <v>0</v>
      </c>
    </row>
    <row r="1231" spans="1:10" ht="15.75" hidden="1" thickBot="1" x14ac:dyDescent="0.3">
      <c r="A1231" s="140" t="s">
        <v>296</v>
      </c>
      <c r="B1231" s="143" t="s">
        <v>3347</v>
      </c>
      <c r="C1231" s="26"/>
      <c r="D1231" s="27" t="s">
        <v>36</v>
      </c>
      <c r="E1231" s="116"/>
      <c r="F1231" s="123" t="s">
        <v>31</v>
      </c>
      <c r="G1231" s="29" t="str">
        <f t="shared" si="19"/>
        <v/>
      </c>
      <c r="H1231" s="30"/>
      <c r="I1231" s="31"/>
      <c r="J1231" s="32">
        <v>0</v>
      </c>
    </row>
    <row r="1232" spans="1:10" ht="15.75" hidden="1" thickBot="1" x14ac:dyDescent="0.3">
      <c r="A1232" s="141"/>
      <c r="B1232" s="144"/>
      <c r="C1232" s="34"/>
      <c r="D1232" s="34"/>
      <c r="E1232" s="118"/>
      <c r="F1232" s="124" t="s">
        <v>31</v>
      </c>
      <c r="G1232" s="33" t="str">
        <f t="shared" si="19"/>
        <v/>
      </c>
      <c r="H1232" s="37"/>
      <c r="I1232" s="33"/>
      <c r="J1232" s="32">
        <v>0</v>
      </c>
    </row>
    <row r="1233" spans="1:10" ht="26.25" hidden="1" thickBot="1" x14ac:dyDescent="0.3">
      <c r="A1233" s="141"/>
      <c r="B1233" s="144"/>
      <c r="C1233" s="38" t="s">
        <v>297</v>
      </c>
      <c r="D1233" s="58" t="s">
        <v>105</v>
      </c>
      <c r="E1233" s="120">
        <v>1</v>
      </c>
      <c r="F1233" s="125" t="s">
        <v>31</v>
      </c>
      <c r="G1233" s="36" t="str">
        <f t="shared" si="19"/>
        <v/>
      </c>
      <c r="H1233" s="41">
        <f>SUM(G1233:G1235)</f>
        <v>26.058499999999999</v>
      </c>
      <c r="I1233" s="42"/>
      <c r="J1233" s="32">
        <v>0</v>
      </c>
    </row>
    <row r="1234" spans="1:10" ht="26.25" hidden="1" thickBot="1" x14ac:dyDescent="0.3">
      <c r="A1234" s="141"/>
      <c r="B1234" s="144"/>
      <c r="C1234" s="38" t="s">
        <v>7676</v>
      </c>
      <c r="D1234" s="38" t="s">
        <v>2788</v>
      </c>
      <c r="E1234" s="120">
        <v>0.5</v>
      </c>
      <c r="F1234" s="119">
        <v>23.113499999999998</v>
      </c>
      <c r="G1234" s="36">
        <f t="shared" si="19"/>
        <v>11.556749999999999</v>
      </c>
      <c r="H1234" s="37"/>
      <c r="I1234" s="33"/>
      <c r="J1234" s="32">
        <v>0</v>
      </c>
    </row>
    <row r="1235" spans="1:10" ht="26.25" hidden="1" thickBot="1" x14ac:dyDescent="0.3">
      <c r="A1235" s="141"/>
      <c r="B1235" s="144"/>
      <c r="C1235" s="38" t="s">
        <v>7677</v>
      </c>
      <c r="D1235" s="38" t="s">
        <v>2788</v>
      </c>
      <c r="E1235" s="120">
        <v>0.5</v>
      </c>
      <c r="F1235" s="119">
        <v>29.003499999999999</v>
      </c>
      <c r="G1235" s="36">
        <f t="shared" si="19"/>
        <v>14.501749999999999</v>
      </c>
      <c r="H1235" s="37"/>
      <c r="I1235" s="33"/>
      <c r="J1235" s="32">
        <v>0</v>
      </c>
    </row>
    <row r="1236" spans="1:10" ht="15.75" hidden="1" thickBot="1" x14ac:dyDescent="0.3">
      <c r="A1236" s="142"/>
      <c r="B1236" s="145"/>
      <c r="C1236" s="44"/>
      <c r="D1236" s="44"/>
      <c r="E1236" s="121"/>
      <c r="F1236" s="122" t="s">
        <v>31</v>
      </c>
      <c r="G1236" s="46" t="str">
        <f t="shared" si="19"/>
        <v/>
      </c>
      <c r="H1236" s="48"/>
      <c r="I1236" s="33"/>
      <c r="J1236" s="32">
        <v>0</v>
      </c>
    </row>
    <row r="1237" spans="1:10" ht="15.75" hidden="1" thickBot="1" x14ac:dyDescent="0.3">
      <c r="A1237" s="140" t="s">
        <v>298</v>
      </c>
      <c r="B1237" s="143" t="s">
        <v>3348</v>
      </c>
      <c r="C1237" s="26"/>
      <c r="D1237" s="27" t="s">
        <v>36</v>
      </c>
      <c r="E1237" s="116"/>
      <c r="F1237" s="123" t="s">
        <v>31</v>
      </c>
      <c r="G1237" s="29" t="str">
        <f t="shared" si="19"/>
        <v/>
      </c>
      <c r="H1237" s="30"/>
      <c r="I1237" s="31"/>
      <c r="J1237" s="32">
        <v>0</v>
      </c>
    </row>
    <row r="1238" spans="1:10" ht="15.75" hidden="1" thickBot="1" x14ac:dyDescent="0.3">
      <c r="A1238" s="141"/>
      <c r="B1238" s="144"/>
      <c r="C1238" s="34"/>
      <c r="D1238" s="34"/>
      <c r="E1238" s="118"/>
      <c r="F1238" s="124" t="s">
        <v>31</v>
      </c>
      <c r="G1238" s="33" t="str">
        <f t="shared" si="19"/>
        <v/>
      </c>
      <c r="H1238" s="37"/>
      <c r="I1238" s="33"/>
      <c r="J1238" s="32">
        <v>0</v>
      </c>
    </row>
    <row r="1239" spans="1:10" ht="15.75" hidden="1" thickBot="1" x14ac:dyDescent="0.3">
      <c r="A1239" s="141"/>
      <c r="B1239" s="144"/>
      <c r="C1239" s="38" t="s">
        <v>295</v>
      </c>
      <c r="D1239" s="58" t="s">
        <v>105</v>
      </c>
      <c r="E1239" s="120">
        <v>1</v>
      </c>
      <c r="F1239" s="125" t="s">
        <v>31</v>
      </c>
      <c r="G1239" s="36" t="str">
        <f t="shared" si="19"/>
        <v/>
      </c>
      <c r="H1239" s="41">
        <f>SUM(G1239:G1241)</f>
        <v>26.058499999999999</v>
      </c>
      <c r="I1239" s="42"/>
      <c r="J1239" s="32">
        <v>0</v>
      </c>
    </row>
    <row r="1240" spans="1:10" ht="26.25" hidden="1" thickBot="1" x14ac:dyDescent="0.3">
      <c r="A1240" s="141"/>
      <c r="B1240" s="144"/>
      <c r="C1240" s="38" t="s">
        <v>7676</v>
      </c>
      <c r="D1240" s="38" t="s">
        <v>2788</v>
      </c>
      <c r="E1240" s="120">
        <v>0.5</v>
      </c>
      <c r="F1240" s="119">
        <v>23.113499999999998</v>
      </c>
      <c r="G1240" s="36">
        <f t="shared" si="19"/>
        <v>11.556749999999999</v>
      </c>
      <c r="H1240" s="37"/>
      <c r="I1240" s="33"/>
      <c r="J1240" s="32">
        <v>0</v>
      </c>
    </row>
    <row r="1241" spans="1:10" ht="26.25" hidden="1" thickBot="1" x14ac:dyDescent="0.3">
      <c r="A1241" s="141"/>
      <c r="B1241" s="144"/>
      <c r="C1241" s="38" t="s">
        <v>7677</v>
      </c>
      <c r="D1241" s="38" t="s">
        <v>2788</v>
      </c>
      <c r="E1241" s="120">
        <v>0.5</v>
      </c>
      <c r="F1241" s="119">
        <v>29.003499999999999</v>
      </c>
      <c r="G1241" s="36">
        <f t="shared" si="19"/>
        <v>14.501749999999999</v>
      </c>
      <c r="H1241" s="37"/>
      <c r="I1241" s="33"/>
      <c r="J1241" s="32">
        <v>0</v>
      </c>
    </row>
    <row r="1242" spans="1:10" ht="15.75" hidden="1" thickBot="1" x14ac:dyDescent="0.3">
      <c r="A1242" s="142"/>
      <c r="B1242" s="145"/>
      <c r="C1242" s="44"/>
      <c r="D1242" s="44"/>
      <c r="E1242" s="121"/>
      <c r="F1242" s="122" t="s">
        <v>31</v>
      </c>
      <c r="G1242" s="46" t="str">
        <f t="shared" si="19"/>
        <v/>
      </c>
      <c r="H1242" s="48"/>
      <c r="I1242" s="33"/>
      <c r="J1242" s="32">
        <v>0</v>
      </c>
    </row>
    <row r="1243" spans="1:10" ht="15.75" hidden="1" thickBot="1" x14ac:dyDescent="0.3">
      <c r="A1243" s="140" t="s">
        <v>299</v>
      </c>
      <c r="B1243" s="143" t="s">
        <v>3349</v>
      </c>
      <c r="C1243" s="26"/>
      <c r="D1243" s="27" t="s">
        <v>36</v>
      </c>
      <c r="E1243" s="116"/>
      <c r="F1243" s="123" t="s">
        <v>31</v>
      </c>
      <c r="G1243" s="29" t="str">
        <f t="shared" si="19"/>
        <v/>
      </c>
      <c r="H1243" s="30"/>
      <c r="I1243" s="31"/>
      <c r="J1243" s="32">
        <v>0</v>
      </c>
    </row>
    <row r="1244" spans="1:10" ht="15.75" hidden="1" thickBot="1" x14ac:dyDescent="0.3">
      <c r="A1244" s="141"/>
      <c r="B1244" s="144"/>
      <c r="C1244" s="34"/>
      <c r="D1244" s="34"/>
      <c r="E1244" s="118"/>
      <c r="F1244" s="124" t="s">
        <v>31</v>
      </c>
      <c r="G1244" s="33" t="str">
        <f t="shared" si="19"/>
        <v/>
      </c>
      <c r="H1244" s="37"/>
      <c r="I1244" s="33"/>
      <c r="J1244" s="32">
        <v>0</v>
      </c>
    </row>
    <row r="1245" spans="1:10" ht="15.75" hidden="1" thickBot="1" x14ac:dyDescent="0.3">
      <c r="A1245" s="141"/>
      <c r="B1245" s="144"/>
      <c r="C1245" s="38" t="s">
        <v>7831</v>
      </c>
      <c r="D1245" s="38" t="s">
        <v>101</v>
      </c>
      <c r="E1245" s="120">
        <v>1</v>
      </c>
      <c r="F1245" s="125">
        <v>36.594000000000001</v>
      </c>
      <c r="G1245" s="36">
        <f t="shared" si="19"/>
        <v>36.594000000000001</v>
      </c>
      <c r="H1245" s="41">
        <f>SUM(G1245:G1248)</f>
        <v>43.063268200000003</v>
      </c>
      <c r="I1245" s="42"/>
      <c r="J1245" s="32">
        <v>0</v>
      </c>
    </row>
    <row r="1246" spans="1:10" ht="15.75" hidden="1" thickBot="1" x14ac:dyDescent="0.3">
      <c r="A1246" s="141"/>
      <c r="B1246" s="144"/>
      <c r="C1246" s="38" t="s">
        <v>7823</v>
      </c>
      <c r="D1246" s="38" t="s">
        <v>101</v>
      </c>
      <c r="E1246" s="120">
        <v>4.8000000000000001E-2</v>
      </c>
      <c r="F1246" s="125">
        <v>3.6955</v>
      </c>
      <c r="G1246" s="36">
        <f t="shared" si="19"/>
        <v>0.17738400000000001</v>
      </c>
      <c r="H1246" s="37"/>
      <c r="I1246" s="33"/>
      <c r="J1246" s="32">
        <v>0</v>
      </c>
    </row>
    <row r="1247" spans="1:10" ht="26.25" hidden="1" thickBot="1" x14ac:dyDescent="0.3">
      <c r="A1247" s="141"/>
      <c r="B1247" s="144"/>
      <c r="C1247" s="38" t="s">
        <v>7677</v>
      </c>
      <c r="D1247" s="38" t="s">
        <v>2788</v>
      </c>
      <c r="E1247" s="120">
        <v>0.17399999999999999</v>
      </c>
      <c r="F1247" s="119">
        <v>29.003499999999999</v>
      </c>
      <c r="G1247" s="36">
        <f t="shared" si="19"/>
        <v>5.0466089999999992</v>
      </c>
      <c r="H1247" s="37"/>
      <c r="I1247" s="33"/>
      <c r="J1247" s="32">
        <v>0</v>
      </c>
    </row>
    <row r="1248" spans="1:10" ht="15.75" hidden="1" thickBot="1" x14ac:dyDescent="0.3">
      <c r="A1248" s="141"/>
      <c r="B1248" s="144"/>
      <c r="C1248" s="38" t="s">
        <v>7603</v>
      </c>
      <c r="D1248" s="38" t="s">
        <v>2788</v>
      </c>
      <c r="E1248" s="120">
        <v>5.4800000000000001E-2</v>
      </c>
      <c r="F1248" s="119">
        <v>22.724</v>
      </c>
      <c r="G1248" s="36">
        <f t="shared" si="19"/>
        <v>1.2452752</v>
      </c>
      <c r="H1248" s="37"/>
      <c r="I1248" s="33"/>
      <c r="J1248" s="32">
        <v>0</v>
      </c>
    </row>
    <row r="1249" spans="1:10" ht="15.75" hidden="1" thickBot="1" x14ac:dyDescent="0.3">
      <c r="A1249" s="142"/>
      <c r="B1249" s="145"/>
      <c r="C1249" s="44"/>
      <c r="D1249" s="44"/>
      <c r="E1249" s="121"/>
      <c r="F1249" s="122" t="s">
        <v>31</v>
      </c>
      <c r="G1249" s="46" t="str">
        <f t="shared" si="19"/>
        <v/>
      </c>
      <c r="H1249" s="48"/>
      <c r="I1249" s="33"/>
      <c r="J1249" s="32">
        <v>0</v>
      </c>
    </row>
    <row r="1250" spans="1:10" ht="15.75" hidden="1" thickBot="1" x14ac:dyDescent="0.3">
      <c r="A1250" s="140" t="s">
        <v>300</v>
      </c>
      <c r="B1250" s="143" t="s">
        <v>3350</v>
      </c>
      <c r="C1250" s="26"/>
      <c r="D1250" s="27" t="s">
        <v>36</v>
      </c>
      <c r="E1250" s="116"/>
      <c r="F1250" s="123" t="s">
        <v>31</v>
      </c>
      <c r="G1250" s="29" t="str">
        <f t="shared" si="19"/>
        <v/>
      </c>
      <c r="H1250" s="30"/>
      <c r="I1250" s="31"/>
      <c r="J1250" s="32">
        <v>0</v>
      </c>
    </row>
    <row r="1251" spans="1:10" ht="15.75" hidden="1" thickBot="1" x14ac:dyDescent="0.3">
      <c r="A1251" s="141"/>
      <c r="B1251" s="144"/>
      <c r="C1251" s="34"/>
      <c r="D1251" s="34"/>
      <c r="E1251" s="118"/>
      <c r="F1251" s="124" t="s">
        <v>31</v>
      </c>
      <c r="G1251" s="33" t="str">
        <f t="shared" si="19"/>
        <v/>
      </c>
      <c r="H1251" s="37"/>
      <c r="I1251" s="33"/>
      <c r="J1251" s="32">
        <v>0</v>
      </c>
    </row>
    <row r="1252" spans="1:10" ht="15.75" hidden="1" thickBot="1" x14ac:dyDescent="0.3">
      <c r="A1252" s="141"/>
      <c r="B1252" s="144"/>
      <c r="C1252" s="38" t="s">
        <v>7823</v>
      </c>
      <c r="D1252" s="38" t="s">
        <v>101</v>
      </c>
      <c r="E1252" s="120">
        <v>3.32E-2</v>
      </c>
      <c r="F1252" s="125">
        <v>3.6955</v>
      </c>
      <c r="G1252" s="36">
        <f t="shared" si="19"/>
        <v>0.1226906</v>
      </c>
      <c r="H1252" s="41">
        <f>SUM(G1252:G1255)</f>
        <v>50.624112999999994</v>
      </c>
      <c r="I1252" s="42"/>
      <c r="J1252" s="32">
        <v>0</v>
      </c>
    </row>
    <row r="1253" spans="1:10" ht="26.25" hidden="1" thickBot="1" x14ac:dyDescent="0.3">
      <c r="A1253" s="141"/>
      <c r="B1253" s="144"/>
      <c r="C1253" s="38" t="s">
        <v>7832</v>
      </c>
      <c r="D1253" s="38" t="s">
        <v>101</v>
      </c>
      <c r="E1253" s="120">
        <v>1</v>
      </c>
      <c r="F1253" s="125">
        <v>46.046499999999995</v>
      </c>
      <c r="G1253" s="36">
        <f t="shared" si="19"/>
        <v>46.046499999999995</v>
      </c>
      <c r="H1253" s="37"/>
      <c r="I1253" s="33"/>
      <c r="J1253" s="32">
        <v>0</v>
      </c>
    </row>
    <row r="1254" spans="1:10" ht="26.25" hidden="1" thickBot="1" x14ac:dyDescent="0.3">
      <c r="A1254" s="141"/>
      <c r="B1254" s="144"/>
      <c r="C1254" s="38" t="s">
        <v>7677</v>
      </c>
      <c r="D1254" s="38" t="s">
        <v>2788</v>
      </c>
      <c r="E1254" s="120">
        <v>0.1232</v>
      </c>
      <c r="F1254" s="119">
        <v>29.003499999999999</v>
      </c>
      <c r="G1254" s="36">
        <f t="shared" si="19"/>
        <v>3.5732311999999999</v>
      </c>
      <c r="H1254" s="37"/>
      <c r="I1254" s="33"/>
      <c r="J1254" s="32">
        <v>0</v>
      </c>
    </row>
    <row r="1255" spans="1:10" ht="15.75" hidden="1" thickBot="1" x14ac:dyDescent="0.3">
      <c r="A1255" s="141"/>
      <c r="B1255" s="144"/>
      <c r="C1255" s="38" t="s">
        <v>7603</v>
      </c>
      <c r="D1255" s="38" t="s">
        <v>2788</v>
      </c>
      <c r="E1255" s="120">
        <v>3.8800000000000001E-2</v>
      </c>
      <c r="F1255" s="119">
        <v>22.724</v>
      </c>
      <c r="G1255" s="36">
        <f t="shared" si="19"/>
        <v>0.88169120000000001</v>
      </c>
      <c r="H1255" s="37"/>
      <c r="I1255" s="33"/>
      <c r="J1255" s="32">
        <v>0</v>
      </c>
    </row>
    <row r="1256" spans="1:10" ht="15.75" hidden="1" thickBot="1" x14ac:dyDescent="0.3">
      <c r="A1256" s="142"/>
      <c r="B1256" s="145"/>
      <c r="C1256" s="44"/>
      <c r="D1256" s="44"/>
      <c r="E1256" s="121"/>
      <c r="F1256" s="122" t="s">
        <v>31</v>
      </c>
      <c r="G1256" s="46" t="str">
        <f t="shared" si="19"/>
        <v/>
      </c>
      <c r="H1256" s="48"/>
      <c r="I1256" s="33"/>
      <c r="J1256" s="32">
        <v>0</v>
      </c>
    </row>
    <row r="1257" spans="1:10" ht="15.75" hidden="1" thickBot="1" x14ac:dyDescent="0.3">
      <c r="A1257" s="140" t="s">
        <v>301</v>
      </c>
      <c r="B1257" s="143" t="s">
        <v>3351</v>
      </c>
      <c r="C1257" s="26"/>
      <c r="D1257" s="27" t="s">
        <v>36</v>
      </c>
      <c r="E1257" s="116"/>
      <c r="F1257" s="123" t="s">
        <v>31</v>
      </c>
      <c r="G1257" s="29" t="str">
        <f t="shared" si="19"/>
        <v/>
      </c>
      <c r="H1257" s="30"/>
      <c r="I1257" s="31"/>
      <c r="J1257" s="32">
        <v>0</v>
      </c>
    </row>
    <row r="1258" spans="1:10" ht="15.75" hidden="1" thickBot="1" x14ac:dyDescent="0.3">
      <c r="A1258" s="141"/>
      <c r="B1258" s="144"/>
      <c r="C1258" s="34"/>
      <c r="D1258" s="34"/>
      <c r="E1258" s="118"/>
      <c r="F1258" s="124" t="s">
        <v>31</v>
      </c>
      <c r="G1258" s="33" t="str">
        <f t="shared" si="19"/>
        <v/>
      </c>
      <c r="H1258" s="37"/>
      <c r="I1258" s="33"/>
      <c r="J1258" s="32">
        <v>0</v>
      </c>
    </row>
    <row r="1259" spans="1:10" ht="26.25" hidden="1" thickBot="1" x14ac:dyDescent="0.3">
      <c r="A1259" s="141"/>
      <c r="B1259" s="144"/>
      <c r="C1259" s="38" t="s">
        <v>7833</v>
      </c>
      <c r="D1259" s="38" t="s">
        <v>101</v>
      </c>
      <c r="E1259" s="120">
        <v>1</v>
      </c>
      <c r="F1259" s="125">
        <v>286.48199999999997</v>
      </c>
      <c r="G1259" s="33">
        <f t="shared" si="19"/>
        <v>286.48199999999997</v>
      </c>
      <c r="H1259" s="41">
        <f>SUM(G1259:G1262)</f>
        <v>334.96408529999997</v>
      </c>
      <c r="I1259" s="42"/>
      <c r="J1259" s="32">
        <v>0</v>
      </c>
    </row>
    <row r="1260" spans="1:10" ht="15.75" hidden="1" thickBot="1" x14ac:dyDescent="0.3">
      <c r="A1260" s="141"/>
      <c r="B1260" s="144"/>
      <c r="C1260" s="38" t="s">
        <v>7814</v>
      </c>
      <c r="D1260" s="38" t="s">
        <v>101</v>
      </c>
      <c r="E1260" s="120">
        <v>1.9199999999999998E-2</v>
      </c>
      <c r="F1260" s="125">
        <v>14.535</v>
      </c>
      <c r="G1260" s="33">
        <f t="shared" si="19"/>
        <v>0.27907199999999999</v>
      </c>
      <c r="H1260" s="37"/>
      <c r="I1260" s="33"/>
      <c r="J1260" s="32">
        <v>0</v>
      </c>
    </row>
    <row r="1261" spans="1:10" ht="26.25" hidden="1" thickBot="1" x14ac:dyDescent="0.3">
      <c r="A1261" s="141"/>
      <c r="B1261" s="144"/>
      <c r="C1261" s="38" t="s">
        <v>7676</v>
      </c>
      <c r="D1261" s="38" t="s">
        <v>2788</v>
      </c>
      <c r="E1261" s="120">
        <v>0.92490000000000006</v>
      </c>
      <c r="F1261" s="119">
        <v>23.113499999999998</v>
      </c>
      <c r="G1261" s="33">
        <f t="shared" si="19"/>
        <v>21.377676149999999</v>
      </c>
      <c r="H1261" s="37"/>
      <c r="I1261" s="33"/>
      <c r="J1261" s="32">
        <v>0</v>
      </c>
    </row>
    <row r="1262" spans="1:10" ht="26.25" hidden="1" thickBot="1" x14ac:dyDescent="0.3">
      <c r="A1262" s="141"/>
      <c r="B1262" s="144"/>
      <c r="C1262" s="38" t="s">
        <v>7677</v>
      </c>
      <c r="D1262" s="38" t="s">
        <v>2788</v>
      </c>
      <c r="E1262" s="120">
        <v>0.92490000000000006</v>
      </c>
      <c r="F1262" s="119">
        <v>29.003499999999999</v>
      </c>
      <c r="G1262" s="36">
        <f t="shared" si="19"/>
        <v>26.825337149999999</v>
      </c>
      <c r="H1262" s="37"/>
      <c r="I1262" s="33"/>
      <c r="J1262" s="32">
        <v>0</v>
      </c>
    </row>
    <row r="1263" spans="1:10" ht="15.75" hidden="1" thickBot="1" x14ac:dyDescent="0.3">
      <c r="A1263" s="142"/>
      <c r="B1263" s="145"/>
      <c r="C1263" s="44"/>
      <c r="D1263" s="44"/>
      <c r="E1263" s="121"/>
      <c r="F1263" s="122" t="s">
        <v>31</v>
      </c>
      <c r="G1263" s="46" t="str">
        <f t="shared" si="19"/>
        <v/>
      </c>
      <c r="H1263" s="48"/>
      <c r="I1263" s="33"/>
      <c r="J1263" s="32">
        <v>0</v>
      </c>
    </row>
    <row r="1264" spans="1:10" ht="15.75" hidden="1" thickBot="1" x14ac:dyDescent="0.3">
      <c r="A1264" s="140" t="s">
        <v>302</v>
      </c>
      <c r="B1264" s="143" t="s">
        <v>3352</v>
      </c>
      <c r="C1264" s="26"/>
      <c r="D1264" s="27" t="s">
        <v>36</v>
      </c>
      <c r="E1264" s="116"/>
      <c r="F1264" s="123" t="s">
        <v>31</v>
      </c>
      <c r="G1264" s="29" t="str">
        <f t="shared" si="19"/>
        <v/>
      </c>
      <c r="H1264" s="30"/>
      <c r="I1264" s="31"/>
      <c r="J1264" s="32">
        <v>0</v>
      </c>
    </row>
    <row r="1265" spans="1:10" ht="15.75" hidden="1" thickBot="1" x14ac:dyDescent="0.3">
      <c r="A1265" s="141"/>
      <c r="B1265" s="144"/>
      <c r="C1265" s="34"/>
      <c r="D1265" s="34"/>
      <c r="E1265" s="118"/>
      <c r="F1265" s="124" t="s">
        <v>31</v>
      </c>
      <c r="G1265" s="33" t="str">
        <f t="shared" si="19"/>
        <v/>
      </c>
      <c r="H1265" s="37"/>
      <c r="I1265" s="33"/>
      <c r="J1265" s="32">
        <v>0</v>
      </c>
    </row>
    <row r="1266" spans="1:10" ht="15.75" hidden="1" thickBot="1" x14ac:dyDescent="0.3">
      <c r="A1266" s="141"/>
      <c r="B1266" s="144"/>
      <c r="C1266" s="38" t="s">
        <v>7438</v>
      </c>
      <c r="D1266" s="38" t="s">
        <v>2788</v>
      </c>
      <c r="E1266" s="120">
        <v>0.28999999999999998</v>
      </c>
      <c r="F1266" s="119">
        <v>29.905999999999999</v>
      </c>
      <c r="G1266" s="33">
        <f t="shared" si="19"/>
        <v>8.6727399999999992</v>
      </c>
      <c r="H1266" s="41">
        <f>SUM(G1266:G1268)</f>
        <v>15.604319999999998</v>
      </c>
      <c r="I1266" s="42"/>
      <c r="J1266" s="32">
        <v>0</v>
      </c>
    </row>
    <row r="1267" spans="1:10" ht="15.75" hidden="1" thickBot="1" x14ac:dyDescent="0.3">
      <c r="A1267" s="141"/>
      <c r="B1267" s="144"/>
      <c r="C1267" s="38" t="s">
        <v>7446</v>
      </c>
      <c r="D1267" s="38" t="s">
        <v>2788</v>
      </c>
      <c r="E1267" s="120">
        <v>0.28999999999999998</v>
      </c>
      <c r="F1267" s="119">
        <v>23.901999999999997</v>
      </c>
      <c r="G1267" s="33">
        <f t="shared" si="19"/>
        <v>6.9315799999999985</v>
      </c>
      <c r="H1267" s="37"/>
      <c r="I1267" s="33"/>
      <c r="J1267" s="32">
        <v>0</v>
      </c>
    </row>
    <row r="1268" spans="1:10" ht="26.25" hidden="1" thickBot="1" x14ac:dyDescent="0.3">
      <c r="A1268" s="141"/>
      <c r="B1268" s="144"/>
      <c r="C1268" s="38" t="s">
        <v>303</v>
      </c>
      <c r="D1268" s="38" t="s">
        <v>105</v>
      </c>
      <c r="E1268" s="120">
        <v>1</v>
      </c>
      <c r="F1268" s="125" t="s">
        <v>31</v>
      </c>
      <c r="G1268" s="33" t="str">
        <f t="shared" si="19"/>
        <v/>
      </c>
      <c r="H1268" s="37"/>
      <c r="I1268" s="33"/>
      <c r="J1268" s="32">
        <v>0</v>
      </c>
    </row>
    <row r="1269" spans="1:10" ht="15.75" hidden="1" thickBot="1" x14ac:dyDescent="0.3">
      <c r="A1269" s="142"/>
      <c r="B1269" s="145"/>
      <c r="C1269" s="44"/>
      <c r="D1269" s="44"/>
      <c r="E1269" s="121"/>
      <c r="F1269" s="122" t="s">
        <v>31</v>
      </c>
      <c r="G1269" s="46" t="str">
        <f t="shared" si="19"/>
        <v/>
      </c>
      <c r="H1269" s="48"/>
      <c r="I1269" s="33"/>
      <c r="J1269" s="32">
        <v>0</v>
      </c>
    </row>
    <row r="1270" spans="1:10" ht="15.75" hidden="1" thickBot="1" x14ac:dyDescent="0.3">
      <c r="A1270" s="140" t="s">
        <v>304</v>
      </c>
      <c r="B1270" s="143" t="s">
        <v>3353</v>
      </c>
      <c r="C1270" s="26"/>
      <c r="D1270" s="27" t="s">
        <v>36</v>
      </c>
      <c r="E1270" s="116"/>
      <c r="F1270" s="123" t="s">
        <v>31</v>
      </c>
      <c r="G1270" s="29" t="str">
        <f t="shared" si="19"/>
        <v/>
      </c>
      <c r="H1270" s="30"/>
      <c r="I1270" s="31"/>
      <c r="J1270" s="32">
        <v>0</v>
      </c>
    </row>
    <row r="1271" spans="1:10" ht="15.75" hidden="1" thickBot="1" x14ac:dyDescent="0.3">
      <c r="A1271" s="141"/>
      <c r="B1271" s="144"/>
      <c r="C1271" s="34"/>
      <c r="D1271" s="34"/>
      <c r="E1271" s="118"/>
      <c r="F1271" s="124" t="s">
        <v>31</v>
      </c>
      <c r="G1271" s="33" t="str">
        <f t="shared" si="19"/>
        <v/>
      </c>
      <c r="H1271" s="37"/>
      <c r="I1271" s="33"/>
      <c r="J1271" s="32">
        <v>0</v>
      </c>
    </row>
    <row r="1272" spans="1:10" ht="26.25" hidden="1" thickBot="1" x14ac:dyDescent="0.3">
      <c r="A1272" s="141"/>
      <c r="B1272" s="144"/>
      <c r="C1272" s="38" t="s">
        <v>305</v>
      </c>
      <c r="D1272" s="58" t="s">
        <v>105</v>
      </c>
      <c r="E1272" s="120">
        <v>1</v>
      </c>
      <c r="F1272" s="125" t="s">
        <v>31</v>
      </c>
      <c r="G1272" s="36" t="str">
        <f t="shared" si="19"/>
        <v/>
      </c>
      <c r="H1272" s="41">
        <f>SUM(G1272:G1275)</f>
        <v>55.622500000000002</v>
      </c>
      <c r="I1272" s="42"/>
      <c r="J1272" s="32">
        <v>0</v>
      </c>
    </row>
    <row r="1273" spans="1:10" ht="39" hidden="1" thickBot="1" x14ac:dyDescent="0.3">
      <c r="A1273" s="141"/>
      <c r="B1273" s="144"/>
      <c r="C1273" s="38" t="s">
        <v>7834</v>
      </c>
      <c r="D1273" s="38" t="s">
        <v>101</v>
      </c>
      <c r="E1273" s="120">
        <v>6</v>
      </c>
      <c r="F1273" s="125">
        <v>0.5605</v>
      </c>
      <c r="G1273" s="36">
        <f t="shared" si="19"/>
        <v>3.363</v>
      </c>
      <c r="H1273" s="37"/>
      <c r="I1273" s="33"/>
      <c r="J1273" s="32">
        <v>0</v>
      </c>
    </row>
    <row r="1274" spans="1:10" ht="15.75" hidden="1" thickBot="1" x14ac:dyDescent="0.3">
      <c r="A1274" s="141"/>
      <c r="B1274" s="144"/>
      <c r="C1274" s="38" t="s">
        <v>7679</v>
      </c>
      <c r="D1274" s="38" t="s">
        <v>2788</v>
      </c>
      <c r="E1274" s="120">
        <v>1</v>
      </c>
      <c r="F1274" s="119">
        <v>29.535499999999999</v>
      </c>
      <c r="G1274" s="36">
        <f t="shared" si="19"/>
        <v>29.535499999999999</v>
      </c>
      <c r="H1274" s="37"/>
      <c r="I1274" s="33"/>
      <c r="J1274" s="32">
        <v>0</v>
      </c>
    </row>
    <row r="1275" spans="1:10" ht="15.75" hidden="1" thickBot="1" x14ac:dyDescent="0.3">
      <c r="A1275" s="141"/>
      <c r="B1275" s="144"/>
      <c r="C1275" s="38" t="s">
        <v>7603</v>
      </c>
      <c r="D1275" s="38" t="s">
        <v>2788</v>
      </c>
      <c r="E1275" s="120">
        <v>1</v>
      </c>
      <c r="F1275" s="119">
        <v>22.724</v>
      </c>
      <c r="G1275" s="36">
        <f t="shared" si="19"/>
        <v>22.724</v>
      </c>
      <c r="H1275" s="37"/>
      <c r="I1275" s="33"/>
      <c r="J1275" s="32">
        <v>0</v>
      </c>
    </row>
    <row r="1276" spans="1:10" ht="15.75" hidden="1" thickBot="1" x14ac:dyDescent="0.3">
      <c r="A1276" s="142"/>
      <c r="B1276" s="145"/>
      <c r="C1276" s="44"/>
      <c r="D1276" s="44"/>
      <c r="E1276" s="121"/>
      <c r="F1276" s="122" t="s">
        <v>31</v>
      </c>
      <c r="G1276" s="46" t="str">
        <f t="shared" si="19"/>
        <v/>
      </c>
      <c r="H1276" s="48"/>
      <c r="I1276" s="33"/>
      <c r="J1276" s="32">
        <v>0</v>
      </c>
    </row>
    <row r="1277" spans="1:10" ht="15.75" hidden="1" thickBot="1" x14ac:dyDescent="0.3">
      <c r="A1277" s="140" t="s">
        <v>306</v>
      </c>
      <c r="B1277" s="143" t="s">
        <v>3354</v>
      </c>
      <c r="C1277" s="26"/>
      <c r="D1277" s="27" t="s">
        <v>36</v>
      </c>
      <c r="E1277" s="116"/>
      <c r="F1277" s="123" t="s">
        <v>31</v>
      </c>
      <c r="G1277" s="29" t="str">
        <f t="shared" si="19"/>
        <v/>
      </c>
      <c r="H1277" s="30"/>
      <c r="I1277" s="31"/>
      <c r="J1277" s="32">
        <v>0</v>
      </c>
    </row>
    <row r="1278" spans="1:10" ht="15.75" hidden="1" thickBot="1" x14ac:dyDescent="0.3">
      <c r="A1278" s="141"/>
      <c r="B1278" s="144"/>
      <c r="C1278" s="34"/>
      <c r="D1278" s="34"/>
      <c r="E1278" s="118"/>
      <c r="F1278" s="124" t="s">
        <v>31</v>
      </c>
      <c r="G1278" s="33" t="str">
        <f t="shared" si="19"/>
        <v/>
      </c>
      <c r="H1278" s="37"/>
      <c r="I1278" s="33"/>
      <c r="J1278" s="32">
        <v>0</v>
      </c>
    </row>
    <row r="1279" spans="1:10" ht="26.25" hidden="1" thickBot="1" x14ac:dyDescent="0.3">
      <c r="A1279" s="141"/>
      <c r="B1279" s="144"/>
      <c r="C1279" s="38" t="s">
        <v>307</v>
      </c>
      <c r="D1279" s="58" t="s">
        <v>105</v>
      </c>
      <c r="E1279" s="120">
        <v>1</v>
      </c>
      <c r="F1279" s="125" t="s">
        <v>31</v>
      </c>
      <c r="G1279" s="36" t="str">
        <f t="shared" si="19"/>
        <v/>
      </c>
      <c r="H1279" s="41">
        <f>SUM(G1279:G1282)</f>
        <v>55.622500000000002</v>
      </c>
      <c r="I1279" s="42"/>
      <c r="J1279" s="32">
        <v>0</v>
      </c>
    </row>
    <row r="1280" spans="1:10" ht="39" hidden="1" thickBot="1" x14ac:dyDescent="0.3">
      <c r="A1280" s="141"/>
      <c r="B1280" s="144"/>
      <c r="C1280" s="38" t="s">
        <v>7834</v>
      </c>
      <c r="D1280" s="38" t="s">
        <v>101</v>
      </c>
      <c r="E1280" s="120">
        <v>6</v>
      </c>
      <c r="F1280" s="125">
        <v>0.5605</v>
      </c>
      <c r="G1280" s="36">
        <f t="shared" si="19"/>
        <v>3.363</v>
      </c>
      <c r="H1280" s="37"/>
      <c r="I1280" s="33"/>
      <c r="J1280" s="32">
        <v>0</v>
      </c>
    </row>
    <row r="1281" spans="1:10" ht="15.75" hidden="1" thickBot="1" x14ac:dyDescent="0.3">
      <c r="A1281" s="141"/>
      <c r="B1281" s="144"/>
      <c r="C1281" s="38" t="s">
        <v>7679</v>
      </c>
      <c r="D1281" s="38" t="s">
        <v>2788</v>
      </c>
      <c r="E1281" s="120">
        <v>1</v>
      </c>
      <c r="F1281" s="119">
        <v>29.535499999999999</v>
      </c>
      <c r="G1281" s="36">
        <f t="shared" si="19"/>
        <v>29.535499999999999</v>
      </c>
      <c r="H1281" s="37"/>
      <c r="I1281" s="33"/>
      <c r="J1281" s="32">
        <v>0</v>
      </c>
    </row>
    <row r="1282" spans="1:10" ht="15.75" hidden="1" thickBot="1" x14ac:dyDescent="0.3">
      <c r="A1282" s="141"/>
      <c r="B1282" s="144"/>
      <c r="C1282" s="38" t="s">
        <v>7603</v>
      </c>
      <c r="D1282" s="38" t="s">
        <v>2788</v>
      </c>
      <c r="E1282" s="120">
        <v>1</v>
      </c>
      <c r="F1282" s="119">
        <v>22.724</v>
      </c>
      <c r="G1282" s="36">
        <f t="shared" si="19"/>
        <v>22.724</v>
      </c>
      <c r="H1282" s="37"/>
      <c r="I1282" s="33"/>
      <c r="J1282" s="32">
        <v>0</v>
      </c>
    </row>
    <row r="1283" spans="1:10" ht="15.75" hidden="1" thickBot="1" x14ac:dyDescent="0.3">
      <c r="A1283" s="142"/>
      <c r="B1283" s="145"/>
      <c r="C1283" s="44"/>
      <c r="D1283" s="44"/>
      <c r="E1283" s="121"/>
      <c r="F1283" s="122" t="s">
        <v>31</v>
      </c>
      <c r="G1283" s="46" t="str">
        <f t="shared" si="19"/>
        <v/>
      </c>
      <c r="H1283" s="48"/>
      <c r="I1283" s="33"/>
      <c r="J1283" s="32">
        <v>0</v>
      </c>
    </row>
    <row r="1284" spans="1:10" ht="15.75" hidden="1" thickBot="1" x14ac:dyDescent="0.3">
      <c r="A1284" s="140" t="s">
        <v>308</v>
      </c>
      <c r="B1284" s="143" t="s">
        <v>3355</v>
      </c>
      <c r="C1284" s="26"/>
      <c r="D1284" s="27" t="s">
        <v>36</v>
      </c>
      <c r="E1284" s="116"/>
      <c r="F1284" s="123" t="s">
        <v>31</v>
      </c>
      <c r="G1284" s="29" t="str">
        <f t="shared" si="19"/>
        <v/>
      </c>
      <c r="H1284" s="30"/>
      <c r="I1284" s="31"/>
      <c r="J1284" s="32">
        <v>0</v>
      </c>
    </row>
    <row r="1285" spans="1:10" ht="15.75" hidden="1" thickBot="1" x14ac:dyDescent="0.3">
      <c r="A1285" s="141"/>
      <c r="B1285" s="144"/>
      <c r="C1285" s="34"/>
      <c r="D1285" s="34"/>
      <c r="E1285" s="118"/>
      <c r="F1285" s="124" t="s">
        <v>31</v>
      </c>
      <c r="G1285" s="33" t="str">
        <f t="shared" si="19"/>
        <v/>
      </c>
      <c r="H1285" s="37"/>
      <c r="I1285" s="33"/>
      <c r="J1285" s="32">
        <v>0</v>
      </c>
    </row>
    <row r="1286" spans="1:10" ht="26.25" hidden="1" thickBot="1" x14ac:dyDescent="0.3">
      <c r="A1286" s="141"/>
      <c r="B1286" s="144"/>
      <c r="C1286" s="38" t="s">
        <v>309</v>
      </c>
      <c r="D1286" s="58" t="s">
        <v>105</v>
      </c>
      <c r="E1286" s="120">
        <v>1</v>
      </c>
      <c r="F1286" s="125" t="s">
        <v>31</v>
      </c>
      <c r="G1286" s="36" t="str">
        <f t="shared" ref="G1286:G1349" si="20">IF(ISNUMBER(F1286),E1286*F1286,"")</f>
        <v/>
      </c>
      <c r="H1286" s="41">
        <f>SUM(G1286:G1289)</f>
        <v>55.622500000000002</v>
      </c>
      <c r="I1286" s="42"/>
      <c r="J1286" s="32">
        <v>0</v>
      </c>
    </row>
    <row r="1287" spans="1:10" ht="39" hidden="1" thickBot="1" x14ac:dyDescent="0.3">
      <c r="A1287" s="141"/>
      <c r="B1287" s="144"/>
      <c r="C1287" s="38" t="s">
        <v>7834</v>
      </c>
      <c r="D1287" s="38" t="s">
        <v>101</v>
      </c>
      <c r="E1287" s="120">
        <v>6</v>
      </c>
      <c r="F1287" s="125">
        <v>0.5605</v>
      </c>
      <c r="G1287" s="36">
        <f t="shared" si="20"/>
        <v>3.363</v>
      </c>
      <c r="H1287" s="37"/>
      <c r="I1287" s="33"/>
      <c r="J1287" s="32">
        <v>0</v>
      </c>
    </row>
    <row r="1288" spans="1:10" ht="15.75" hidden="1" thickBot="1" x14ac:dyDescent="0.3">
      <c r="A1288" s="141"/>
      <c r="B1288" s="144"/>
      <c r="C1288" s="38" t="s">
        <v>7679</v>
      </c>
      <c r="D1288" s="38" t="s">
        <v>2788</v>
      </c>
      <c r="E1288" s="120">
        <v>1</v>
      </c>
      <c r="F1288" s="119">
        <v>29.535499999999999</v>
      </c>
      <c r="G1288" s="36">
        <f t="shared" si="20"/>
        <v>29.535499999999999</v>
      </c>
      <c r="H1288" s="37"/>
      <c r="I1288" s="33"/>
      <c r="J1288" s="32">
        <v>0</v>
      </c>
    </row>
    <row r="1289" spans="1:10" ht="15.75" hidden="1" thickBot="1" x14ac:dyDescent="0.3">
      <c r="A1289" s="141"/>
      <c r="B1289" s="144"/>
      <c r="C1289" s="38" t="s">
        <v>7603</v>
      </c>
      <c r="D1289" s="38" t="s">
        <v>2788</v>
      </c>
      <c r="E1289" s="120">
        <v>1</v>
      </c>
      <c r="F1289" s="119">
        <v>22.724</v>
      </c>
      <c r="G1289" s="36">
        <f t="shared" si="20"/>
        <v>22.724</v>
      </c>
      <c r="H1289" s="37"/>
      <c r="I1289" s="33"/>
      <c r="J1289" s="32">
        <v>0</v>
      </c>
    </row>
    <row r="1290" spans="1:10" ht="15.75" hidden="1" thickBot="1" x14ac:dyDescent="0.3">
      <c r="A1290" s="142"/>
      <c r="B1290" s="145"/>
      <c r="C1290" s="44"/>
      <c r="D1290" s="44"/>
      <c r="E1290" s="121"/>
      <c r="F1290" s="122" t="s">
        <v>31</v>
      </c>
      <c r="G1290" s="46" t="str">
        <f t="shared" si="20"/>
        <v/>
      </c>
      <c r="H1290" s="48"/>
      <c r="I1290" s="33"/>
      <c r="J1290" s="32">
        <v>0</v>
      </c>
    </row>
    <row r="1291" spans="1:10" ht="15.75" hidden="1" thickBot="1" x14ac:dyDescent="0.3">
      <c r="A1291" s="140" t="s">
        <v>310</v>
      </c>
      <c r="B1291" s="143" t="s">
        <v>3356</v>
      </c>
      <c r="C1291" s="26"/>
      <c r="D1291" s="27" t="s">
        <v>36</v>
      </c>
      <c r="E1291" s="116"/>
      <c r="F1291" s="123" t="s">
        <v>31</v>
      </c>
      <c r="G1291" s="29" t="str">
        <f t="shared" si="20"/>
        <v/>
      </c>
      <c r="H1291" s="30"/>
      <c r="I1291" s="31"/>
      <c r="J1291" s="32">
        <v>0</v>
      </c>
    </row>
    <row r="1292" spans="1:10" ht="15.75" hidden="1" thickBot="1" x14ac:dyDescent="0.3">
      <c r="A1292" s="141"/>
      <c r="B1292" s="144"/>
      <c r="C1292" s="34"/>
      <c r="D1292" s="34"/>
      <c r="E1292" s="118"/>
      <c r="F1292" s="124" t="s">
        <v>31</v>
      </c>
      <c r="G1292" s="33" t="str">
        <f t="shared" si="20"/>
        <v/>
      </c>
      <c r="H1292" s="37"/>
      <c r="I1292" s="33"/>
      <c r="J1292" s="32">
        <v>0</v>
      </c>
    </row>
    <row r="1293" spans="1:10" ht="15.75" hidden="1" thickBot="1" x14ac:dyDescent="0.3">
      <c r="A1293" s="141"/>
      <c r="B1293" s="144"/>
      <c r="C1293" s="38" t="s">
        <v>7679</v>
      </c>
      <c r="D1293" s="38" t="s">
        <v>2788</v>
      </c>
      <c r="E1293" s="120">
        <v>1</v>
      </c>
      <c r="F1293" s="119">
        <v>29.535499999999999</v>
      </c>
      <c r="G1293" s="36">
        <f t="shared" si="20"/>
        <v>29.535499999999999</v>
      </c>
      <c r="H1293" s="41">
        <f>SUM(G1293:G1296)</f>
        <v>55.622500000000002</v>
      </c>
      <c r="I1293" s="42"/>
      <c r="J1293" s="32">
        <v>0</v>
      </c>
    </row>
    <row r="1294" spans="1:10" ht="15.75" hidden="1" thickBot="1" x14ac:dyDescent="0.3">
      <c r="A1294" s="141"/>
      <c r="B1294" s="144"/>
      <c r="C1294" s="38" t="s">
        <v>7603</v>
      </c>
      <c r="D1294" s="38" t="s">
        <v>2788</v>
      </c>
      <c r="E1294" s="120">
        <v>1</v>
      </c>
      <c r="F1294" s="119">
        <v>22.724</v>
      </c>
      <c r="G1294" s="36">
        <f t="shared" si="20"/>
        <v>22.724</v>
      </c>
      <c r="H1294" s="37"/>
      <c r="I1294" s="33"/>
      <c r="J1294" s="32">
        <v>0</v>
      </c>
    </row>
    <row r="1295" spans="1:10" ht="26.25" hidden="1" thickBot="1" x14ac:dyDescent="0.3">
      <c r="A1295" s="141"/>
      <c r="B1295" s="144"/>
      <c r="C1295" s="38" t="s">
        <v>311</v>
      </c>
      <c r="D1295" s="38" t="s">
        <v>36</v>
      </c>
      <c r="E1295" s="120">
        <v>1</v>
      </c>
      <c r="F1295" s="125" t="s">
        <v>31</v>
      </c>
      <c r="G1295" s="33" t="str">
        <f t="shared" si="20"/>
        <v/>
      </c>
      <c r="H1295" s="37"/>
      <c r="I1295" s="33"/>
      <c r="J1295" s="32">
        <v>0</v>
      </c>
    </row>
    <row r="1296" spans="1:10" ht="39" hidden="1" thickBot="1" x14ac:dyDescent="0.3">
      <c r="A1296" s="141"/>
      <c r="B1296" s="144"/>
      <c r="C1296" s="38" t="s">
        <v>7834</v>
      </c>
      <c r="D1296" s="38" t="s">
        <v>101</v>
      </c>
      <c r="E1296" s="120">
        <v>6</v>
      </c>
      <c r="F1296" s="125">
        <v>0.5605</v>
      </c>
      <c r="G1296" s="36">
        <f t="shared" si="20"/>
        <v>3.363</v>
      </c>
      <c r="H1296" s="37"/>
      <c r="I1296" s="33"/>
      <c r="J1296" s="32">
        <v>0</v>
      </c>
    </row>
    <row r="1297" spans="1:10" ht="15.75" hidden="1" thickBot="1" x14ac:dyDescent="0.3">
      <c r="A1297" s="142"/>
      <c r="B1297" s="145"/>
      <c r="C1297" s="44"/>
      <c r="D1297" s="44"/>
      <c r="E1297" s="121"/>
      <c r="F1297" s="122" t="s">
        <v>31</v>
      </c>
      <c r="G1297" s="46" t="str">
        <f t="shared" si="20"/>
        <v/>
      </c>
      <c r="H1297" s="48"/>
      <c r="I1297" s="33"/>
      <c r="J1297" s="32">
        <v>0</v>
      </c>
    </row>
    <row r="1298" spans="1:10" ht="15.75" hidden="1" thickBot="1" x14ac:dyDescent="0.3">
      <c r="A1298" s="140" t="s">
        <v>312</v>
      </c>
      <c r="B1298" s="143" t="s">
        <v>3357</v>
      </c>
      <c r="C1298" s="26"/>
      <c r="D1298" s="27" t="s">
        <v>36</v>
      </c>
      <c r="E1298" s="116"/>
      <c r="F1298" s="123" t="s">
        <v>31</v>
      </c>
      <c r="G1298" s="29" t="str">
        <f t="shared" si="20"/>
        <v/>
      </c>
      <c r="H1298" s="30"/>
      <c r="I1298" s="31"/>
      <c r="J1298" s="32">
        <v>0</v>
      </c>
    </row>
    <row r="1299" spans="1:10" ht="15.75" hidden="1" thickBot="1" x14ac:dyDescent="0.3">
      <c r="A1299" s="141"/>
      <c r="B1299" s="144"/>
      <c r="C1299" s="34"/>
      <c r="D1299" s="34"/>
      <c r="E1299" s="118"/>
      <c r="F1299" s="124" t="s">
        <v>31</v>
      </c>
      <c r="G1299" s="33" t="str">
        <f t="shared" si="20"/>
        <v/>
      </c>
      <c r="H1299" s="37"/>
      <c r="I1299" s="33"/>
      <c r="J1299" s="32">
        <v>0</v>
      </c>
    </row>
    <row r="1300" spans="1:10" ht="26.25" hidden="1" thickBot="1" x14ac:dyDescent="0.3">
      <c r="A1300" s="141"/>
      <c r="B1300" s="144"/>
      <c r="C1300" s="38" t="s">
        <v>313</v>
      </c>
      <c r="D1300" s="58" t="s">
        <v>105</v>
      </c>
      <c r="E1300" s="120">
        <v>1</v>
      </c>
      <c r="F1300" s="125" t="s">
        <v>31</v>
      </c>
      <c r="G1300" s="36" t="str">
        <f t="shared" si="20"/>
        <v/>
      </c>
      <c r="H1300" s="41">
        <f>SUM(G1300:G1304)</f>
        <v>47.055952900000001</v>
      </c>
      <c r="I1300" s="42"/>
      <c r="J1300" s="32">
        <v>0</v>
      </c>
    </row>
    <row r="1301" spans="1:10" ht="39" hidden="1" thickBot="1" x14ac:dyDescent="0.3">
      <c r="A1301" s="141"/>
      <c r="B1301" s="144"/>
      <c r="C1301" s="38" t="s">
        <v>7822</v>
      </c>
      <c r="D1301" s="38" t="s">
        <v>101</v>
      </c>
      <c r="E1301" s="120">
        <v>2</v>
      </c>
      <c r="F1301" s="125">
        <v>14.629999999999999</v>
      </c>
      <c r="G1301" s="36">
        <f t="shared" si="20"/>
        <v>29.259999999999998</v>
      </c>
      <c r="H1301" s="37"/>
      <c r="I1301" s="33"/>
      <c r="J1301" s="32">
        <v>0</v>
      </c>
    </row>
    <row r="1302" spans="1:10" ht="15.75" hidden="1" thickBot="1" x14ac:dyDescent="0.3">
      <c r="A1302" s="141"/>
      <c r="B1302" s="144"/>
      <c r="C1302" s="38" t="s">
        <v>7785</v>
      </c>
      <c r="D1302" s="38" t="s">
        <v>1063</v>
      </c>
      <c r="E1302" s="120">
        <v>3.04E-2</v>
      </c>
      <c r="F1302" s="125">
        <v>75.192499999999995</v>
      </c>
      <c r="G1302" s="36">
        <f t="shared" si="20"/>
        <v>2.2858519999999998</v>
      </c>
      <c r="H1302" s="37"/>
      <c r="I1302" s="33"/>
      <c r="J1302" s="32">
        <v>0</v>
      </c>
    </row>
    <row r="1303" spans="1:10" ht="26.25" hidden="1" thickBot="1" x14ac:dyDescent="0.3">
      <c r="A1303" s="141"/>
      <c r="B1303" s="144"/>
      <c r="C1303" s="38" t="s">
        <v>7677</v>
      </c>
      <c r="D1303" s="38" t="s">
        <v>2788</v>
      </c>
      <c r="E1303" s="120">
        <v>0.38700000000000001</v>
      </c>
      <c r="F1303" s="119">
        <v>29.003499999999999</v>
      </c>
      <c r="G1303" s="36">
        <f t="shared" si="20"/>
        <v>11.2243545</v>
      </c>
      <c r="H1303" s="37"/>
      <c r="I1303" s="33"/>
      <c r="J1303" s="32">
        <v>0</v>
      </c>
    </row>
    <row r="1304" spans="1:10" ht="15.75" hidden="1" thickBot="1" x14ac:dyDescent="0.3">
      <c r="A1304" s="141"/>
      <c r="B1304" s="144"/>
      <c r="C1304" s="38" t="s">
        <v>7603</v>
      </c>
      <c r="D1304" s="38" t="s">
        <v>2788</v>
      </c>
      <c r="E1304" s="120">
        <v>0.18859999999999999</v>
      </c>
      <c r="F1304" s="119">
        <v>22.724</v>
      </c>
      <c r="G1304" s="36">
        <f t="shared" si="20"/>
        <v>4.2857463999999998</v>
      </c>
      <c r="H1304" s="37"/>
      <c r="I1304" s="33"/>
      <c r="J1304" s="32">
        <v>0</v>
      </c>
    </row>
    <row r="1305" spans="1:10" ht="15.75" hidden="1" thickBot="1" x14ac:dyDescent="0.3">
      <c r="A1305" s="142"/>
      <c r="B1305" s="145"/>
      <c r="C1305" s="44"/>
      <c r="D1305" s="44"/>
      <c r="E1305" s="121"/>
      <c r="F1305" s="122" t="s">
        <v>31</v>
      </c>
      <c r="G1305" s="46" t="str">
        <f t="shared" si="20"/>
        <v/>
      </c>
      <c r="H1305" s="48"/>
      <c r="I1305" s="33"/>
      <c r="J1305" s="32">
        <v>0</v>
      </c>
    </row>
    <row r="1306" spans="1:10" ht="15.75" hidden="1" thickBot="1" x14ac:dyDescent="0.3">
      <c r="A1306" s="140" t="s">
        <v>314</v>
      </c>
      <c r="B1306" s="143" t="s">
        <v>3358</v>
      </c>
      <c r="C1306" s="26"/>
      <c r="D1306" s="27" t="s">
        <v>36</v>
      </c>
      <c r="E1306" s="116"/>
      <c r="F1306" s="123" t="s">
        <v>31</v>
      </c>
      <c r="G1306" s="29" t="str">
        <f t="shared" si="20"/>
        <v/>
      </c>
      <c r="H1306" s="30"/>
      <c r="I1306" s="31"/>
      <c r="J1306" s="32">
        <v>0</v>
      </c>
    </row>
    <row r="1307" spans="1:10" ht="15.75" hidden="1" thickBot="1" x14ac:dyDescent="0.3">
      <c r="A1307" s="141"/>
      <c r="B1307" s="144"/>
      <c r="C1307" s="34"/>
      <c r="D1307" s="34"/>
      <c r="E1307" s="118"/>
      <c r="F1307" s="124" t="s">
        <v>31</v>
      </c>
      <c r="G1307" s="33" t="str">
        <f t="shared" si="20"/>
        <v/>
      </c>
      <c r="H1307" s="37"/>
      <c r="I1307" s="33"/>
      <c r="J1307" s="32">
        <v>0</v>
      </c>
    </row>
    <row r="1308" spans="1:10" ht="26.25" hidden="1" thickBot="1" x14ac:dyDescent="0.3">
      <c r="A1308" s="141"/>
      <c r="B1308" s="144"/>
      <c r="C1308" s="38" t="s">
        <v>7677</v>
      </c>
      <c r="D1308" s="38" t="s">
        <v>2788</v>
      </c>
      <c r="E1308" s="120">
        <v>1.4666999999999999</v>
      </c>
      <c r="F1308" s="119">
        <v>29.003499999999999</v>
      </c>
      <c r="G1308" s="36">
        <f t="shared" si="20"/>
        <v>42.539433449999997</v>
      </c>
      <c r="H1308" s="41">
        <f>SUM(G1308:G1313)</f>
        <v>151.64033474999999</v>
      </c>
      <c r="I1308" s="42"/>
      <c r="J1308" s="32">
        <v>0</v>
      </c>
    </row>
    <row r="1309" spans="1:10" ht="15.75" hidden="1" thickBot="1" x14ac:dyDescent="0.3">
      <c r="A1309" s="141"/>
      <c r="B1309" s="144"/>
      <c r="C1309" s="38" t="s">
        <v>7603</v>
      </c>
      <c r="D1309" s="38" t="s">
        <v>2788</v>
      </c>
      <c r="E1309" s="120">
        <v>0.65169999999999995</v>
      </c>
      <c r="F1309" s="119">
        <v>22.724</v>
      </c>
      <c r="G1309" s="36">
        <f t="shared" si="20"/>
        <v>14.809230799999998</v>
      </c>
      <c r="H1309" s="37"/>
      <c r="I1309" s="33"/>
      <c r="J1309" s="32">
        <v>0</v>
      </c>
    </row>
    <row r="1310" spans="1:10" ht="26.25" hidden="1" thickBot="1" x14ac:dyDescent="0.3">
      <c r="A1310" s="141"/>
      <c r="B1310" s="144"/>
      <c r="C1310" s="38" t="s">
        <v>313</v>
      </c>
      <c r="D1310" s="58" t="s">
        <v>105</v>
      </c>
      <c r="E1310" s="120">
        <v>1</v>
      </c>
      <c r="F1310" s="125" t="s">
        <v>31</v>
      </c>
      <c r="G1310" s="36" t="str">
        <f t="shared" si="20"/>
        <v/>
      </c>
      <c r="H1310" s="37"/>
      <c r="I1310" s="33"/>
      <c r="J1310" s="32">
        <v>0</v>
      </c>
    </row>
    <row r="1311" spans="1:10" ht="39" hidden="1" thickBot="1" x14ac:dyDescent="0.3">
      <c r="A1311" s="141"/>
      <c r="B1311" s="144"/>
      <c r="C1311" s="38" t="s">
        <v>7822</v>
      </c>
      <c r="D1311" s="38" t="s">
        <v>101</v>
      </c>
      <c r="E1311" s="120">
        <v>6</v>
      </c>
      <c r="F1311" s="125">
        <v>14.629999999999999</v>
      </c>
      <c r="G1311" s="36">
        <f t="shared" si="20"/>
        <v>87.78</v>
      </c>
      <c r="H1311" s="37"/>
      <c r="I1311" s="33"/>
      <c r="J1311" s="32">
        <v>0</v>
      </c>
    </row>
    <row r="1312" spans="1:10" ht="15.75" hidden="1" thickBot="1" x14ac:dyDescent="0.3">
      <c r="A1312" s="141"/>
      <c r="B1312" s="144"/>
      <c r="C1312" s="38" t="s">
        <v>7785</v>
      </c>
      <c r="D1312" s="38" t="s">
        <v>1063</v>
      </c>
      <c r="E1312" s="120">
        <v>8.6599999999999996E-2</v>
      </c>
      <c r="F1312" s="125">
        <v>75.192499999999995</v>
      </c>
      <c r="G1312" s="36">
        <f t="shared" si="20"/>
        <v>6.5116704999999993</v>
      </c>
      <c r="H1312" s="37"/>
      <c r="I1312" s="33"/>
      <c r="J1312" s="32">
        <v>0</v>
      </c>
    </row>
    <row r="1313" spans="1:10" ht="26.25" hidden="1" thickBot="1" x14ac:dyDescent="0.3">
      <c r="A1313" s="141"/>
      <c r="B1313" s="144"/>
      <c r="C1313" s="38" t="s">
        <v>315</v>
      </c>
      <c r="D1313" s="38" t="s">
        <v>36</v>
      </c>
      <c r="E1313" s="120">
        <v>1</v>
      </c>
      <c r="F1313" s="125" t="s">
        <v>31</v>
      </c>
      <c r="G1313" s="33" t="str">
        <f t="shared" si="20"/>
        <v/>
      </c>
      <c r="H1313" s="37"/>
      <c r="I1313" s="33"/>
      <c r="J1313" s="32">
        <v>0</v>
      </c>
    </row>
    <row r="1314" spans="1:10" ht="15.75" hidden="1" thickBot="1" x14ac:dyDescent="0.3">
      <c r="A1314" s="142"/>
      <c r="B1314" s="145"/>
      <c r="C1314" s="44"/>
      <c r="D1314" s="44"/>
      <c r="E1314" s="121"/>
      <c r="F1314" s="126" t="s">
        <v>31</v>
      </c>
      <c r="G1314" s="46" t="str">
        <f t="shared" si="20"/>
        <v/>
      </c>
      <c r="H1314" s="48"/>
      <c r="I1314" s="33"/>
      <c r="J1314" s="32">
        <v>0</v>
      </c>
    </row>
    <row r="1315" spans="1:10" ht="15.75" hidden="1" thickBot="1" x14ac:dyDescent="0.3">
      <c r="A1315" s="140" t="s">
        <v>316</v>
      </c>
      <c r="B1315" s="143" t="s">
        <v>3359</v>
      </c>
      <c r="C1315" s="26"/>
      <c r="D1315" s="27" t="s">
        <v>36</v>
      </c>
      <c r="E1315" s="116"/>
      <c r="F1315" s="123" t="s">
        <v>31</v>
      </c>
      <c r="G1315" s="29" t="str">
        <f t="shared" si="20"/>
        <v/>
      </c>
      <c r="H1315" s="30"/>
      <c r="I1315" s="31"/>
      <c r="J1315" s="32">
        <v>0</v>
      </c>
    </row>
    <row r="1316" spans="1:10" ht="15.75" hidden="1" thickBot="1" x14ac:dyDescent="0.3">
      <c r="A1316" s="141"/>
      <c r="B1316" s="144"/>
      <c r="C1316" s="34"/>
      <c r="D1316" s="34"/>
      <c r="E1316" s="118"/>
      <c r="F1316" s="124" t="s">
        <v>31</v>
      </c>
      <c r="G1316" s="33" t="str">
        <f t="shared" si="20"/>
        <v/>
      </c>
      <c r="H1316" s="37"/>
      <c r="I1316" s="33"/>
      <c r="J1316" s="32">
        <v>0</v>
      </c>
    </row>
    <row r="1317" spans="1:10" ht="15.75" hidden="1" thickBot="1" x14ac:dyDescent="0.3">
      <c r="A1317" s="141"/>
      <c r="B1317" s="144"/>
      <c r="C1317" s="38" t="s">
        <v>317</v>
      </c>
      <c r="D1317" s="58" t="s">
        <v>105</v>
      </c>
      <c r="E1317" s="120">
        <v>1</v>
      </c>
      <c r="F1317" s="125" t="s">
        <v>31</v>
      </c>
      <c r="G1317" s="36" t="str">
        <f t="shared" si="20"/>
        <v/>
      </c>
      <c r="H1317" s="41">
        <f>SUM(G1317:G1319)</f>
        <v>11.4342171</v>
      </c>
      <c r="I1317" s="42"/>
      <c r="J1317" s="32">
        <v>0</v>
      </c>
    </row>
    <row r="1318" spans="1:10" ht="26.25" hidden="1" thickBot="1" x14ac:dyDescent="0.3">
      <c r="A1318" s="141"/>
      <c r="B1318" s="144"/>
      <c r="C1318" s="38" t="s">
        <v>7677</v>
      </c>
      <c r="D1318" s="38" t="s">
        <v>2788</v>
      </c>
      <c r="E1318" s="120">
        <v>0.31619999999999998</v>
      </c>
      <c r="F1318" s="119">
        <v>29.003499999999999</v>
      </c>
      <c r="G1318" s="36">
        <f t="shared" si="20"/>
        <v>9.1709066999999997</v>
      </c>
      <c r="H1318" s="37"/>
      <c r="I1318" s="33"/>
      <c r="J1318" s="32">
        <v>0</v>
      </c>
    </row>
    <row r="1319" spans="1:10" ht="15.75" hidden="1" thickBot="1" x14ac:dyDescent="0.3">
      <c r="A1319" s="141"/>
      <c r="B1319" s="144"/>
      <c r="C1319" s="38" t="s">
        <v>7603</v>
      </c>
      <c r="D1319" s="38" t="s">
        <v>2788</v>
      </c>
      <c r="E1319" s="120">
        <v>9.9599999999999994E-2</v>
      </c>
      <c r="F1319" s="119">
        <v>22.724</v>
      </c>
      <c r="G1319" s="36">
        <f t="shared" si="20"/>
        <v>2.2633103999999999</v>
      </c>
      <c r="H1319" s="37"/>
      <c r="I1319" s="33"/>
      <c r="J1319" s="32">
        <v>0</v>
      </c>
    </row>
    <row r="1320" spans="1:10" ht="15.75" hidden="1" thickBot="1" x14ac:dyDescent="0.3">
      <c r="A1320" s="142"/>
      <c r="B1320" s="145"/>
      <c r="C1320" s="44"/>
      <c r="D1320" s="44"/>
      <c r="E1320" s="121"/>
      <c r="F1320" s="122" t="s">
        <v>31</v>
      </c>
      <c r="G1320" s="46" t="str">
        <f t="shared" si="20"/>
        <v/>
      </c>
      <c r="H1320" s="48"/>
      <c r="I1320" s="33"/>
      <c r="J1320" s="32">
        <v>0</v>
      </c>
    </row>
    <row r="1321" spans="1:10" ht="15.75" hidden="1" thickBot="1" x14ac:dyDescent="0.3">
      <c r="A1321" s="140" t="s">
        <v>318</v>
      </c>
      <c r="B1321" s="143" t="s">
        <v>3360</v>
      </c>
      <c r="C1321" s="26"/>
      <c r="D1321" s="27" t="s">
        <v>36</v>
      </c>
      <c r="E1321" s="116"/>
      <c r="F1321" s="123" t="s">
        <v>31</v>
      </c>
      <c r="G1321" s="29" t="str">
        <f t="shared" si="20"/>
        <v/>
      </c>
      <c r="H1321" s="30"/>
      <c r="I1321" s="31"/>
      <c r="J1321" s="32">
        <v>0</v>
      </c>
    </row>
    <row r="1322" spans="1:10" ht="15.75" hidden="1" thickBot="1" x14ac:dyDescent="0.3">
      <c r="A1322" s="141"/>
      <c r="B1322" s="144"/>
      <c r="C1322" s="34"/>
      <c r="D1322" s="34"/>
      <c r="E1322" s="118"/>
      <c r="F1322" s="124" t="s">
        <v>31</v>
      </c>
      <c r="G1322" s="33" t="str">
        <f t="shared" si="20"/>
        <v/>
      </c>
      <c r="H1322" s="37"/>
      <c r="I1322" s="33"/>
      <c r="J1322" s="32">
        <v>0</v>
      </c>
    </row>
    <row r="1323" spans="1:10" ht="15.75" hidden="1" thickBot="1" x14ac:dyDescent="0.3">
      <c r="A1323" s="141"/>
      <c r="B1323" s="144"/>
      <c r="C1323" s="38" t="s">
        <v>319</v>
      </c>
      <c r="D1323" s="58" t="s">
        <v>105</v>
      </c>
      <c r="E1323" s="120">
        <v>1</v>
      </c>
      <c r="F1323" s="125" t="s">
        <v>31</v>
      </c>
      <c r="G1323" s="36" t="str">
        <f t="shared" si="20"/>
        <v/>
      </c>
      <c r="H1323" s="41">
        <f>SUM(G1323:G1325)</f>
        <v>11.4342171</v>
      </c>
      <c r="I1323" s="42"/>
      <c r="J1323" s="32">
        <v>0</v>
      </c>
    </row>
    <row r="1324" spans="1:10" ht="26.25" hidden="1" thickBot="1" x14ac:dyDescent="0.3">
      <c r="A1324" s="141"/>
      <c r="B1324" s="144"/>
      <c r="C1324" s="38" t="s">
        <v>7677</v>
      </c>
      <c r="D1324" s="38" t="s">
        <v>2788</v>
      </c>
      <c r="E1324" s="120">
        <v>0.31619999999999998</v>
      </c>
      <c r="F1324" s="119">
        <v>29.003499999999999</v>
      </c>
      <c r="G1324" s="36">
        <f t="shared" si="20"/>
        <v>9.1709066999999997</v>
      </c>
      <c r="H1324" s="37"/>
      <c r="I1324" s="33"/>
      <c r="J1324" s="32">
        <v>0</v>
      </c>
    </row>
    <row r="1325" spans="1:10" ht="15.75" hidden="1" thickBot="1" x14ac:dyDescent="0.3">
      <c r="A1325" s="141"/>
      <c r="B1325" s="144"/>
      <c r="C1325" s="38" t="s">
        <v>7603</v>
      </c>
      <c r="D1325" s="38" t="s">
        <v>2788</v>
      </c>
      <c r="E1325" s="120">
        <v>9.9599999999999994E-2</v>
      </c>
      <c r="F1325" s="119">
        <v>22.724</v>
      </c>
      <c r="G1325" s="36">
        <f t="shared" si="20"/>
        <v>2.2633103999999999</v>
      </c>
      <c r="H1325" s="37"/>
      <c r="I1325" s="33"/>
      <c r="J1325" s="32">
        <v>0</v>
      </c>
    </row>
    <row r="1326" spans="1:10" ht="15.75" hidden="1" thickBot="1" x14ac:dyDescent="0.3">
      <c r="A1326" s="142"/>
      <c r="B1326" s="145"/>
      <c r="C1326" s="44"/>
      <c r="D1326" s="44"/>
      <c r="E1326" s="121"/>
      <c r="F1326" s="122" t="s">
        <v>31</v>
      </c>
      <c r="G1326" s="46" t="str">
        <f t="shared" si="20"/>
        <v/>
      </c>
      <c r="H1326" s="48"/>
      <c r="I1326" s="33"/>
      <c r="J1326" s="32">
        <v>0</v>
      </c>
    </row>
    <row r="1327" spans="1:10" ht="15.75" hidden="1" thickBot="1" x14ac:dyDescent="0.3">
      <c r="A1327" s="140" t="s">
        <v>320</v>
      </c>
      <c r="B1327" s="143" t="s">
        <v>3361</v>
      </c>
      <c r="C1327" s="26"/>
      <c r="D1327" s="27" t="s">
        <v>36</v>
      </c>
      <c r="E1327" s="116"/>
      <c r="F1327" s="123" t="s">
        <v>31</v>
      </c>
      <c r="G1327" s="29" t="str">
        <f t="shared" si="20"/>
        <v/>
      </c>
      <c r="H1327" s="30"/>
      <c r="I1327" s="31"/>
      <c r="J1327" s="32">
        <v>0</v>
      </c>
    </row>
    <row r="1328" spans="1:10" ht="15.75" hidden="1" thickBot="1" x14ac:dyDescent="0.3">
      <c r="A1328" s="141"/>
      <c r="B1328" s="144"/>
      <c r="C1328" s="34"/>
      <c r="D1328" s="34"/>
      <c r="E1328" s="118"/>
      <c r="F1328" s="124" t="s">
        <v>31</v>
      </c>
      <c r="G1328" s="33" t="str">
        <f t="shared" si="20"/>
        <v/>
      </c>
      <c r="H1328" s="37"/>
      <c r="I1328" s="33"/>
      <c r="J1328" s="32">
        <v>0</v>
      </c>
    </row>
    <row r="1329" spans="1:10" ht="26.25" hidden="1" thickBot="1" x14ac:dyDescent="0.3">
      <c r="A1329" s="141"/>
      <c r="B1329" s="144"/>
      <c r="C1329" s="38" t="s">
        <v>321</v>
      </c>
      <c r="D1329" s="58" t="s">
        <v>105</v>
      </c>
      <c r="E1329" s="120">
        <v>1</v>
      </c>
      <c r="F1329" s="125" t="s">
        <v>31</v>
      </c>
      <c r="G1329" s="36" t="str">
        <f t="shared" si="20"/>
        <v/>
      </c>
      <c r="H1329" s="41">
        <f>SUM(G1329:G1331)</f>
        <v>11.4342171</v>
      </c>
      <c r="I1329" s="42"/>
      <c r="J1329" s="32">
        <v>0</v>
      </c>
    </row>
    <row r="1330" spans="1:10" ht="26.25" hidden="1" thickBot="1" x14ac:dyDescent="0.3">
      <c r="A1330" s="141"/>
      <c r="B1330" s="144"/>
      <c r="C1330" s="38" t="s">
        <v>7677</v>
      </c>
      <c r="D1330" s="38" t="s">
        <v>2788</v>
      </c>
      <c r="E1330" s="120">
        <v>0.31619999999999998</v>
      </c>
      <c r="F1330" s="119">
        <v>29.003499999999999</v>
      </c>
      <c r="G1330" s="36">
        <f t="shared" si="20"/>
        <v>9.1709066999999997</v>
      </c>
      <c r="H1330" s="37"/>
      <c r="I1330" s="33"/>
      <c r="J1330" s="32">
        <v>0</v>
      </c>
    </row>
    <row r="1331" spans="1:10" ht="15.75" hidden="1" thickBot="1" x14ac:dyDescent="0.3">
      <c r="A1331" s="141"/>
      <c r="B1331" s="144"/>
      <c r="C1331" s="38" t="s">
        <v>7603</v>
      </c>
      <c r="D1331" s="38" t="s">
        <v>2788</v>
      </c>
      <c r="E1331" s="120">
        <v>9.9599999999999994E-2</v>
      </c>
      <c r="F1331" s="119">
        <v>22.724</v>
      </c>
      <c r="G1331" s="36">
        <f t="shared" si="20"/>
        <v>2.2633103999999999</v>
      </c>
      <c r="H1331" s="37"/>
      <c r="I1331" s="33"/>
      <c r="J1331" s="32">
        <v>0</v>
      </c>
    </row>
    <row r="1332" spans="1:10" ht="15.75" hidden="1" thickBot="1" x14ac:dyDescent="0.3">
      <c r="A1332" s="142"/>
      <c r="B1332" s="145"/>
      <c r="C1332" s="44"/>
      <c r="D1332" s="44"/>
      <c r="E1332" s="121"/>
      <c r="F1332" s="122" t="s">
        <v>31</v>
      </c>
      <c r="G1332" s="46" t="str">
        <f t="shared" si="20"/>
        <v/>
      </c>
      <c r="H1332" s="48"/>
      <c r="I1332" s="33"/>
      <c r="J1332" s="32">
        <v>0</v>
      </c>
    </row>
    <row r="1333" spans="1:10" ht="15.75" hidden="1" thickBot="1" x14ac:dyDescent="0.3">
      <c r="A1333" s="140" t="s">
        <v>322</v>
      </c>
      <c r="B1333" s="143" t="s">
        <v>3362</v>
      </c>
      <c r="C1333" s="26"/>
      <c r="D1333" s="27" t="s">
        <v>36</v>
      </c>
      <c r="E1333" s="116"/>
      <c r="F1333" s="123" t="s">
        <v>31</v>
      </c>
      <c r="G1333" s="29" t="str">
        <f t="shared" si="20"/>
        <v/>
      </c>
      <c r="H1333" s="30"/>
      <c r="I1333" s="31"/>
      <c r="J1333" s="32">
        <v>0</v>
      </c>
    </row>
    <row r="1334" spans="1:10" ht="15.75" hidden="1" thickBot="1" x14ac:dyDescent="0.3">
      <c r="A1334" s="141"/>
      <c r="B1334" s="144"/>
      <c r="C1334" s="34"/>
      <c r="D1334" s="34"/>
      <c r="E1334" s="118"/>
      <c r="F1334" s="124" t="s">
        <v>31</v>
      </c>
      <c r="G1334" s="33" t="str">
        <f t="shared" si="20"/>
        <v/>
      </c>
      <c r="H1334" s="37"/>
      <c r="I1334" s="33"/>
      <c r="J1334" s="32">
        <v>0</v>
      </c>
    </row>
    <row r="1335" spans="1:10" ht="26.25" hidden="1" thickBot="1" x14ac:dyDescent="0.3">
      <c r="A1335" s="141"/>
      <c r="B1335" s="144"/>
      <c r="C1335" s="38" t="s">
        <v>323</v>
      </c>
      <c r="D1335" s="58" t="s">
        <v>105</v>
      </c>
      <c r="E1335" s="120">
        <v>1</v>
      </c>
      <c r="F1335" s="125" t="s">
        <v>31</v>
      </c>
      <c r="G1335" s="36" t="str">
        <f t="shared" si="20"/>
        <v/>
      </c>
      <c r="H1335" s="41">
        <f>SUM(G1335:G1337)</f>
        <v>22.865533849999998</v>
      </c>
      <c r="I1335" s="42"/>
      <c r="J1335" s="32">
        <v>0</v>
      </c>
    </row>
    <row r="1336" spans="1:10" ht="26.25" hidden="1" thickBot="1" x14ac:dyDescent="0.3">
      <c r="A1336" s="141"/>
      <c r="B1336" s="144"/>
      <c r="C1336" s="38" t="s">
        <v>7677</v>
      </c>
      <c r="D1336" s="38" t="s">
        <v>2788</v>
      </c>
      <c r="E1336" s="120">
        <v>0.63229999999999997</v>
      </c>
      <c r="F1336" s="119">
        <v>29.003499999999999</v>
      </c>
      <c r="G1336" s="36">
        <f t="shared" si="20"/>
        <v>18.338913049999999</v>
      </c>
      <c r="H1336" s="37"/>
      <c r="I1336" s="33"/>
      <c r="J1336" s="32">
        <v>0</v>
      </c>
    </row>
    <row r="1337" spans="1:10" ht="15.75" hidden="1" thickBot="1" x14ac:dyDescent="0.3">
      <c r="A1337" s="141"/>
      <c r="B1337" s="144"/>
      <c r="C1337" s="38" t="s">
        <v>7603</v>
      </c>
      <c r="D1337" s="38" t="s">
        <v>2788</v>
      </c>
      <c r="E1337" s="120">
        <v>0.19919999999999999</v>
      </c>
      <c r="F1337" s="119">
        <v>22.724</v>
      </c>
      <c r="G1337" s="36">
        <f t="shared" si="20"/>
        <v>4.5266207999999999</v>
      </c>
      <c r="H1337" s="37"/>
      <c r="I1337" s="33"/>
      <c r="J1337" s="32">
        <v>0</v>
      </c>
    </row>
    <row r="1338" spans="1:10" ht="15.75" hidden="1" thickBot="1" x14ac:dyDescent="0.3">
      <c r="A1338" s="142"/>
      <c r="B1338" s="145"/>
      <c r="C1338" s="44"/>
      <c r="D1338" s="44"/>
      <c r="E1338" s="121"/>
      <c r="F1338" s="122" t="s">
        <v>31</v>
      </c>
      <c r="G1338" s="46" t="str">
        <f t="shared" si="20"/>
        <v/>
      </c>
      <c r="H1338" s="48"/>
      <c r="I1338" s="33"/>
      <c r="J1338" s="32">
        <v>0</v>
      </c>
    </row>
    <row r="1339" spans="1:10" ht="15.75" hidden="1" thickBot="1" x14ac:dyDescent="0.3">
      <c r="A1339" s="140" t="s">
        <v>324</v>
      </c>
      <c r="B1339" s="143" t="s">
        <v>3363</v>
      </c>
      <c r="C1339" s="26"/>
      <c r="D1339" s="27" t="s">
        <v>36</v>
      </c>
      <c r="E1339" s="116"/>
      <c r="F1339" s="123" t="s">
        <v>31</v>
      </c>
      <c r="G1339" s="29" t="str">
        <f t="shared" si="20"/>
        <v/>
      </c>
      <c r="H1339" s="30"/>
      <c r="I1339" s="31"/>
      <c r="J1339" s="32">
        <v>0</v>
      </c>
    </row>
    <row r="1340" spans="1:10" ht="15.75" hidden="1" thickBot="1" x14ac:dyDescent="0.3">
      <c r="A1340" s="141"/>
      <c r="B1340" s="144"/>
      <c r="C1340" s="34"/>
      <c r="D1340" s="34"/>
      <c r="E1340" s="118"/>
      <c r="F1340" s="124" t="s">
        <v>31</v>
      </c>
      <c r="G1340" s="33" t="str">
        <f t="shared" si="20"/>
        <v/>
      </c>
      <c r="H1340" s="37"/>
      <c r="I1340" s="33"/>
      <c r="J1340" s="32">
        <v>0</v>
      </c>
    </row>
    <row r="1341" spans="1:10" ht="15.75" hidden="1" thickBot="1" x14ac:dyDescent="0.3">
      <c r="A1341" s="141"/>
      <c r="B1341" s="144"/>
      <c r="C1341" s="38" t="s">
        <v>7446</v>
      </c>
      <c r="D1341" s="38" t="s">
        <v>2788</v>
      </c>
      <c r="E1341" s="120">
        <v>0.14499999999999999</v>
      </c>
      <c r="F1341" s="119">
        <v>23.901999999999997</v>
      </c>
      <c r="G1341" s="36">
        <f t="shared" si="20"/>
        <v>3.4657899999999993</v>
      </c>
      <c r="H1341" s="41">
        <f>SUM(G1341:G1344)</f>
        <v>11.446457366788199</v>
      </c>
      <c r="I1341" s="42"/>
      <c r="J1341" s="32">
        <v>0</v>
      </c>
    </row>
    <row r="1342" spans="1:10" ht="15.75" hidden="1" thickBot="1" x14ac:dyDescent="0.3">
      <c r="A1342" s="141"/>
      <c r="B1342" s="144"/>
      <c r="C1342" s="38" t="s">
        <v>7438</v>
      </c>
      <c r="D1342" s="38" t="s">
        <v>2788</v>
      </c>
      <c r="E1342" s="120">
        <v>0.14499999999999999</v>
      </c>
      <c r="F1342" s="119">
        <v>29.905999999999999</v>
      </c>
      <c r="G1342" s="36">
        <f t="shared" si="20"/>
        <v>4.3363699999999996</v>
      </c>
      <c r="H1342" s="37"/>
      <c r="I1342" s="33"/>
      <c r="J1342" s="32">
        <v>0</v>
      </c>
    </row>
    <row r="1343" spans="1:10" ht="26.25" hidden="1" thickBot="1" x14ac:dyDescent="0.3">
      <c r="A1343" s="141"/>
      <c r="B1343" s="144"/>
      <c r="C1343" s="38" t="s">
        <v>7615</v>
      </c>
      <c r="D1343" s="38" t="s">
        <v>7614</v>
      </c>
      <c r="E1343" s="120">
        <v>8.9999999999999998E-4</v>
      </c>
      <c r="F1343" s="125">
        <v>850.88596309799993</v>
      </c>
      <c r="G1343" s="36">
        <f t="shared" si="20"/>
        <v>0.76579736678819987</v>
      </c>
      <c r="H1343" s="37"/>
      <c r="I1343" s="33"/>
      <c r="J1343" s="32">
        <v>0</v>
      </c>
    </row>
    <row r="1344" spans="1:10" ht="26.25" hidden="1" thickBot="1" x14ac:dyDescent="0.3">
      <c r="A1344" s="141"/>
      <c r="B1344" s="144"/>
      <c r="C1344" s="38" t="s">
        <v>7547</v>
      </c>
      <c r="D1344" s="38" t="s">
        <v>101</v>
      </c>
      <c r="E1344" s="120">
        <v>1</v>
      </c>
      <c r="F1344" s="125">
        <v>2.8784999999999998</v>
      </c>
      <c r="G1344" s="33">
        <f t="shared" si="20"/>
        <v>2.8784999999999998</v>
      </c>
      <c r="H1344" s="37"/>
      <c r="I1344" s="33"/>
      <c r="J1344" s="32">
        <v>0</v>
      </c>
    </row>
    <row r="1345" spans="1:10" ht="15.75" hidden="1" thickBot="1" x14ac:dyDescent="0.3">
      <c r="A1345" s="142"/>
      <c r="B1345" s="145"/>
      <c r="C1345" s="44"/>
      <c r="D1345" s="44"/>
      <c r="E1345" s="121"/>
      <c r="F1345" s="122" t="s">
        <v>31</v>
      </c>
      <c r="G1345" s="46" t="str">
        <f t="shared" si="20"/>
        <v/>
      </c>
      <c r="H1345" s="48"/>
      <c r="I1345" s="33"/>
      <c r="J1345" s="32">
        <v>0</v>
      </c>
    </row>
    <row r="1346" spans="1:10" ht="15.75" hidden="1" thickBot="1" x14ac:dyDescent="0.3">
      <c r="A1346" s="140" t="s">
        <v>325</v>
      </c>
      <c r="B1346" s="143" t="s">
        <v>3364</v>
      </c>
      <c r="C1346" s="26"/>
      <c r="D1346" s="27" t="s">
        <v>36</v>
      </c>
      <c r="E1346" s="116"/>
      <c r="F1346" s="123" t="s">
        <v>31</v>
      </c>
      <c r="G1346" s="29" t="str">
        <f t="shared" si="20"/>
        <v/>
      </c>
      <c r="H1346" s="30"/>
      <c r="I1346" s="31"/>
      <c r="J1346" s="32">
        <v>0</v>
      </c>
    </row>
    <row r="1347" spans="1:10" ht="15.75" hidden="1" thickBot="1" x14ac:dyDescent="0.3">
      <c r="A1347" s="141"/>
      <c r="B1347" s="144"/>
      <c r="C1347" s="34"/>
      <c r="D1347" s="34"/>
      <c r="E1347" s="118"/>
      <c r="F1347" s="124" t="s">
        <v>31</v>
      </c>
      <c r="G1347" s="33" t="str">
        <f t="shared" si="20"/>
        <v/>
      </c>
      <c r="H1347" s="37"/>
      <c r="I1347" s="33"/>
      <c r="J1347" s="32">
        <v>0</v>
      </c>
    </row>
    <row r="1348" spans="1:10" ht="15.75" hidden="1" thickBot="1" x14ac:dyDescent="0.3">
      <c r="A1348" s="141"/>
      <c r="B1348" s="144"/>
      <c r="C1348" s="38" t="s">
        <v>7446</v>
      </c>
      <c r="D1348" s="38" t="s">
        <v>2788</v>
      </c>
      <c r="E1348" s="120">
        <v>0.14499999999999999</v>
      </c>
      <c r="F1348" s="119">
        <v>23.901999999999997</v>
      </c>
      <c r="G1348" s="36">
        <f t="shared" si="20"/>
        <v>3.4657899999999993</v>
      </c>
      <c r="H1348" s="41">
        <f>SUM(G1348:G1350)</f>
        <v>7.8021599999999989</v>
      </c>
      <c r="I1348" s="42"/>
      <c r="J1348" s="32">
        <v>0</v>
      </c>
    </row>
    <row r="1349" spans="1:10" ht="15.75" hidden="1" thickBot="1" x14ac:dyDescent="0.3">
      <c r="A1349" s="141"/>
      <c r="B1349" s="144"/>
      <c r="C1349" s="38" t="s">
        <v>7438</v>
      </c>
      <c r="D1349" s="38" t="s">
        <v>2788</v>
      </c>
      <c r="E1349" s="120">
        <v>0.14499999999999999</v>
      </c>
      <c r="F1349" s="119">
        <v>29.905999999999999</v>
      </c>
      <c r="G1349" s="36">
        <f t="shared" si="20"/>
        <v>4.3363699999999996</v>
      </c>
      <c r="H1349" s="37"/>
      <c r="I1349" s="33"/>
      <c r="J1349" s="32">
        <v>0</v>
      </c>
    </row>
    <row r="1350" spans="1:10" ht="15.75" hidden="1" thickBot="1" x14ac:dyDescent="0.3">
      <c r="A1350" s="141"/>
      <c r="B1350" s="144"/>
      <c r="C1350" s="38" t="s">
        <v>326</v>
      </c>
      <c r="D1350" s="38" t="s">
        <v>36</v>
      </c>
      <c r="E1350" s="120">
        <v>1</v>
      </c>
      <c r="F1350" s="125" t="s">
        <v>31</v>
      </c>
      <c r="G1350" s="33" t="str">
        <f t="shared" ref="G1350:G1413" si="21">IF(ISNUMBER(F1350),E1350*F1350,"")</f>
        <v/>
      </c>
      <c r="H1350" s="37"/>
      <c r="I1350" s="33"/>
      <c r="J1350" s="32">
        <v>0</v>
      </c>
    </row>
    <row r="1351" spans="1:10" ht="15.75" hidden="1" thickBot="1" x14ac:dyDescent="0.3">
      <c r="A1351" s="142"/>
      <c r="B1351" s="145"/>
      <c r="C1351" s="44"/>
      <c r="D1351" s="44"/>
      <c r="E1351" s="121"/>
      <c r="F1351" s="122" t="s">
        <v>31</v>
      </c>
      <c r="G1351" s="46" t="str">
        <f t="shared" si="21"/>
        <v/>
      </c>
      <c r="H1351" s="48"/>
      <c r="I1351" s="33"/>
      <c r="J1351" s="32">
        <v>0</v>
      </c>
    </row>
    <row r="1352" spans="1:10" ht="15.75" hidden="1" thickBot="1" x14ac:dyDescent="0.3">
      <c r="A1352" s="140" t="s">
        <v>327</v>
      </c>
      <c r="B1352" s="143" t="s">
        <v>3365</v>
      </c>
      <c r="C1352" s="26"/>
      <c r="D1352" s="27" t="s">
        <v>36</v>
      </c>
      <c r="E1352" s="116"/>
      <c r="F1352" s="123" t="s">
        <v>31</v>
      </c>
      <c r="G1352" s="29" t="str">
        <f t="shared" si="21"/>
        <v/>
      </c>
      <c r="H1352" s="30"/>
      <c r="I1352" s="31"/>
      <c r="J1352" s="32">
        <v>0</v>
      </c>
    </row>
    <row r="1353" spans="1:10" ht="15.75" hidden="1" thickBot="1" x14ac:dyDescent="0.3">
      <c r="A1353" s="141"/>
      <c r="B1353" s="144"/>
      <c r="C1353" s="34"/>
      <c r="D1353" s="34"/>
      <c r="E1353" s="118"/>
      <c r="F1353" s="124" t="s">
        <v>31</v>
      </c>
      <c r="G1353" s="33" t="str">
        <f t="shared" si="21"/>
        <v/>
      </c>
      <c r="H1353" s="37"/>
      <c r="I1353" s="33"/>
      <c r="J1353" s="32">
        <v>0</v>
      </c>
    </row>
    <row r="1354" spans="1:10" ht="15.75" hidden="1" thickBot="1" x14ac:dyDescent="0.3">
      <c r="A1354" s="141"/>
      <c r="B1354" s="144"/>
      <c r="C1354" s="38" t="s">
        <v>7446</v>
      </c>
      <c r="D1354" s="38" t="s">
        <v>2788</v>
      </c>
      <c r="E1354" s="120">
        <v>0.16900000000000001</v>
      </c>
      <c r="F1354" s="119">
        <v>23.901999999999997</v>
      </c>
      <c r="G1354" s="36">
        <f t="shared" si="21"/>
        <v>4.0394379999999996</v>
      </c>
      <c r="H1354" s="41">
        <f>SUM(G1354:G1357)</f>
        <v>15.8431151557176</v>
      </c>
      <c r="I1354" s="42"/>
      <c r="J1354" s="32">
        <v>0</v>
      </c>
    </row>
    <row r="1355" spans="1:10" ht="15.75" hidden="1" thickBot="1" x14ac:dyDescent="0.3">
      <c r="A1355" s="141"/>
      <c r="B1355" s="144"/>
      <c r="C1355" s="38" t="s">
        <v>7438</v>
      </c>
      <c r="D1355" s="38" t="s">
        <v>2788</v>
      </c>
      <c r="E1355" s="120">
        <v>0.16900000000000001</v>
      </c>
      <c r="F1355" s="119">
        <v>29.905999999999999</v>
      </c>
      <c r="G1355" s="36">
        <f t="shared" si="21"/>
        <v>5.0541140000000002</v>
      </c>
      <c r="H1355" s="37"/>
      <c r="I1355" s="33"/>
      <c r="J1355" s="32">
        <v>0</v>
      </c>
    </row>
    <row r="1356" spans="1:10" ht="26.25" hidden="1" thickBot="1" x14ac:dyDescent="0.3">
      <c r="A1356" s="141"/>
      <c r="B1356" s="144"/>
      <c r="C1356" s="38" t="s">
        <v>7615</v>
      </c>
      <c r="D1356" s="38" t="s">
        <v>7614</v>
      </c>
      <c r="E1356" s="120">
        <v>1.1999999999999999E-3</v>
      </c>
      <c r="F1356" s="125">
        <v>850.88596309799993</v>
      </c>
      <c r="G1356" s="36">
        <f t="shared" si="21"/>
        <v>1.0210631557175998</v>
      </c>
      <c r="H1356" s="37"/>
      <c r="I1356" s="33"/>
      <c r="J1356" s="32">
        <v>0</v>
      </c>
    </row>
    <row r="1357" spans="1:10" ht="26.25" hidden="1" thickBot="1" x14ac:dyDescent="0.3">
      <c r="A1357" s="141"/>
      <c r="B1357" s="144"/>
      <c r="C1357" s="38" t="s">
        <v>7517</v>
      </c>
      <c r="D1357" s="38" t="s">
        <v>101</v>
      </c>
      <c r="E1357" s="120">
        <v>1</v>
      </c>
      <c r="F1357" s="125">
        <v>5.7285000000000004</v>
      </c>
      <c r="G1357" s="33">
        <f t="shared" si="21"/>
        <v>5.7285000000000004</v>
      </c>
      <c r="H1357" s="37"/>
      <c r="I1357" s="33"/>
      <c r="J1357" s="32">
        <v>0</v>
      </c>
    </row>
    <row r="1358" spans="1:10" ht="15.75" hidden="1" thickBot="1" x14ac:dyDescent="0.3">
      <c r="A1358" s="142"/>
      <c r="B1358" s="145"/>
      <c r="C1358" s="44"/>
      <c r="D1358" s="44"/>
      <c r="E1358" s="121"/>
      <c r="F1358" s="122" t="s">
        <v>31</v>
      </c>
      <c r="G1358" s="46" t="str">
        <f t="shared" si="21"/>
        <v/>
      </c>
      <c r="H1358" s="48"/>
      <c r="I1358" s="33"/>
      <c r="J1358" s="32">
        <v>0</v>
      </c>
    </row>
    <row r="1359" spans="1:10" ht="15.75" hidden="1" thickBot="1" x14ac:dyDescent="0.3">
      <c r="A1359" s="140" t="s">
        <v>328</v>
      </c>
      <c r="B1359" s="143" t="s">
        <v>3366</v>
      </c>
      <c r="C1359" s="26"/>
      <c r="D1359" s="27" t="s">
        <v>36</v>
      </c>
      <c r="E1359" s="116"/>
      <c r="F1359" s="123" t="s">
        <v>31</v>
      </c>
      <c r="G1359" s="29" t="str">
        <f t="shared" si="21"/>
        <v/>
      </c>
      <c r="H1359" s="30"/>
      <c r="I1359" s="31"/>
      <c r="J1359" s="32">
        <v>0</v>
      </c>
    </row>
    <row r="1360" spans="1:10" ht="15.75" hidden="1" thickBot="1" x14ac:dyDescent="0.3">
      <c r="A1360" s="141"/>
      <c r="B1360" s="144"/>
      <c r="C1360" s="34"/>
      <c r="D1360" s="34"/>
      <c r="E1360" s="118"/>
      <c r="F1360" s="124" t="s">
        <v>31</v>
      </c>
      <c r="G1360" s="33" t="str">
        <f t="shared" si="21"/>
        <v/>
      </c>
      <c r="H1360" s="37"/>
      <c r="I1360" s="33"/>
      <c r="J1360" s="32">
        <v>0</v>
      </c>
    </row>
    <row r="1361" spans="1:10" ht="15.75" hidden="1" thickBot="1" x14ac:dyDescent="0.3">
      <c r="A1361" s="141"/>
      <c r="B1361" s="144"/>
      <c r="C1361" s="38" t="s">
        <v>7446</v>
      </c>
      <c r="D1361" s="38" t="s">
        <v>2788</v>
      </c>
      <c r="E1361" s="120">
        <v>0.16900000000000001</v>
      </c>
      <c r="F1361" s="119">
        <v>23.901999999999997</v>
      </c>
      <c r="G1361" s="36">
        <f t="shared" si="21"/>
        <v>4.0394379999999996</v>
      </c>
      <c r="H1361" s="41">
        <f>SUM(G1361:G1363)</f>
        <v>9.093551999999999</v>
      </c>
      <c r="I1361" s="42"/>
      <c r="J1361" s="32">
        <v>0</v>
      </c>
    </row>
    <row r="1362" spans="1:10" ht="15.75" hidden="1" thickBot="1" x14ac:dyDescent="0.3">
      <c r="A1362" s="141"/>
      <c r="B1362" s="144"/>
      <c r="C1362" s="38" t="s">
        <v>7438</v>
      </c>
      <c r="D1362" s="38" t="s">
        <v>2788</v>
      </c>
      <c r="E1362" s="120">
        <v>0.16900000000000001</v>
      </c>
      <c r="F1362" s="119">
        <v>29.905999999999999</v>
      </c>
      <c r="G1362" s="36">
        <f t="shared" si="21"/>
        <v>5.0541140000000002</v>
      </c>
      <c r="H1362" s="37"/>
      <c r="I1362" s="33"/>
      <c r="J1362" s="32">
        <v>0</v>
      </c>
    </row>
    <row r="1363" spans="1:10" ht="15.75" hidden="1" thickBot="1" x14ac:dyDescent="0.3">
      <c r="A1363" s="141"/>
      <c r="B1363" s="144"/>
      <c r="C1363" s="38" t="s">
        <v>329</v>
      </c>
      <c r="D1363" s="38" t="s">
        <v>36</v>
      </c>
      <c r="E1363" s="120">
        <v>1</v>
      </c>
      <c r="F1363" s="125" t="s">
        <v>31</v>
      </c>
      <c r="G1363" s="33" t="str">
        <f t="shared" si="21"/>
        <v/>
      </c>
      <c r="H1363" s="37"/>
      <c r="I1363" s="33"/>
      <c r="J1363" s="32">
        <v>0</v>
      </c>
    </row>
    <row r="1364" spans="1:10" ht="15.75" hidden="1" thickBot="1" x14ac:dyDescent="0.3">
      <c r="A1364" s="142"/>
      <c r="B1364" s="145"/>
      <c r="C1364" s="44"/>
      <c r="D1364" s="44"/>
      <c r="E1364" s="121"/>
      <c r="F1364" s="122" t="s">
        <v>31</v>
      </c>
      <c r="G1364" s="46" t="str">
        <f t="shared" si="21"/>
        <v/>
      </c>
      <c r="H1364" s="48"/>
      <c r="I1364" s="33"/>
      <c r="J1364" s="32">
        <v>0</v>
      </c>
    </row>
    <row r="1365" spans="1:10" ht="15.75" hidden="1" thickBot="1" x14ac:dyDescent="0.3">
      <c r="A1365" s="140" t="s">
        <v>330</v>
      </c>
      <c r="B1365" s="143" t="s">
        <v>3367</v>
      </c>
      <c r="C1365" s="26"/>
      <c r="D1365" s="27" t="s">
        <v>36</v>
      </c>
      <c r="E1365" s="116"/>
      <c r="F1365" s="123" t="s">
        <v>31</v>
      </c>
      <c r="G1365" s="29" t="str">
        <f t="shared" si="21"/>
        <v/>
      </c>
      <c r="H1365" s="30"/>
      <c r="I1365" s="31"/>
      <c r="J1365" s="32">
        <v>0</v>
      </c>
    </row>
    <row r="1366" spans="1:10" ht="15.75" hidden="1" thickBot="1" x14ac:dyDescent="0.3">
      <c r="A1366" s="141"/>
      <c r="B1366" s="144"/>
      <c r="C1366" s="34"/>
      <c r="D1366" s="34"/>
      <c r="E1366" s="118"/>
      <c r="F1366" s="124" t="s">
        <v>31</v>
      </c>
      <c r="G1366" s="33" t="str">
        <f t="shared" si="21"/>
        <v/>
      </c>
      <c r="H1366" s="37"/>
      <c r="I1366" s="33"/>
      <c r="J1366" s="32">
        <v>0</v>
      </c>
    </row>
    <row r="1367" spans="1:10" ht="15.75" hidden="1" thickBot="1" x14ac:dyDescent="0.3">
      <c r="A1367" s="141"/>
      <c r="B1367" s="144"/>
      <c r="C1367" s="38" t="s">
        <v>7438</v>
      </c>
      <c r="D1367" s="38" t="s">
        <v>2788</v>
      </c>
      <c r="E1367" s="120">
        <v>0.22095110000000001</v>
      </c>
      <c r="F1367" s="119">
        <v>29.905999999999999</v>
      </c>
      <c r="G1367" s="36">
        <f t="shared" si="21"/>
        <v>6.6077635965999999</v>
      </c>
      <c r="H1367" s="41">
        <f>SUM(G1367:G1369)</f>
        <v>10.5686428932</v>
      </c>
      <c r="I1367" s="42"/>
      <c r="J1367" s="32">
        <v>0</v>
      </c>
    </row>
    <row r="1368" spans="1:10" ht="15.75" hidden="1" thickBot="1" x14ac:dyDescent="0.3">
      <c r="A1368" s="141"/>
      <c r="B1368" s="144"/>
      <c r="C1368" s="38" t="s">
        <v>7446</v>
      </c>
      <c r="D1368" s="38" t="s">
        <v>2788</v>
      </c>
      <c r="E1368" s="120">
        <v>0.16571330000000001</v>
      </c>
      <c r="F1368" s="119">
        <v>23.901999999999997</v>
      </c>
      <c r="G1368" s="36">
        <f t="shared" si="21"/>
        <v>3.9608792965999999</v>
      </c>
      <c r="H1368" s="37"/>
      <c r="I1368" s="33"/>
      <c r="J1368" s="32">
        <v>0</v>
      </c>
    </row>
    <row r="1369" spans="1:10" ht="15.75" hidden="1" thickBot="1" x14ac:dyDescent="0.3">
      <c r="A1369" s="141"/>
      <c r="B1369" s="144"/>
      <c r="C1369" s="38" t="s">
        <v>331</v>
      </c>
      <c r="D1369" s="38" t="s">
        <v>124</v>
      </c>
      <c r="E1369" s="120">
        <v>1</v>
      </c>
      <c r="F1369" s="125" t="s">
        <v>31</v>
      </c>
      <c r="G1369" s="36" t="str">
        <f t="shared" si="21"/>
        <v/>
      </c>
      <c r="H1369" s="37"/>
      <c r="I1369" s="33"/>
      <c r="J1369" s="32">
        <v>0</v>
      </c>
    </row>
    <row r="1370" spans="1:10" ht="15.75" hidden="1" thickBot="1" x14ac:dyDescent="0.3">
      <c r="A1370" s="142"/>
      <c r="B1370" s="145"/>
      <c r="C1370" s="44"/>
      <c r="D1370" s="44"/>
      <c r="E1370" s="121"/>
      <c r="F1370" s="122" t="s">
        <v>31</v>
      </c>
      <c r="G1370" s="46" t="str">
        <f t="shared" si="21"/>
        <v/>
      </c>
      <c r="H1370" s="48"/>
      <c r="I1370" s="33"/>
      <c r="J1370" s="32">
        <v>0</v>
      </c>
    </row>
    <row r="1371" spans="1:10" ht="15.75" hidden="1" thickBot="1" x14ac:dyDescent="0.3">
      <c r="A1371" s="140" t="s">
        <v>332</v>
      </c>
      <c r="B1371" s="143" t="s">
        <v>3368</v>
      </c>
      <c r="C1371" s="26"/>
      <c r="D1371" s="27" t="s">
        <v>36</v>
      </c>
      <c r="E1371" s="116"/>
      <c r="F1371" s="123" t="s">
        <v>31</v>
      </c>
      <c r="G1371" s="29" t="str">
        <f t="shared" si="21"/>
        <v/>
      </c>
      <c r="H1371" s="30"/>
      <c r="I1371" s="31"/>
      <c r="J1371" s="32">
        <v>0</v>
      </c>
    </row>
    <row r="1372" spans="1:10" ht="15.75" hidden="1" thickBot="1" x14ac:dyDescent="0.3">
      <c r="A1372" s="141"/>
      <c r="B1372" s="144"/>
      <c r="C1372" s="34"/>
      <c r="D1372" s="34"/>
      <c r="E1372" s="118"/>
      <c r="F1372" s="124" t="s">
        <v>31</v>
      </c>
      <c r="G1372" s="33" t="str">
        <f t="shared" si="21"/>
        <v/>
      </c>
      <c r="H1372" s="37"/>
      <c r="I1372" s="33"/>
      <c r="J1372" s="32">
        <v>0</v>
      </c>
    </row>
    <row r="1373" spans="1:10" ht="15.75" hidden="1" thickBot="1" x14ac:dyDescent="0.3">
      <c r="A1373" s="141"/>
      <c r="B1373" s="144"/>
      <c r="C1373" s="38" t="s">
        <v>7438</v>
      </c>
      <c r="D1373" s="38" t="s">
        <v>2788</v>
      </c>
      <c r="E1373" s="120">
        <v>0.22095110000000001</v>
      </c>
      <c r="F1373" s="119">
        <v>29.905999999999999</v>
      </c>
      <c r="G1373" s="36">
        <f t="shared" si="21"/>
        <v>6.6077635965999999</v>
      </c>
      <c r="H1373" s="41">
        <f>SUM(G1373:G1376)</f>
        <v>10.5686428932</v>
      </c>
      <c r="I1373" s="42"/>
      <c r="J1373" s="32">
        <v>0</v>
      </c>
    </row>
    <row r="1374" spans="1:10" ht="15.75" hidden="1" thickBot="1" x14ac:dyDescent="0.3">
      <c r="A1374" s="141"/>
      <c r="B1374" s="144"/>
      <c r="C1374" s="38" t="s">
        <v>7446</v>
      </c>
      <c r="D1374" s="38" t="s">
        <v>2788</v>
      </c>
      <c r="E1374" s="120">
        <v>0.16571330000000001</v>
      </c>
      <c r="F1374" s="119">
        <v>23.901999999999997</v>
      </c>
      <c r="G1374" s="36">
        <f t="shared" si="21"/>
        <v>3.9608792965999999</v>
      </c>
      <c r="H1374" s="37"/>
      <c r="I1374" s="33"/>
      <c r="J1374" s="32">
        <v>0</v>
      </c>
    </row>
    <row r="1375" spans="1:10" ht="15.75" hidden="1" thickBot="1" x14ac:dyDescent="0.3">
      <c r="A1375" s="141"/>
      <c r="B1375" s="144"/>
      <c r="C1375" s="38" t="s">
        <v>333</v>
      </c>
      <c r="D1375" s="38" t="s">
        <v>124</v>
      </c>
      <c r="E1375" s="120">
        <v>1</v>
      </c>
      <c r="F1375" s="125" t="s">
        <v>31</v>
      </c>
      <c r="G1375" s="36" t="str">
        <f t="shared" si="21"/>
        <v/>
      </c>
      <c r="H1375" s="37"/>
      <c r="I1375" s="33"/>
      <c r="J1375" s="32">
        <v>0</v>
      </c>
    </row>
    <row r="1376" spans="1:10" ht="15.75" hidden="1" thickBot="1" x14ac:dyDescent="0.3">
      <c r="A1376" s="141"/>
      <c r="B1376" s="144"/>
      <c r="C1376" s="38" t="s">
        <v>334</v>
      </c>
      <c r="D1376" s="38" t="s">
        <v>36</v>
      </c>
      <c r="E1376" s="120">
        <v>2</v>
      </c>
      <c r="F1376" s="125" t="s">
        <v>31</v>
      </c>
      <c r="G1376" s="36" t="str">
        <f t="shared" si="21"/>
        <v/>
      </c>
      <c r="H1376" s="37"/>
      <c r="I1376" s="33"/>
      <c r="J1376" s="32">
        <v>0</v>
      </c>
    </row>
    <row r="1377" spans="1:10" ht="15.75" hidden="1" thickBot="1" x14ac:dyDescent="0.3">
      <c r="A1377" s="142"/>
      <c r="B1377" s="145"/>
      <c r="C1377" s="44"/>
      <c r="D1377" s="44"/>
      <c r="E1377" s="121"/>
      <c r="F1377" s="122" t="s">
        <v>31</v>
      </c>
      <c r="G1377" s="46" t="str">
        <f t="shared" si="21"/>
        <v/>
      </c>
      <c r="H1377" s="48"/>
      <c r="I1377" s="33"/>
      <c r="J1377" s="32">
        <v>0</v>
      </c>
    </row>
    <row r="1378" spans="1:10" ht="15.75" hidden="1" thickBot="1" x14ac:dyDescent="0.3">
      <c r="A1378" s="140" t="s">
        <v>335</v>
      </c>
      <c r="B1378" s="143" t="s">
        <v>3369</v>
      </c>
      <c r="C1378" s="26"/>
      <c r="D1378" s="27" t="s">
        <v>36</v>
      </c>
      <c r="E1378" s="116"/>
      <c r="F1378" s="123" t="s">
        <v>31</v>
      </c>
      <c r="G1378" s="29" t="str">
        <f t="shared" si="21"/>
        <v/>
      </c>
      <c r="H1378" s="30"/>
      <c r="I1378" s="31"/>
      <c r="J1378" s="32">
        <v>0</v>
      </c>
    </row>
    <row r="1379" spans="1:10" ht="15.75" hidden="1" thickBot="1" x14ac:dyDescent="0.3">
      <c r="A1379" s="141"/>
      <c r="B1379" s="144"/>
      <c r="C1379" s="34"/>
      <c r="D1379" s="34"/>
      <c r="E1379" s="118"/>
      <c r="F1379" s="124" t="s">
        <v>31</v>
      </c>
      <c r="G1379" s="33" t="str">
        <f t="shared" si="21"/>
        <v/>
      </c>
      <c r="H1379" s="37"/>
      <c r="I1379" s="33"/>
      <c r="J1379" s="32">
        <v>0</v>
      </c>
    </row>
    <row r="1380" spans="1:10" ht="15.75" hidden="1" thickBot="1" x14ac:dyDescent="0.3">
      <c r="A1380" s="141"/>
      <c r="B1380" s="144"/>
      <c r="C1380" s="38" t="s">
        <v>7438</v>
      </c>
      <c r="D1380" s="38" t="s">
        <v>2788</v>
      </c>
      <c r="E1380" s="120">
        <v>0.22095110000000001</v>
      </c>
      <c r="F1380" s="119">
        <v>29.905999999999999</v>
      </c>
      <c r="G1380" s="36">
        <f t="shared" si="21"/>
        <v>6.6077635965999999</v>
      </c>
      <c r="H1380" s="41">
        <f>SUM(G1380:G1382)</f>
        <v>102.85593262579999</v>
      </c>
      <c r="I1380" s="42"/>
      <c r="J1380" s="32">
        <v>0</v>
      </c>
    </row>
    <row r="1381" spans="1:10" ht="15.75" hidden="1" thickBot="1" x14ac:dyDescent="0.3">
      <c r="A1381" s="141"/>
      <c r="B1381" s="144"/>
      <c r="C1381" s="38" t="s">
        <v>7603</v>
      </c>
      <c r="D1381" s="38" t="s">
        <v>2788</v>
      </c>
      <c r="E1381" s="120">
        <v>0.16571330000000001</v>
      </c>
      <c r="F1381" s="119">
        <v>22.724</v>
      </c>
      <c r="G1381" s="36">
        <f t="shared" si="21"/>
        <v>3.7656690292000001</v>
      </c>
      <c r="H1381" s="37"/>
      <c r="I1381" s="33"/>
      <c r="J1381" s="32">
        <v>0</v>
      </c>
    </row>
    <row r="1382" spans="1:10" ht="26.25" hidden="1" thickBot="1" x14ac:dyDescent="0.3">
      <c r="A1382" s="141"/>
      <c r="B1382" s="144"/>
      <c r="C1382" s="38" t="s">
        <v>7835</v>
      </c>
      <c r="D1382" s="38" t="s">
        <v>101</v>
      </c>
      <c r="E1382" s="120">
        <v>1</v>
      </c>
      <c r="F1382" s="125">
        <v>92.482499999999987</v>
      </c>
      <c r="G1382" s="33">
        <f t="shared" si="21"/>
        <v>92.482499999999987</v>
      </c>
      <c r="H1382" s="37"/>
      <c r="I1382" s="33"/>
      <c r="J1382" s="32">
        <v>0</v>
      </c>
    </row>
    <row r="1383" spans="1:10" ht="15.75" hidden="1" thickBot="1" x14ac:dyDescent="0.3">
      <c r="A1383" s="142"/>
      <c r="B1383" s="145"/>
      <c r="C1383" s="44"/>
      <c r="D1383" s="44"/>
      <c r="E1383" s="121"/>
      <c r="F1383" s="122" t="s">
        <v>31</v>
      </c>
      <c r="G1383" s="46" t="str">
        <f t="shared" si="21"/>
        <v/>
      </c>
      <c r="H1383" s="48"/>
      <c r="I1383" s="33"/>
      <c r="J1383" s="32">
        <v>0</v>
      </c>
    </row>
    <row r="1384" spans="1:10" ht="15.75" hidden="1" thickBot="1" x14ac:dyDescent="0.3">
      <c r="A1384" s="140" t="s">
        <v>336</v>
      </c>
      <c r="B1384" s="143" t="s">
        <v>3370</v>
      </c>
      <c r="C1384" s="26"/>
      <c r="D1384" s="27" t="s">
        <v>36</v>
      </c>
      <c r="E1384" s="116"/>
      <c r="F1384" s="123" t="s">
        <v>31</v>
      </c>
      <c r="G1384" s="29" t="str">
        <f t="shared" si="21"/>
        <v/>
      </c>
      <c r="H1384" s="30"/>
      <c r="I1384" s="31"/>
      <c r="J1384" s="32">
        <v>0</v>
      </c>
    </row>
    <row r="1385" spans="1:10" ht="15.75" hidden="1" thickBot="1" x14ac:dyDescent="0.3">
      <c r="A1385" s="141"/>
      <c r="B1385" s="144"/>
      <c r="C1385" s="34"/>
      <c r="D1385" s="34"/>
      <c r="E1385" s="118"/>
      <c r="F1385" s="124" t="s">
        <v>31</v>
      </c>
      <c r="G1385" s="33" t="str">
        <f t="shared" si="21"/>
        <v/>
      </c>
      <c r="H1385" s="37"/>
      <c r="I1385" s="33"/>
      <c r="J1385" s="32">
        <v>0</v>
      </c>
    </row>
    <row r="1386" spans="1:10" ht="15.75" hidden="1" thickBot="1" x14ac:dyDescent="0.3">
      <c r="A1386" s="141"/>
      <c r="B1386" s="144"/>
      <c r="C1386" s="38" t="s">
        <v>7438</v>
      </c>
      <c r="D1386" s="38" t="s">
        <v>2788</v>
      </c>
      <c r="E1386" s="120">
        <v>0.23364599999999999</v>
      </c>
      <c r="F1386" s="119">
        <v>29.905999999999999</v>
      </c>
      <c r="G1386" s="33">
        <f t="shared" si="21"/>
        <v>6.9874172759999995</v>
      </c>
      <c r="H1386" s="41">
        <f>SUM(G1386:G1388)</f>
        <v>11.175872294999998</v>
      </c>
      <c r="I1386" s="42"/>
      <c r="J1386" s="32">
        <v>0</v>
      </c>
    </row>
    <row r="1387" spans="1:10" ht="15.75" hidden="1" thickBot="1" x14ac:dyDescent="0.3">
      <c r="A1387" s="141"/>
      <c r="B1387" s="144"/>
      <c r="C1387" s="38" t="s">
        <v>7446</v>
      </c>
      <c r="D1387" s="38" t="s">
        <v>2788</v>
      </c>
      <c r="E1387" s="120">
        <v>0.17523449999999999</v>
      </c>
      <c r="F1387" s="119">
        <v>23.901999999999997</v>
      </c>
      <c r="G1387" s="33">
        <f t="shared" si="21"/>
        <v>4.1884550189999992</v>
      </c>
      <c r="H1387" s="37"/>
      <c r="I1387" s="33"/>
      <c r="J1387" s="32">
        <v>0</v>
      </c>
    </row>
    <row r="1388" spans="1:10" ht="26.25" hidden="1" thickBot="1" x14ac:dyDescent="0.3">
      <c r="A1388" s="141"/>
      <c r="B1388" s="144"/>
      <c r="C1388" s="38" t="s">
        <v>337</v>
      </c>
      <c r="D1388" s="58" t="s">
        <v>36</v>
      </c>
      <c r="E1388" s="120">
        <v>1</v>
      </c>
      <c r="F1388" s="125" t="s">
        <v>31</v>
      </c>
      <c r="G1388" s="33" t="str">
        <f t="shared" si="21"/>
        <v/>
      </c>
      <c r="H1388" s="37"/>
      <c r="I1388" s="33"/>
      <c r="J1388" s="32">
        <v>0</v>
      </c>
    </row>
    <row r="1389" spans="1:10" ht="15.75" hidden="1" thickBot="1" x14ac:dyDescent="0.3">
      <c r="A1389" s="142"/>
      <c r="B1389" s="145"/>
      <c r="C1389" s="44"/>
      <c r="D1389" s="59"/>
      <c r="E1389" s="121"/>
      <c r="F1389" s="126" t="s">
        <v>31</v>
      </c>
      <c r="G1389" s="46" t="str">
        <f t="shared" si="21"/>
        <v/>
      </c>
      <c r="H1389" s="48"/>
      <c r="I1389" s="33"/>
      <c r="J1389" s="32">
        <v>0</v>
      </c>
    </row>
    <row r="1390" spans="1:10" ht="15.75" hidden="1" thickBot="1" x14ac:dyDescent="0.3">
      <c r="A1390" s="140" t="s">
        <v>338</v>
      </c>
      <c r="B1390" s="143" t="s">
        <v>3371</v>
      </c>
      <c r="C1390" s="26"/>
      <c r="D1390" s="27" t="s">
        <v>124</v>
      </c>
      <c r="E1390" s="116"/>
      <c r="F1390" s="123" t="s">
        <v>31</v>
      </c>
      <c r="G1390" s="29" t="str">
        <f t="shared" si="21"/>
        <v/>
      </c>
      <c r="H1390" s="30"/>
      <c r="I1390" s="31"/>
      <c r="J1390" s="32">
        <v>0</v>
      </c>
    </row>
    <row r="1391" spans="1:10" ht="15.75" hidden="1" thickBot="1" x14ac:dyDescent="0.3">
      <c r="A1391" s="141"/>
      <c r="B1391" s="144"/>
      <c r="C1391" s="34"/>
      <c r="D1391" s="34"/>
      <c r="E1391" s="118"/>
      <c r="F1391" s="124" t="s">
        <v>31</v>
      </c>
      <c r="G1391" s="33" t="str">
        <f t="shared" si="21"/>
        <v/>
      </c>
      <c r="H1391" s="37"/>
      <c r="I1391" s="33"/>
      <c r="J1391" s="32">
        <v>0</v>
      </c>
    </row>
    <row r="1392" spans="1:10" ht="26.25" hidden="1" thickBot="1" x14ac:dyDescent="0.3">
      <c r="A1392" s="141"/>
      <c r="B1392" s="144"/>
      <c r="C1392" s="38" t="s">
        <v>339</v>
      </c>
      <c r="D1392" s="38" t="s">
        <v>124</v>
      </c>
      <c r="E1392" s="120">
        <v>1.1499999999999999</v>
      </c>
      <c r="F1392" s="125" t="s">
        <v>31</v>
      </c>
      <c r="G1392" s="36" t="str">
        <f t="shared" si="21"/>
        <v/>
      </c>
      <c r="H1392" s="41">
        <f>SUM(G1392:G1394)</f>
        <v>9.6854399999999998</v>
      </c>
      <c r="I1392" s="42"/>
      <c r="J1392" s="32">
        <v>0</v>
      </c>
    </row>
    <row r="1393" spans="1:10" ht="15.75" hidden="1" thickBot="1" x14ac:dyDescent="0.3">
      <c r="A1393" s="141"/>
      <c r="B1393" s="144"/>
      <c r="C1393" s="38" t="s">
        <v>7446</v>
      </c>
      <c r="D1393" s="38" t="s">
        <v>2788</v>
      </c>
      <c r="E1393" s="120">
        <v>0.18</v>
      </c>
      <c r="F1393" s="119">
        <v>23.901999999999997</v>
      </c>
      <c r="G1393" s="36">
        <f t="shared" si="21"/>
        <v>4.3023599999999993</v>
      </c>
      <c r="H1393" s="37"/>
      <c r="I1393" s="33"/>
      <c r="J1393" s="32">
        <v>0</v>
      </c>
    </row>
    <row r="1394" spans="1:10" ht="15.75" hidden="1" thickBot="1" x14ac:dyDescent="0.3">
      <c r="A1394" s="141"/>
      <c r="B1394" s="144"/>
      <c r="C1394" s="38" t="s">
        <v>7438</v>
      </c>
      <c r="D1394" s="38" t="s">
        <v>2788</v>
      </c>
      <c r="E1394" s="120">
        <v>0.18</v>
      </c>
      <c r="F1394" s="119">
        <v>29.905999999999999</v>
      </c>
      <c r="G1394" s="36">
        <f t="shared" si="21"/>
        <v>5.3830799999999996</v>
      </c>
      <c r="H1394" s="37"/>
      <c r="I1394" s="33"/>
      <c r="J1394" s="32">
        <v>0</v>
      </c>
    </row>
    <row r="1395" spans="1:10" ht="15.75" hidden="1" thickBot="1" x14ac:dyDescent="0.3">
      <c r="A1395" s="142"/>
      <c r="B1395" s="145"/>
      <c r="C1395" s="44"/>
      <c r="D1395" s="44"/>
      <c r="E1395" s="121"/>
      <c r="F1395" s="122" t="s">
        <v>31</v>
      </c>
      <c r="G1395" s="46" t="str">
        <f t="shared" si="21"/>
        <v/>
      </c>
      <c r="H1395" s="48"/>
      <c r="I1395" s="33"/>
      <c r="J1395" s="32">
        <v>0</v>
      </c>
    </row>
    <row r="1396" spans="1:10" ht="15.75" hidden="1" thickBot="1" x14ac:dyDescent="0.3">
      <c r="A1396" s="140" t="s">
        <v>340</v>
      </c>
      <c r="B1396" s="143" t="s">
        <v>3372</v>
      </c>
      <c r="C1396" s="26"/>
      <c r="D1396" s="27" t="s">
        <v>36</v>
      </c>
      <c r="E1396" s="116"/>
      <c r="F1396" s="123" t="s">
        <v>31</v>
      </c>
      <c r="G1396" s="29" t="str">
        <f t="shared" si="21"/>
        <v/>
      </c>
      <c r="H1396" s="30"/>
      <c r="I1396" s="31"/>
      <c r="J1396" s="32">
        <v>0</v>
      </c>
    </row>
    <row r="1397" spans="1:10" ht="15.75" hidden="1" thickBot="1" x14ac:dyDescent="0.3">
      <c r="A1397" s="141"/>
      <c r="B1397" s="144"/>
      <c r="C1397" s="34"/>
      <c r="D1397" s="34"/>
      <c r="E1397" s="118"/>
      <c r="F1397" s="124" t="s">
        <v>31</v>
      </c>
      <c r="G1397" s="33" t="str">
        <f t="shared" si="21"/>
        <v/>
      </c>
      <c r="H1397" s="37"/>
      <c r="I1397" s="33"/>
      <c r="J1397" s="32">
        <v>0</v>
      </c>
    </row>
    <row r="1398" spans="1:10" ht="15.75" hidden="1" thickBot="1" x14ac:dyDescent="0.3">
      <c r="A1398" s="141"/>
      <c r="B1398" s="144"/>
      <c r="C1398" s="38" t="s">
        <v>7446</v>
      </c>
      <c r="D1398" s="38" t="s">
        <v>2788</v>
      </c>
      <c r="E1398" s="120">
        <v>0.52539999999999998</v>
      </c>
      <c r="F1398" s="119">
        <v>23.901999999999997</v>
      </c>
      <c r="G1398" s="36">
        <f t="shared" si="21"/>
        <v>12.558110799999998</v>
      </c>
      <c r="H1398" s="41">
        <f>SUM(G1398:G1401)</f>
        <v>46.843223199999997</v>
      </c>
      <c r="I1398" s="42"/>
      <c r="J1398" s="32">
        <v>0</v>
      </c>
    </row>
    <row r="1399" spans="1:10" ht="15.75" hidden="1" thickBot="1" x14ac:dyDescent="0.3">
      <c r="A1399" s="141"/>
      <c r="B1399" s="144"/>
      <c r="C1399" s="38" t="s">
        <v>7438</v>
      </c>
      <c r="D1399" s="38" t="s">
        <v>2788</v>
      </c>
      <c r="E1399" s="120">
        <v>0.52539999999999998</v>
      </c>
      <c r="F1399" s="119">
        <v>29.905999999999999</v>
      </c>
      <c r="G1399" s="36">
        <f t="shared" si="21"/>
        <v>15.712612399999999</v>
      </c>
      <c r="H1399" s="37"/>
      <c r="I1399" s="33"/>
      <c r="J1399" s="32">
        <v>0</v>
      </c>
    </row>
    <row r="1400" spans="1:10" ht="39" hidden="1" thickBot="1" x14ac:dyDescent="0.3">
      <c r="A1400" s="141"/>
      <c r="B1400" s="144"/>
      <c r="C1400" s="38" t="s">
        <v>7836</v>
      </c>
      <c r="D1400" s="38" t="s">
        <v>101</v>
      </c>
      <c r="E1400" s="120">
        <v>2</v>
      </c>
      <c r="F1400" s="125">
        <v>0.3705</v>
      </c>
      <c r="G1400" s="36">
        <f t="shared" si="21"/>
        <v>0.74099999999999999</v>
      </c>
      <c r="H1400" s="37"/>
      <c r="I1400" s="33"/>
      <c r="J1400" s="32">
        <v>0</v>
      </c>
    </row>
    <row r="1401" spans="1:10" ht="26.25" hidden="1" thickBot="1" x14ac:dyDescent="0.3">
      <c r="A1401" s="141"/>
      <c r="B1401" s="144"/>
      <c r="C1401" s="38" t="s">
        <v>7837</v>
      </c>
      <c r="D1401" s="38" t="s">
        <v>101</v>
      </c>
      <c r="E1401" s="120">
        <v>1</v>
      </c>
      <c r="F1401" s="125">
        <v>17.831499999999998</v>
      </c>
      <c r="G1401" s="33">
        <f t="shared" si="21"/>
        <v>17.831499999999998</v>
      </c>
      <c r="H1401" s="37"/>
      <c r="I1401" s="33"/>
      <c r="J1401" s="32">
        <v>0</v>
      </c>
    </row>
    <row r="1402" spans="1:10" ht="15.75" hidden="1" thickBot="1" x14ac:dyDescent="0.3">
      <c r="A1402" s="142"/>
      <c r="B1402" s="145"/>
      <c r="C1402" s="44"/>
      <c r="D1402" s="44"/>
      <c r="E1402" s="121"/>
      <c r="F1402" s="122" t="s">
        <v>31</v>
      </c>
      <c r="G1402" s="46" t="str">
        <f t="shared" si="21"/>
        <v/>
      </c>
      <c r="H1402" s="48"/>
      <c r="I1402" s="33"/>
      <c r="J1402" s="32">
        <v>0</v>
      </c>
    </row>
    <row r="1403" spans="1:10" ht="15.75" hidden="1" thickBot="1" x14ac:dyDescent="0.3">
      <c r="A1403" s="140" t="s">
        <v>341</v>
      </c>
      <c r="B1403" s="143" t="s">
        <v>3373</v>
      </c>
      <c r="C1403" s="26"/>
      <c r="D1403" s="27" t="s">
        <v>124</v>
      </c>
      <c r="E1403" s="116"/>
      <c r="F1403" s="123" t="s">
        <v>31</v>
      </c>
      <c r="G1403" s="29" t="str">
        <f t="shared" si="21"/>
        <v/>
      </c>
      <c r="H1403" s="30"/>
      <c r="I1403" s="31"/>
      <c r="J1403" s="32">
        <v>0</v>
      </c>
    </row>
    <row r="1404" spans="1:10" ht="15.75" hidden="1" thickBot="1" x14ac:dyDescent="0.3">
      <c r="A1404" s="141"/>
      <c r="B1404" s="144"/>
      <c r="C1404" s="34"/>
      <c r="D1404" s="34"/>
      <c r="E1404" s="118"/>
      <c r="F1404" s="124" t="s">
        <v>31</v>
      </c>
      <c r="G1404" s="33" t="str">
        <f t="shared" si="21"/>
        <v/>
      </c>
      <c r="H1404" s="37"/>
      <c r="I1404" s="33"/>
      <c r="J1404" s="32">
        <v>0</v>
      </c>
    </row>
    <row r="1405" spans="1:10" ht="15.75" hidden="1" thickBot="1" x14ac:dyDescent="0.3">
      <c r="A1405" s="141"/>
      <c r="B1405" s="144"/>
      <c r="C1405" s="38" t="s">
        <v>7438</v>
      </c>
      <c r="D1405" s="38" t="s">
        <v>2788</v>
      </c>
      <c r="E1405" s="120">
        <v>0.45</v>
      </c>
      <c r="F1405" s="119">
        <v>29.905999999999999</v>
      </c>
      <c r="G1405" s="33">
        <f t="shared" si="21"/>
        <v>13.457699999999999</v>
      </c>
      <c r="H1405" s="41">
        <f>SUM(G1405:G1416)</f>
        <v>25.278477800000001</v>
      </c>
      <c r="I1405" s="42"/>
      <c r="J1405" s="32">
        <v>0</v>
      </c>
    </row>
    <row r="1406" spans="1:10" ht="15.75" hidden="1" thickBot="1" x14ac:dyDescent="0.3">
      <c r="A1406" s="141"/>
      <c r="B1406" s="144"/>
      <c r="C1406" s="38" t="s">
        <v>7446</v>
      </c>
      <c r="D1406" s="38" t="s">
        <v>2788</v>
      </c>
      <c r="E1406" s="120">
        <v>0.45</v>
      </c>
      <c r="F1406" s="119">
        <v>23.901999999999997</v>
      </c>
      <c r="G1406" s="33">
        <f t="shared" si="21"/>
        <v>10.755899999999999</v>
      </c>
      <c r="H1406" s="37"/>
      <c r="I1406" s="33"/>
      <c r="J1406" s="32">
        <v>0</v>
      </c>
    </row>
    <row r="1407" spans="1:10" ht="26.25" hidden="1" thickBot="1" x14ac:dyDescent="0.3">
      <c r="A1407" s="141"/>
      <c r="B1407" s="144"/>
      <c r="C1407" s="38" t="s">
        <v>342</v>
      </c>
      <c r="D1407" s="38" t="s">
        <v>105</v>
      </c>
      <c r="E1407" s="120">
        <v>0.67</v>
      </c>
      <c r="F1407" s="119" t="s">
        <v>31</v>
      </c>
      <c r="G1407" s="33" t="str">
        <f t="shared" si="21"/>
        <v/>
      </c>
      <c r="H1407" s="133"/>
      <c r="I1407" s="1"/>
      <c r="J1407" s="32">
        <v>0</v>
      </c>
    </row>
    <row r="1408" spans="1:10" ht="26.25" hidden="1" thickBot="1" x14ac:dyDescent="0.3">
      <c r="A1408" s="141"/>
      <c r="B1408" s="144"/>
      <c r="C1408" s="38" t="s">
        <v>343</v>
      </c>
      <c r="D1408" s="38" t="s">
        <v>124</v>
      </c>
      <c r="E1408" s="120">
        <v>1.05</v>
      </c>
      <c r="F1408" s="125" t="s">
        <v>31</v>
      </c>
      <c r="G1408" s="33" t="str">
        <f t="shared" si="21"/>
        <v/>
      </c>
      <c r="H1408" s="37"/>
      <c r="I1408" s="33"/>
      <c r="J1408" s="32">
        <v>0</v>
      </c>
    </row>
    <row r="1409" spans="1:10" ht="15.75" hidden="1" thickBot="1" x14ac:dyDescent="0.3">
      <c r="A1409" s="141"/>
      <c r="B1409" s="144"/>
      <c r="C1409" s="38" t="s">
        <v>344</v>
      </c>
      <c r="D1409" s="38" t="s">
        <v>124</v>
      </c>
      <c r="E1409" s="120">
        <v>0.8</v>
      </c>
      <c r="F1409" s="119" t="s">
        <v>31</v>
      </c>
      <c r="G1409" s="33" t="str">
        <f t="shared" si="21"/>
        <v/>
      </c>
      <c r="H1409" s="37"/>
      <c r="I1409" s="33"/>
      <c r="J1409" s="32">
        <v>0</v>
      </c>
    </row>
    <row r="1410" spans="1:10" ht="15.75" hidden="1" thickBot="1" x14ac:dyDescent="0.3">
      <c r="A1410" s="141"/>
      <c r="B1410" s="144"/>
      <c r="C1410" s="38" t="s">
        <v>7838</v>
      </c>
      <c r="D1410" s="38" t="s">
        <v>101</v>
      </c>
      <c r="E1410" s="120">
        <v>4.0033000000000003</v>
      </c>
      <c r="F1410" s="125">
        <v>0.26600000000000001</v>
      </c>
      <c r="G1410" s="33">
        <f t="shared" si="21"/>
        <v>1.0648778000000001</v>
      </c>
      <c r="H1410" s="37"/>
      <c r="I1410" s="33"/>
      <c r="J1410" s="32">
        <v>0</v>
      </c>
    </row>
    <row r="1411" spans="1:10" ht="15.75" hidden="1" thickBot="1" x14ac:dyDescent="0.3">
      <c r="A1411" s="141"/>
      <c r="B1411" s="144"/>
      <c r="C1411" s="38" t="s">
        <v>345</v>
      </c>
      <c r="D1411" s="38" t="s">
        <v>105</v>
      </c>
      <c r="E1411" s="120">
        <v>4.0033000000000003</v>
      </c>
      <c r="F1411" s="119" t="s">
        <v>31</v>
      </c>
      <c r="G1411" s="33" t="str">
        <f t="shared" si="21"/>
        <v/>
      </c>
      <c r="H1411" s="37"/>
      <c r="I1411" s="33"/>
      <c r="J1411" s="32">
        <v>0</v>
      </c>
    </row>
    <row r="1412" spans="1:10" ht="15.75" hidden="1" thickBot="1" x14ac:dyDescent="0.3">
      <c r="A1412" s="141"/>
      <c r="B1412" s="144"/>
      <c r="C1412" s="38" t="s">
        <v>346</v>
      </c>
      <c r="D1412" s="38" t="s">
        <v>105</v>
      </c>
      <c r="E1412" s="120">
        <v>0.67</v>
      </c>
      <c r="F1412" s="119" t="s">
        <v>31</v>
      </c>
      <c r="G1412" s="33" t="str">
        <f t="shared" si="21"/>
        <v/>
      </c>
      <c r="H1412" s="37"/>
      <c r="I1412" s="33"/>
      <c r="J1412" s="32">
        <v>0</v>
      </c>
    </row>
    <row r="1413" spans="1:10" ht="15.75" hidden="1" thickBot="1" x14ac:dyDescent="0.3">
      <c r="A1413" s="141"/>
      <c r="B1413" s="144"/>
      <c r="C1413" s="38" t="s">
        <v>347</v>
      </c>
      <c r="D1413" s="38" t="s">
        <v>105</v>
      </c>
      <c r="E1413" s="120">
        <v>0.67</v>
      </c>
      <c r="F1413" s="119" t="s">
        <v>31</v>
      </c>
      <c r="G1413" s="33" t="str">
        <f t="shared" si="21"/>
        <v/>
      </c>
      <c r="H1413" s="37"/>
      <c r="I1413" s="33"/>
      <c r="J1413" s="32">
        <v>0</v>
      </c>
    </row>
    <row r="1414" spans="1:10" ht="15.75" hidden="1" thickBot="1" x14ac:dyDescent="0.3">
      <c r="A1414" s="141"/>
      <c r="B1414" s="144"/>
      <c r="C1414" s="38" t="s">
        <v>348</v>
      </c>
      <c r="D1414" s="38" t="s">
        <v>36</v>
      </c>
      <c r="E1414" s="120">
        <v>2.67</v>
      </c>
      <c r="F1414" s="119" t="s">
        <v>31</v>
      </c>
      <c r="G1414" s="33" t="str">
        <f t="shared" ref="G1414:G1477" si="22">IF(ISNUMBER(F1414),E1414*F1414,"")</f>
        <v/>
      </c>
      <c r="H1414" s="37"/>
      <c r="I1414" s="33"/>
      <c r="J1414" s="32">
        <v>0</v>
      </c>
    </row>
    <row r="1415" spans="1:10" ht="15.75" hidden="1" thickBot="1" x14ac:dyDescent="0.3">
      <c r="A1415" s="141"/>
      <c r="B1415" s="144"/>
      <c r="C1415" s="38" t="s">
        <v>349</v>
      </c>
      <c r="D1415" s="38" t="s">
        <v>105</v>
      </c>
      <c r="E1415" s="120">
        <v>0.66669999999999996</v>
      </c>
      <c r="F1415" s="119" t="s">
        <v>31</v>
      </c>
      <c r="G1415" s="33" t="str">
        <f t="shared" si="22"/>
        <v/>
      </c>
      <c r="H1415" s="37"/>
      <c r="I1415" s="33"/>
      <c r="J1415" s="32">
        <v>0</v>
      </c>
    </row>
    <row r="1416" spans="1:10" ht="26.25" hidden="1" thickBot="1" x14ac:dyDescent="0.3">
      <c r="A1416" s="141"/>
      <c r="B1416" s="144"/>
      <c r="C1416" s="38" t="s">
        <v>350</v>
      </c>
      <c r="D1416" s="38" t="s">
        <v>124</v>
      </c>
      <c r="E1416" s="120">
        <v>1.05</v>
      </c>
      <c r="F1416" s="125" t="s">
        <v>31</v>
      </c>
      <c r="G1416" s="33" t="str">
        <f t="shared" si="22"/>
        <v/>
      </c>
      <c r="H1416" s="37"/>
      <c r="I1416" s="33"/>
      <c r="J1416" s="32">
        <v>0</v>
      </c>
    </row>
    <row r="1417" spans="1:10" ht="15.75" hidden="1" thickBot="1" x14ac:dyDescent="0.3">
      <c r="A1417" s="142"/>
      <c r="B1417" s="145"/>
      <c r="C1417" s="44"/>
      <c r="D1417" s="44"/>
      <c r="E1417" s="121"/>
      <c r="F1417" s="122" t="s">
        <v>31</v>
      </c>
      <c r="G1417" s="46" t="str">
        <f t="shared" si="22"/>
        <v/>
      </c>
      <c r="H1417" s="48"/>
      <c r="I1417" s="33"/>
      <c r="J1417" s="32">
        <v>0</v>
      </c>
    </row>
    <row r="1418" spans="1:10" ht="15.75" hidden="1" thickBot="1" x14ac:dyDescent="0.3">
      <c r="A1418" s="140" t="s">
        <v>351</v>
      </c>
      <c r="B1418" s="143" t="s">
        <v>3374</v>
      </c>
      <c r="C1418" s="26"/>
      <c r="D1418" s="27" t="s">
        <v>124</v>
      </c>
      <c r="E1418" s="116"/>
      <c r="F1418" s="123" t="s">
        <v>31</v>
      </c>
      <c r="G1418" s="29" t="str">
        <f t="shared" si="22"/>
        <v/>
      </c>
      <c r="H1418" s="30"/>
      <c r="I1418" s="31"/>
      <c r="J1418" s="32">
        <v>0</v>
      </c>
    </row>
    <row r="1419" spans="1:10" ht="15.75" hidden="1" thickBot="1" x14ac:dyDescent="0.3">
      <c r="A1419" s="141"/>
      <c r="B1419" s="144"/>
      <c r="C1419" s="34"/>
      <c r="D1419" s="34"/>
      <c r="E1419" s="118"/>
      <c r="F1419" s="124" t="s">
        <v>31</v>
      </c>
      <c r="G1419" s="33" t="str">
        <f t="shared" si="22"/>
        <v/>
      </c>
      <c r="H1419" s="37"/>
      <c r="I1419" s="33"/>
      <c r="J1419" s="32">
        <v>0</v>
      </c>
    </row>
    <row r="1420" spans="1:10" ht="15.75" hidden="1" thickBot="1" x14ac:dyDescent="0.3">
      <c r="A1420" s="141"/>
      <c r="B1420" s="144"/>
      <c r="C1420" s="38" t="s">
        <v>7438</v>
      </c>
      <c r="D1420" s="38" t="s">
        <v>2788</v>
      </c>
      <c r="E1420" s="120">
        <v>0.6</v>
      </c>
      <c r="F1420" s="119">
        <v>29.905999999999999</v>
      </c>
      <c r="G1420" s="33">
        <f t="shared" si="22"/>
        <v>17.9436</v>
      </c>
      <c r="H1420" s="41">
        <f>SUM(G1420:G1431)</f>
        <v>33.704362199999998</v>
      </c>
      <c r="I1420" s="42"/>
      <c r="J1420" s="32">
        <v>0</v>
      </c>
    </row>
    <row r="1421" spans="1:10" ht="15.75" hidden="1" thickBot="1" x14ac:dyDescent="0.3">
      <c r="A1421" s="141"/>
      <c r="B1421" s="144"/>
      <c r="C1421" s="38" t="s">
        <v>7446</v>
      </c>
      <c r="D1421" s="38" t="s">
        <v>2788</v>
      </c>
      <c r="E1421" s="120">
        <v>0.6</v>
      </c>
      <c r="F1421" s="119">
        <v>23.901999999999997</v>
      </c>
      <c r="G1421" s="33">
        <f t="shared" si="22"/>
        <v>14.341199999999999</v>
      </c>
      <c r="H1421" s="37"/>
      <c r="I1421" s="33"/>
      <c r="J1421" s="32">
        <v>0</v>
      </c>
    </row>
    <row r="1422" spans="1:10" ht="26.25" hidden="1" thickBot="1" x14ac:dyDescent="0.3">
      <c r="A1422" s="141"/>
      <c r="B1422" s="144"/>
      <c r="C1422" s="38" t="s">
        <v>342</v>
      </c>
      <c r="D1422" s="38" t="s">
        <v>105</v>
      </c>
      <c r="E1422" s="120">
        <v>1.3332999999999999</v>
      </c>
      <c r="F1422" s="119" t="s">
        <v>31</v>
      </c>
      <c r="G1422" s="33" t="str">
        <f t="shared" si="22"/>
        <v/>
      </c>
      <c r="H1422" s="133"/>
      <c r="I1422" s="1"/>
      <c r="J1422" s="32">
        <v>0</v>
      </c>
    </row>
    <row r="1423" spans="1:10" ht="26.25" hidden="1" thickBot="1" x14ac:dyDescent="0.3">
      <c r="A1423" s="141"/>
      <c r="B1423" s="144"/>
      <c r="C1423" s="38" t="s">
        <v>352</v>
      </c>
      <c r="D1423" s="38" t="s">
        <v>124</v>
      </c>
      <c r="E1423" s="120">
        <v>1.05</v>
      </c>
      <c r="F1423" s="125" t="s">
        <v>31</v>
      </c>
      <c r="G1423" s="33" t="str">
        <f t="shared" si="22"/>
        <v/>
      </c>
      <c r="H1423" s="37"/>
      <c r="I1423" s="33"/>
      <c r="J1423" s="32">
        <v>0</v>
      </c>
    </row>
    <row r="1424" spans="1:10" ht="15.75" hidden="1" thickBot="1" x14ac:dyDescent="0.3">
      <c r="A1424" s="141"/>
      <c r="B1424" s="144"/>
      <c r="C1424" s="38" t="s">
        <v>344</v>
      </c>
      <c r="D1424" s="38" t="s">
        <v>124</v>
      </c>
      <c r="E1424" s="120">
        <v>1.6</v>
      </c>
      <c r="F1424" s="119" t="s">
        <v>31</v>
      </c>
      <c r="G1424" s="33" t="str">
        <f t="shared" si="22"/>
        <v/>
      </c>
      <c r="H1424" s="37"/>
      <c r="I1424" s="33"/>
      <c r="J1424" s="32">
        <v>0</v>
      </c>
    </row>
    <row r="1425" spans="1:10" ht="15.75" hidden="1" thickBot="1" x14ac:dyDescent="0.3">
      <c r="A1425" s="141"/>
      <c r="B1425" s="144"/>
      <c r="C1425" s="38" t="s">
        <v>7838</v>
      </c>
      <c r="D1425" s="38" t="s">
        <v>101</v>
      </c>
      <c r="E1425" s="120">
        <v>5.3367000000000004</v>
      </c>
      <c r="F1425" s="125">
        <v>0.26600000000000001</v>
      </c>
      <c r="G1425" s="33">
        <f t="shared" si="22"/>
        <v>1.4195622000000001</v>
      </c>
      <c r="H1425" s="37"/>
      <c r="I1425" s="33"/>
      <c r="J1425" s="32">
        <v>0</v>
      </c>
    </row>
    <row r="1426" spans="1:10" ht="15.75" hidden="1" thickBot="1" x14ac:dyDescent="0.3">
      <c r="A1426" s="141"/>
      <c r="B1426" s="144"/>
      <c r="C1426" s="38" t="s">
        <v>345</v>
      </c>
      <c r="D1426" s="38" t="s">
        <v>105</v>
      </c>
      <c r="E1426" s="120">
        <v>5.34</v>
      </c>
      <c r="F1426" s="119" t="s">
        <v>31</v>
      </c>
      <c r="G1426" s="33" t="str">
        <f t="shared" si="22"/>
        <v/>
      </c>
      <c r="H1426" s="37"/>
      <c r="I1426" s="33"/>
      <c r="J1426" s="32">
        <v>0</v>
      </c>
    </row>
    <row r="1427" spans="1:10" ht="15.75" hidden="1" thickBot="1" x14ac:dyDescent="0.3">
      <c r="A1427" s="141"/>
      <c r="B1427" s="144"/>
      <c r="C1427" s="38" t="s">
        <v>353</v>
      </c>
      <c r="D1427" s="38" t="s">
        <v>105</v>
      </c>
      <c r="E1427" s="120">
        <v>0.67</v>
      </c>
      <c r="F1427" s="119" t="s">
        <v>31</v>
      </c>
      <c r="G1427" s="33" t="str">
        <f t="shared" si="22"/>
        <v/>
      </c>
      <c r="H1427" s="37"/>
      <c r="I1427" s="33"/>
      <c r="J1427" s="32">
        <v>0</v>
      </c>
    </row>
    <row r="1428" spans="1:10" ht="15.75" hidden="1" thickBot="1" x14ac:dyDescent="0.3">
      <c r="A1428" s="141"/>
      <c r="B1428" s="144"/>
      <c r="C1428" s="38" t="s">
        <v>347</v>
      </c>
      <c r="D1428" s="38" t="s">
        <v>105</v>
      </c>
      <c r="E1428" s="120">
        <v>1.3332999999999999</v>
      </c>
      <c r="F1428" s="119" t="s">
        <v>31</v>
      </c>
      <c r="G1428" s="33" t="str">
        <f t="shared" si="22"/>
        <v/>
      </c>
      <c r="H1428" s="37"/>
      <c r="I1428" s="33"/>
      <c r="J1428" s="32">
        <v>0</v>
      </c>
    </row>
    <row r="1429" spans="1:10" ht="15.75" hidden="1" thickBot="1" x14ac:dyDescent="0.3">
      <c r="A1429" s="141"/>
      <c r="B1429" s="144"/>
      <c r="C1429" s="38" t="s">
        <v>348</v>
      </c>
      <c r="D1429" s="38" t="s">
        <v>36</v>
      </c>
      <c r="E1429" s="120">
        <v>2.67</v>
      </c>
      <c r="F1429" s="119" t="s">
        <v>31</v>
      </c>
      <c r="G1429" s="33" t="str">
        <f t="shared" si="22"/>
        <v/>
      </c>
      <c r="H1429" s="37"/>
      <c r="I1429" s="33"/>
      <c r="J1429" s="32">
        <v>0</v>
      </c>
    </row>
    <row r="1430" spans="1:10" ht="15.75" hidden="1" thickBot="1" x14ac:dyDescent="0.3">
      <c r="A1430" s="141"/>
      <c r="B1430" s="144"/>
      <c r="C1430" s="38" t="s">
        <v>354</v>
      </c>
      <c r="D1430" s="38" t="s">
        <v>105</v>
      </c>
      <c r="E1430" s="120">
        <v>0.67</v>
      </c>
      <c r="F1430" s="119" t="s">
        <v>31</v>
      </c>
      <c r="G1430" s="33" t="str">
        <f t="shared" si="22"/>
        <v/>
      </c>
      <c r="H1430" s="37"/>
      <c r="I1430" s="33"/>
      <c r="J1430" s="32">
        <v>0</v>
      </c>
    </row>
    <row r="1431" spans="1:10" ht="26.25" hidden="1" thickBot="1" x14ac:dyDescent="0.3">
      <c r="A1431" s="141"/>
      <c r="B1431" s="144"/>
      <c r="C1431" s="38" t="s">
        <v>355</v>
      </c>
      <c r="D1431" s="38" t="s">
        <v>124</v>
      </c>
      <c r="E1431" s="120">
        <v>1.05</v>
      </c>
      <c r="F1431" s="125" t="s">
        <v>31</v>
      </c>
      <c r="G1431" s="33" t="str">
        <f t="shared" si="22"/>
        <v/>
      </c>
      <c r="H1431" s="37"/>
      <c r="I1431" s="33"/>
      <c r="J1431" s="32">
        <v>0</v>
      </c>
    </row>
    <row r="1432" spans="1:10" ht="15.75" hidden="1" thickBot="1" x14ac:dyDescent="0.3">
      <c r="A1432" s="142"/>
      <c r="B1432" s="145"/>
      <c r="C1432" s="44"/>
      <c r="D1432" s="44"/>
      <c r="E1432" s="121"/>
      <c r="F1432" s="122" t="s">
        <v>31</v>
      </c>
      <c r="G1432" s="46" t="str">
        <f t="shared" si="22"/>
        <v/>
      </c>
      <c r="H1432" s="48"/>
      <c r="I1432" s="33"/>
      <c r="J1432" s="32">
        <v>0</v>
      </c>
    </row>
    <row r="1433" spans="1:10" ht="15.75" hidden="1" thickBot="1" x14ac:dyDescent="0.3">
      <c r="A1433" s="140" t="s">
        <v>356</v>
      </c>
      <c r="B1433" s="143" t="s">
        <v>3375</v>
      </c>
      <c r="C1433" s="26"/>
      <c r="D1433" s="27" t="s">
        <v>124</v>
      </c>
      <c r="E1433" s="116"/>
      <c r="F1433" s="123" t="s">
        <v>31</v>
      </c>
      <c r="G1433" s="29" t="str">
        <f t="shared" si="22"/>
        <v/>
      </c>
      <c r="H1433" s="30"/>
      <c r="I1433" s="31"/>
      <c r="J1433" s="32">
        <v>0</v>
      </c>
    </row>
    <row r="1434" spans="1:10" ht="15.75" hidden="1" thickBot="1" x14ac:dyDescent="0.3">
      <c r="A1434" s="141"/>
      <c r="B1434" s="144"/>
      <c r="C1434" s="34"/>
      <c r="D1434" s="34"/>
      <c r="E1434" s="118"/>
      <c r="F1434" s="124" t="s">
        <v>31</v>
      </c>
      <c r="G1434" s="33" t="str">
        <f t="shared" si="22"/>
        <v/>
      </c>
      <c r="H1434" s="37"/>
      <c r="I1434" s="33"/>
      <c r="J1434" s="32">
        <v>0</v>
      </c>
    </row>
    <row r="1435" spans="1:10" ht="15.75" hidden="1" thickBot="1" x14ac:dyDescent="0.3">
      <c r="A1435" s="141"/>
      <c r="B1435" s="144"/>
      <c r="C1435" s="38" t="s">
        <v>7438</v>
      </c>
      <c r="D1435" s="38" t="s">
        <v>2788</v>
      </c>
      <c r="E1435" s="120">
        <v>0.5</v>
      </c>
      <c r="F1435" s="119">
        <v>29.905999999999999</v>
      </c>
      <c r="G1435" s="33">
        <f t="shared" si="22"/>
        <v>14.952999999999999</v>
      </c>
      <c r="H1435" s="41">
        <f>SUM(G1435:G1446)</f>
        <v>28.323562199999998</v>
      </c>
      <c r="I1435" s="42"/>
      <c r="J1435" s="32">
        <v>0</v>
      </c>
    </row>
    <row r="1436" spans="1:10" ht="15.75" hidden="1" thickBot="1" x14ac:dyDescent="0.3">
      <c r="A1436" s="141"/>
      <c r="B1436" s="144"/>
      <c r="C1436" s="38" t="s">
        <v>7446</v>
      </c>
      <c r="D1436" s="38" t="s">
        <v>2788</v>
      </c>
      <c r="E1436" s="120">
        <v>0.5</v>
      </c>
      <c r="F1436" s="119">
        <v>23.901999999999997</v>
      </c>
      <c r="G1436" s="33">
        <f t="shared" si="22"/>
        <v>11.950999999999999</v>
      </c>
      <c r="H1436" s="37"/>
      <c r="I1436" s="33"/>
      <c r="J1436" s="32">
        <v>0</v>
      </c>
    </row>
    <row r="1437" spans="1:10" ht="26.25" hidden="1" thickBot="1" x14ac:dyDescent="0.3">
      <c r="A1437" s="141"/>
      <c r="B1437" s="144"/>
      <c r="C1437" s="38" t="s">
        <v>342</v>
      </c>
      <c r="D1437" s="38" t="s">
        <v>105</v>
      </c>
      <c r="E1437" s="120">
        <v>1.3332999999999999</v>
      </c>
      <c r="F1437" s="119" t="s">
        <v>31</v>
      </c>
      <c r="G1437" s="33" t="str">
        <f t="shared" si="22"/>
        <v/>
      </c>
      <c r="H1437" s="133"/>
      <c r="I1437" s="1"/>
      <c r="J1437" s="32">
        <v>0</v>
      </c>
    </row>
    <row r="1438" spans="1:10" ht="26.25" hidden="1" thickBot="1" x14ac:dyDescent="0.3">
      <c r="A1438" s="141"/>
      <c r="B1438" s="144"/>
      <c r="C1438" s="38" t="s">
        <v>357</v>
      </c>
      <c r="D1438" s="38" t="s">
        <v>124</v>
      </c>
      <c r="E1438" s="120">
        <v>1.05</v>
      </c>
      <c r="F1438" s="125" t="s">
        <v>31</v>
      </c>
      <c r="G1438" s="33" t="str">
        <f t="shared" si="22"/>
        <v/>
      </c>
      <c r="H1438" s="37"/>
      <c r="I1438" s="33"/>
      <c r="J1438" s="32">
        <v>0</v>
      </c>
    </row>
    <row r="1439" spans="1:10" ht="15.75" hidden="1" thickBot="1" x14ac:dyDescent="0.3">
      <c r="A1439" s="141"/>
      <c r="B1439" s="144"/>
      <c r="C1439" s="38" t="s">
        <v>344</v>
      </c>
      <c r="D1439" s="38" t="s">
        <v>124</v>
      </c>
      <c r="E1439" s="120">
        <v>1.6</v>
      </c>
      <c r="F1439" s="119" t="s">
        <v>31</v>
      </c>
      <c r="G1439" s="33" t="str">
        <f t="shared" si="22"/>
        <v/>
      </c>
      <c r="H1439" s="37"/>
      <c r="I1439" s="33"/>
      <c r="J1439" s="32">
        <v>0</v>
      </c>
    </row>
    <row r="1440" spans="1:10" ht="15.75" hidden="1" thickBot="1" x14ac:dyDescent="0.3">
      <c r="A1440" s="141"/>
      <c r="B1440" s="144"/>
      <c r="C1440" s="38" t="s">
        <v>7838</v>
      </c>
      <c r="D1440" s="38" t="s">
        <v>101</v>
      </c>
      <c r="E1440" s="120">
        <v>5.3367000000000004</v>
      </c>
      <c r="F1440" s="125">
        <v>0.26600000000000001</v>
      </c>
      <c r="G1440" s="33">
        <f t="shared" si="22"/>
        <v>1.4195622000000001</v>
      </c>
      <c r="H1440" s="37"/>
      <c r="I1440" s="33"/>
      <c r="J1440" s="32">
        <v>0</v>
      </c>
    </row>
    <row r="1441" spans="1:10" ht="15.75" hidden="1" thickBot="1" x14ac:dyDescent="0.3">
      <c r="A1441" s="141"/>
      <c r="B1441" s="144"/>
      <c r="C1441" s="38" t="s">
        <v>345</v>
      </c>
      <c r="D1441" s="38" t="s">
        <v>105</v>
      </c>
      <c r="E1441" s="120">
        <v>5.34</v>
      </c>
      <c r="F1441" s="119" t="s">
        <v>31</v>
      </c>
      <c r="G1441" s="33" t="str">
        <f t="shared" si="22"/>
        <v/>
      </c>
      <c r="H1441" s="37"/>
      <c r="I1441" s="33"/>
      <c r="J1441" s="32">
        <v>0</v>
      </c>
    </row>
    <row r="1442" spans="1:10" ht="15.75" hidden="1" thickBot="1" x14ac:dyDescent="0.3">
      <c r="A1442" s="141"/>
      <c r="B1442" s="144"/>
      <c r="C1442" s="38" t="s">
        <v>358</v>
      </c>
      <c r="D1442" s="38" t="s">
        <v>105</v>
      </c>
      <c r="E1442" s="120">
        <v>0.67</v>
      </c>
      <c r="F1442" s="119" t="s">
        <v>31</v>
      </c>
      <c r="G1442" s="33" t="str">
        <f t="shared" si="22"/>
        <v/>
      </c>
      <c r="H1442" s="37"/>
      <c r="I1442" s="33"/>
      <c r="J1442" s="32">
        <v>0</v>
      </c>
    </row>
    <row r="1443" spans="1:10" ht="15.75" hidden="1" thickBot="1" x14ac:dyDescent="0.3">
      <c r="A1443" s="141"/>
      <c r="B1443" s="144"/>
      <c r="C1443" s="38" t="s">
        <v>347</v>
      </c>
      <c r="D1443" s="38" t="s">
        <v>105</v>
      </c>
      <c r="E1443" s="120">
        <v>1.3332999999999999</v>
      </c>
      <c r="F1443" s="119" t="s">
        <v>31</v>
      </c>
      <c r="G1443" s="33" t="str">
        <f t="shared" si="22"/>
        <v/>
      </c>
      <c r="H1443" s="37"/>
      <c r="I1443" s="33"/>
      <c r="J1443" s="32">
        <v>0</v>
      </c>
    </row>
    <row r="1444" spans="1:10" ht="15.75" hidden="1" thickBot="1" x14ac:dyDescent="0.3">
      <c r="A1444" s="141"/>
      <c r="B1444" s="144"/>
      <c r="C1444" s="38" t="s">
        <v>348</v>
      </c>
      <c r="D1444" s="38" t="s">
        <v>36</v>
      </c>
      <c r="E1444" s="120">
        <v>2.67</v>
      </c>
      <c r="F1444" s="119" t="s">
        <v>31</v>
      </c>
      <c r="G1444" s="33" t="str">
        <f t="shared" si="22"/>
        <v/>
      </c>
      <c r="H1444" s="37"/>
      <c r="I1444" s="33"/>
      <c r="J1444" s="32">
        <v>0</v>
      </c>
    </row>
    <row r="1445" spans="1:10" ht="15.75" hidden="1" thickBot="1" x14ac:dyDescent="0.3">
      <c r="A1445" s="141"/>
      <c r="B1445" s="144"/>
      <c r="C1445" s="38" t="s">
        <v>349</v>
      </c>
      <c r="D1445" s="38" t="s">
        <v>105</v>
      </c>
      <c r="E1445" s="120">
        <v>0.67</v>
      </c>
      <c r="F1445" s="119" t="s">
        <v>31</v>
      </c>
      <c r="G1445" s="33" t="str">
        <f t="shared" si="22"/>
        <v/>
      </c>
      <c r="H1445" s="37"/>
      <c r="I1445" s="33"/>
      <c r="J1445" s="32">
        <v>0</v>
      </c>
    </row>
    <row r="1446" spans="1:10" ht="26.25" hidden="1" thickBot="1" x14ac:dyDescent="0.3">
      <c r="A1446" s="141"/>
      <c r="B1446" s="144"/>
      <c r="C1446" s="38" t="s">
        <v>355</v>
      </c>
      <c r="D1446" s="38" t="s">
        <v>124</v>
      </c>
      <c r="E1446" s="120">
        <v>1.05</v>
      </c>
      <c r="F1446" s="125" t="s">
        <v>31</v>
      </c>
      <c r="G1446" s="33" t="str">
        <f t="shared" si="22"/>
        <v/>
      </c>
      <c r="H1446" s="37"/>
      <c r="I1446" s="33"/>
      <c r="J1446" s="32">
        <v>0</v>
      </c>
    </row>
    <row r="1447" spans="1:10" ht="15.75" hidden="1" thickBot="1" x14ac:dyDescent="0.3">
      <c r="A1447" s="142"/>
      <c r="B1447" s="145"/>
      <c r="C1447" s="44"/>
      <c r="D1447" s="44"/>
      <c r="E1447" s="121"/>
      <c r="F1447" s="122" t="s">
        <v>31</v>
      </c>
      <c r="G1447" s="46" t="str">
        <f t="shared" si="22"/>
        <v/>
      </c>
      <c r="H1447" s="48"/>
      <c r="I1447" s="33"/>
      <c r="J1447" s="32">
        <v>0</v>
      </c>
    </row>
    <row r="1448" spans="1:10" ht="15.75" hidden="1" thickBot="1" x14ac:dyDescent="0.3">
      <c r="A1448" s="140" t="s">
        <v>359</v>
      </c>
      <c r="B1448" s="143" t="s">
        <v>3376</v>
      </c>
      <c r="C1448" s="26"/>
      <c r="D1448" s="27" t="s">
        <v>124</v>
      </c>
      <c r="E1448" s="116"/>
      <c r="F1448" s="123" t="s">
        <v>31</v>
      </c>
      <c r="G1448" s="29" t="str">
        <f t="shared" si="22"/>
        <v/>
      </c>
      <c r="H1448" s="30"/>
      <c r="I1448" s="31"/>
      <c r="J1448" s="32">
        <v>0</v>
      </c>
    </row>
    <row r="1449" spans="1:10" ht="15.75" hidden="1" thickBot="1" x14ac:dyDescent="0.3">
      <c r="A1449" s="141"/>
      <c r="B1449" s="144"/>
      <c r="C1449" s="34"/>
      <c r="D1449" s="34"/>
      <c r="E1449" s="118"/>
      <c r="F1449" s="124" t="s">
        <v>31</v>
      </c>
      <c r="G1449" s="33" t="str">
        <f t="shared" si="22"/>
        <v/>
      </c>
      <c r="H1449" s="37"/>
      <c r="I1449" s="33"/>
      <c r="J1449" s="32">
        <v>0</v>
      </c>
    </row>
    <row r="1450" spans="1:10" ht="15.75" hidden="1" thickBot="1" x14ac:dyDescent="0.3">
      <c r="A1450" s="141"/>
      <c r="B1450" s="144"/>
      <c r="C1450" s="38" t="s">
        <v>7438</v>
      </c>
      <c r="D1450" s="38" t="s">
        <v>2788</v>
      </c>
      <c r="E1450" s="120">
        <v>0.65</v>
      </c>
      <c r="F1450" s="119">
        <v>29.905999999999999</v>
      </c>
      <c r="G1450" s="33">
        <f t="shared" si="22"/>
        <v>19.4389</v>
      </c>
      <c r="H1450" s="41">
        <f>SUM(G1450:G1461)</f>
        <v>36.394762200000002</v>
      </c>
      <c r="I1450" s="42"/>
      <c r="J1450" s="32">
        <v>0</v>
      </c>
    </row>
    <row r="1451" spans="1:10" ht="15.75" hidden="1" thickBot="1" x14ac:dyDescent="0.3">
      <c r="A1451" s="141"/>
      <c r="B1451" s="144"/>
      <c r="C1451" s="38" t="s">
        <v>7446</v>
      </c>
      <c r="D1451" s="38" t="s">
        <v>2788</v>
      </c>
      <c r="E1451" s="120">
        <v>0.65</v>
      </c>
      <c r="F1451" s="119">
        <v>23.901999999999997</v>
      </c>
      <c r="G1451" s="33">
        <f t="shared" si="22"/>
        <v>15.536299999999999</v>
      </c>
      <c r="H1451" s="37"/>
      <c r="I1451" s="33"/>
      <c r="J1451" s="32">
        <v>0</v>
      </c>
    </row>
    <row r="1452" spans="1:10" ht="26.25" hidden="1" thickBot="1" x14ac:dyDescent="0.3">
      <c r="A1452" s="141"/>
      <c r="B1452" s="144"/>
      <c r="C1452" s="38" t="s">
        <v>342</v>
      </c>
      <c r="D1452" s="38" t="s">
        <v>105</v>
      </c>
      <c r="E1452" s="120">
        <v>1.3332999999999999</v>
      </c>
      <c r="F1452" s="119" t="s">
        <v>31</v>
      </c>
      <c r="G1452" s="33" t="str">
        <f t="shared" si="22"/>
        <v/>
      </c>
      <c r="H1452" s="133"/>
      <c r="I1452" s="1"/>
      <c r="J1452" s="32">
        <v>0</v>
      </c>
    </row>
    <row r="1453" spans="1:10" ht="26.25" hidden="1" thickBot="1" x14ac:dyDescent="0.3">
      <c r="A1453" s="141"/>
      <c r="B1453" s="144"/>
      <c r="C1453" s="38" t="s">
        <v>360</v>
      </c>
      <c r="D1453" s="38" t="s">
        <v>124</v>
      </c>
      <c r="E1453" s="120">
        <v>1.05</v>
      </c>
      <c r="F1453" s="125" t="s">
        <v>31</v>
      </c>
      <c r="G1453" s="33" t="str">
        <f t="shared" si="22"/>
        <v/>
      </c>
      <c r="H1453" s="37"/>
      <c r="I1453" s="33"/>
      <c r="J1453" s="32">
        <v>0</v>
      </c>
    </row>
    <row r="1454" spans="1:10" ht="15.75" hidden="1" thickBot="1" x14ac:dyDescent="0.3">
      <c r="A1454" s="141"/>
      <c r="B1454" s="144"/>
      <c r="C1454" s="38" t="s">
        <v>344</v>
      </c>
      <c r="D1454" s="38" t="s">
        <v>124</v>
      </c>
      <c r="E1454" s="120">
        <v>1.6</v>
      </c>
      <c r="F1454" s="119" t="s">
        <v>31</v>
      </c>
      <c r="G1454" s="33" t="str">
        <f t="shared" si="22"/>
        <v/>
      </c>
      <c r="H1454" s="37"/>
      <c r="I1454" s="33"/>
      <c r="J1454" s="32">
        <v>0</v>
      </c>
    </row>
    <row r="1455" spans="1:10" ht="15.75" hidden="1" thickBot="1" x14ac:dyDescent="0.3">
      <c r="A1455" s="141"/>
      <c r="B1455" s="144"/>
      <c r="C1455" s="38" t="s">
        <v>7838</v>
      </c>
      <c r="D1455" s="38" t="s">
        <v>101</v>
      </c>
      <c r="E1455" s="120">
        <v>5.3367000000000004</v>
      </c>
      <c r="F1455" s="125">
        <v>0.26600000000000001</v>
      </c>
      <c r="G1455" s="33">
        <f t="shared" si="22"/>
        <v>1.4195622000000001</v>
      </c>
      <c r="H1455" s="37"/>
      <c r="I1455" s="33"/>
      <c r="J1455" s="32">
        <v>0</v>
      </c>
    </row>
    <row r="1456" spans="1:10" ht="15.75" hidden="1" thickBot="1" x14ac:dyDescent="0.3">
      <c r="A1456" s="141"/>
      <c r="B1456" s="144"/>
      <c r="C1456" s="38" t="s">
        <v>345</v>
      </c>
      <c r="D1456" s="38" t="s">
        <v>105</v>
      </c>
      <c r="E1456" s="120">
        <v>5.34</v>
      </c>
      <c r="F1456" s="119" t="s">
        <v>31</v>
      </c>
      <c r="G1456" s="33" t="str">
        <f t="shared" si="22"/>
        <v/>
      </c>
      <c r="H1456" s="37"/>
      <c r="I1456" s="33"/>
      <c r="J1456" s="32">
        <v>0</v>
      </c>
    </row>
    <row r="1457" spans="1:10" ht="15.75" hidden="1" thickBot="1" x14ac:dyDescent="0.3">
      <c r="A1457" s="141"/>
      <c r="B1457" s="144"/>
      <c r="C1457" s="38" t="s">
        <v>361</v>
      </c>
      <c r="D1457" s="38" t="s">
        <v>105</v>
      </c>
      <c r="E1457" s="120">
        <v>0.67</v>
      </c>
      <c r="F1457" s="119" t="s">
        <v>31</v>
      </c>
      <c r="G1457" s="33" t="str">
        <f t="shared" si="22"/>
        <v/>
      </c>
      <c r="H1457" s="37"/>
      <c r="I1457" s="33"/>
      <c r="J1457" s="32">
        <v>0</v>
      </c>
    </row>
    <row r="1458" spans="1:10" ht="15.75" hidden="1" thickBot="1" x14ac:dyDescent="0.3">
      <c r="A1458" s="141"/>
      <c r="B1458" s="144"/>
      <c r="C1458" s="38" t="s">
        <v>347</v>
      </c>
      <c r="D1458" s="38" t="s">
        <v>105</v>
      </c>
      <c r="E1458" s="120">
        <v>1.3332999999999999</v>
      </c>
      <c r="F1458" s="119" t="s">
        <v>31</v>
      </c>
      <c r="G1458" s="33" t="str">
        <f t="shared" si="22"/>
        <v/>
      </c>
      <c r="H1458" s="37"/>
      <c r="I1458" s="33"/>
      <c r="J1458" s="32">
        <v>0</v>
      </c>
    </row>
    <row r="1459" spans="1:10" ht="15.75" hidden="1" thickBot="1" x14ac:dyDescent="0.3">
      <c r="A1459" s="141"/>
      <c r="B1459" s="144"/>
      <c r="C1459" s="38" t="s">
        <v>348</v>
      </c>
      <c r="D1459" s="38" t="s">
        <v>36</v>
      </c>
      <c r="E1459" s="120">
        <v>2.67</v>
      </c>
      <c r="F1459" s="119" t="s">
        <v>31</v>
      </c>
      <c r="G1459" s="33" t="str">
        <f t="shared" si="22"/>
        <v/>
      </c>
      <c r="H1459" s="37"/>
      <c r="I1459" s="33"/>
      <c r="J1459" s="32">
        <v>0</v>
      </c>
    </row>
    <row r="1460" spans="1:10" ht="15.75" hidden="1" thickBot="1" x14ac:dyDescent="0.3">
      <c r="A1460" s="141"/>
      <c r="B1460" s="144"/>
      <c r="C1460" s="38" t="s">
        <v>354</v>
      </c>
      <c r="D1460" s="38" t="s">
        <v>105</v>
      </c>
      <c r="E1460" s="120">
        <v>0.67</v>
      </c>
      <c r="F1460" s="119" t="s">
        <v>31</v>
      </c>
      <c r="G1460" s="33" t="str">
        <f t="shared" si="22"/>
        <v/>
      </c>
      <c r="H1460" s="37"/>
      <c r="I1460" s="33"/>
      <c r="J1460" s="32">
        <v>0</v>
      </c>
    </row>
    <row r="1461" spans="1:10" ht="26.25" hidden="1" thickBot="1" x14ac:dyDescent="0.3">
      <c r="A1461" s="141"/>
      <c r="B1461" s="144"/>
      <c r="C1461" s="38" t="s">
        <v>362</v>
      </c>
      <c r="D1461" s="38" t="s">
        <v>124</v>
      </c>
      <c r="E1461" s="120">
        <v>1.05</v>
      </c>
      <c r="F1461" s="125" t="s">
        <v>31</v>
      </c>
      <c r="G1461" s="33" t="str">
        <f t="shared" si="22"/>
        <v/>
      </c>
      <c r="H1461" s="37"/>
      <c r="I1461" s="33"/>
      <c r="J1461" s="32">
        <v>0</v>
      </c>
    </row>
    <row r="1462" spans="1:10" ht="15.75" hidden="1" thickBot="1" x14ac:dyDescent="0.3">
      <c r="A1462" s="142"/>
      <c r="B1462" s="145"/>
      <c r="C1462" s="44"/>
      <c r="D1462" s="44"/>
      <c r="E1462" s="121"/>
      <c r="F1462" s="122" t="s">
        <v>31</v>
      </c>
      <c r="G1462" s="46" t="str">
        <f t="shared" si="22"/>
        <v/>
      </c>
      <c r="H1462" s="48"/>
      <c r="I1462" s="33"/>
      <c r="J1462" s="32">
        <v>0</v>
      </c>
    </row>
    <row r="1463" spans="1:10" ht="15.75" hidden="1" thickBot="1" x14ac:dyDescent="0.3">
      <c r="A1463" s="140" t="s">
        <v>363</v>
      </c>
      <c r="B1463" s="143" t="s">
        <v>3377</v>
      </c>
      <c r="C1463" s="26"/>
      <c r="D1463" s="27" t="s">
        <v>124</v>
      </c>
      <c r="E1463" s="116"/>
      <c r="F1463" s="123" t="s">
        <v>31</v>
      </c>
      <c r="G1463" s="29" t="str">
        <f t="shared" si="22"/>
        <v/>
      </c>
      <c r="H1463" s="30"/>
      <c r="I1463" s="31"/>
      <c r="J1463" s="32">
        <v>0</v>
      </c>
    </row>
    <row r="1464" spans="1:10" ht="15.75" hidden="1" thickBot="1" x14ac:dyDescent="0.3">
      <c r="A1464" s="141"/>
      <c r="B1464" s="144"/>
      <c r="C1464" s="34"/>
      <c r="D1464" s="34"/>
      <c r="E1464" s="118"/>
      <c r="F1464" s="124" t="s">
        <v>31</v>
      </c>
      <c r="G1464" s="33" t="str">
        <f t="shared" si="22"/>
        <v/>
      </c>
      <c r="H1464" s="37"/>
      <c r="I1464" s="33"/>
      <c r="J1464" s="32">
        <v>0</v>
      </c>
    </row>
    <row r="1465" spans="1:10" ht="15.75" hidden="1" thickBot="1" x14ac:dyDescent="0.3">
      <c r="A1465" s="141"/>
      <c r="B1465" s="144"/>
      <c r="C1465" s="38" t="s">
        <v>7438</v>
      </c>
      <c r="D1465" s="38" t="s">
        <v>2788</v>
      </c>
      <c r="E1465" s="120">
        <v>0.55000000000000004</v>
      </c>
      <c r="F1465" s="119">
        <v>29.905999999999999</v>
      </c>
      <c r="G1465" s="33">
        <f t="shared" si="22"/>
        <v>16.4483</v>
      </c>
      <c r="H1465" s="41">
        <f>SUM(G1465:G1476)</f>
        <v>31.013962200000002</v>
      </c>
      <c r="I1465" s="42"/>
      <c r="J1465" s="32">
        <v>0</v>
      </c>
    </row>
    <row r="1466" spans="1:10" ht="15.75" hidden="1" thickBot="1" x14ac:dyDescent="0.3">
      <c r="A1466" s="141"/>
      <c r="B1466" s="144"/>
      <c r="C1466" s="38" t="s">
        <v>7446</v>
      </c>
      <c r="D1466" s="38" t="s">
        <v>2788</v>
      </c>
      <c r="E1466" s="120">
        <v>0.55000000000000004</v>
      </c>
      <c r="F1466" s="119">
        <v>23.901999999999997</v>
      </c>
      <c r="G1466" s="33">
        <f t="shared" si="22"/>
        <v>13.146099999999999</v>
      </c>
      <c r="H1466" s="37"/>
      <c r="I1466" s="33"/>
      <c r="J1466" s="32">
        <v>0</v>
      </c>
    </row>
    <row r="1467" spans="1:10" ht="26.25" hidden="1" thickBot="1" x14ac:dyDescent="0.3">
      <c r="A1467" s="141"/>
      <c r="B1467" s="144"/>
      <c r="C1467" s="38" t="s">
        <v>342</v>
      </c>
      <c r="D1467" s="38" t="s">
        <v>105</v>
      </c>
      <c r="E1467" s="120">
        <v>1.3332999999999999</v>
      </c>
      <c r="F1467" s="119" t="s">
        <v>31</v>
      </c>
      <c r="G1467" s="33" t="str">
        <f t="shared" si="22"/>
        <v/>
      </c>
      <c r="H1467" s="133"/>
      <c r="I1467" s="1"/>
      <c r="J1467" s="32">
        <v>0</v>
      </c>
    </row>
    <row r="1468" spans="1:10" ht="26.25" hidden="1" thickBot="1" x14ac:dyDescent="0.3">
      <c r="A1468" s="141"/>
      <c r="B1468" s="144"/>
      <c r="C1468" s="38" t="s">
        <v>364</v>
      </c>
      <c r="D1468" s="38" t="s">
        <v>124</v>
      </c>
      <c r="E1468" s="120">
        <v>1.05</v>
      </c>
      <c r="F1468" s="125" t="s">
        <v>31</v>
      </c>
      <c r="G1468" s="33" t="str">
        <f t="shared" si="22"/>
        <v/>
      </c>
      <c r="H1468" s="37"/>
      <c r="I1468" s="33"/>
      <c r="J1468" s="32">
        <v>0</v>
      </c>
    </row>
    <row r="1469" spans="1:10" ht="15.75" hidden="1" thickBot="1" x14ac:dyDescent="0.3">
      <c r="A1469" s="141"/>
      <c r="B1469" s="144"/>
      <c r="C1469" s="38" t="s">
        <v>344</v>
      </c>
      <c r="D1469" s="38" t="s">
        <v>124</v>
      </c>
      <c r="E1469" s="120">
        <v>1.6</v>
      </c>
      <c r="F1469" s="119" t="s">
        <v>31</v>
      </c>
      <c r="G1469" s="33" t="str">
        <f t="shared" si="22"/>
        <v/>
      </c>
      <c r="H1469" s="37"/>
      <c r="I1469" s="33"/>
      <c r="J1469" s="32">
        <v>0</v>
      </c>
    </row>
    <row r="1470" spans="1:10" ht="15.75" hidden="1" thickBot="1" x14ac:dyDescent="0.3">
      <c r="A1470" s="141"/>
      <c r="B1470" s="144"/>
      <c r="C1470" s="38" t="s">
        <v>7838</v>
      </c>
      <c r="D1470" s="38" t="s">
        <v>101</v>
      </c>
      <c r="E1470" s="120">
        <v>5.3367000000000004</v>
      </c>
      <c r="F1470" s="125">
        <v>0.26600000000000001</v>
      </c>
      <c r="G1470" s="33">
        <f t="shared" si="22"/>
        <v>1.4195622000000001</v>
      </c>
      <c r="H1470" s="37"/>
      <c r="I1470" s="33"/>
      <c r="J1470" s="32">
        <v>0</v>
      </c>
    </row>
    <row r="1471" spans="1:10" ht="15.75" hidden="1" thickBot="1" x14ac:dyDescent="0.3">
      <c r="A1471" s="141"/>
      <c r="B1471" s="144"/>
      <c r="C1471" s="38" t="s">
        <v>345</v>
      </c>
      <c r="D1471" s="38" t="s">
        <v>105</v>
      </c>
      <c r="E1471" s="120">
        <v>5.34</v>
      </c>
      <c r="F1471" s="119" t="s">
        <v>31</v>
      </c>
      <c r="G1471" s="33" t="str">
        <f t="shared" si="22"/>
        <v/>
      </c>
      <c r="H1471" s="37"/>
      <c r="I1471" s="33"/>
      <c r="J1471" s="32">
        <v>0</v>
      </c>
    </row>
    <row r="1472" spans="1:10" ht="15.75" hidden="1" thickBot="1" x14ac:dyDescent="0.3">
      <c r="A1472" s="141"/>
      <c r="B1472" s="144"/>
      <c r="C1472" s="38" t="s">
        <v>365</v>
      </c>
      <c r="D1472" s="38" t="s">
        <v>105</v>
      </c>
      <c r="E1472" s="120">
        <v>0.67</v>
      </c>
      <c r="F1472" s="119" t="s">
        <v>31</v>
      </c>
      <c r="G1472" s="33" t="str">
        <f t="shared" si="22"/>
        <v/>
      </c>
      <c r="H1472" s="37"/>
      <c r="I1472" s="33"/>
      <c r="J1472" s="32">
        <v>0</v>
      </c>
    </row>
    <row r="1473" spans="1:10" ht="15.75" hidden="1" thickBot="1" x14ac:dyDescent="0.3">
      <c r="A1473" s="141"/>
      <c r="B1473" s="144"/>
      <c r="C1473" s="38" t="s">
        <v>347</v>
      </c>
      <c r="D1473" s="38" t="s">
        <v>105</v>
      </c>
      <c r="E1473" s="120">
        <v>1.3332999999999999</v>
      </c>
      <c r="F1473" s="119" t="s">
        <v>31</v>
      </c>
      <c r="G1473" s="33" t="str">
        <f t="shared" si="22"/>
        <v/>
      </c>
      <c r="H1473" s="37"/>
      <c r="I1473" s="33"/>
      <c r="J1473" s="32">
        <v>0</v>
      </c>
    </row>
    <row r="1474" spans="1:10" ht="15.75" hidden="1" thickBot="1" x14ac:dyDescent="0.3">
      <c r="A1474" s="141"/>
      <c r="B1474" s="144"/>
      <c r="C1474" s="38" t="s">
        <v>348</v>
      </c>
      <c r="D1474" s="38" t="s">
        <v>36</v>
      </c>
      <c r="E1474" s="120">
        <v>2.67</v>
      </c>
      <c r="F1474" s="119" t="s">
        <v>31</v>
      </c>
      <c r="G1474" s="33" t="str">
        <f t="shared" si="22"/>
        <v/>
      </c>
      <c r="H1474" s="37"/>
      <c r="I1474" s="33"/>
      <c r="J1474" s="32">
        <v>0</v>
      </c>
    </row>
    <row r="1475" spans="1:10" ht="15.75" hidden="1" thickBot="1" x14ac:dyDescent="0.3">
      <c r="A1475" s="141"/>
      <c r="B1475" s="144"/>
      <c r="C1475" s="38" t="s">
        <v>349</v>
      </c>
      <c r="D1475" s="38" t="s">
        <v>105</v>
      </c>
      <c r="E1475" s="120">
        <v>0.67</v>
      </c>
      <c r="F1475" s="119" t="s">
        <v>31</v>
      </c>
      <c r="G1475" s="33" t="str">
        <f t="shared" si="22"/>
        <v/>
      </c>
      <c r="H1475" s="37"/>
      <c r="I1475" s="33"/>
      <c r="J1475" s="32">
        <v>0</v>
      </c>
    </row>
    <row r="1476" spans="1:10" ht="26.25" hidden="1" thickBot="1" x14ac:dyDescent="0.3">
      <c r="A1476" s="141"/>
      <c r="B1476" s="144"/>
      <c r="C1476" s="38" t="s">
        <v>362</v>
      </c>
      <c r="D1476" s="38" t="s">
        <v>124</v>
      </c>
      <c r="E1476" s="120">
        <v>1.05</v>
      </c>
      <c r="F1476" s="125" t="s">
        <v>31</v>
      </c>
      <c r="G1476" s="33" t="str">
        <f t="shared" si="22"/>
        <v/>
      </c>
      <c r="H1476" s="37"/>
      <c r="I1476" s="33"/>
      <c r="J1476" s="32">
        <v>0</v>
      </c>
    </row>
    <row r="1477" spans="1:10" ht="15.75" hidden="1" thickBot="1" x14ac:dyDescent="0.3">
      <c r="A1477" s="142"/>
      <c r="B1477" s="145"/>
      <c r="C1477" s="44"/>
      <c r="D1477" s="44"/>
      <c r="E1477" s="121"/>
      <c r="F1477" s="122" t="s">
        <v>31</v>
      </c>
      <c r="G1477" s="46" t="str">
        <f t="shared" si="22"/>
        <v/>
      </c>
      <c r="H1477" s="48"/>
      <c r="I1477" s="33"/>
      <c r="J1477" s="32">
        <v>0</v>
      </c>
    </row>
    <row r="1478" spans="1:10" ht="15.75" hidden="1" thickBot="1" x14ac:dyDescent="0.3">
      <c r="A1478" s="140" t="s">
        <v>366</v>
      </c>
      <c r="B1478" s="143" t="s">
        <v>3378</v>
      </c>
      <c r="C1478" s="26"/>
      <c r="D1478" s="27" t="s">
        <v>124</v>
      </c>
      <c r="E1478" s="116"/>
      <c r="F1478" s="123" t="s">
        <v>31</v>
      </c>
      <c r="G1478" s="29" t="str">
        <f t="shared" ref="G1478:G1541" si="23">IF(ISNUMBER(F1478),E1478*F1478,"")</f>
        <v/>
      </c>
      <c r="H1478" s="30"/>
      <c r="I1478" s="31"/>
      <c r="J1478" s="32">
        <v>0</v>
      </c>
    </row>
    <row r="1479" spans="1:10" ht="15.75" hidden="1" thickBot="1" x14ac:dyDescent="0.3">
      <c r="A1479" s="141"/>
      <c r="B1479" s="144"/>
      <c r="C1479" s="34"/>
      <c r="D1479" s="34"/>
      <c r="E1479" s="118"/>
      <c r="F1479" s="124" t="s">
        <v>31</v>
      </c>
      <c r="G1479" s="33" t="str">
        <f t="shared" si="23"/>
        <v/>
      </c>
      <c r="H1479" s="37"/>
      <c r="I1479" s="33"/>
      <c r="J1479" s="32">
        <v>0</v>
      </c>
    </row>
    <row r="1480" spans="1:10" ht="15.75" hidden="1" thickBot="1" x14ac:dyDescent="0.3">
      <c r="A1480" s="141"/>
      <c r="B1480" s="144"/>
      <c r="C1480" s="38" t="s">
        <v>7438</v>
      </c>
      <c r="D1480" s="38" t="s">
        <v>2788</v>
      </c>
      <c r="E1480" s="120">
        <v>0.55000000000000004</v>
      </c>
      <c r="F1480" s="119">
        <v>29.905999999999999</v>
      </c>
      <c r="G1480" s="33">
        <f t="shared" si="23"/>
        <v>16.4483</v>
      </c>
      <c r="H1480" s="41">
        <f>SUM(G1480:G1491)</f>
        <v>31.013962200000002</v>
      </c>
      <c r="I1480" s="42"/>
      <c r="J1480" s="32">
        <v>0</v>
      </c>
    </row>
    <row r="1481" spans="1:10" ht="15.75" hidden="1" thickBot="1" x14ac:dyDescent="0.3">
      <c r="A1481" s="141"/>
      <c r="B1481" s="144"/>
      <c r="C1481" s="38" t="s">
        <v>7446</v>
      </c>
      <c r="D1481" s="38" t="s">
        <v>2788</v>
      </c>
      <c r="E1481" s="120">
        <v>0.55000000000000004</v>
      </c>
      <c r="F1481" s="119">
        <v>23.901999999999997</v>
      </c>
      <c r="G1481" s="33">
        <f t="shared" si="23"/>
        <v>13.146099999999999</v>
      </c>
      <c r="H1481" s="37"/>
      <c r="I1481" s="33"/>
      <c r="J1481" s="32">
        <v>0</v>
      </c>
    </row>
    <row r="1482" spans="1:10" ht="26.25" hidden="1" thickBot="1" x14ac:dyDescent="0.3">
      <c r="A1482" s="141"/>
      <c r="B1482" s="144"/>
      <c r="C1482" s="38" t="s">
        <v>342</v>
      </c>
      <c r="D1482" s="38" t="s">
        <v>105</v>
      </c>
      <c r="E1482" s="120">
        <v>1.3332999999999999</v>
      </c>
      <c r="F1482" s="119" t="s">
        <v>31</v>
      </c>
      <c r="G1482" s="33" t="str">
        <f t="shared" si="23"/>
        <v/>
      </c>
      <c r="H1482" s="133"/>
      <c r="I1482" s="1"/>
      <c r="J1482" s="32">
        <v>0</v>
      </c>
    </row>
    <row r="1483" spans="1:10" ht="26.25" hidden="1" thickBot="1" x14ac:dyDescent="0.3">
      <c r="A1483" s="141"/>
      <c r="B1483" s="144"/>
      <c r="C1483" s="38" t="s">
        <v>367</v>
      </c>
      <c r="D1483" s="38" t="s">
        <v>124</v>
      </c>
      <c r="E1483" s="120">
        <v>1.05</v>
      </c>
      <c r="F1483" s="125" t="s">
        <v>31</v>
      </c>
      <c r="G1483" s="33" t="str">
        <f t="shared" si="23"/>
        <v/>
      </c>
      <c r="H1483" s="37"/>
      <c r="I1483" s="33"/>
      <c r="J1483" s="32">
        <v>0</v>
      </c>
    </row>
    <row r="1484" spans="1:10" ht="15.75" hidden="1" thickBot="1" x14ac:dyDescent="0.3">
      <c r="A1484" s="141"/>
      <c r="B1484" s="144"/>
      <c r="C1484" s="38" t="s">
        <v>344</v>
      </c>
      <c r="D1484" s="38" t="s">
        <v>124</v>
      </c>
      <c r="E1484" s="120">
        <v>1.6</v>
      </c>
      <c r="F1484" s="119" t="s">
        <v>31</v>
      </c>
      <c r="G1484" s="33" t="str">
        <f t="shared" si="23"/>
        <v/>
      </c>
      <c r="H1484" s="37"/>
      <c r="I1484" s="33"/>
      <c r="J1484" s="32">
        <v>0</v>
      </c>
    </row>
    <row r="1485" spans="1:10" ht="15.75" hidden="1" thickBot="1" x14ac:dyDescent="0.3">
      <c r="A1485" s="141"/>
      <c r="B1485" s="144"/>
      <c r="C1485" s="38" t="s">
        <v>7838</v>
      </c>
      <c r="D1485" s="38" t="s">
        <v>101</v>
      </c>
      <c r="E1485" s="120">
        <v>5.3367000000000004</v>
      </c>
      <c r="F1485" s="125">
        <v>0.26600000000000001</v>
      </c>
      <c r="G1485" s="33">
        <f t="shared" si="23"/>
        <v>1.4195622000000001</v>
      </c>
      <c r="H1485" s="37"/>
      <c r="I1485" s="33"/>
      <c r="J1485" s="32">
        <v>0</v>
      </c>
    </row>
    <row r="1486" spans="1:10" ht="15.75" hidden="1" thickBot="1" x14ac:dyDescent="0.3">
      <c r="A1486" s="141"/>
      <c r="B1486" s="144"/>
      <c r="C1486" s="38" t="s">
        <v>345</v>
      </c>
      <c r="D1486" s="38" t="s">
        <v>105</v>
      </c>
      <c r="E1486" s="120">
        <v>5.34</v>
      </c>
      <c r="F1486" s="119" t="s">
        <v>31</v>
      </c>
      <c r="G1486" s="33" t="str">
        <f t="shared" si="23"/>
        <v/>
      </c>
      <c r="H1486" s="37"/>
      <c r="I1486" s="33"/>
      <c r="J1486" s="32">
        <v>0</v>
      </c>
    </row>
    <row r="1487" spans="1:10" ht="15.75" hidden="1" thickBot="1" x14ac:dyDescent="0.3">
      <c r="A1487" s="141"/>
      <c r="B1487" s="144"/>
      <c r="C1487" s="38" t="s">
        <v>368</v>
      </c>
      <c r="D1487" s="38" t="s">
        <v>105</v>
      </c>
      <c r="E1487" s="120">
        <v>0.67</v>
      </c>
      <c r="F1487" s="119" t="s">
        <v>31</v>
      </c>
      <c r="G1487" s="33" t="str">
        <f t="shared" si="23"/>
        <v/>
      </c>
      <c r="H1487" s="37"/>
      <c r="I1487" s="33"/>
      <c r="J1487" s="32">
        <v>0</v>
      </c>
    </row>
    <row r="1488" spans="1:10" ht="15.75" hidden="1" thickBot="1" x14ac:dyDescent="0.3">
      <c r="A1488" s="141"/>
      <c r="B1488" s="144"/>
      <c r="C1488" s="38" t="s">
        <v>347</v>
      </c>
      <c r="D1488" s="38" t="s">
        <v>105</v>
      </c>
      <c r="E1488" s="120">
        <v>1.3332999999999999</v>
      </c>
      <c r="F1488" s="119" t="s">
        <v>31</v>
      </c>
      <c r="G1488" s="33" t="str">
        <f t="shared" si="23"/>
        <v/>
      </c>
      <c r="H1488" s="37"/>
      <c r="I1488" s="33"/>
      <c r="J1488" s="32">
        <v>0</v>
      </c>
    </row>
    <row r="1489" spans="1:10" ht="15.75" hidden="1" thickBot="1" x14ac:dyDescent="0.3">
      <c r="A1489" s="141"/>
      <c r="B1489" s="144"/>
      <c r="C1489" s="38" t="s">
        <v>348</v>
      </c>
      <c r="D1489" s="38" t="s">
        <v>36</v>
      </c>
      <c r="E1489" s="120">
        <v>2.67</v>
      </c>
      <c r="F1489" s="119" t="s">
        <v>31</v>
      </c>
      <c r="G1489" s="33" t="str">
        <f t="shared" si="23"/>
        <v/>
      </c>
      <c r="H1489" s="37"/>
      <c r="I1489" s="33"/>
      <c r="J1489" s="32">
        <v>0</v>
      </c>
    </row>
    <row r="1490" spans="1:10" ht="15.75" hidden="1" thickBot="1" x14ac:dyDescent="0.3">
      <c r="A1490" s="141"/>
      <c r="B1490" s="144"/>
      <c r="C1490" s="38" t="s">
        <v>349</v>
      </c>
      <c r="D1490" s="38" t="s">
        <v>105</v>
      </c>
      <c r="E1490" s="120">
        <v>0.67</v>
      </c>
      <c r="F1490" s="119" t="s">
        <v>31</v>
      </c>
      <c r="G1490" s="33" t="str">
        <f t="shared" si="23"/>
        <v/>
      </c>
      <c r="H1490" s="37"/>
      <c r="I1490" s="33"/>
      <c r="J1490" s="32">
        <v>0</v>
      </c>
    </row>
    <row r="1491" spans="1:10" ht="26.25" hidden="1" thickBot="1" x14ac:dyDescent="0.3">
      <c r="A1491" s="141"/>
      <c r="B1491" s="144"/>
      <c r="C1491" s="38" t="s">
        <v>369</v>
      </c>
      <c r="D1491" s="38" t="s">
        <v>124</v>
      </c>
      <c r="E1491" s="120">
        <v>1.05</v>
      </c>
      <c r="F1491" s="125" t="s">
        <v>31</v>
      </c>
      <c r="G1491" s="33" t="str">
        <f t="shared" si="23"/>
        <v/>
      </c>
      <c r="H1491" s="37"/>
      <c r="I1491" s="33"/>
      <c r="J1491" s="32">
        <v>0</v>
      </c>
    </row>
    <row r="1492" spans="1:10" ht="15.75" hidden="1" thickBot="1" x14ac:dyDescent="0.3">
      <c r="A1492" s="142"/>
      <c r="B1492" s="145"/>
      <c r="C1492" s="44"/>
      <c r="D1492" s="44"/>
      <c r="E1492" s="121"/>
      <c r="F1492" s="122" t="s">
        <v>31</v>
      </c>
      <c r="G1492" s="46" t="str">
        <f t="shared" si="23"/>
        <v/>
      </c>
      <c r="H1492" s="48"/>
      <c r="I1492" s="33"/>
      <c r="J1492" s="32">
        <v>0</v>
      </c>
    </row>
    <row r="1493" spans="1:10" ht="15.75" hidden="1" thickBot="1" x14ac:dyDescent="0.3">
      <c r="A1493" s="140" t="s">
        <v>370</v>
      </c>
      <c r="B1493" s="143" t="s">
        <v>3379</v>
      </c>
      <c r="C1493" s="26"/>
      <c r="D1493" s="27" t="s">
        <v>124</v>
      </c>
      <c r="E1493" s="116"/>
      <c r="F1493" s="123" t="s">
        <v>31</v>
      </c>
      <c r="G1493" s="29" t="str">
        <f t="shared" si="23"/>
        <v/>
      </c>
      <c r="H1493" s="30"/>
      <c r="I1493" s="31"/>
      <c r="J1493" s="32">
        <v>0</v>
      </c>
    </row>
    <row r="1494" spans="1:10" ht="15.75" hidden="1" thickBot="1" x14ac:dyDescent="0.3">
      <c r="A1494" s="149"/>
      <c r="B1494" s="144"/>
      <c r="C1494" s="34"/>
      <c r="D1494" s="34"/>
      <c r="E1494" s="118"/>
      <c r="F1494" s="124" t="s">
        <v>31</v>
      </c>
      <c r="G1494" s="33" t="str">
        <f t="shared" si="23"/>
        <v/>
      </c>
      <c r="H1494" s="37"/>
      <c r="I1494" s="33"/>
      <c r="J1494" s="32">
        <v>0</v>
      </c>
    </row>
    <row r="1495" spans="1:10" ht="15.75" hidden="1" thickBot="1" x14ac:dyDescent="0.3">
      <c r="A1495" s="149"/>
      <c r="B1495" s="144"/>
      <c r="C1495" s="38" t="s">
        <v>7438</v>
      </c>
      <c r="D1495" s="38" t="s">
        <v>2788</v>
      </c>
      <c r="E1495" s="120">
        <v>0.45</v>
      </c>
      <c r="F1495" s="119">
        <v>29.905999999999999</v>
      </c>
      <c r="G1495" s="33">
        <f t="shared" si="23"/>
        <v>13.457699999999999</v>
      </c>
      <c r="H1495" s="41">
        <f>SUM(G1495:G1506)</f>
        <v>25.278477800000001</v>
      </c>
      <c r="I1495" s="42"/>
      <c r="J1495" s="32">
        <v>0</v>
      </c>
    </row>
    <row r="1496" spans="1:10" ht="15.75" hidden="1" thickBot="1" x14ac:dyDescent="0.3">
      <c r="A1496" s="149"/>
      <c r="B1496" s="144"/>
      <c r="C1496" s="38" t="s">
        <v>7446</v>
      </c>
      <c r="D1496" s="38" t="s">
        <v>2788</v>
      </c>
      <c r="E1496" s="120">
        <v>0.45</v>
      </c>
      <c r="F1496" s="119">
        <v>23.901999999999997</v>
      </c>
      <c r="G1496" s="33">
        <f t="shared" si="23"/>
        <v>10.755899999999999</v>
      </c>
      <c r="H1496" s="37"/>
      <c r="I1496" s="33"/>
      <c r="J1496" s="32">
        <v>0</v>
      </c>
    </row>
    <row r="1497" spans="1:10" ht="26.25" hidden="1" thickBot="1" x14ac:dyDescent="0.3">
      <c r="A1497" s="149"/>
      <c r="B1497" s="144"/>
      <c r="C1497" s="38" t="s">
        <v>342</v>
      </c>
      <c r="D1497" s="38" t="s">
        <v>105</v>
      </c>
      <c r="E1497" s="120">
        <v>0.67</v>
      </c>
      <c r="F1497" s="119" t="s">
        <v>31</v>
      </c>
      <c r="G1497" s="33" t="str">
        <f t="shared" si="23"/>
        <v/>
      </c>
      <c r="H1497" s="133"/>
      <c r="I1497" s="1"/>
      <c r="J1497" s="32">
        <v>0</v>
      </c>
    </row>
    <row r="1498" spans="1:10" ht="26.25" hidden="1" thickBot="1" x14ac:dyDescent="0.3">
      <c r="A1498" s="149"/>
      <c r="B1498" s="144"/>
      <c r="C1498" s="38" t="s">
        <v>371</v>
      </c>
      <c r="D1498" s="38" t="s">
        <v>124</v>
      </c>
      <c r="E1498" s="120">
        <v>1.05</v>
      </c>
      <c r="F1498" s="125" t="s">
        <v>31</v>
      </c>
      <c r="G1498" s="33" t="str">
        <f t="shared" si="23"/>
        <v/>
      </c>
      <c r="H1498" s="37"/>
      <c r="I1498" s="33"/>
      <c r="J1498" s="32">
        <v>0</v>
      </c>
    </row>
    <row r="1499" spans="1:10" ht="15.75" hidden="1" thickBot="1" x14ac:dyDescent="0.3">
      <c r="A1499" s="149"/>
      <c r="B1499" s="144"/>
      <c r="C1499" s="38" t="s">
        <v>344</v>
      </c>
      <c r="D1499" s="38" t="s">
        <v>124</v>
      </c>
      <c r="E1499" s="120">
        <v>0.8</v>
      </c>
      <c r="F1499" s="119" t="s">
        <v>31</v>
      </c>
      <c r="G1499" s="33" t="str">
        <f t="shared" si="23"/>
        <v/>
      </c>
      <c r="H1499" s="37"/>
      <c r="I1499" s="33"/>
      <c r="J1499" s="32">
        <v>0</v>
      </c>
    </row>
    <row r="1500" spans="1:10" ht="15.75" hidden="1" thickBot="1" x14ac:dyDescent="0.3">
      <c r="A1500" s="149"/>
      <c r="B1500" s="144"/>
      <c r="C1500" s="38" t="s">
        <v>7838</v>
      </c>
      <c r="D1500" s="38" t="s">
        <v>101</v>
      </c>
      <c r="E1500" s="120">
        <v>4.0033000000000003</v>
      </c>
      <c r="F1500" s="125">
        <v>0.26600000000000001</v>
      </c>
      <c r="G1500" s="33">
        <f t="shared" si="23"/>
        <v>1.0648778000000001</v>
      </c>
      <c r="H1500" s="37"/>
      <c r="I1500" s="33"/>
      <c r="J1500" s="32">
        <v>0</v>
      </c>
    </row>
    <row r="1501" spans="1:10" ht="15.75" hidden="1" thickBot="1" x14ac:dyDescent="0.3">
      <c r="A1501" s="149"/>
      <c r="B1501" s="144"/>
      <c r="C1501" s="38" t="s">
        <v>345</v>
      </c>
      <c r="D1501" s="38" t="s">
        <v>105</v>
      </c>
      <c r="E1501" s="120">
        <v>4.0033000000000003</v>
      </c>
      <c r="F1501" s="119" t="s">
        <v>31</v>
      </c>
      <c r="G1501" s="33" t="str">
        <f t="shared" si="23"/>
        <v/>
      </c>
      <c r="H1501" s="37"/>
      <c r="I1501" s="33"/>
      <c r="J1501" s="32">
        <v>0</v>
      </c>
    </row>
    <row r="1502" spans="1:10" ht="15.75" hidden="1" thickBot="1" x14ac:dyDescent="0.3">
      <c r="A1502" s="149"/>
      <c r="B1502" s="144"/>
      <c r="C1502" s="38" t="s">
        <v>372</v>
      </c>
      <c r="D1502" s="38" t="s">
        <v>105</v>
      </c>
      <c r="E1502" s="120">
        <v>0.67</v>
      </c>
      <c r="F1502" s="119" t="s">
        <v>31</v>
      </c>
      <c r="G1502" s="33" t="str">
        <f t="shared" si="23"/>
        <v/>
      </c>
      <c r="H1502" s="37"/>
      <c r="I1502" s="33"/>
      <c r="J1502" s="32">
        <v>0</v>
      </c>
    </row>
    <row r="1503" spans="1:10" ht="15.75" hidden="1" thickBot="1" x14ac:dyDescent="0.3">
      <c r="A1503" s="149"/>
      <c r="B1503" s="144"/>
      <c r="C1503" s="38" t="s">
        <v>347</v>
      </c>
      <c r="D1503" s="38" t="s">
        <v>105</v>
      </c>
      <c r="E1503" s="120">
        <v>1.05</v>
      </c>
      <c r="F1503" s="119" t="s">
        <v>31</v>
      </c>
      <c r="G1503" s="33" t="str">
        <f t="shared" si="23"/>
        <v/>
      </c>
      <c r="H1503" s="37"/>
      <c r="I1503" s="33"/>
      <c r="J1503" s="32">
        <v>0</v>
      </c>
    </row>
    <row r="1504" spans="1:10" ht="15.75" hidden="1" thickBot="1" x14ac:dyDescent="0.3">
      <c r="A1504" s="149"/>
      <c r="B1504" s="144"/>
      <c r="C1504" s="38" t="s">
        <v>348</v>
      </c>
      <c r="D1504" s="38" t="s">
        <v>36</v>
      </c>
      <c r="E1504" s="120">
        <v>2.67</v>
      </c>
      <c r="F1504" s="119" t="s">
        <v>31</v>
      </c>
      <c r="G1504" s="33" t="str">
        <f t="shared" si="23"/>
        <v/>
      </c>
      <c r="H1504" s="37"/>
      <c r="I1504" s="33"/>
      <c r="J1504" s="32">
        <v>0</v>
      </c>
    </row>
    <row r="1505" spans="1:10" ht="15.75" hidden="1" thickBot="1" x14ac:dyDescent="0.3">
      <c r="A1505" s="149"/>
      <c r="B1505" s="144"/>
      <c r="C1505" s="38" t="s">
        <v>349</v>
      </c>
      <c r="D1505" s="38" t="s">
        <v>105</v>
      </c>
      <c r="E1505" s="120">
        <v>0.66669999999999996</v>
      </c>
      <c r="F1505" s="119" t="s">
        <v>31</v>
      </c>
      <c r="G1505" s="33" t="str">
        <f t="shared" si="23"/>
        <v/>
      </c>
      <c r="H1505" s="37"/>
      <c r="I1505" s="33"/>
      <c r="J1505" s="32">
        <v>0</v>
      </c>
    </row>
    <row r="1506" spans="1:10" ht="26.25" hidden="1" thickBot="1" x14ac:dyDescent="0.3">
      <c r="A1506" s="149"/>
      <c r="B1506" s="144"/>
      <c r="C1506" s="38" t="s">
        <v>373</v>
      </c>
      <c r="D1506" s="38" t="s">
        <v>124</v>
      </c>
      <c r="E1506" s="120">
        <v>1.05</v>
      </c>
      <c r="F1506" s="125" t="s">
        <v>31</v>
      </c>
      <c r="G1506" s="33" t="str">
        <f t="shared" si="23"/>
        <v/>
      </c>
      <c r="H1506" s="37"/>
      <c r="I1506" s="33"/>
      <c r="J1506" s="32">
        <v>0</v>
      </c>
    </row>
    <row r="1507" spans="1:10" ht="15.75" hidden="1" thickBot="1" x14ac:dyDescent="0.3">
      <c r="A1507" s="150"/>
      <c r="B1507" s="145"/>
      <c r="C1507" s="44"/>
      <c r="D1507" s="44"/>
      <c r="E1507" s="121"/>
      <c r="F1507" s="122" t="s">
        <v>31</v>
      </c>
      <c r="G1507" s="46" t="str">
        <f t="shared" si="23"/>
        <v/>
      </c>
      <c r="H1507" s="48"/>
      <c r="I1507" s="33"/>
      <c r="J1507" s="32">
        <v>0</v>
      </c>
    </row>
    <row r="1508" spans="1:10" ht="15.75" hidden="1" thickBot="1" x14ac:dyDescent="0.3">
      <c r="A1508" s="140" t="s">
        <v>374</v>
      </c>
      <c r="B1508" s="143" t="s">
        <v>3380</v>
      </c>
      <c r="C1508" s="26"/>
      <c r="D1508" s="27" t="s">
        <v>124</v>
      </c>
      <c r="E1508" s="116"/>
      <c r="F1508" s="123" t="s">
        <v>31</v>
      </c>
      <c r="G1508" s="29" t="str">
        <f t="shared" si="23"/>
        <v/>
      </c>
      <c r="H1508" s="30"/>
      <c r="I1508" s="31"/>
      <c r="J1508" s="32">
        <v>0</v>
      </c>
    </row>
    <row r="1509" spans="1:10" ht="15.75" hidden="1" thickBot="1" x14ac:dyDescent="0.3">
      <c r="A1509" s="141"/>
      <c r="B1509" s="144"/>
      <c r="C1509" s="34"/>
      <c r="D1509" s="34"/>
      <c r="E1509" s="118"/>
      <c r="F1509" s="124" t="s">
        <v>31</v>
      </c>
      <c r="G1509" s="33" t="str">
        <f t="shared" si="23"/>
        <v/>
      </c>
      <c r="H1509" s="37"/>
      <c r="I1509" s="33"/>
      <c r="J1509" s="32">
        <v>0</v>
      </c>
    </row>
    <row r="1510" spans="1:10" ht="15.75" hidden="1" thickBot="1" x14ac:dyDescent="0.3">
      <c r="A1510" s="141"/>
      <c r="B1510" s="144"/>
      <c r="C1510" s="38" t="s">
        <v>375</v>
      </c>
      <c r="D1510" s="38" t="s">
        <v>124</v>
      </c>
      <c r="E1510" s="120">
        <v>1.05</v>
      </c>
      <c r="F1510" s="119" t="s">
        <v>31</v>
      </c>
      <c r="G1510" s="36" t="str">
        <f t="shared" si="23"/>
        <v/>
      </c>
      <c r="H1510" s="41">
        <f>SUM(G1510:G1512)</f>
        <v>40.355999999999995</v>
      </c>
      <c r="I1510" s="42"/>
      <c r="J1510" s="32">
        <v>0</v>
      </c>
    </row>
    <row r="1511" spans="1:10" ht="15.75" hidden="1" thickBot="1" x14ac:dyDescent="0.3">
      <c r="A1511" s="141"/>
      <c r="B1511" s="144"/>
      <c r="C1511" s="38" t="s">
        <v>7438</v>
      </c>
      <c r="D1511" s="38" t="s">
        <v>2788</v>
      </c>
      <c r="E1511" s="120">
        <v>0.75</v>
      </c>
      <c r="F1511" s="119">
        <v>29.905999999999999</v>
      </c>
      <c r="G1511" s="36">
        <f t="shared" si="23"/>
        <v>22.429499999999997</v>
      </c>
      <c r="H1511" s="37"/>
      <c r="I1511" s="33"/>
      <c r="J1511" s="32">
        <v>0</v>
      </c>
    </row>
    <row r="1512" spans="1:10" ht="15.75" hidden="1" thickBot="1" x14ac:dyDescent="0.3">
      <c r="A1512" s="141"/>
      <c r="B1512" s="144"/>
      <c r="C1512" s="38" t="s">
        <v>7446</v>
      </c>
      <c r="D1512" s="38" t="s">
        <v>2788</v>
      </c>
      <c r="E1512" s="120">
        <v>0.75</v>
      </c>
      <c r="F1512" s="119">
        <v>23.901999999999997</v>
      </c>
      <c r="G1512" s="36">
        <f t="shared" si="23"/>
        <v>17.926499999999997</v>
      </c>
      <c r="H1512" s="37"/>
      <c r="I1512" s="33"/>
      <c r="J1512" s="32">
        <v>0</v>
      </c>
    </row>
    <row r="1513" spans="1:10" ht="15.75" hidden="1" thickBot="1" x14ac:dyDescent="0.3">
      <c r="A1513" s="142"/>
      <c r="B1513" s="145"/>
      <c r="C1513" s="44"/>
      <c r="D1513" s="44"/>
      <c r="E1513" s="121"/>
      <c r="F1513" s="122" t="s">
        <v>31</v>
      </c>
      <c r="G1513" s="46" t="str">
        <f t="shared" si="23"/>
        <v/>
      </c>
      <c r="H1513" s="48"/>
      <c r="I1513" s="33"/>
      <c r="J1513" s="32">
        <v>0</v>
      </c>
    </row>
    <row r="1514" spans="1:10" ht="15.75" hidden="1" thickBot="1" x14ac:dyDescent="0.3">
      <c r="A1514" s="140" t="s">
        <v>376</v>
      </c>
      <c r="B1514" s="143" t="s">
        <v>3381</v>
      </c>
      <c r="C1514" s="26"/>
      <c r="D1514" s="27" t="s">
        <v>124</v>
      </c>
      <c r="E1514" s="116"/>
      <c r="F1514" s="123" t="s">
        <v>31</v>
      </c>
      <c r="G1514" s="29" t="str">
        <f t="shared" si="23"/>
        <v/>
      </c>
      <c r="H1514" s="30"/>
      <c r="I1514" s="31"/>
      <c r="J1514" s="32">
        <v>0</v>
      </c>
    </row>
    <row r="1515" spans="1:10" ht="15.75" hidden="1" thickBot="1" x14ac:dyDescent="0.3">
      <c r="A1515" s="141"/>
      <c r="B1515" s="144"/>
      <c r="C1515" s="34"/>
      <c r="D1515" s="34"/>
      <c r="E1515" s="118"/>
      <c r="F1515" s="124" t="s">
        <v>31</v>
      </c>
      <c r="G1515" s="33" t="str">
        <f t="shared" si="23"/>
        <v/>
      </c>
      <c r="H1515" s="37"/>
      <c r="I1515" s="33"/>
      <c r="J1515" s="32">
        <v>0</v>
      </c>
    </row>
    <row r="1516" spans="1:10" ht="15.75" hidden="1" thickBot="1" x14ac:dyDescent="0.3">
      <c r="A1516" s="141"/>
      <c r="B1516" s="144"/>
      <c r="C1516" s="38" t="s">
        <v>377</v>
      </c>
      <c r="D1516" s="38" t="s">
        <v>124</v>
      </c>
      <c r="E1516" s="120">
        <v>1.05</v>
      </c>
      <c r="F1516" s="119" t="s">
        <v>31</v>
      </c>
      <c r="G1516" s="36" t="str">
        <f t="shared" si="23"/>
        <v/>
      </c>
      <c r="H1516" s="41">
        <f>SUM(G1516:G1518)</f>
        <v>40.355999999999995</v>
      </c>
      <c r="I1516" s="42"/>
      <c r="J1516" s="32">
        <v>0</v>
      </c>
    </row>
    <row r="1517" spans="1:10" ht="15.75" hidden="1" thickBot="1" x14ac:dyDescent="0.3">
      <c r="A1517" s="141"/>
      <c r="B1517" s="144"/>
      <c r="C1517" s="38" t="s">
        <v>7438</v>
      </c>
      <c r="D1517" s="38" t="s">
        <v>2788</v>
      </c>
      <c r="E1517" s="120">
        <v>0.75</v>
      </c>
      <c r="F1517" s="119">
        <v>29.905999999999999</v>
      </c>
      <c r="G1517" s="36">
        <f t="shared" si="23"/>
        <v>22.429499999999997</v>
      </c>
      <c r="H1517" s="37"/>
      <c r="I1517" s="33"/>
      <c r="J1517" s="32">
        <v>0</v>
      </c>
    </row>
    <row r="1518" spans="1:10" ht="15.75" hidden="1" thickBot="1" x14ac:dyDescent="0.3">
      <c r="A1518" s="141"/>
      <c r="B1518" s="144"/>
      <c r="C1518" s="38" t="s">
        <v>7446</v>
      </c>
      <c r="D1518" s="38" t="s">
        <v>2788</v>
      </c>
      <c r="E1518" s="120">
        <v>0.75</v>
      </c>
      <c r="F1518" s="119">
        <v>23.901999999999997</v>
      </c>
      <c r="G1518" s="36">
        <f t="shared" si="23"/>
        <v>17.926499999999997</v>
      </c>
      <c r="H1518" s="37"/>
      <c r="I1518" s="33"/>
      <c r="J1518" s="32">
        <v>0</v>
      </c>
    </row>
    <row r="1519" spans="1:10" ht="15.75" hidden="1" thickBot="1" x14ac:dyDescent="0.3">
      <c r="A1519" s="142"/>
      <c r="B1519" s="145"/>
      <c r="C1519" s="44"/>
      <c r="D1519" s="44"/>
      <c r="E1519" s="121"/>
      <c r="F1519" s="122" t="s">
        <v>31</v>
      </c>
      <c r="G1519" s="46" t="str">
        <f t="shared" si="23"/>
        <v/>
      </c>
      <c r="H1519" s="48"/>
      <c r="I1519" s="33"/>
      <c r="J1519" s="32">
        <v>0</v>
      </c>
    </row>
    <row r="1520" spans="1:10" ht="15.75" hidden="1" thickBot="1" x14ac:dyDescent="0.3">
      <c r="A1520" s="140" t="s">
        <v>378</v>
      </c>
      <c r="B1520" s="143" t="s">
        <v>3382</v>
      </c>
      <c r="C1520" s="26"/>
      <c r="D1520" s="27" t="s">
        <v>124</v>
      </c>
      <c r="E1520" s="116"/>
      <c r="F1520" s="123" t="s">
        <v>31</v>
      </c>
      <c r="G1520" s="29" t="str">
        <f t="shared" si="23"/>
        <v/>
      </c>
      <c r="H1520" s="30"/>
      <c r="I1520" s="31"/>
      <c r="J1520" s="32">
        <v>0</v>
      </c>
    </row>
    <row r="1521" spans="1:10" ht="15.75" hidden="1" thickBot="1" x14ac:dyDescent="0.3">
      <c r="A1521" s="141"/>
      <c r="B1521" s="144"/>
      <c r="C1521" s="34"/>
      <c r="D1521" s="34"/>
      <c r="E1521" s="118"/>
      <c r="F1521" s="124" t="s">
        <v>31</v>
      </c>
      <c r="G1521" s="33" t="str">
        <f t="shared" si="23"/>
        <v/>
      </c>
      <c r="H1521" s="37"/>
      <c r="I1521" s="33"/>
      <c r="J1521" s="32">
        <v>0</v>
      </c>
    </row>
    <row r="1522" spans="1:10" ht="15.75" hidden="1" thickBot="1" x14ac:dyDescent="0.3">
      <c r="A1522" s="141"/>
      <c r="B1522" s="144"/>
      <c r="C1522" s="38" t="s">
        <v>379</v>
      </c>
      <c r="D1522" s="38" t="s">
        <v>124</v>
      </c>
      <c r="E1522" s="120">
        <v>1.05</v>
      </c>
      <c r="F1522" s="119" t="s">
        <v>31</v>
      </c>
      <c r="G1522" s="36" t="str">
        <f t="shared" si="23"/>
        <v/>
      </c>
      <c r="H1522" s="41">
        <f>SUM(G1522:G1524)</f>
        <v>26.903999999999996</v>
      </c>
      <c r="I1522" s="42"/>
      <c r="J1522" s="32">
        <v>0</v>
      </c>
    </row>
    <row r="1523" spans="1:10" ht="15.75" hidden="1" thickBot="1" x14ac:dyDescent="0.3">
      <c r="A1523" s="141"/>
      <c r="B1523" s="144"/>
      <c r="C1523" s="38" t="s">
        <v>7438</v>
      </c>
      <c r="D1523" s="38" t="s">
        <v>2788</v>
      </c>
      <c r="E1523" s="120">
        <v>0.5</v>
      </c>
      <c r="F1523" s="119">
        <v>29.905999999999999</v>
      </c>
      <c r="G1523" s="36">
        <f t="shared" si="23"/>
        <v>14.952999999999999</v>
      </c>
      <c r="H1523" s="37"/>
      <c r="I1523" s="33"/>
      <c r="J1523" s="32">
        <v>0</v>
      </c>
    </row>
    <row r="1524" spans="1:10" ht="15.75" hidden="1" thickBot="1" x14ac:dyDescent="0.3">
      <c r="A1524" s="141"/>
      <c r="B1524" s="144"/>
      <c r="C1524" s="38" t="s">
        <v>7446</v>
      </c>
      <c r="D1524" s="38" t="s">
        <v>2788</v>
      </c>
      <c r="E1524" s="120">
        <v>0.5</v>
      </c>
      <c r="F1524" s="119">
        <v>23.901999999999997</v>
      </c>
      <c r="G1524" s="36">
        <f t="shared" si="23"/>
        <v>11.950999999999999</v>
      </c>
      <c r="H1524" s="37"/>
      <c r="I1524" s="33"/>
      <c r="J1524" s="32">
        <v>0</v>
      </c>
    </row>
    <row r="1525" spans="1:10" ht="15.75" hidden="1" thickBot="1" x14ac:dyDescent="0.3">
      <c r="A1525" s="142"/>
      <c r="B1525" s="145"/>
      <c r="C1525" s="44"/>
      <c r="D1525" s="44"/>
      <c r="E1525" s="121"/>
      <c r="F1525" s="122" t="s">
        <v>31</v>
      </c>
      <c r="G1525" s="46" t="str">
        <f t="shared" si="23"/>
        <v/>
      </c>
      <c r="H1525" s="48"/>
      <c r="I1525" s="33"/>
      <c r="J1525" s="32">
        <v>0</v>
      </c>
    </row>
    <row r="1526" spans="1:10" ht="15.75" hidden="1" thickBot="1" x14ac:dyDescent="0.3">
      <c r="A1526" s="140" t="s">
        <v>380</v>
      </c>
      <c r="B1526" s="143" t="s">
        <v>3383</v>
      </c>
      <c r="C1526" s="26"/>
      <c r="D1526" s="27" t="s">
        <v>124</v>
      </c>
      <c r="E1526" s="116"/>
      <c r="F1526" s="123" t="s">
        <v>31</v>
      </c>
      <c r="G1526" s="29" t="str">
        <f t="shared" si="23"/>
        <v/>
      </c>
      <c r="H1526" s="30"/>
      <c r="I1526" s="31"/>
      <c r="J1526" s="32">
        <v>0</v>
      </c>
    </row>
    <row r="1527" spans="1:10" ht="15.75" hidden="1" thickBot="1" x14ac:dyDescent="0.3">
      <c r="A1527" s="141"/>
      <c r="B1527" s="144"/>
      <c r="C1527" s="34"/>
      <c r="D1527" s="34"/>
      <c r="E1527" s="118"/>
      <c r="F1527" s="124" t="s">
        <v>31</v>
      </c>
      <c r="G1527" s="33" t="str">
        <f t="shared" si="23"/>
        <v/>
      </c>
      <c r="H1527" s="37"/>
      <c r="I1527" s="33"/>
      <c r="J1527" s="32">
        <v>0</v>
      </c>
    </row>
    <row r="1528" spans="1:10" ht="15.75" hidden="1" thickBot="1" x14ac:dyDescent="0.3">
      <c r="A1528" s="141"/>
      <c r="B1528" s="144"/>
      <c r="C1528" s="38" t="s">
        <v>381</v>
      </c>
      <c r="D1528" s="38" t="s">
        <v>124</v>
      </c>
      <c r="E1528" s="120">
        <v>1.05</v>
      </c>
      <c r="F1528" s="119" t="s">
        <v>31</v>
      </c>
      <c r="G1528" s="36" t="str">
        <f t="shared" si="23"/>
        <v/>
      </c>
      <c r="H1528" s="41">
        <f>SUM(G1528:G1530)</f>
        <v>40.355999999999995</v>
      </c>
      <c r="I1528" s="42"/>
      <c r="J1528" s="32">
        <v>0</v>
      </c>
    </row>
    <row r="1529" spans="1:10" ht="15.75" hidden="1" thickBot="1" x14ac:dyDescent="0.3">
      <c r="A1529" s="141"/>
      <c r="B1529" s="144"/>
      <c r="C1529" s="38" t="s">
        <v>7438</v>
      </c>
      <c r="D1529" s="38" t="s">
        <v>2788</v>
      </c>
      <c r="E1529" s="120">
        <v>0.75</v>
      </c>
      <c r="F1529" s="119">
        <v>29.905999999999999</v>
      </c>
      <c r="G1529" s="36">
        <f t="shared" si="23"/>
        <v>22.429499999999997</v>
      </c>
      <c r="H1529" s="37"/>
      <c r="I1529" s="33"/>
      <c r="J1529" s="32">
        <v>0</v>
      </c>
    </row>
    <row r="1530" spans="1:10" ht="15.75" hidden="1" thickBot="1" x14ac:dyDescent="0.3">
      <c r="A1530" s="141"/>
      <c r="B1530" s="144"/>
      <c r="C1530" s="38" t="s">
        <v>7446</v>
      </c>
      <c r="D1530" s="38" t="s">
        <v>2788</v>
      </c>
      <c r="E1530" s="120">
        <v>0.75</v>
      </c>
      <c r="F1530" s="119">
        <v>23.901999999999997</v>
      </c>
      <c r="G1530" s="36">
        <f t="shared" si="23"/>
        <v>17.926499999999997</v>
      </c>
      <c r="H1530" s="37"/>
      <c r="I1530" s="33"/>
      <c r="J1530" s="32">
        <v>0</v>
      </c>
    </row>
    <row r="1531" spans="1:10" ht="15.75" hidden="1" thickBot="1" x14ac:dyDescent="0.3">
      <c r="A1531" s="142"/>
      <c r="B1531" s="145"/>
      <c r="C1531" s="44"/>
      <c r="D1531" s="44"/>
      <c r="E1531" s="121"/>
      <c r="F1531" s="122" t="s">
        <v>31</v>
      </c>
      <c r="G1531" s="46" t="str">
        <f t="shared" si="23"/>
        <v/>
      </c>
      <c r="H1531" s="48"/>
      <c r="I1531" s="33"/>
      <c r="J1531" s="32">
        <v>0</v>
      </c>
    </row>
    <row r="1532" spans="1:10" ht="15.75" hidden="1" thickBot="1" x14ac:dyDescent="0.3">
      <c r="A1532" s="140" t="s">
        <v>382</v>
      </c>
      <c r="B1532" s="143" t="s">
        <v>3384</v>
      </c>
      <c r="C1532" s="26"/>
      <c r="D1532" s="27" t="s">
        <v>124</v>
      </c>
      <c r="E1532" s="116"/>
      <c r="F1532" s="123" t="s">
        <v>31</v>
      </c>
      <c r="G1532" s="29" t="str">
        <f t="shared" si="23"/>
        <v/>
      </c>
      <c r="H1532" s="30"/>
      <c r="I1532" s="31"/>
      <c r="J1532" s="32">
        <v>0</v>
      </c>
    </row>
    <row r="1533" spans="1:10" ht="15.75" hidden="1" thickBot="1" x14ac:dyDescent="0.3">
      <c r="A1533" s="141"/>
      <c r="B1533" s="144"/>
      <c r="C1533" s="34"/>
      <c r="D1533" s="34"/>
      <c r="E1533" s="118"/>
      <c r="F1533" s="124" t="s">
        <v>31</v>
      </c>
      <c r="G1533" s="33" t="str">
        <f t="shared" si="23"/>
        <v/>
      </c>
      <c r="H1533" s="37"/>
      <c r="I1533" s="33"/>
      <c r="J1533" s="32">
        <v>0</v>
      </c>
    </row>
    <row r="1534" spans="1:10" ht="15.75" hidden="1" thickBot="1" x14ac:dyDescent="0.3">
      <c r="A1534" s="141"/>
      <c r="B1534" s="144"/>
      <c r="C1534" s="38" t="s">
        <v>383</v>
      </c>
      <c r="D1534" s="38" t="s">
        <v>124</v>
      </c>
      <c r="E1534" s="120">
        <v>1.05</v>
      </c>
      <c r="F1534" s="119" t="s">
        <v>31</v>
      </c>
      <c r="G1534" s="36" t="str">
        <f t="shared" si="23"/>
        <v/>
      </c>
      <c r="H1534" s="41">
        <f>SUM(G1534:G1536)</f>
        <v>26.903999999999996</v>
      </c>
      <c r="I1534" s="42"/>
      <c r="J1534" s="32">
        <v>0</v>
      </c>
    </row>
    <row r="1535" spans="1:10" ht="15.75" hidden="1" thickBot="1" x14ac:dyDescent="0.3">
      <c r="A1535" s="141"/>
      <c r="B1535" s="144"/>
      <c r="C1535" s="38" t="s">
        <v>7438</v>
      </c>
      <c r="D1535" s="38" t="s">
        <v>2788</v>
      </c>
      <c r="E1535" s="120">
        <v>0.5</v>
      </c>
      <c r="F1535" s="119">
        <v>29.905999999999999</v>
      </c>
      <c r="G1535" s="36">
        <f t="shared" si="23"/>
        <v>14.952999999999999</v>
      </c>
      <c r="H1535" s="37"/>
      <c r="I1535" s="33"/>
      <c r="J1535" s="32">
        <v>0</v>
      </c>
    </row>
    <row r="1536" spans="1:10" ht="15.75" hidden="1" thickBot="1" x14ac:dyDescent="0.3">
      <c r="A1536" s="141"/>
      <c r="B1536" s="144"/>
      <c r="C1536" s="38" t="s">
        <v>7446</v>
      </c>
      <c r="D1536" s="38" t="s">
        <v>2788</v>
      </c>
      <c r="E1536" s="120">
        <v>0.5</v>
      </c>
      <c r="F1536" s="119">
        <v>23.901999999999997</v>
      </c>
      <c r="G1536" s="36">
        <f t="shared" si="23"/>
        <v>11.950999999999999</v>
      </c>
      <c r="H1536" s="37"/>
      <c r="I1536" s="33"/>
      <c r="J1536" s="32">
        <v>0</v>
      </c>
    </row>
    <row r="1537" spans="1:10" ht="15.75" hidden="1" thickBot="1" x14ac:dyDescent="0.3">
      <c r="A1537" s="142"/>
      <c r="B1537" s="145"/>
      <c r="C1537" s="44"/>
      <c r="D1537" s="44"/>
      <c r="E1537" s="121"/>
      <c r="F1537" s="122" t="s">
        <v>31</v>
      </c>
      <c r="G1537" s="46" t="str">
        <f t="shared" si="23"/>
        <v/>
      </c>
      <c r="H1537" s="48"/>
      <c r="I1537" s="33"/>
      <c r="J1537" s="32">
        <v>0</v>
      </c>
    </row>
    <row r="1538" spans="1:10" ht="15.75" hidden="1" thickBot="1" x14ac:dyDescent="0.3">
      <c r="A1538" s="140" t="s">
        <v>384</v>
      </c>
      <c r="B1538" s="143" t="s">
        <v>3385</v>
      </c>
      <c r="C1538" s="26"/>
      <c r="D1538" s="27" t="s">
        <v>124</v>
      </c>
      <c r="E1538" s="116"/>
      <c r="F1538" s="123" t="s">
        <v>31</v>
      </c>
      <c r="G1538" s="29" t="str">
        <f t="shared" si="23"/>
        <v/>
      </c>
      <c r="H1538" s="30"/>
      <c r="I1538" s="31"/>
      <c r="J1538" s="32">
        <v>0</v>
      </c>
    </row>
    <row r="1539" spans="1:10" ht="15.75" hidden="1" thickBot="1" x14ac:dyDescent="0.3">
      <c r="A1539" s="141"/>
      <c r="B1539" s="144"/>
      <c r="C1539" s="34"/>
      <c r="D1539" s="34"/>
      <c r="E1539" s="118"/>
      <c r="F1539" s="124" t="s">
        <v>31</v>
      </c>
      <c r="G1539" s="33" t="str">
        <f t="shared" si="23"/>
        <v/>
      </c>
      <c r="H1539" s="37"/>
      <c r="I1539" s="33"/>
      <c r="J1539" s="32">
        <v>0</v>
      </c>
    </row>
    <row r="1540" spans="1:10" ht="26.25" hidden="1" thickBot="1" x14ac:dyDescent="0.3">
      <c r="A1540" s="141"/>
      <c r="B1540" s="144"/>
      <c r="C1540" s="38" t="s">
        <v>7507</v>
      </c>
      <c r="D1540" s="38" t="s">
        <v>1323</v>
      </c>
      <c r="E1540" s="120">
        <v>1.1000000000000001</v>
      </c>
      <c r="F1540" s="125">
        <v>8.7590000000000003</v>
      </c>
      <c r="G1540" s="36">
        <f t="shared" si="23"/>
        <v>9.6349000000000018</v>
      </c>
      <c r="H1540" s="41">
        <f>SUM(G1540:G1543)</f>
        <v>25.782644700000002</v>
      </c>
      <c r="I1540" s="42"/>
      <c r="J1540" s="32">
        <v>0</v>
      </c>
    </row>
    <row r="1541" spans="1:10" ht="15.75" hidden="1" thickBot="1" x14ac:dyDescent="0.3">
      <c r="A1541" s="141"/>
      <c r="B1541" s="144"/>
      <c r="C1541" s="38" t="s">
        <v>7438</v>
      </c>
      <c r="D1541" s="38" t="s">
        <v>2788</v>
      </c>
      <c r="E1541" s="120">
        <v>0.105</v>
      </c>
      <c r="F1541" s="119">
        <v>29.905999999999999</v>
      </c>
      <c r="G1541" s="36">
        <f t="shared" si="23"/>
        <v>3.1401299999999996</v>
      </c>
      <c r="H1541" s="37"/>
      <c r="I1541" s="33"/>
      <c r="J1541" s="32">
        <v>0</v>
      </c>
    </row>
    <row r="1542" spans="1:10" ht="15.75" hidden="1" thickBot="1" x14ac:dyDescent="0.3">
      <c r="A1542" s="141"/>
      <c r="B1542" s="144"/>
      <c r="C1542" s="38" t="s">
        <v>7446</v>
      </c>
      <c r="D1542" s="38" t="s">
        <v>2788</v>
      </c>
      <c r="E1542" s="120">
        <v>0.105</v>
      </c>
      <c r="F1542" s="119">
        <v>23.901999999999997</v>
      </c>
      <c r="G1542" s="36">
        <f t="shared" ref="G1542:G1605" si="24">IF(ISNUMBER(F1542),E1542*F1542,"")</f>
        <v>2.5097099999999997</v>
      </c>
      <c r="H1542" s="37"/>
      <c r="I1542" s="33"/>
      <c r="J1542" s="32">
        <v>0</v>
      </c>
    </row>
    <row r="1543" spans="1:10" ht="64.5" hidden="1" thickBot="1" x14ac:dyDescent="0.3">
      <c r="A1543" s="141"/>
      <c r="B1543" s="144"/>
      <c r="C1543" s="38" t="s">
        <v>7616</v>
      </c>
      <c r="D1543" s="38" t="s">
        <v>1323</v>
      </c>
      <c r="E1543" s="120">
        <v>1</v>
      </c>
      <c r="F1543" s="125">
        <v>10.497904700000001</v>
      </c>
      <c r="G1543" s="33">
        <f t="shared" si="24"/>
        <v>10.497904700000001</v>
      </c>
      <c r="H1543" s="37"/>
      <c r="I1543" s="33"/>
      <c r="J1543" s="32">
        <v>0</v>
      </c>
    </row>
    <row r="1544" spans="1:10" ht="15.75" hidden="1" thickBot="1" x14ac:dyDescent="0.3">
      <c r="A1544" s="142"/>
      <c r="B1544" s="145"/>
      <c r="C1544" s="44"/>
      <c r="D1544" s="44"/>
      <c r="E1544" s="121"/>
      <c r="F1544" s="122" t="s">
        <v>31</v>
      </c>
      <c r="G1544" s="46" t="str">
        <f t="shared" si="24"/>
        <v/>
      </c>
      <c r="H1544" s="48"/>
      <c r="I1544" s="33"/>
      <c r="J1544" s="32">
        <v>0</v>
      </c>
    </row>
    <row r="1545" spans="1:10" ht="15.75" hidden="1" thickBot="1" x14ac:dyDescent="0.3">
      <c r="A1545" s="140" t="s">
        <v>385</v>
      </c>
      <c r="B1545" s="143" t="s">
        <v>3386</v>
      </c>
      <c r="C1545" s="26"/>
      <c r="D1545" s="27" t="s">
        <v>124</v>
      </c>
      <c r="E1545" s="116"/>
      <c r="F1545" s="123" t="s">
        <v>31</v>
      </c>
      <c r="G1545" s="29" t="str">
        <f t="shared" si="24"/>
        <v/>
      </c>
      <c r="H1545" s="30"/>
      <c r="I1545" s="31"/>
      <c r="J1545" s="32">
        <v>0</v>
      </c>
    </row>
    <row r="1546" spans="1:10" ht="15.75" hidden="1" thickBot="1" x14ac:dyDescent="0.3">
      <c r="A1546" s="141"/>
      <c r="B1546" s="144"/>
      <c r="C1546" s="34"/>
      <c r="D1546" s="34"/>
      <c r="E1546" s="118"/>
      <c r="F1546" s="124" t="s">
        <v>31</v>
      </c>
      <c r="G1546" s="33" t="str">
        <f t="shared" si="24"/>
        <v/>
      </c>
      <c r="H1546" s="37"/>
      <c r="I1546" s="33"/>
      <c r="J1546" s="32">
        <v>0</v>
      </c>
    </row>
    <row r="1547" spans="1:10" ht="15.75" hidden="1" thickBot="1" x14ac:dyDescent="0.3">
      <c r="A1547" s="141"/>
      <c r="B1547" s="144"/>
      <c r="C1547" s="38" t="s">
        <v>7438</v>
      </c>
      <c r="D1547" s="38" t="s">
        <v>2788</v>
      </c>
      <c r="E1547" s="120">
        <v>9.0999999999999998E-2</v>
      </c>
      <c r="F1547" s="119">
        <v>29.905999999999999</v>
      </c>
      <c r="G1547" s="33">
        <f t="shared" si="24"/>
        <v>2.7214459999999998</v>
      </c>
      <c r="H1547" s="41">
        <f>SUM(G1547:G1550)</f>
        <v>20.399982700000002</v>
      </c>
      <c r="I1547" s="42"/>
      <c r="J1547" s="32">
        <v>0</v>
      </c>
    </row>
    <row r="1548" spans="1:10" ht="15.75" hidden="1" thickBot="1" x14ac:dyDescent="0.3">
      <c r="A1548" s="141"/>
      <c r="B1548" s="144"/>
      <c r="C1548" s="38" t="s">
        <v>7446</v>
      </c>
      <c r="D1548" s="38" t="s">
        <v>2788</v>
      </c>
      <c r="E1548" s="120">
        <v>9.0999999999999998E-2</v>
      </c>
      <c r="F1548" s="119">
        <v>23.901999999999997</v>
      </c>
      <c r="G1548" s="33">
        <f t="shared" si="24"/>
        <v>2.1750819999999997</v>
      </c>
      <c r="H1548" s="37"/>
      <c r="I1548" s="33"/>
      <c r="J1548" s="32">
        <v>0</v>
      </c>
    </row>
    <row r="1549" spans="1:10" ht="26.25" hidden="1" thickBot="1" x14ac:dyDescent="0.3">
      <c r="A1549" s="141"/>
      <c r="B1549" s="144"/>
      <c r="C1549" s="38" t="s">
        <v>7506</v>
      </c>
      <c r="D1549" s="38" t="s">
        <v>1323</v>
      </c>
      <c r="E1549" s="120">
        <v>1.1000000000000001</v>
      </c>
      <c r="F1549" s="125">
        <v>4.5504999999999995</v>
      </c>
      <c r="G1549" s="33">
        <f t="shared" si="24"/>
        <v>5.0055499999999995</v>
      </c>
      <c r="H1549" s="37"/>
      <c r="I1549" s="33"/>
      <c r="J1549" s="32">
        <v>0</v>
      </c>
    </row>
    <row r="1550" spans="1:10" ht="64.5" hidden="1" thickBot="1" x14ac:dyDescent="0.3">
      <c r="A1550" s="141"/>
      <c r="B1550" s="144"/>
      <c r="C1550" s="38" t="s">
        <v>7616</v>
      </c>
      <c r="D1550" s="38" t="s">
        <v>1323</v>
      </c>
      <c r="E1550" s="120">
        <v>1</v>
      </c>
      <c r="F1550" s="125">
        <v>10.497904700000001</v>
      </c>
      <c r="G1550" s="33">
        <f t="shared" si="24"/>
        <v>10.497904700000001</v>
      </c>
      <c r="H1550" s="37"/>
      <c r="I1550" s="33"/>
      <c r="J1550" s="32">
        <v>0</v>
      </c>
    </row>
    <row r="1551" spans="1:10" ht="15.75" hidden="1" thickBot="1" x14ac:dyDescent="0.3">
      <c r="A1551" s="142"/>
      <c r="B1551" s="145"/>
      <c r="C1551" s="44"/>
      <c r="D1551" s="44"/>
      <c r="E1551" s="121"/>
      <c r="F1551" s="122" t="s">
        <v>31</v>
      </c>
      <c r="G1551" s="46" t="str">
        <f t="shared" si="24"/>
        <v/>
      </c>
      <c r="H1551" s="48"/>
      <c r="I1551" s="33"/>
      <c r="J1551" s="32">
        <v>0</v>
      </c>
    </row>
    <row r="1552" spans="1:10" ht="15.75" hidden="1" thickBot="1" x14ac:dyDescent="0.3">
      <c r="A1552" s="140" t="s">
        <v>386</v>
      </c>
      <c r="B1552" s="143" t="s">
        <v>3387</v>
      </c>
      <c r="C1552" s="26"/>
      <c r="D1552" s="27" t="s">
        <v>124</v>
      </c>
      <c r="E1552" s="116"/>
      <c r="F1552" s="123" t="s">
        <v>31</v>
      </c>
      <c r="G1552" s="29" t="str">
        <f t="shared" si="24"/>
        <v/>
      </c>
      <c r="H1552" s="30"/>
      <c r="I1552" s="31"/>
      <c r="J1552" s="32">
        <v>0</v>
      </c>
    </row>
    <row r="1553" spans="1:10" ht="15.75" hidden="1" thickBot="1" x14ac:dyDescent="0.3">
      <c r="A1553" s="141"/>
      <c r="B1553" s="144"/>
      <c r="C1553" s="34"/>
      <c r="D1553" s="34"/>
      <c r="E1553" s="118"/>
      <c r="F1553" s="124" t="s">
        <v>31</v>
      </c>
      <c r="G1553" s="33" t="str">
        <f t="shared" si="24"/>
        <v/>
      </c>
      <c r="H1553" s="37"/>
      <c r="I1553" s="33"/>
      <c r="J1553" s="32">
        <v>0</v>
      </c>
    </row>
    <row r="1554" spans="1:10" ht="39" hidden="1" thickBot="1" x14ac:dyDescent="0.3">
      <c r="A1554" s="141"/>
      <c r="B1554" s="144"/>
      <c r="C1554" s="38" t="s">
        <v>7453</v>
      </c>
      <c r="D1554" s="38" t="s">
        <v>1323</v>
      </c>
      <c r="E1554" s="120">
        <v>1.1000000000000001</v>
      </c>
      <c r="F1554" s="125">
        <v>11.000999999999999</v>
      </c>
      <c r="G1554" s="33">
        <f t="shared" si="24"/>
        <v>12.101100000000001</v>
      </c>
      <c r="H1554" s="41">
        <f>SUM(G1554:G1557)</f>
        <v>15.955240499999999</v>
      </c>
      <c r="I1554" s="42"/>
      <c r="J1554" s="32">
        <v>0</v>
      </c>
    </row>
    <row r="1555" spans="1:10" ht="26.25" hidden="1" thickBot="1" x14ac:dyDescent="0.3">
      <c r="A1555" s="141"/>
      <c r="B1555" s="144"/>
      <c r="C1555" s="38" t="s">
        <v>7601</v>
      </c>
      <c r="D1555" s="38" t="s">
        <v>1063</v>
      </c>
      <c r="E1555" s="120">
        <v>1.8E-3</v>
      </c>
      <c r="F1555" s="125">
        <v>18.762499999999999</v>
      </c>
      <c r="G1555" s="33">
        <f t="shared" si="24"/>
        <v>3.3772499999999997E-2</v>
      </c>
      <c r="H1555" s="37"/>
      <c r="I1555" s="33"/>
      <c r="J1555" s="32">
        <v>0</v>
      </c>
    </row>
    <row r="1556" spans="1:10" ht="15.75" hidden="1" thickBot="1" x14ac:dyDescent="0.3">
      <c r="A1556" s="141"/>
      <c r="B1556" s="144"/>
      <c r="C1556" s="38" t="s">
        <v>7446</v>
      </c>
      <c r="D1556" s="38" t="s">
        <v>2788</v>
      </c>
      <c r="E1556" s="120">
        <v>7.0999999999999994E-2</v>
      </c>
      <c r="F1556" s="119">
        <v>23.901999999999997</v>
      </c>
      <c r="G1556" s="33">
        <f t="shared" si="24"/>
        <v>1.6970419999999997</v>
      </c>
      <c r="H1556" s="37"/>
      <c r="I1556" s="33"/>
      <c r="J1556" s="32">
        <v>0</v>
      </c>
    </row>
    <row r="1557" spans="1:10" ht="15.75" hidden="1" thickBot="1" x14ac:dyDescent="0.3">
      <c r="A1557" s="141"/>
      <c r="B1557" s="144"/>
      <c r="C1557" s="38" t="s">
        <v>7438</v>
      </c>
      <c r="D1557" s="38" t="s">
        <v>2788</v>
      </c>
      <c r="E1557" s="120">
        <v>7.0999999999999994E-2</v>
      </c>
      <c r="F1557" s="119">
        <v>29.905999999999999</v>
      </c>
      <c r="G1557" s="33">
        <f t="shared" si="24"/>
        <v>2.1233259999999996</v>
      </c>
      <c r="H1557" s="37"/>
      <c r="I1557" s="33"/>
      <c r="J1557" s="32">
        <v>0</v>
      </c>
    </row>
    <row r="1558" spans="1:10" ht="15.75" hidden="1" thickBot="1" x14ac:dyDescent="0.3">
      <c r="A1558" s="142"/>
      <c r="B1558" s="145"/>
      <c r="C1558" s="44"/>
      <c r="D1558" s="44"/>
      <c r="E1558" s="121"/>
      <c r="F1558" s="122" t="s">
        <v>31</v>
      </c>
      <c r="G1558" s="46" t="str">
        <f t="shared" si="24"/>
        <v/>
      </c>
      <c r="H1558" s="48"/>
      <c r="I1558" s="33"/>
      <c r="J1558" s="32">
        <v>0</v>
      </c>
    </row>
    <row r="1559" spans="1:10" ht="15.75" hidden="1" thickBot="1" x14ac:dyDescent="0.3">
      <c r="A1559" s="140" t="s">
        <v>387</v>
      </c>
      <c r="B1559" s="143" t="s">
        <v>3388</v>
      </c>
      <c r="C1559" s="26"/>
      <c r="D1559" s="27" t="s">
        <v>124</v>
      </c>
      <c r="E1559" s="116"/>
      <c r="F1559" s="123" t="s">
        <v>31</v>
      </c>
      <c r="G1559" s="29" t="str">
        <f t="shared" si="24"/>
        <v/>
      </c>
      <c r="H1559" s="30"/>
      <c r="I1559" s="31"/>
      <c r="J1559" s="32">
        <v>0</v>
      </c>
    </row>
    <row r="1560" spans="1:10" ht="15.75" hidden="1" thickBot="1" x14ac:dyDescent="0.3">
      <c r="A1560" s="141"/>
      <c r="B1560" s="144"/>
      <c r="C1560" s="34"/>
      <c r="D1560" s="34"/>
      <c r="E1560" s="118"/>
      <c r="F1560" s="124" t="s">
        <v>31</v>
      </c>
      <c r="G1560" s="33" t="str">
        <f t="shared" si="24"/>
        <v/>
      </c>
      <c r="H1560" s="37"/>
      <c r="I1560" s="33"/>
      <c r="J1560" s="32">
        <v>0</v>
      </c>
    </row>
    <row r="1561" spans="1:10" ht="39" hidden="1" thickBot="1" x14ac:dyDescent="0.3">
      <c r="A1561" s="141"/>
      <c r="B1561" s="144"/>
      <c r="C1561" s="38" t="s">
        <v>7461</v>
      </c>
      <c r="D1561" s="38" t="s">
        <v>1323</v>
      </c>
      <c r="E1561" s="120">
        <v>1.1000000000000001</v>
      </c>
      <c r="F1561" s="125">
        <v>8.3885000000000005</v>
      </c>
      <c r="G1561" s="36">
        <f t="shared" si="24"/>
        <v>9.2273500000000013</v>
      </c>
      <c r="H1561" s="41">
        <f>SUM(G1561:G1564)</f>
        <v>13.081490500000001</v>
      </c>
      <c r="I1561" s="42"/>
      <c r="J1561" s="32">
        <v>0</v>
      </c>
    </row>
    <row r="1562" spans="1:10" ht="26.25" hidden="1" thickBot="1" x14ac:dyDescent="0.3">
      <c r="A1562" s="141"/>
      <c r="B1562" s="144"/>
      <c r="C1562" s="38" t="s">
        <v>7601</v>
      </c>
      <c r="D1562" s="38" t="s">
        <v>1063</v>
      </c>
      <c r="E1562" s="120">
        <v>1.8E-3</v>
      </c>
      <c r="F1562" s="125">
        <v>18.762499999999999</v>
      </c>
      <c r="G1562" s="36">
        <f t="shared" si="24"/>
        <v>3.3772499999999997E-2</v>
      </c>
      <c r="H1562" s="37"/>
      <c r="I1562" s="33"/>
      <c r="J1562" s="32">
        <v>0</v>
      </c>
    </row>
    <row r="1563" spans="1:10" ht="15.75" hidden="1" thickBot="1" x14ac:dyDescent="0.3">
      <c r="A1563" s="141"/>
      <c r="B1563" s="144"/>
      <c r="C1563" s="38" t="s">
        <v>7446</v>
      </c>
      <c r="D1563" s="38" t="s">
        <v>2788</v>
      </c>
      <c r="E1563" s="120">
        <v>7.0999999999999994E-2</v>
      </c>
      <c r="F1563" s="119">
        <v>23.901999999999997</v>
      </c>
      <c r="G1563" s="36">
        <f t="shared" si="24"/>
        <v>1.6970419999999997</v>
      </c>
      <c r="H1563" s="37"/>
      <c r="I1563" s="33"/>
      <c r="J1563" s="32">
        <v>0</v>
      </c>
    </row>
    <row r="1564" spans="1:10" ht="15.75" hidden="1" thickBot="1" x14ac:dyDescent="0.3">
      <c r="A1564" s="141"/>
      <c r="B1564" s="144"/>
      <c r="C1564" s="38" t="s">
        <v>7438</v>
      </c>
      <c r="D1564" s="38" t="s">
        <v>2788</v>
      </c>
      <c r="E1564" s="120">
        <v>7.0999999999999994E-2</v>
      </c>
      <c r="F1564" s="119">
        <v>29.905999999999999</v>
      </c>
      <c r="G1564" s="36">
        <f t="shared" si="24"/>
        <v>2.1233259999999996</v>
      </c>
      <c r="H1564" s="37"/>
      <c r="I1564" s="33"/>
      <c r="J1564" s="32">
        <v>0</v>
      </c>
    </row>
    <row r="1565" spans="1:10" ht="15.75" hidden="1" thickBot="1" x14ac:dyDescent="0.3">
      <c r="A1565" s="142"/>
      <c r="B1565" s="145"/>
      <c r="C1565" s="44"/>
      <c r="D1565" s="44"/>
      <c r="E1565" s="121"/>
      <c r="F1565" s="122" t="s">
        <v>31</v>
      </c>
      <c r="G1565" s="46" t="str">
        <f t="shared" si="24"/>
        <v/>
      </c>
      <c r="H1565" s="48"/>
      <c r="I1565" s="33"/>
      <c r="J1565" s="32">
        <v>0</v>
      </c>
    </row>
    <row r="1566" spans="1:10" ht="15.75" hidden="1" thickBot="1" x14ac:dyDescent="0.3">
      <c r="A1566" s="140" t="s">
        <v>388</v>
      </c>
      <c r="B1566" s="143" t="s">
        <v>3389</v>
      </c>
      <c r="C1566" s="26"/>
      <c r="D1566" s="27" t="s">
        <v>124</v>
      </c>
      <c r="E1566" s="116"/>
      <c r="F1566" s="123" t="s">
        <v>31</v>
      </c>
      <c r="G1566" s="29" t="str">
        <f t="shared" si="24"/>
        <v/>
      </c>
      <c r="H1566" s="30"/>
      <c r="I1566" s="31"/>
      <c r="J1566" s="32">
        <v>0</v>
      </c>
    </row>
    <row r="1567" spans="1:10" ht="15.75" hidden="1" thickBot="1" x14ac:dyDescent="0.3">
      <c r="A1567" s="141"/>
      <c r="B1567" s="144"/>
      <c r="C1567" s="34"/>
      <c r="D1567" s="34"/>
      <c r="E1567" s="118"/>
      <c r="F1567" s="124" t="s">
        <v>31</v>
      </c>
      <c r="G1567" s="33" t="str">
        <f t="shared" si="24"/>
        <v/>
      </c>
      <c r="H1567" s="37"/>
      <c r="I1567" s="33"/>
      <c r="J1567" s="32">
        <v>0</v>
      </c>
    </row>
    <row r="1568" spans="1:10" ht="15.75" hidden="1" thickBot="1" x14ac:dyDescent="0.3">
      <c r="A1568" s="141"/>
      <c r="B1568" s="144"/>
      <c r="C1568" s="38" t="s">
        <v>389</v>
      </c>
      <c r="D1568" s="38" t="s">
        <v>124</v>
      </c>
      <c r="E1568" s="120">
        <v>1.05</v>
      </c>
      <c r="F1568" s="125" t="s">
        <v>31</v>
      </c>
      <c r="G1568" s="36" t="str">
        <f t="shared" si="24"/>
        <v/>
      </c>
      <c r="H1568" s="41">
        <f>SUM(G1568:G1579)</f>
        <v>24.922037799999998</v>
      </c>
      <c r="I1568" s="42"/>
      <c r="J1568" s="32">
        <v>0</v>
      </c>
    </row>
    <row r="1569" spans="1:10" ht="15.75" hidden="1" thickBot="1" x14ac:dyDescent="0.3">
      <c r="A1569" s="141"/>
      <c r="B1569" s="144"/>
      <c r="C1569" s="38" t="s">
        <v>7446</v>
      </c>
      <c r="D1569" s="38" t="s">
        <v>2788</v>
      </c>
      <c r="E1569" s="120">
        <v>0.45</v>
      </c>
      <c r="F1569" s="119">
        <v>23.901999999999997</v>
      </c>
      <c r="G1569" s="36">
        <f t="shared" si="24"/>
        <v>10.755899999999999</v>
      </c>
      <c r="H1569" s="37"/>
      <c r="I1569" s="33"/>
      <c r="J1569" s="32">
        <v>0</v>
      </c>
    </row>
    <row r="1570" spans="1:10" ht="15.75" hidden="1" thickBot="1" x14ac:dyDescent="0.3">
      <c r="A1570" s="141"/>
      <c r="B1570" s="144"/>
      <c r="C1570" s="38" t="s">
        <v>7438</v>
      </c>
      <c r="D1570" s="38" t="s">
        <v>2788</v>
      </c>
      <c r="E1570" s="120">
        <v>0.45</v>
      </c>
      <c r="F1570" s="119">
        <v>29.905999999999999</v>
      </c>
      <c r="G1570" s="36">
        <f t="shared" si="24"/>
        <v>13.457699999999999</v>
      </c>
      <c r="H1570" s="37"/>
      <c r="I1570" s="33"/>
      <c r="J1570" s="32">
        <v>0</v>
      </c>
    </row>
    <row r="1571" spans="1:10" ht="26.25" hidden="1" thickBot="1" x14ac:dyDescent="0.3">
      <c r="A1571" s="141"/>
      <c r="B1571" s="144"/>
      <c r="C1571" s="38" t="s">
        <v>342</v>
      </c>
      <c r="D1571" s="38" t="s">
        <v>105</v>
      </c>
      <c r="E1571" s="120">
        <v>0.67</v>
      </c>
      <c r="F1571" s="119" t="s">
        <v>31</v>
      </c>
      <c r="G1571" s="36" t="str">
        <f t="shared" si="24"/>
        <v/>
      </c>
      <c r="H1571" s="37"/>
      <c r="I1571" s="33"/>
      <c r="J1571" s="32">
        <v>0</v>
      </c>
    </row>
    <row r="1572" spans="1:10" ht="15.75" hidden="1" thickBot="1" x14ac:dyDescent="0.3">
      <c r="A1572" s="141"/>
      <c r="B1572" s="144"/>
      <c r="C1572" s="38" t="s">
        <v>390</v>
      </c>
      <c r="D1572" s="38" t="s">
        <v>105</v>
      </c>
      <c r="E1572" s="120">
        <v>0.67</v>
      </c>
      <c r="F1572" s="119" t="s">
        <v>31</v>
      </c>
      <c r="G1572" s="36" t="str">
        <f t="shared" si="24"/>
        <v/>
      </c>
      <c r="H1572" s="37"/>
      <c r="I1572" s="33"/>
      <c r="J1572" s="32">
        <v>0</v>
      </c>
    </row>
    <row r="1573" spans="1:10" ht="15.75" hidden="1" thickBot="1" x14ac:dyDescent="0.3">
      <c r="A1573" s="141"/>
      <c r="B1573" s="144"/>
      <c r="C1573" s="38" t="s">
        <v>344</v>
      </c>
      <c r="D1573" s="38" t="s">
        <v>124</v>
      </c>
      <c r="E1573" s="120">
        <v>0.8</v>
      </c>
      <c r="F1573" s="119" t="s">
        <v>31</v>
      </c>
      <c r="G1573" s="36" t="str">
        <f t="shared" si="24"/>
        <v/>
      </c>
      <c r="H1573" s="37"/>
      <c r="I1573" s="33"/>
      <c r="J1573" s="32">
        <v>0</v>
      </c>
    </row>
    <row r="1574" spans="1:10" ht="15.75" hidden="1" thickBot="1" x14ac:dyDescent="0.3">
      <c r="A1574" s="141"/>
      <c r="B1574" s="144"/>
      <c r="C1574" s="38" t="s">
        <v>7838</v>
      </c>
      <c r="D1574" s="38" t="s">
        <v>101</v>
      </c>
      <c r="E1574" s="120">
        <v>2.6633</v>
      </c>
      <c r="F1574" s="125">
        <v>0.26600000000000001</v>
      </c>
      <c r="G1574" s="36">
        <f t="shared" si="24"/>
        <v>0.70843780000000001</v>
      </c>
      <c r="H1574" s="37"/>
      <c r="I1574" s="33"/>
      <c r="J1574" s="32">
        <v>0</v>
      </c>
    </row>
    <row r="1575" spans="1:10" ht="15.75" hidden="1" thickBot="1" x14ac:dyDescent="0.3">
      <c r="A1575" s="141"/>
      <c r="B1575" s="144"/>
      <c r="C1575" s="38" t="s">
        <v>345</v>
      </c>
      <c r="D1575" s="38" t="s">
        <v>105</v>
      </c>
      <c r="E1575" s="120">
        <v>2.6633</v>
      </c>
      <c r="F1575" s="119" t="s">
        <v>31</v>
      </c>
      <c r="G1575" s="36" t="str">
        <f t="shared" si="24"/>
        <v/>
      </c>
      <c r="H1575" s="37"/>
      <c r="I1575" s="33"/>
      <c r="J1575" s="32">
        <v>0</v>
      </c>
    </row>
    <row r="1576" spans="1:10" ht="15.75" hidden="1" thickBot="1" x14ac:dyDescent="0.3">
      <c r="A1576" s="141"/>
      <c r="B1576" s="144"/>
      <c r="C1576" s="38" t="s">
        <v>347</v>
      </c>
      <c r="D1576" s="38" t="s">
        <v>105</v>
      </c>
      <c r="E1576" s="120">
        <v>0.67</v>
      </c>
      <c r="F1576" s="119" t="s">
        <v>31</v>
      </c>
      <c r="G1576" s="36" t="str">
        <f t="shared" si="24"/>
        <v/>
      </c>
      <c r="H1576" s="37"/>
      <c r="I1576" s="33"/>
      <c r="J1576" s="32">
        <v>0</v>
      </c>
    </row>
    <row r="1577" spans="1:10" ht="15.75" hidden="1" thickBot="1" x14ac:dyDescent="0.3">
      <c r="A1577" s="141"/>
      <c r="B1577" s="144"/>
      <c r="C1577" s="38" t="s">
        <v>348</v>
      </c>
      <c r="D1577" s="38" t="s">
        <v>36</v>
      </c>
      <c r="E1577" s="120">
        <v>1.33</v>
      </c>
      <c r="F1577" s="119" t="s">
        <v>31</v>
      </c>
      <c r="G1577" s="36" t="str">
        <f t="shared" si="24"/>
        <v/>
      </c>
      <c r="H1577" s="37"/>
      <c r="I1577" s="33"/>
      <c r="J1577" s="32">
        <v>0</v>
      </c>
    </row>
    <row r="1578" spans="1:10" ht="15.75" hidden="1" thickBot="1" x14ac:dyDescent="0.3">
      <c r="A1578" s="141"/>
      <c r="B1578" s="144"/>
      <c r="C1578" s="38" t="s">
        <v>391</v>
      </c>
      <c r="D1578" s="38" t="s">
        <v>105</v>
      </c>
      <c r="E1578" s="120">
        <v>0.33329999999999999</v>
      </c>
      <c r="F1578" s="119" t="s">
        <v>31</v>
      </c>
      <c r="G1578" s="36" t="str">
        <f t="shared" si="24"/>
        <v/>
      </c>
      <c r="H1578" s="37"/>
      <c r="I1578" s="33"/>
      <c r="J1578" s="32">
        <v>0</v>
      </c>
    </row>
    <row r="1579" spans="1:10" ht="15.75" hidden="1" thickBot="1" x14ac:dyDescent="0.3">
      <c r="A1579" s="141"/>
      <c r="B1579" s="144"/>
      <c r="C1579" s="38" t="s">
        <v>392</v>
      </c>
      <c r="D1579" s="38" t="s">
        <v>124</v>
      </c>
      <c r="E1579" s="120">
        <v>1.05</v>
      </c>
      <c r="F1579" s="119" t="s">
        <v>31</v>
      </c>
      <c r="G1579" s="36" t="str">
        <f t="shared" si="24"/>
        <v/>
      </c>
      <c r="H1579" s="37"/>
      <c r="I1579" s="33"/>
      <c r="J1579" s="32">
        <v>0</v>
      </c>
    </row>
    <row r="1580" spans="1:10" ht="15.75" hidden="1" thickBot="1" x14ac:dyDescent="0.3">
      <c r="A1580" s="142"/>
      <c r="B1580" s="145"/>
      <c r="C1580" s="44"/>
      <c r="D1580" s="44"/>
      <c r="E1580" s="121"/>
      <c r="F1580" s="122" t="s">
        <v>31</v>
      </c>
      <c r="G1580" s="46" t="str">
        <f t="shared" si="24"/>
        <v/>
      </c>
      <c r="H1580" s="48"/>
      <c r="I1580" s="33"/>
      <c r="J1580" s="32">
        <v>0</v>
      </c>
    </row>
    <row r="1581" spans="1:10" ht="15.75" hidden="1" thickBot="1" x14ac:dyDescent="0.3">
      <c r="A1581" s="140" t="s">
        <v>393</v>
      </c>
      <c r="B1581" s="143" t="s">
        <v>3390</v>
      </c>
      <c r="C1581" s="26"/>
      <c r="D1581" s="27" t="s">
        <v>36</v>
      </c>
      <c r="E1581" s="116"/>
      <c r="F1581" s="123" t="s">
        <v>31</v>
      </c>
      <c r="G1581" s="29" t="str">
        <f t="shared" si="24"/>
        <v/>
      </c>
      <c r="H1581" s="30"/>
      <c r="I1581" s="31"/>
      <c r="J1581" s="32">
        <v>0</v>
      </c>
    </row>
    <row r="1582" spans="1:10" ht="15.75" hidden="1" thickBot="1" x14ac:dyDescent="0.3">
      <c r="A1582" s="141"/>
      <c r="B1582" s="144"/>
      <c r="C1582" s="34"/>
      <c r="D1582" s="34"/>
      <c r="E1582" s="118"/>
      <c r="F1582" s="124" t="s">
        <v>31</v>
      </c>
      <c r="G1582" s="33" t="str">
        <f t="shared" si="24"/>
        <v/>
      </c>
      <c r="H1582" s="37"/>
      <c r="I1582" s="33"/>
      <c r="J1582" s="32">
        <v>0</v>
      </c>
    </row>
    <row r="1583" spans="1:10" ht="26.25" hidden="1" thickBot="1" x14ac:dyDescent="0.3">
      <c r="A1583" s="141"/>
      <c r="B1583" s="144"/>
      <c r="C1583" s="38" t="s">
        <v>7839</v>
      </c>
      <c r="D1583" s="38" t="s">
        <v>101</v>
      </c>
      <c r="E1583" s="120">
        <v>1</v>
      </c>
      <c r="F1583" s="125">
        <v>4.5125000000000002</v>
      </c>
      <c r="G1583" s="36">
        <f t="shared" si="24"/>
        <v>4.5125000000000002</v>
      </c>
      <c r="H1583" s="41">
        <f>SUM(G1583:G1586)</f>
        <v>11.746027999999999</v>
      </c>
      <c r="I1583" s="42"/>
      <c r="J1583" s="32">
        <v>0</v>
      </c>
    </row>
    <row r="1584" spans="1:10" ht="39" hidden="1" thickBot="1" x14ac:dyDescent="0.3">
      <c r="A1584" s="141"/>
      <c r="B1584" s="144"/>
      <c r="C1584" s="38" t="s">
        <v>7840</v>
      </c>
      <c r="D1584" s="38" t="s">
        <v>101</v>
      </c>
      <c r="E1584" s="120">
        <v>1</v>
      </c>
      <c r="F1584" s="125">
        <v>2.3369999999999997</v>
      </c>
      <c r="G1584" s="36">
        <f t="shared" si="24"/>
        <v>2.3369999999999997</v>
      </c>
      <c r="H1584" s="37"/>
      <c r="I1584" s="33"/>
      <c r="J1584" s="32">
        <v>0</v>
      </c>
    </row>
    <row r="1585" spans="1:10" ht="15.75" hidden="1" thickBot="1" x14ac:dyDescent="0.3">
      <c r="A1585" s="141"/>
      <c r="B1585" s="144"/>
      <c r="C1585" s="38" t="s">
        <v>7446</v>
      </c>
      <c r="D1585" s="38" t="s">
        <v>2788</v>
      </c>
      <c r="E1585" s="120">
        <v>9.0999999999999998E-2</v>
      </c>
      <c r="F1585" s="119">
        <v>23.901999999999997</v>
      </c>
      <c r="G1585" s="36">
        <f t="shared" si="24"/>
        <v>2.1750819999999997</v>
      </c>
      <c r="H1585" s="37"/>
      <c r="I1585" s="33"/>
      <c r="J1585" s="32">
        <v>0</v>
      </c>
    </row>
    <row r="1586" spans="1:10" ht="15.75" hidden="1" thickBot="1" x14ac:dyDescent="0.3">
      <c r="A1586" s="141"/>
      <c r="B1586" s="144"/>
      <c r="C1586" s="38" t="s">
        <v>7438</v>
      </c>
      <c r="D1586" s="38" t="s">
        <v>2788</v>
      </c>
      <c r="E1586" s="120">
        <v>9.0999999999999998E-2</v>
      </c>
      <c r="F1586" s="119">
        <v>29.905999999999999</v>
      </c>
      <c r="G1586" s="36">
        <f t="shared" si="24"/>
        <v>2.7214459999999998</v>
      </c>
      <c r="H1586" s="37"/>
      <c r="I1586" s="33"/>
      <c r="J1586" s="32">
        <v>0</v>
      </c>
    </row>
    <row r="1587" spans="1:10" ht="15.75" hidden="1" thickBot="1" x14ac:dyDescent="0.3">
      <c r="A1587" s="142"/>
      <c r="B1587" s="145"/>
      <c r="C1587" s="44"/>
      <c r="D1587" s="44"/>
      <c r="E1587" s="121"/>
      <c r="F1587" s="122" t="s">
        <v>31</v>
      </c>
      <c r="G1587" s="46" t="str">
        <f t="shared" si="24"/>
        <v/>
      </c>
      <c r="H1587" s="48"/>
      <c r="I1587" s="33"/>
      <c r="J1587" s="32">
        <v>0</v>
      </c>
    </row>
    <row r="1588" spans="1:10" ht="15.75" hidden="1" thickBot="1" x14ac:dyDescent="0.3">
      <c r="A1588" s="140" t="s">
        <v>394</v>
      </c>
      <c r="B1588" s="143" t="s">
        <v>3391</v>
      </c>
      <c r="C1588" s="26"/>
      <c r="D1588" s="27" t="s">
        <v>36</v>
      </c>
      <c r="E1588" s="116"/>
      <c r="F1588" s="123" t="s">
        <v>31</v>
      </c>
      <c r="G1588" s="29" t="str">
        <f t="shared" si="24"/>
        <v/>
      </c>
      <c r="H1588" s="30"/>
      <c r="I1588" s="31"/>
      <c r="J1588" s="32">
        <v>0</v>
      </c>
    </row>
    <row r="1589" spans="1:10" ht="15.75" hidden="1" thickBot="1" x14ac:dyDescent="0.3">
      <c r="A1589" s="141"/>
      <c r="B1589" s="144"/>
      <c r="C1589" s="34"/>
      <c r="D1589" s="34"/>
      <c r="E1589" s="118"/>
      <c r="F1589" s="124" t="s">
        <v>31</v>
      </c>
      <c r="G1589" s="33" t="str">
        <f t="shared" si="24"/>
        <v/>
      </c>
      <c r="H1589" s="37"/>
      <c r="I1589" s="33"/>
      <c r="J1589" s="32">
        <v>0</v>
      </c>
    </row>
    <row r="1590" spans="1:10" ht="26.25" hidden="1" thickBot="1" x14ac:dyDescent="0.3">
      <c r="A1590" s="141"/>
      <c r="B1590" s="144"/>
      <c r="C1590" s="38" t="s">
        <v>7841</v>
      </c>
      <c r="D1590" s="38" t="s">
        <v>101</v>
      </c>
      <c r="E1590" s="120">
        <v>1</v>
      </c>
      <c r="F1590" s="125">
        <v>9.1675000000000004</v>
      </c>
      <c r="G1590" s="33">
        <f t="shared" si="24"/>
        <v>9.1675000000000004</v>
      </c>
      <c r="H1590" s="41">
        <f>SUM(G1590:G1593)</f>
        <v>18.753456</v>
      </c>
      <c r="I1590" s="42"/>
      <c r="J1590" s="32">
        <v>0</v>
      </c>
    </row>
    <row r="1591" spans="1:10" ht="39" hidden="1" thickBot="1" x14ac:dyDescent="0.3">
      <c r="A1591" s="141"/>
      <c r="B1591" s="144"/>
      <c r="C1591" s="38" t="s">
        <v>7842</v>
      </c>
      <c r="D1591" s="38" t="s">
        <v>101</v>
      </c>
      <c r="E1591" s="120">
        <v>1</v>
      </c>
      <c r="F1591" s="125">
        <v>3.8285</v>
      </c>
      <c r="G1591" s="36">
        <f t="shared" si="24"/>
        <v>3.8285</v>
      </c>
      <c r="H1591" s="37"/>
      <c r="I1591" s="33"/>
      <c r="J1591" s="32">
        <v>0</v>
      </c>
    </row>
    <row r="1592" spans="1:10" ht="15.75" hidden="1" thickBot="1" x14ac:dyDescent="0.3">
      <c r="A1592" s="141"/>
      <c r="B1592" s="144"/>
      <c r="C1592" s="38" t="s">
        <v>7446</v>
      </c>
      <c r="D1592" s="38" t="s">
        <v>2788</v>
      </c>
      <c r="E1592" s="120">
        <v>0.107</v>
      </c>
      <c r="F1592" s="119">
        <v>23.901999999999997</v>
      </c>
      <c r="G1592" s="36">
        <f t="shared" si="24"/>
        <v>2.5575139999999998</v>
      </c>
      <c r="H1592" s="37"/>
      <c r="I1592" s="33"/>
      <c r="J1592" s="32">
        <v>0</v>
      </c>
    </row>
    <row r="1593" spans="1:10" ht="15.75" hidden="1" thickBot="1" x14ac:dyDescent="0.3">
      <c r="A1593" s="141"/>
      <c r="B1593" s="144"/>
      <c r="C1593" s="38" t="s">
        <v>7438</v>
      </c>
      <c r="D1593" s="38" t="s">
        <v>2788</v>
      </c>
      <c r="E1593" s="120">
        <v>0.107</v>
      </c>
      <c r="F1593" s="119">
        <v>29.905999999999999</v>
      </c>
      <c r="G1593" s="36">
        <f t="shared" si="24"/>
        <v>3.1999419999999996</v>
      </c>
      <c r="H1593" s="37"/>
      <c r="I1593" s="33"/>
      <c r="J1593" s="32">
        <v>0</v>
      </c>
    </row>
    <row r="1594" spans="1:10" ht="15.75" hidden="1" thickBot="1" x14ac:dyDescent="0.3">
      <c r="A1594" s="142"/>
      <c r="B1594" s="145"/>
      <c r="C1594" s="44"/>
      <c r="D1594" s="44"/>
      <c r="E1594" s="121"/>
      <c r="F1594" s="122" t="s">
        <v>31</v>
      </c>
      <c r="G1594" s="46" t="str">
        <f t="shared" si="24"/>
        <v/>
      </c>
      <c r="H1594" s="48"/>
      <c r="I1594" s="33"/>
      <c r="J1594" s="32">
        <v>0</v>
      </c>
    </row>
    <row r="1595" spans="1:10" ht="15.75" hidden="1" thickBot="1" x14ac:dyDescent="0.3">
      <c r="A1595" s="140" t="s">
        <v>395</v>
      </c>
      <c r="B1595" s="143" t="s">
        <v>3392</v>
      </c>
      <c r="C1595" s="26"/>
      <c r="D1595" s="27" t="s">
        <v>36</v>
      </c>
      <c r="E1595" s="116"/>
      <c r="F1595" s="123" t="s">
        <v>31</v>
      </c>
      <c r="G1595" s="29" t="str">
        <f t="shared" si="24"/>
        <v/>
      </c>
      <c r="H1595" s="30"/>
      <c r="I1595" s="31"/>
      <c r="J1595" s="32">
        <v>0</v>
      </c>
    </row>
    <row r="1596" spans="1:10" ht="15.75" hidden="1" thickBot="1" x14ac:dyDescent="0.3">
      <c r="A1596" s="141"/>
      <c r="B1596" s="144"/>
      <c r="C1596" s="34"/>
      <c r="D1596" s="34"/>
      <c r="E1596" s="118"/>
      <c r="F1596" s="124" t="s">
        <v>31</v>
      </c>
      <c r="G1596" s="33" t="str">
        <f t="shared" si="24"/>
        <v/>
      </c>
      <c r="H1596" s="37"/>
      <c r="I1596" s="33"/>
      <c r="J1596" s="32">
        <v>0</v>
      </c>
    </row>
    <row r="1597" spans="1:10" ht="15.75" hidden="1" thickBot="1" x14ac:dyDescent="0.3">
      <c r="A1597" s="141"/>
      <c r="B1597" s="144"/>
      <c r="C1597" s="38" t="s">
        <v>396</v>
      </c>
      <c r="D1597" s="38" t="s">
        <v>36</v>
      </c>
      <c r="E1597" s="120">
        <v>1</v>
      </c>
      <c r="F1597" s="125" t="s">
        <v>31</v>
      </c>
      <c r="G1597" s="33" t="str">
        <f t="shared" si="24"/>
        <v/>
      </c>
      <c r="H1597" s="41">
        <f>SUM(G1597:G1600)</f>
        <v>9.5859559999999995</v>
      </c>
      <c r="I1597" s="42"/>
      <c r="J1597" s="32">
        <v>0</v>
      </c>
    </row>
    <row r="1598" spans="1:10" ht="39" hidden="1" thickBot="1" x14ac:dyDescent="0.3">
      <c r="A1598" s="141"/>
      <c r="B1598" s="144"/>
      <c r="C1598" s="38" t="s">
        <v>7842</v>
      </c>
      <c r="D1598" s="38" t="s">
        <v>101</v>
      </c>
      <c r="E1598" s="120">
        <v>1</v>
      </c>
      <c r="F1598" s="125">
        <v>3.8285</v>
      </c>
      <c r="G1598" s="36">
        <f t="shared" si="24"/>
        <v>3.8285</v>
      </c>
      <c r="H1598" s="37"/>
      <c r="I1598" s="33"/>
      <c r="J1598" s="32">
        <v>0</v>
      </c>
    </row>
    <row r="1599" spans="1:10" ht="15.75" hidden="1" thickBot="1" x14ac:dyDescent="0.3">
      <c r="A1599" s="141"/>
      <c r="B1599" s="144"/>
      <c r="C1599" s="38" t="s">
        <v>7446</v>
      </c>
      <c r="D1599" s="38" t="s">
        <v>2788</v>
      </c>
      <c r="E1599" s="120">
        <v>0.107</v>
      </c>
      <c r="F1599" s="119">
        <v>23.901999999999997</v>
      </c>
      <c r="G1599" s="36">
        <f t="shared" si="24"/>
        <v>2.5575139999999998</v>
      </c>
      <c r="H1599" s="37"/>
      <c r="I1599" s="33"/>
      <c r="J1599" s="32">
        <v>0</v>
      </c>
    </row>
    <row r="1600" spans="1:10" ht="15.75" hidden="1" thickBot="1" x14ac:dyDescent="0.3">
      <c r="A1600" s="141"/>
      <c r="B1600" s="144"/>
      <c r="C1600" s="38" t="s">
        <v>7438</v>
      </c>
      <c r="D1600" s="38" t="s">
        <v>2788</v>
      </c>
      <c r="E1600" s="120">
        <v>0.107</v>
      </c>
      <c r="F1600" s="119">
        <v>29.905999999999999</v>
      </c>
      <c r="G1600" s="36">
        <f t="shared" si="24"/>
        <v>3.1999419999999996</v>
      </c>
      <c r="H1600" s="37"/>
      <c r="I1600" s="33"/>
      <c r="J1600" s="32">
        <v>0</v>
      </c>
    </row>
    <row r="1601" spans="1:10" ht="15.75" hidden="1" thickBot="1" x14ac:dyDescent="0.3">
      <c r="A1601" s="142"/>
      <c r="B1601" s="145"/>
      <c r="C1601" s="44"/>
      <c r="D1601" s="44"/>
      <c r="E1601" s="121"/>
      <c r="F1601" s="122" t="s">
        <v>31</v>
      </c>
      <c r="G1601" s="46" t="str">
        <f t="shared" si="24"/>
        <v/>
      </c>
      <c r="H1601" s="48"/>
      <c r="I1601" s="33"/>
      <c r="J1601" s="32">
        <v>0</v>
      </c>
    </row>
    <row r="1602" spans="1:10" ht="15.75" hidden="1" thickBot="1" x14ac:dyDescent="0.3">
      <c r="A1602" s="140" t="s">
        <v>397</v>
      </c>
      <c r="B1602" s="143" t="s">
        <v>3393</v>
      </c>
      <c r="C1602" s="26"/>
      <c r="D1602" s="27" t="s">
        <v>36</v>
      </c>
      <c r="E1602" s="116"/>
      <c r="F1602" s="123" t="s">
        <v>31</v>
      </c>
      <c r="G1602" s="29" t="str">
        <f t="shared" si="24"/>
        <v/>
      </c>
      <c r="H1602" s="30"/>
      <c r="I1602" s="31"/>
      <c r="J1602" s="32">
        <v>0</v>
      </c>
    </row>
    <row r="1603" spans="1:10" ht="15.75" hidden="1" thickBot="1" x14ac:dyDescent="0.3">
      <c r="A1603" s="141"/>
      <c r="B1603" s="144"/>
      <c r="C1603" s="34"/>
      <c r="D1603" s="34"/>
      <c r="E1603" s="118"/>
      <c r="F1603" s="124" t="s">
        <v>31</v>
      </c>
      <c r="G1603" s="33" t="str">
        <f t="shared" si="24"/>
        <v/>
      </c>
      <c r="H1603" s="37"/>
      <c r="I1603" s="33"/>
      <c r="J1603" s="32">
        <v>0</v>
      </c>
    </row>
    <row r="1604" spans="1:10" ht="15.75" hidden="1" thickBot="1" x14ac:dyDescent="0.3">
      <c r="A1604" s="141"/>
      <c r="B1604" s="144"/>
      <c r="C1604" s="38" t="s">
        <v>7438</v>
      </c>
      <c r="D1604" s="38" t="s">
        <v>2788</v>
      </c>
      <c r="E1604" s="120">
        <v>0.15</v>
      </c>
      <c r="F1604" s="119">
        <v>29.905999999999999</v>
      </c>
      <c r="G1604" s="36">
        <f t="shared" si="24"/>
        <v>4.4859</v>
      </c>
      <c r="H1604" s="41">
        <f>SUM(G1604:G1607)</f>
        <v>8.0711999999999993</v>
      </c>
      <c r="I1604" s="42"/>
      <c r="J1604" s="32">
        <v>0</v>
      </c>
    </row>
    <row r="1605" spans="1:10" ht="15.75" hidden="1" thickBot="1" x14ac:dyDescent="0.3">
      <c r="A1605" s="141"/>
      <c r="B1605" s="144"/>
      <c r="C1605" s="38" t="s">
        <v>7446</v>
      </c>
      <c r="D1605" s="38" t="s">
        <v>2788</v>
      </c>
      <c r="E1605" s="120">
        <v>0.15</v>
      </c>
      <c r="F1605" s="119">
        <v>23.901999999999997</v>
      </c>
      <c r="G1605" s="36">
        <f t="shared" si="24"/>
        <v>3.5852999999999997</v>
      </c>
      <c r="H1605" s="37"/>
      <c r="I1605" s="33"/>
      <c r="J1605" s="32">
        <v>0</v>
      </c>
    </row>
    <row r="1606" spans="1:10" ht="26.25" hidden="1" thickBot="1" x14ac:dyDescent="0.3">
      <c r="A1606" s="141"/>
      <c r="B1606" s="144"/>
      <c r="C1606" s="38" t="s">
        <v>398</v>
      </c>
      <c r="D1606" s="38" t="s">
        <v>36</v>
      </c>
      <c r="E1606" s="120">
        <v>1</v>
      </c>
      <c r="F1606" s="125" t="s">
        <v>31</v>
      </c>
      <c r="G1606" s="36" t="str">
        <f t="shared" ref="G1606:G1669" si="25">IF(ISNUMBER(F1606),E1606*F1606,"")</f>
        <v/>
      </c>
      <c r="H1606" s="37"/>
      <c r="I1606" s="33"/>
      <c r="J1606" s="32">
        <v>0</v>
      </c>
    </row>
    <row r="1607" spans="1:10" ht="26.25" hidden="1" thickBot="1" x14ac:dyDescent="0.3">
      <c r="A1607" s="141"/>
      <c r="B1607" s="144"/>
      <c r="C1607" s="38" t="s">
        <v>399</v>
      </c>
      <c r="D1607" s="38" t="s">
        <v>36</v>
      </c>
      <c r="E1607" s="120">
        <v>1</v>
      </c>
      <c r="F1607" s="125" t="s">
        <v>31</v>
      </c>
      <c r="G1607" s="33" t="str">
        <f t="shared" si="25"/>
        <v/>
      </c>
      <c r="H1607" s="37"/>
      <c r="I1607" s="33"/>
      <c r="J1607" s="32">
        <v>0</v>
      </c>
    </row>
    <row r="1608" spans="1:10" ht="15.75" hidden="1" thickBot="1" x14ac:dyDescent="0.3">
      <c r="A1608" s="142"/>
      <c r="B1608" s="145"/>
      <c r="C1608" s="44"/>
      <c r="D1608" s="44"/>
      <c r="E1608" s="121"/>
      <c r="F1608" s="122" t="s">
        <v>31</v>
      </c>
      <c r="G1608" s="46" t="str">
        <f t="shared" si="25"/>
        <v/>
      </c>
      <c r="H1608" s="48"/>
      <c r="I1608" s="33"/>
      <c r="J1608" s="32">
        <v>0</v>
      </c>
    </row>
    <row r="1609" spans="1:10" ht="15.75" hidden="1" thickBot="1" x14ac:dyDescent="0.3">
      <c r="A1609" s="140" t="s">
        <v>400</v>
      </c>
      <c r="B1609" s="143" t="s">
        <v>3394</v>
      </c>
      <c r="C1609" s="26"/>
      <c r="D1609" s="27" t="s">
        <v>36</v>
      </c>
      <c r="E1609" s="116"/>
      <c r="F1609" s="123" t="s">
        <v>31</v>
      </c>
      <c r="G1609" s="29" t="str">
        <f t="shared" si="25"/>
        <v/>
      </c>
      <c r="H1609" s="30"/>
      <c r="I1609" s="31"/>
      <c r="J1609" s="32">
        <v>0</v>
      </c>
    </row>
    <row r="1610" spans="1:10" ht="15.75" hidden="1" thickBot="1" x14ac:dyDescent="0.3">
      <c r="A1610" s="141"/>
      <c r="B1610" s="144"/>
      <c r="C1610" s="34"/>
      <c r="D1610" s="34"/>
      <c r="E1610" s="118"/>
      <c r="F1610" s="124" t="s">
        <v>31</v>
      </c>
      <c r="G1610" s="33" t="str">
        <f t="shared" si="25"/>
        <v/>
      </c>
      <c r="H1610" s="37"/>
      <c r="I1610" s="33"/>
      <c r="J1610" s="32">
        <v>0</v>
      </c>
    </row>
    <row r="1611" spans="1:10" ht="15.75" hidden="1" thickBot="1" x14ac:dyDescent="0.3">
      <c r="A1611" s="141"/>
      <c r="B1611" s="144"/>
      <c r="C1611" s="38" t="s">
        <v>7438</v>
      </c>
      <c r="D1611" s="38" t="s">
        <v>2788</v>
      </c>
      <c r="E1611" s="120">
        <v>0.1</v>
      </c>
      <c r="F1611" s="119">
        <v>29.905999999999999</v>
      </c>
      <c r="G1611" s="36">
        <f t="shared" si="25"/>
        <v>2.9906000000000001</v>
      </c>
      <c r="H1611" s="41">
        <f>SUM(G1611:G1612)</f>
        <v>2.9906000000000001</v>
      </c>
      <c r="I1611" s="42"/>
      <c r="J1611" s="32">
        <v>0</v>
      </c>
    </row>
    <row r="1612" spans="1:10" ht="15.75" hidden="1" thickBot="1" x14ac:dyDescent="0.3">
      <c r="A1612" s="141"/>
      <c r="B1612" s="144"/>
      <c r="C1612" s="38" t="s">
        <v>401</v>
      </c>
      <c r="D1612" s="38" t="s">
        <v>36</v>
      </c>
      <c r="E1612" s="120">
        <v>1</v>
      </c>
      <c r="F1612" s="125" t="s">
        <v>31</v>
      </c>
      <c r="G1612" s="33" t="str">
        <f t="shared" si="25"/>
        <v/>
      </c>
      <c r="H1612" s="37"/>
      <c r="I1612" s="33"/>
      <c r="J1612" s="32">
        <v>0</v>
      </c>
    </row>
    <row r="1613" spans="1:10" ht="15.75" hidden="1" thickBot="1" x14ac:dyDescent="0.3">
      <c r="A1613" s="142"/>
      <c r="B1613" s="145"/>
      <c r="C1613" s="44"/>
      <c r="D1613" s="44"/>
      <c r="E1613" s="121"/>
      <c r="F1613" s="122" t="s">
        <v>31</v>
      </c>
      <c r="G1613" s="46" t="str">
        <f t="shared" si="25"/>
        <v/>
      </c>
      <c r="H1613" s="48"/>
      <c r="I1613" s="33"/>
      <c r="J1613" s="32">
        <v>0</v>
      </c>
    </row>
    <row r="1614" spans="1:10" ht="15.75" hidden="1" thickBot="1" x14ac:dyDescent="0.3">
      <c r="A1614" s="140" t="s">
        <v>402</v>
      </c>
      <c r="B1614" s="143" t="s">
        <v>3395</v>
      </c>
      <c r="C1614" s="26"/>
      <c r="D1614" s="27" t="s">
        <v>36</v>
      </c>
      <c r="E1614" s="116"/>
      <c r="F1614" s="123" t="s">
        <v>31</v>
      </c>
      <c r="G1614" s="29" t="str">
        <f t="shared" si="25"/>
        <v/>
      </c>
      <c r="H1614" s="30"/>
      <c r="I1614" s="31"/>
      <c r="J1614" s="32">
        <v>0</v>
      </c>
    </row>
    <row r="1615" spans="1:10" ht="15.75" hidden="1" thickBot="1" x14ac:dyDescent="0.3">
      <c r="A1615" s="141"/>
      <c r="B1615" s="144"/>
      <c r="C1615" s="34"/>
      <c r="D1615" s="34"/>
      <c r="E1615" s="118"/>
      <c r="F1615" s="124" t="s">
        <v>31</v>
      </c>
      <c r="G1615" s="33" t="str">
        <f t="shared" si="25"/>
        <v/>
      </c>
      <c r="H1615" s="37"/>
      <c r="I1615" s="33"/>
      <c r="J1615" s="32">
        <v>0</v>
      </c>
    </row>
    <row r="1616" spans="1:10" ht="15.75" hidden="1" thickBot="1" x14ac:dyDescent="0.3">
      <c r="A1616" s="141"/>
      <c r="B1616" s="144"/>
      <c r="C1616" s="38" t="s">
        <v>7843</v>
      </c>
      <c r="D1616" s="38" t="s">
        <v>101</v>
      </c>
      <c r="E1616" s="120">
        <v>1</v>
      </c>
      <c r="F1616" s="125">
        <v>13.87</v>
      </c>
      <c r="G1616" s="33">
        <f t="shared" si="25"/>
        <v>13.87</v>
      </c>
      <c r="H1616" s="41">
        <f>SUM(G1616:G1618)</f>
        <v>30.927135999999997</v>
      </c>
      <c r="I1616" s="42"/>
      <c r="J1616" s="32">
        <v>0</v>
      </c>
    </row>
    <row r="1617" spans="1:10" ht="15.75" hidden="1" thickBot="1" x14ac:dyDescent="0.3">
      <c r="A1617" s="141"/>
      <c r="B1617" s="144"/>
      <c r="C1617" s="38" t="s">
        <v>7446</v>
      </c>
      <c r="D1617" s="38" t="s">
        <v>2788</v>
      </c>
      <c r="E1617" s="120">
        <v>0.317</v>
      </c>
      <c r="F1617" s="119">
        <v>23.901999999999997</v>
      </c>
      <c r="G1617" s="36">
        <f t="shared" si="25"/>
        <v>7.5769339999999996</v>
      </c>
      <c r="H1617" s="37"/>
      <c r="I1617" s="33"/>
      <c r="J1617" s="32">
        <v>0</v>
      </c>
    </row>
    <row r="1618" spans="1:10" ht="15.75" hidden="1" thickBot="1" x14ac:dyDescent="0.3">
      <c r="A1618" s="141"/>
      <c r="B1618" s="144"/>
      <c r="C1618" s="38" t="s">
        <v>7438</v>
      </c>
      <c r="D1618" s="38" t="s">
        <v>2788</v>
      </c>
      <c r="E1618" s="120">
        <v>0.317</v>
      </c>
      <c r="F1618" s="119">
        <v>29.905999999999999</v>
      </c>
      <c r="G1618" s="36">
        <f t="shared" si="25"/>
        <v>9.4802020000000002</v>
      </c>
      <c r="H1618" s="37"/>
      <c r="I1618" s="33"/>
      <c r="J1618" s="32">
        <v>0</v>
      </c>
    </row>
    <row r="1619" spans="1:10" ht="15.75" hidden="1" thickBot="1" x14ac:dyDescent="0.3">
      <c r="A1619" s="142"/>
      <c r="B1619" s="145"/>
      <c r="C1619" s="44"/>
      <c r="D1619" s="44"/>
      <c r="E1619" s="121"/>
      <c r="F1619" s="122" t="s">
        <v>31</v>
      </c>
      <c r="G1619" s="46" t="str">
        <f t="shared" si="25"/>
        <v/>
      </c>
      <c r="H1619" s="48"/>
      <c r="I1619" s="33"/>
      <c r="J1619" s="32">
        <v>0</v>
      </c>
    </row>
    <row r="1620" spans="1:10" ht="15.75" hidden="1" thickBot="1" x14ac:dyDescent="0.3">
      <c r="A1620" s="140" t="s">
        <v>403</v>
      </c>
      <c r="B1620" s="143" t="s">
        <v>3396</v>
      </c>
      <c r="C1620" s="26"/>
      <c r="D1620" s="27" t="s">
        <v>36</v>
      </c>
      <c r="E1620" s="116"/>
      <c r="F1620" s="123" t="s">
        <v>31</v>
      </c>
      <c r="G1620" s="29" t="str">
        <f t="shared" si="25"/>
        <v/>
      </c>
      <c r="H1620" s="30"/>
      <c r="I1620" s="31"/>
      <c r="J1620" s="32">
        <v>0</v>
      </c>
    </row>
    <row r="1621" spans="1:10" ht="15.75" hidden="1" thickBot="1" x14ac:dyDescent="0.3">
      <c r="A1621" s="141"/>
      <c r="B1621" s="144"/>
      <c r="C1621" s="34"/>
      <c r="D1621" s="34"/>
      <c r="E1621" s="118"/>
      <c r="F1621" s="124" t="s">
        <v>31</v>
      </c>
      <c r="G1621" s="33" t="str">
        <f t="shared" si="25"/>
        <v/>
      </c>
      <c r="H1621" s="37"/>
      <c r="I1621" s="33"/>
      <c r="J1621" s="32">
        <v>0</v>
      </c>
    </row>
    <row r="1622" spans="1:10" ht="15.75" hidden="1" thickBot="1" x14ac:dyDescent="0.3">
      <c r="A1622" s="141"/>
      <c r="B1622" s="144"/>
      <c r="C1622" s="38" t="s">
        <v>7844</v>
      </c>
      <c r="D1622" s="38" t="s">
        <v>101</v>
      </c>
      <c r="E1622" s="120">
        <v>1</v>
      </c>
      <c r="F1622" s="125">
        <v>10.6495</v>
      </c>
      <c r="G1622" s="33">
        <f t="shared" si="25"/>
        <v>10.6495</v>
      </c>
      <c r="H1622" s="41">
        <f>SUM(G1622:G1624)</f>
        <v>23.132956</v>
      </c>
      <c r="I1622" s="42"/>
      <c r="J1622" s="32">
        <v>0</v>
      </c>
    </row>
    <row r="1623" spans="1:10" ht="15.75" hidden="1" thickBot="1" x14ac:dyDescent="0.3">
      <c r="A1623" s="141"/>
      <c r="B1623" s="144"/>
      <c r="C1623" s="38" t="s">
        <v>7446</v>
      </c>
      <c r="D1623" s="38" t="s">
        <v>2788</v>
      </c>
      <c r="E1623" s="120">
        <v>0.23200000000000001</v>
      </c>
      <c r="F1623" s="119">
        <v>23.901999999999997</v>
      </c>
      <c r="G1623" s="36">
        <f t="shared" si="25"/>
        <v>5.5452639999999995</v>
      </c>
      <c r="H1623" s="37"/>
      <c r="I1623" s="33"/>
      <c r="J1623" s="32">
        <v>0</v>
      </c>
    </row>
    <row r="1624" spans="1:10" ht="15.75" hidden="1" thickBot="1" x14ac:dyDescent="0.3">
      <c r="A1624" s="141"/>
      <c r="B1624" s="144"/>
      <c r="C1624" s="38" t="s">
        <v>7438</v>
      </c>
      <c r="D1624" s="38" t="s">
        <v>2788</v>
      </c>
      <c r="E1624" s="120">
        <v>0.23200000000000001</v>
      </c>
      <c r="F1624" s="119">
        <v>29.905999999999999</v>
      </c>
      <c r="G1624" s="36">
        <f t="shared" si="25"/>
        <v>6.9381919999999999</v>
      </c>
      <c r="H1624" s="37"/>
      <c r="I1624" s="33"/>
      <c r="J1624" s="32">
        <v>0</v>
      </c>
    </row>
    <row r="1625" spans="1:10" ht="15.75" hidden="1" thickBot="1" x14ac:dyDescent="0.3">
      <c r="A1625" s="142"/>
      <c r="B1625" s="145"/>
      <c r="C1625" s="44"/>
      <c r="D1625" s="44"/>
      <c r="E1625" s="121"/>
      <c r="F1625" s="122" t="s">
        <v>31</v>
      </c>
      <c r="G1625" s="46" t="str">
        <f t="shared" si="25"/>
        <v/>
      </c>
      <c r="H1625" s="48"/>
      <c r="I1625" s="33"/>
      <c r="J1625" s="32">
        <v>0</v>
      </c>
    </row>
    <row r="1626" spans="1:10" ht="15.75" hidden="1" thickBot="1" x14ac:dyDescent="0.3">
      <c r="A1626" s="140" t="s">
        <v>404</v>
      </c>
      <c r="B1626" s="143" t="s">
        <v>405</v>
      </c>
      <c r="C1626" s="26"/>
      <c r="D1626" s="27" t="s">
        <v>36</v>
      </c>
      <c r="E1626" s="116"/>
      <c r="F1626" s="123" t="s">
        <v>31</v>
      </c>
      <c r="G1626" s="29" t="str">
        <f t="shared" si="25"/>
        <v/>
      </c>
      <c r="H1626" s="30"/>
      <c r="I1626" s="31"/>
      <c r="J1626" s="32">
        <v>0</v>
      </c>
    </row>
    <row r="1627" spans="1:10" ht="15.75" hidden="1" thickBot="1" x14ac:dyDescent="0.3">
      <c r="A1627" s="141"/>
      <c r="B1627" s="144"/>
      <c r="C1627" s="34"/>
      <c r="D1627" s="34"/>
      <c r="E1627" s="118"/>
      <c r="F1627" s="124" t="s">
        <v>31</v>
      </c>
      <c r="G1627" s="33" t="str">
        <f t="shared" si="25"/>
        <v/>
      </c>
      <c r="H1627" s="37"/>
      <c r="I1627" s="33"/>
      <c r="J1627" s="32">
        <v>0</v>
      </c>
    </row>
    <row r="1628" spans="1:10" ht="15.75" hidden="1" thickBot="1" x14ac:dyDescent="0.3">
      <c r="A1628" s="141"/>
      <c r="B1628" s="144"/>
      <c r="C1628" s="38" t="s">
        <v>7438</v>
      </c>
      <c r="D1628" s="38" t="s">
        <v>2788</v>
      </c>
      <c r="E1628" s="120">
        <v>0.1</v>
      </c>
      <c r="F1628" s="119">
        <v>29.905999999999999</v>
      </c>
      <c r="G1628" s="36">
        <f t="shared" si="25"/>
        <v>2.9906000000000001</v>
      </c>
      <c r="H1628" s="41">
        <f>SUM(G1628:G1629)</f>
        <v>2.9906000000000001</v>
      </c>
      <c r="I1628" s="42"/>
      <c r="J1628" s="32">
        <v>0</v>
      </c>
    </row>
    <row r="1629" spans="1:10" ht="15.75" hidden="1" thickBot="1" x14ac:dyDescent="0.3">
      <c r="A1629" s="141"/>
      <c r="B1629" s="144"/>
      <c r="C1629" s="38" t="s">
        <v>405</v>
      </c>
      <c r="D1629" s="38" t="s">
        <v>36</v>
      </c>
      <c r="E1629" s="120">
        <v>1</v>
      </c>
      <c r="F1629" s="125" t="s">
        <v>31</v>
      </c>
      <c r="G1629" s="33" t="str">
        <f t="shared" si="25"/>
        <v/>
      </c>
      <c r="H1629" s="37"/>
      <c r="I1629" s="33"/>
      <c r="J1629" s="32">
        <v>0</v>
      </c>
    </row>
    <row r="1630" spans="1:10" ht="15.75" hidden="1" thickBot="1" x14ac:dyDescent="0.3">
      <c r="A1630" s="142"/>
      <c r="B1630" s="145"/>
      <c r="C1630" s="44"/>
      <c r="D1630" s="44"/>
      <c r="E1630" s="121"/>
      <c r="F1630" s="122" t="s">
        <v>31</v>
      </c>
      <c r="G1630" s="46" t="str">
        <f t="shared" si="25"/>
        <v/>
      </c>
      <c r="H1630" s="48"/>
      <c r="I1630" s="33"/>
      <c r="J1630" s="32">
        <v>0</v>
      </c>
    </row>
    <row r="1631" spans="1:10" ht="15.75" hidden="1" thickBot="1" x14ac:dyDescent="0.3">
      <c r="A1631" s="140" t="s">
        <v>406</v>
      </c>
      <c r="B1631" s="143" t="s">
        <v>3397</v>
      </c>
      <c r="C1631" s="26"/>
      <c r="D1631" s="27" t="s">
        <v>36</v>
      </c>
      <c r="E1631" s="116"/>
      <c r="F1631" s="123" t="s">
        <v>31</v>
      </c>
      <c r="G1631" s="29" t="str">
        <f t="shared" si="25"/>
        <v/>
      </c>
      <c r="H1631" s="30"/>
      <c r="I1631" s="31"/>
      <c r="J1631" s="32">
        <v>0</v>
      </c>
    </row>
    <row r="1632" spans="1:10" ht="15.75" hidden="1" thickBot="1" x14ac:dyDescent="0.3">
      <c r="A1632" s="141"/>
      <c r="B1632" s="144"/>
      <c r="C1632" s="34"/>
      <c r="D1632" s="34"/>
      <c r="E1632" s="118"/>
      <c r="F1632" s="124" t="s">
        <v>31</v>
      </c>
      <c r="G1632" s="33" t="str">
        <f t="shared" si="25"/>
        <v/>
      </c>
      <c r="H1632" s="37"/>
      <c r="I1632" s="33"/>
      <c r="J1632" s="32">
        <v>0</v>
      </c>
    </row>
    <row r="1633" spans="1:10" ht="15.75" hidden="1" thickBot="1" x14ac:dyDescent="0.3">
      <c r="A1633" s="141"/>
      <c r="B1633" s="144"/>
      <c r="C1633" s="38" t="s">
        <v>7438</v>
      </c>
      <c r="D1633" s="38" t="s">
        <v>2788</v>
      </c>
      <c r="E1633" s="120">
        <v>0.317</v>
      </c>
      <c r="F1633" s="119">
        <v>29.905999999999999</v>
      </c>
      <c r="G1633" s="36">
        <f t="shared" si="25"/>
        <v>9.4802020000000002</v>
      </c>
      <c r="H1633" s="41">
        <f>SUM(G1633:G1635)</f>
        <v>17.057136</v>
      </c>
      <c r="I1633" s="42"/>
      <c r="J1633" s="32">
        <v>0</v>
      </c>
    </row>
    <row r="1634" spans="1:10" ht="15.75" hidden="1" thickBot="1" x14ac:dyDescent="0.3">
      <c r="A1634" s="141"/>
      <c r="B1634" s="144"/>
      <c r="C1634" s="38" t="s">
        <v>7446</v>
      </c>
      <c r="D1634" s="38" t="s">
        <v>2788</v>
      </c>
      <c r="E1634" s="120">
        <v>0.317</v>
      </c>
      <c r="F1634" s="119">
        <v>23.901999999999997</v>
      </c>
      <c r="G1634" s="36">
        <f t="shared" si="25"/>
        <v>7.5769339999999996</v>
      </c>
      <c r="H1634" s="53"/>
      <c r="I1634" s="54"/>
      <c r="J1634" s="32">
        <v>0</v>
      </c>
    </row>
    <row r="1635" spans="1:10" ht="15.75" hidden="1" thickBot="1" x14ac:dyDescent="0.3">
      <c r="A1635" s="141"/>
      <c r="B1635" s="144"/>
      <c r="C1635" s="38" t="s">
        <v>407</v>
      </c>
      <c r="D1635" s="38" t="s">
        <v>36</v>
      </c>
      <c r="E1635" s="120">
        <v>1</v>
      </c>
      <c r="F1635" s="125" t="s">
        <v>31</v>
      </c>
      <c r="G1635" s="33" t="str">
        <f t="shared" si="25"/>
        <v/>
      </c>
      <c r="H1635" s="37"/>
      <c r="I1635" s="33"/>
      <c r="J1635" s="32">
        <v>0</v>
      </c>
    </row>
    <row r="1636" spans="1:10" ht="15.75" hidden="1" thickBot="1" x14ac:dyDescent="0.3">
      <c r="A1636" s="142"/>
      <c r="B1636" s="145"/>
      <c r="C1636" s="72"/>
      <c r="D1636" s="44"/>
      <c r="E1636" s="121"/>
      <c r="F1636" s="122" t="s">
        <v>31</v>
      </c>
      <c r="G1636" s="46" t="str">
        <f t="shared" si="25"/>
        <v/>
      </c>
      <c r="H1636" s="48"/>
      <c r="I1636" s="33"/>
      <c r="J1636" s="32">
        <v>0</v>
      </c>
    </row>
    <row r="1637" spans="1:10" ht="15.75" hidden="1" thickBot="1" x14ac:dyDescent="0.3">
      <c r="A1637" s="140" t="s">
        <v>408</v>
      </c>
      <c r="B1637" s="143" t="s">
        <v>3398</v>
      </c>
      <c r="C1637" s="26"/>
      <c r="D1637" s="27" t="s">
        <v>36</v>
      </c>
      <c r="E1637" s="116"/>
      <c r="F1637" s="123" t="s">
        <v>31</v>
      </c>
      <c r="G1637" s="29" t="str">
        <f t="shared" si="25"/>
        <v/>
      </c>
      <c r="H1637" s="30"/>
      <c r="I1637" s="31"/>
      <c r="J1637" s="32">
        <v>0</v>
      </c>
    </row>
    <row r="1638" spans="1:10" ht="15.75" hidden="1" thickBot="1" x14ac:dyDescent="0.3">
      <c r="A1638" s="141"/>
      <c r="B1638" s="144"/>
      <c r="C1638" s="34"/>
      <c r="D1638" s="34"/>
      <c r="E1638" s="118"/>
      <c r="F1638" s="124" t="s">
        <v>31</v>
      </c>
      <c r="G1638" s="33" t="str">
        <f t="shared" si="25"/>
        <v/>
      </c>
      <c r="H1638" s="37"/>
      <c r="I1638" s="33"/>
      <c r="J1638" s="32">
        <v>0</v>
      </c>
    </row>
    <row r="1639" spans="1:10" ht="15.75" hidden="1" thickBot="1" x14ac:dyDescent="0.3">
      <c r="A1639" s="141"/>
      <c r="B1639" s="144"/>
      <c r="C1639" s="38" t="s">
        <v>7845</v>
      </c>
      <c r="D1639" s="38" t="s">
        <v>101</v>
      </c>
      <c r="E1639" s="120">
        <v>1</v>
      </c>
      <c r="F1639" s="125">
        <v>12.122</v>
      </c>
      <c r="G1639" s="33">
        <f t="shared" si="25"/>
        <v>12.122</v>
      </c>
      <c r="H1639" s="41">
        <f>SUM(G1639:G1641)</f>
        <v>25.143535999999997</v>
      </c>
      <c r="I1639" s="42"/>
      <c r="J1639" s="32">
        <v>0</v>
      </c>
    </row>
    <row r="1640" spans="1:10" ht="15.75" hidden="1" thickBot="1" x14ac:dyDescent="0.3">
      <c r="A1640" s="141"/>
      <c r="B1640" s="144"/>
      <c r="C1640" s="38" t="s">
        <v>7446</v>
      </c>
      <c r="D1640" s="38" t="s">
        <v>2788</v>
      </c>
      <c r="E1640" s="120">
        <v>0.24199999999999999</v>
      </c>
      <c r="F1640" s="119">
        <v>23.901999999999997</v>
      </c>
      <c r="G1640" s="36">
        <f t="shared" si="25"/>
        <v>5.7842839999999995</v>
      </c>
      <c r="H1640" s="37"/>
      <c r="I1640" s="33"/>
      <c r="J1640" s="32">
        <v>0</v>
      </c>
    </row>
    <row r="1641" spans="1:10" ht="15.75" hidden="1" thickBot="1" x14ac:dyDescent="0.3">
      <c r="A1641" s="141"/>
      <c r="B1641" s="144"/>
      <c r="C1641" s="38" t="s">
        <v>7438</v>
      </c>
      <c r="D1641" s="38" t="s">
        <v>2788</v>
      </c>
      <c r="E1641" s="120">
        <v>0.24199999999999999</v>
      </c>
      <c r="F1641" s="119">
        <v>29.905999999999999</v>
      </c>
      <c r="G1641" s="36">
        <f t="shared" si="25"/>
        <v>7.2372519999999998</v>
      </c>
      <c r="H1641" s="37"/>
      <c r="I1641" s="33"/>
      <c r="J1641" s="32">
        <v>0</v>
      </c>
    </row>
    <row r="1642" spans="1:10" ht="15.75" hidden="1" thickBot="1" x14ac:dyDescent="0.3">
      <c r="A1642" s="142"/>
      <c r="B1642" s="145"/>
      <c r="C1642" s="44"/>
      <c r="D1642" s="44"/>
      <c r="E1642" s="121"/>
      <c r="F1642" s="122" t="s">
        <v>31</v>
      </c>
      <c r="G1642" s="46" t="str">
        <f t="shared" si="25"/>
        <v/>
      </c>
      <c r="H1642" s="48"/>
      <c r="I1642" s="33"/>
      <c r="J1642" s="32">
        <v>0</v>
      </c>
    </row>
    <row r="1643" spans="1:10" ht="15.75" hidden="1" thickBot="1" x14ac:dyDescent="0.3">
      <c r="A1643" s="140" t="s">
        <v>409</v>
      </c>
      <c r="B1643" s="143" t="s">
        <v>3399</v>
      </c>
      <c r="C1643" s="26"/>
      <c r="D1643" s="27" t="s">
        <v>36</v>
      </c>
      <c r="E1643" s="116"/>
      <c r="F1643" s="123" t="s">
        <v>31</v>
      </c>
      <c r="G1643" s="29" t="str">
        <f t="shared" si="25"/>
        <v/>
      </c>
      <c r="H1643" s="30"/>
      <c r="I1643" s="31"/>
      <c r="J1643" s="32">
        <v>0</v>
      </c>
    </row>
    <row r="1644" spans="1:10" ht="15.75" hidden="1" thickBot="1" x14ac:dyDescent="0.3">
      <c r="A1644" s="141"/>
      <c r="B1644" s="144"/>
      <c r="C1644" s="34"/>
      <c r="D1644" s="34"/>
      <c r="E1644" s="118"/>
      <c r="F1644" s="124" t="s">
        <v>31</v>
      </c>
      <c r="G1644" s="33" t="str">
        <f t="shared" si="25"/>
        <v/>
      </c>
      <c r="H1644" s="37"/>
      <c r="I1644" s="33"/>
      <c r="J1644" s="32">
        <v>0</v>
      </c>
    </row>
    <row r="1645" spans="1:10" ht="15.75" hidden="1" thickBot="1" x14ac:dyDescent="0.3">
      <c r="A1645" s="141"/>
      <c r="B1645" s="144"/>
      <c r="C1645" s="38" t="s">
        <v>7846</v>
      </c>
      <c r="D1645" s="38" t="s">
        <v>101</v>
      </c>
      <c r="E1645" s="120">
        <v>1</v>
      </c>
      <c r="F1645" s="125">
        <v>15.504</v>
      </c>
      <c r="G1645" s="33">
        <f t="shared" si="25"/>
        <v>15.504</v>
      </c>
      <c r="H1645" s="41">
        <f>SUM(G1645:G1647)</f>
        <v>28.525535999999995</v>
      </c>
      <c r="I1645" s="42"/>
      <c r="J1645" s="32">
        <v>0</v>
      </c>
    </row>
    <row r="1646" spans="1:10" ht="15.75" hidden="1" thickBot="1" x14ac:dyDescent="0.3">
      <c r="A1646" s="141"/>
      <c r="B1646" s="144"/>
      <c r="C1646" s="38" t="s">
        <v>7446</v>
      </c>
      <c r="D1646" s="38" t="s">
        <v>2788</v>
      </c>
      <c r="E1646" s="120">
        <v>0.24199999999999999</v>
      </c>
      <c r="F1646" s="119">
        <v>23.901999999999997</v>
      </c>
      <c r="G1646" s="36">
        <f t="shared" si="25"/>
        <v>5.7842839999999995</v>
      </c>
      <c r="H1646" s="37"/>
      <c r="I1646" s="33"/>
      <c r="J1646" s="32">
        <v>0</v>
      </c>
    </row>
    <row r="1647" spans="1:10" ht="15.75" hidden="1" thickBot="1" x14ac:dyDescent="0.3">
      <c r="A1647" s="141"/>
      <c r="B1647" s="144"/>
      <c r="C1647" s="38" t="s">
        <v>7438</v>
      </c>
      <c r="D1647" s="38" t="s">
        <v>2788</v>
      </c>
      <c r="E1647" s="120">
        <v>0.24199999999999999</v>
      </c>
      <c r="F1647" s="119">
        <v>29.905999999999999</v>
      </c>
      <c r="G1647" s="36">
        <f t="shared" si="25"/>
        <v>7.2372519999999998</v>
      </c>
      <c r="H1647" s="37"/>
      <c r="I1647" s="33"/>
      <c r="J1647" s="32">
        <v>0</v>
      </c>
    </row>
    <row r="1648" spans="1:10" ht="15.75" hidden="1" thickBot="1" x14ac:dyDescent="0.3">
      <c r="A1648" s="142"/>
      <c r="B1648" s="145"/>
      <c r="C1648" s="44"/>
      <c r="D1648" s="44"/>
      <c r="E1648" s="121"/>
      <c r="F1648" s="122" t="s">
        <v>31</v>
      </c>
      <c r="G1648" s="46" t="str">
        <f t="shared" si="25"/>
        <v/>
      </c>
      <c r="H1648" s="48"/>
      <c r="I1648" s="33"/>
      <c r="J1648" s="32">
        <v>0</v>
      </c>
    </row>
    <row r="1649" spans="1:10" ht="15.75" hidden="1" thickBot="1" x14ac:dyDescent="0.3">
      <c r="A1649" s="140" t="s">
        <v>410</v>
      </c>
      <c r="B1649" s="143" t="s">
        <v>411</v>
      </c>
      <c r="C1649" s="26"/>
      <c r="D1649" s="27" t="s">
        <v>36</v>
      </c>
      <c r="E1649" s="116"/>
      <c r="F1649" s="123" t="s">
        <v>31</v>
      </c>
      <c r="G1649" s="29" t="str">
        <f t="shared" si="25"/>
        <v/>
      </c>
      <c r="H1649" s="30"/>
      <c r="I1649" s="31"/>
      <c r="J1649" s="32">
        <v>0</v>
      </c>
    </row>
    <row r="1650" spans="1:10" ht="15.75" hidden="1" thickBot="1" x14ac:dyDescent="0.3">
      <c r="A1650" s="141"/>
      <c r="B1650" s="144"/>
      <c r="C1650" s="34"/>
      <c r="D1650" s="34"/>
      <c r="E1650" s="118"/>
      <c r="F1650" s="124" t="s">
        <v>31</v>
      </c>
      <c r="G1650" s="33" t="str">
        <f t="shared" si="25"/>
        <v/>
      </c>
      <c r="H1650" s="37"/>
      <c r="I1650" s="33"/>
      <c r="J1650" s="32">
        <v>0</v>
      </c>
    </row>
    <row r="1651" spans="1:10" ht="15.75" hidden="1" thickBot="1" x14ac:dyDescent="0.3">
      <c r="A1651" s="141"/>
      <c r="B1651" s="144"/>
      <c r="C1651" s="38" t="s">
        <v>7446</v>
      </c>
      <c r="D1651" s="38" t="s">
        <v>2788</v>
      </c>
      <c r="E1651" s="120">
        <v>0.17499999999999999</v>
      </c>
      <c r="F1651" s="119">
        <v>23.901999999999997</v>
      </c>
      <c r="G1651" s="36">
        <f t="shared" si="25"/>
        <v>4.1828499999999993</v>
      </c>
      <c r="H1651" s="41">
        <f>SUM(G1651:G1653)</f>
        <v>9.4163999999999994</v>
      </c>
      <c r="I1651" s="42"/>
      <c r="J1651" s="32">
        <v>0</v>
      </c>
    </row>
    <row r="1652" spans="1:10" ht="15.75" hidden="1" thickBot="1" x14ac:dyDescent="0.3">
      <c r="A1652" s="141"/>
      <c r="B1652" s="144"/>
      <c r="C1652" s="38" t="s">
        <v>7438</v>
      </c>
      <c r="D1652" s="38" t="s">
        <v>2788</v>
      </c>
      <c r="E1652" s="120">
        <v>0.17499999999999999</v>
      </c>
      <c r="F1652" s="119">
        <v>29.905999999999999</v>
      </c>
      <c r="G1652" s="36">
        <f t="shared" si="25"/>
        <v>5.2335499999999993</v>
      </c>
      <c r="H1652" s="134" t="s">
        <v>31</v>
      </c>
      <c r="I1652" s="73"/>
      <c r="J1652" s="32">
        <v>0</v>
      </c>
    </row>
    <row r="1653" spans="1:10" ht="15.75" hidden="1" thickBot="1" x14ac:dyDescent="0.3">
      <c r="A1653" s="141"/>
      <c r="B1653" s="144"/>
      <c r="C1653" s="38" t="s">
        <v>411</v>
      </c>
      <c r="D1653" s="38" t="s">
        <v>36</v>
      </c>
      <c r="E1653" s="120">
        <v>1</v>
      </c>
      <c r="F1653" s="125" t="s">
        <v>31</v>
      </c>
      <c r="G1653" s="36" t="str">
        <f t="shared" si="25"/>
        <v/>
      </c>
      <c r="H1653" s="37"/>
      <c r="I1653" s="33"/>
      <c r="J1653" s="32">
        <v>0</v>
      </c>
    </row>
    <row r="1654" spans="1:10" ht="15.75" hidden="1" thickBot="1" x14ac:dyDescent="0.3">
      <c r="A1654" s="142"/>
      <c r="B1654" s="145"/>
      <c r="C1654" s="44"/>
      <c r="D1654" s="44"/>
      <c r="E1654" s="121"/>
      <c r="F1654" s="122" t="s">
        <v>31</v>
      </c>
      <c r="G1654" s="46" t="str">
        <f t="shared" si="25"/>
        <v/>
      </c>
      <c r="H1654" s="48"/>
      <c r="I1654" s="33"/>
      <c r="J1654" s="32">
        <v>0</v>
      </c>
    </row>
    <row r="1655" spans="1:10" ht="15.75" hidden="1" thickBot="1" x14ac:dyDescent="0.3">
      <c r="A1655" s="140" t="s">
        <v>412</v>
      </c>
      <c r="B1655" s="143" t="s">
        <v>3400</v>
      </c>
      <c r="C1655" s="26"/>
      <c r="D1655" s="27" t="s">
        <v>36</v>
      </c>
      <c r="E1655" s="116"/>
      <c r="F1655" s="123" t="s">
        <v>31</v>
      </c>
      <c r="G1655" s="29" t="str">
        <f t="shared" si="25"/>
        <v/>
      </c>
      <c r="H1655" s="30"/>
      <c r="I1655" s="31"/>
      <c r="J1655" s="32">
        <v>0</v>
      </c>
    </row>
    <row r="1656" spans="1:10" ht="15.75" hidden="1" thickBot="1" x14ac:dyDescent="0.3">
      <c r="A1656" s="141"/>
      <c r="B1656" s="144"/>
      <c r="C1656" s="34"/>
      <c r="D1656" s="34"/>
      <c r="E1656" s="118"/>
      <c r="F1656" s="124" t="s">
        <v>31</v>
      </c>
      <c r="G1656" s="33" t="str">
        <f t="shared" si="25"/>
        <v/>
      </c>
      <c r="H1656" s="37"/>
      <c r="I1656" s="33"/>
      <c r="J1656" s="32">
        <v>0</v>
      </c>
    </row>
    <row r="1657" spans="1:10" ht="15.75" hidden="1" thickBot="1" x14ac:dyDescent="0.3">
      <c r="A1657" s="141"/>
      <c r="B1657" s="144"/>
      <c r="C1657" s="38" t="s">
        <v>7446</v>
      </c>
      <c r="D1657" s="38" t="s">
        <v>2788</v>
      </c>
      <c r="E1657" s="120">
        <v>0.1</v>
      </c>
      <c r="F1657" s="119">
        <v>23.901999999999997</v>
      </c>
      <c r="G1657" s="33">
        <f t="shared" si="25"/>
        <v>2.3901999999999997</v>
      </c>
      <c r="H1657" s="41">
        <f>SUM(G1657:G1658)</f>
        <v>2.3901999999999997</v>
      </c>
      <c r="I1657" s="42"/>
      <c r="J1657" s="32">
        <v>0</v>
      </c>
    </row>
    <row r="1658" spans="1:10" ht="15.75" hidden="1" thickBot="1" x14ac:dyDescent="0.3">
      <c r="A1658" s="141"/>
      <c r="B1658" s="144"/>
      <c r="C1658" s="38" t="s">
        <v>413</v>
      </c>
      <c r="D1658" s="38" t="s">
        <v>36</v>
      </c>
      <c r="E1658" s="120">
        <v>1</v>
      </c>
      <c r="F1658" s="125" t="s">
        <v>31</v>
      </c>
      <c r="G1658" s="33" t="str">
        <f t="shared" si="25"/>
        <v/>
      </c>
      <c r="H1658" s="37"/>
      <c r="I1658" s="33"/>
      <c r="J1658" s="32">
        <v>0</v>
      </c>
    </row>
    <row r="1659" spans="1:10" ht="15.75" hidden="1" thickBot="1" x14ac:dyDescent="0.3">
      <c r="A1659" s="142"/>
      <c r="B1659" s="145"/>
      <c r="C1659" s="44"/>
      <c r="D1659" s="44"/>
      <c r="E1659" s="121"/>
      <c r="F1659" s="122" t="s">
        <v>31</v>
      </c>
      <c r="G1659" s="46" t="str">
        <f t="shared" si="25"/>
        <v/>
      </c>
      <c r="H1659" s="48"/>
      <c r="I1659" s="33"/>
      <c r="J1659" s="32">
        <v>0</v>
      </c>
    </row>
    <row r="1660" spans="1:10" ht="15.75" hidden="1" thickBot="1" x14ac:dyDescent="0.3">
      <c r="A1660" s="140" t="s">
        <v>414</v>
      </c>
      <c r="B1660" s="143" t="s">
        <v>3401</v>
      </c>
      <c r="C1660" s="26"/>
      <c r="D1660" s="27" t="s">
        <v>36</v>
      </c>
      <c r="E1660" s="116"/>
      <c r="F1660" s="123" t="s">
        <v>31</v>
      </c>
      <c r="G1660" s="29" t="str">
        <f t="shared" si="25"/>
        <v/>
      </c>
      <c r="H1660" s="30"/>
      <c r="I1660" s="31"/>
      <c r="J1660" s="32">
        <v>0</v>
      </c>
    </row>
    <row r="1661" spans="1:10" ht="15.75" hidden="1" thickBot="1" x14ac:dyDescent="0.3">
      <c r="A1661" s="141"/>
      <c r="B1661" s="144"/>
      <c r="C1661" s="34"/>
      <c r="D1661" s="34"/>
      <c r="E1661" s="118"/>
      <c r="F1661" s="124" t="s">
        <v>31</v>
      </c>
      <c r="G1661" s="33" t="str">
        <f t="shared" si="25"/>
        <v/>
      </c>
      <c r="H1661" s="37"/>
      <c r="I1661" s="33"/>
      <c r="J1661" s="32">
        <v>0</v>
      </c>
    </row>
    <row r="1662" spans="1:10" ht="15.75" hidden="1" thickBot="1" x14ac:dyDescent="0.3">
      <c r="A1662" s="141"/>
      <c r="B1662" s="144"/>
      <c r="C1662" s="38" t="s">
        <v>7446</v>
      </c>
      <c r="D1662" s="38" t="s">
        <v>2788</v>
      </c>
      <c r="E1662" s="120">
        <v>0.1</v>
      </c>
      <c r="F1662" s="119">
        <v>23.901999999999997</v>
      </c>
      <c r="G1662" s="33">
        <f t="shared" si="25"/>
        <v>2.3901999999999997</v>
      </c>
      <c r="H1662" s="41">
        <f>SUM(G1662:G1663)</f>
        <v>2.3901999999999997</v>
      </c>
      <c r="I1662" s="42"/>
      <c r="J1662" s="32">
        <v>0</v>
      </c>
    </row>
    <row r="1663" spans="1:10" ht="15.75" hidden="1" thickBot="1" x14ac:dyDescent="0.3">
      <c r="A1663" s="141"/>
      <c r="B1663" s="144"/>
      <c r="C1663" s="38" t="s">
        <v>415</v>
      </c>
      <c r="D1663" s="38" t="s">
        <v>36</v>
      </c>
      <c r="E1663" s="120">
        <v>1</v>
      </c>
      <c r="F1663" s="125" t="s">
        <v>31</v>
      </c>
      <c r="G1663" s="33" t="str">
        <f t="shared" si="25"/>
        <v/>
      </c>
      <c r="H1663" s="37"/>
      <c r="I1663" s="33"/>
      <c r="J1663" s="32">
        <v>0</v>
      </c>
    </row>
    <row r="1664" spans="1:10" ht="15.75" hidden="1" thickBot="1" x14ac:dyDescent="0.3">
      <c r="A1664" s="142"/>
      <c r="B1664" s="145"/>
      <c r="C1664" s="44"/>
      <c r="D1664" s="44"/>
      <c r="E1664" s="121"/>
      <c r="F1664" s="122" t="s">
        <v>31</v>
      </c>
      <c r="G1664" s="46" t="str">
        <f t="shared" si="25"/>
        <v/>
      </c>
      <c r="H1664" s="48"/>
      <c r="I1664" s="33"/>
      <c r="J1664" s="32">
        <v>0</v>
      </c>
    </row>
    <row r="1665" spans="1:10" ht="15.75" hidden="1" thickBot="1" x14ac:dyDescent="0.3">
      <c r="A1665" s="140" t="s">
        <v>416</v>
      </c>
      <c r="B1665" s="143" t="s">
        <v>3402</v>
      </c>
      <c r="C1665" s="26"/>
      <c r="D1665" s="27" t="s">
        <v>36</v>
      </c>
      <c r="E1665" s="116"/>
      <c r="F1665" s="123" t="s">
        <v>31</v>
      </c>
      <c r="G1665" s="29" t="str">
        <f t="shared" si="25"/>
        <v/>
      </c>
      <c r="H1665" s="30"/>
      <c r="I1665" s="31"/>
      <c r="J1665" s="32">
        <v>0</v>
      </c>
    </row>
    <row r="1666" spans="1:10" ht="15.75" hidden="1" thickBot="1" x14ac:dyDescent="0.3">
      <c r="A1666" s="141"/>
      <c r="B1666" s="144"/>
      <c r="C1666" s="34"/>
      <c r="D1666" s="34"/>
      <c r="E1666" s="118"/>
      <c r="F1666" s="124" t="s">
        <v>31</v>
      </c>
      <c r="G1666" s="33" t="str">
        <f t="shared" si="25"/>
        <v/>
      </c>
      <c r="H1666" s="37"/>
      <c r="I1666" s="33"/>
      <c r="J1666" s="32">
        <v>0</v>
      </c>
    </row>
    <row r="1667" spans="1:10" ht="15.75" hidden="1" thickBot="1" x14ac:dyDescent="0.3">
      <c r="A1667" s="141"/>
      <c r="B1667" s="144"/>
      <c r="C1667" s="38" t="s">
        <v>7446</v>
      </c>
      <c r="D1667" s="38" t="s">
        <v>2788</v>
      </c>
      <c r="E1667" s="120">
        <v>0.15</v>
      </c>
      <c r="F1667" s="119">
        <v>23.901999999999997</v>
      </c>
      <c r="G1667" s="36">
        <f t="shared" si="25"/>
        <v>3.5852999999999997</v>
      </c>
      <c r="H1667" s="41">
        <f>SUM(G1667:G1668)</f>
        <v>3.5852999999999997</v>
      </c>
      <c r="I1667" s="42"/>
      <c r="J1667" s="32">
        <v>0</v>
      </c>
    </row>
    <row r="1668" spans="1:10" ht="26.25" hidden="1" thickBot="1" x14ac:dyDescent="0.3">
      <c r="A1668" s="141"/>
      <c r="B1668" s="144"/>
      <c r="C1668" s="38" t="s">
        <v>417</v>
      </c>
      <c r="D1668" s="38" t="s">
        <v>36</v>
      </c>
      <c r="E1668" s="120">
        <v>1</v>
      </c>
      <c r="F1668" s="125" t="s">
        <v>31</v>
      </c>
      <c r="G1668" s="33" t="str">
        <f t="shared" si="25"/>
        <v/>
      </c>
      <c r="H1668" s="37"/>
      <c r="I1668" s="33"/>
      <c r="J1668" s="32">
        <v>0</v>
      </c>
    </row>
    <row r="1669" spans="1:10" ht="15.75" hidden="1" thickBot="1" x14ac:dyDescent="0.3">
      <c r="A1669" s="142"/>
      <c r="B1669" s="145"/>
      <c r="C1669" s="44"/>
      <c r="D1669" s="44"/>
      <c r="E1669" s="121"/>
      <c r="F1669" s="126" t="s">
        <v>31</v>
      </c>
      <c r="G1669" s="46" t="str">
        <f t="shared" si="25"/>
        <v/>
      </c>
      <c r="H1669" s="48"/>
      <c r="I1669" s="33"/>
      <c r="J1669" s="32">
        <v>0</v>
      </c>
    </row>
    <row r="1670" spans="1:10" ht="15.75" hidden="1" thickBot="1" x14ac:dyDescent="0.3">
      <c r="A1670" s="140" t="s">
        <v>418</v>
      </c>
      <c r="B1670" s="143" t="s">
        <v>3403</v>
      </c>
      <c r="C1670" s="26"/>
      <c r="D1670" s="27" t="s">
        <v>36</v>
      </c>
      <c r="E1670" s="116"/>
      <c r="F1670" s="123" t="s">
        <v>31</v>
      </c>
      <c r="G1670" s="29" t="str">
        <f t="shared" ref="G1670:G1733" si="26">IF(ISNUMBER(F1670),E1670*F1670,"")</f>
        <v/>
      </c>
      <c r="H1670" s="30"/>
      <c r="I1670" s="31"/>
      <c r="J1670" s="32">
        <v>0</v>
      </c>
    </row>
    <row r="1671" spans="1:10" ht="15.75" hidden="1" thickBot="1" x14ac:dyDescent="0.3">
      <c r="A1671" s="141"/>
      <c r="B1671" s="144"/>
      <c r="C1671" s="34"/>
      <c r="D1671" s="34"/>
      <c r="E1671" s="118"/>
      <c r="F1671" s="124" t="s">
        <v>31</v>
      </c>
      <c r="G1671" s="33" t="str">
        <f t="shared" si="26"/>
        <v/>
      </c>
      <c r="H1671" s="37"/>
      <c r="I1671" s="33"/>
      <c r="J1671" s="32">
        <v>0</v>
      </c>
    </row>
    <row r="1672" spans="1:10" ht="15.75" hidden="1" thickBot="1" x14ac:dyDescent="0.3">
      <c r="A1672" s="141"/>
      <c r="B1672" s="144"/>
      <c r="C1672" s="38" t="s">
        <v>7446</v>
      </c>
      <c r="D1672" s="38" t="s">
        <v>2788</v>
      </c>
      <c r="E1672" s="120">
        <v>0.15</v>
      </c>
      <c r="F1672" s="119">
        <v>23.901999999999997</v>
      </c>
      <c r="G1672" s="36">
        <f t="shared" si="26"/>
        <v>3.5852999999999997</v>
      </c>
      <c r="H1672" s="41">
        <f>SUM(G1672:G1674)</f>
        <v>8.0711999999999993</v>
      </c>
      <c r="I1672" s="42"/>
      <c r="J1672" s="32">
        <v>0</v>
      </c>
    </row>
    <row r="1673" spans="1:10" ht="15.75" hidden="1" thickBot="1" x14ac:dyDescent="0.3">
      <c r="A1673" s="141"/>
      <c r="B1673" s="144"/>
      <c r="C1673" s="38" t="s">
        <v>7438</v>
      </c>
      <c r="D1673" s="38" t="s">
        <v>2788</v>
      </c>
      <c r="E1673" s="120">
        <v>0.15</v>
      </c>
      <c r="F1673" s="119">
        <v>29.905999999999999</v>
      </c>
      <c r="G1673" s="36">
        <f t="shared" si="26"/>
        <v>4.4859</v>
      </c>
      <c r="H1673" s="133"/>
      <c r="I1673" s="1"/>
      <c r="J1673" s="32">
        <v>0</v>
      </c>
    </row>
    <row r="1674" spans="1:10" ht="26.25" hidden="1" thickBot="1" x14ac:dyDescent="0.3">
      <c r="A1674" s="141"/>
      <c r="B1674" s="144"/>
      <c r="C1674" s="38" t="s">
        <v>419</v>
      </c>
      <c r="D1674" s="38" t="s">
        <v>36</v>
      </c>
      <c r="E1674" s="120">
        <v>1</v>
      </c>
      <c r="F1674" s="125" t="s">
        <v>31</v>
      </c>
      <c r="G1674" s="33" t="str">
        <f t="shared" si="26"/>
        <v/>
      </c>
      <c r="H1674" s="37"/>
      <c r="I1674" s="33"/>
      <c r="J1674" s="32">
        <v>0</v>
      </c>
    </row>
    <row r="1675" spans="1:10" ht="15.75" hidden="1" thickBot="1" x14ac:dyDescent="0.3">
      <c r="A1675" s="142"/>
      <c r="B1675" s="145"/>
      <c r="C1675" s="44"/>
      <c r="D1675" s="44"/>
      <c r="E1675" s="121"/>
      <c r="F1675" s="122" t="s">
        <v>31</v>
      </c>
      <c r="G1675" s="46" t="str">
        <f t="shared" si="26"/>
        <v/>
      </c>
      <c r="H1675" s="48"/>
      <c r="I1675" s="33"/>
      <c r="J1675" s="32">
        <v>0</v>
      </c>
    </row>
    <row r="1676" spans="1:10" ht="15.75" hidden="1" thickBot="1" x14ac:dyDescent="0.3">
      <c r="A1676" s="140" t="s">
        <v>420</v>
      </c>
      <c r="B1676" s="143" t="s">
        <v>3404</v>
      </c>
      <c r="C1676" s="26"/>
      <c r="D1676" s="27" t="s">
        <v>36</v>
      </c>
      <c r="E1676" s="116"/>
      <c r="F1676" s="123" t="s">
        <v>31</v>
      </c>
      <c r="G1676" s="29" t="str">
        <f t="shared" si="26"/>
        <v/>
      </c>
      <c r="H1676" s="30"/>
      <c r="I1676" s="31"/>
      <c r="J1676" s="32">
        <v>0</v>
      </c>
    </row>
    <row r="1677" spans="1:10" ht="15.75" hidden="1" thickBot="1" x14ac:dyDescent="0.3">
      <c r="A1677" s="141"/>
      <c r="B1677" s="144"/>
      <c r="C1677" s="34"/>
      <c r="D1677" s="34"/>
      <c r="E1677" s="118"/>
      <c r="F1677" s="124" t="s">
        <v>31</v>
      </c>
      <c r="G1677" s="33" t="str">
        <f t="shared" si="26"/>
        <v/>
      </c>
      <c r="H1677" s="37"/>
      <c r="I1677" s="33"/>
      <c r="J1677" s="32">
        <v>0</v>
      </c>
    </row>
    <row r="1678" spans="1:10" ht="15.75" hidden="1" thickBot="1" x14ac:dyDescent="0.3">
      <c r="A1678" s="141"/>
      <c r="B1678" s="144"/>
      <c r="C1678" s="38" t="s">
        <v>7438</v>
      </c>
      <c r="D1678" s="38" t="s">
        <v>2788</v>
      </c>
      <c r="E1678" s="120">
        <v>0.317</v>
      </c>
      <c r="F1678" s="119">
        <v>29.905999999999999</v>
      </c>
      <c r="G1678" s="36">
        <f t="shared" si="26"/>
        <v>9.4802020000000002</v>
      </c>
      <c r="H1678" s="41">
        <f>SUM(G1678:G1681)</f>
        <v>17.057136</v>
      </c>
      <c r="I1678" s="42"/>
      <c r="J1678" s="32">
        <v>0</v>
      </c>
    </row>
    <row r="1679" spans="1:10" ht="15.75" hidden="1" thickBot="1" x14ac:dyDescent="0.3">
      <c r="A1679" s="141"/>
      <c r="B1679" s="144"/>
      <c r="C1679" s="38" t="s">
        <v>7446</v>
      </c>
      <c r="D1679" s="38" t="s">
        <v>2788</v>
      </c>
      <c r="E1679" s="120">
        <v>0.317</v>
      </c>
      <c r="F1679" s="119">
        <v>23.901999999999997</v>
      </c>
      <c r="G1679" s="36">
        <f t="shared" si="26"/>
        <v>7.5769339999999996</v>
      </c>
      <c r="H1679" s="37"/>
      <c r="I1679" s="33"/>
      <c r="J1679" s="32">
        <v>0</v>
      </c>
    </row>
    <row r="1680" spans="1:10" ht="26.25" hidden="1" thickBot="1" x14ac:dyDescent="0.3">
      <c r="A1680" s="141"/>
      <c r="B1680" s="144"/>
      <c r="C1680" s="38" t="s">
        <v>398</v>
      </c>
      <c r="D1680" s="38" t="s">
        <v>36</v>
      </c>
      <c r="E1680" s="120">
        <v>1</v>
      </c>
      <c r="F1680" s="125" t="s">
        <v>31</v>
      </c>
      <c r="G1680" s="36" t="str">
        <f t="shared" si="26"/>
        <v/>
      </c>
      <c r="H1680" s="37"/>
      <c r="I1680" s="33"/>
      <c r="J1680" s="32">
        <v>0</v>
      </c>
    </row>
    <row r="1681" spans="1:10" ht="26.25" hidden="1" thickBot="1" x14ac:dyDescent="0.3">
      <c r="A1681" s="141"/>
      <c r="B1681" s="144"/>
      <c r="C1681" s="38" t="s">
        <v>421</v>
      </c>
      <c r="D1681" s="38" t="s">
        <v>36</v>
      </c>
      <c r="E1681" s="120">
        <v>1</v>
      </c>
      <c r="F1681" s="125" t="s">
        <v>31</v>
      </c>
      <c r="G1681" s="33" t="str">
        <f t="shared" si="26"/>
        <v/>
      </c>
      <c r="H1681" s="37"/>
      <c r="I1681" s="33"/>
      <c r="J1681" s="32">
        <v>0</v>
      </c>
    </row>
    <row r="1682" spans="1:10" ht="15.75" hidden="1" thickBot="1" x14ac:dyDescent="0.3">
      <c r="A1682" s="142"/>
      <c r="B1682" s="145"/>
      <c r="C1682" s="44"/>
      <c r="D1682" s="44"/>
      <c r="E1682" s="121"/>
      <c r="F1682" s="122" t="s">
        <v>31</v>
      </c>
      <c r="G1682" s="46" t="str">
        <f t="shared" si="26"/>
        <v/>
      </c>
      <c r="H1682" s="48"/>
      <c r="I1682" s="33"/>
      <c r="J1682" s="32">
        <v>0</v>
      </c>
    </row>
    <row r="1683" spans="1:10" ht="15.75" hidden="1" thickBot="1" x14ac:dyDescent="0.3">
      <c r="A1683" s="140" t="s">
        <v>422</v>
      </c>
      <c r="B1683" s="143" t="s">
        <v>3405</v>
      </c>
      <c r="C1683" s="26"/>
      <c r="D1683" s="27" t="s">
        <v>36</v>
      </c>
      <c r="E1683" s="116"/>
      <c r="F1683" s="123" t="s">
        <v>31</v>
      </c>
      <c r="G1683" s="29" t="str">
        <f t="shared" si="26"/>
        <v/>
      </c>
      <c r="H1683" s="30"/>
      <c r="I1683" s="31"/>
      <c r="J1683" s="32">
        <v>0</v>
      </c>
    </row>
    <row r="1684" spans="1:10" ht="15.75" hidden="1" thickBot="1" x14ac:dyDescent="0.3">
      <c r="A1684" s="141"/>
      <c r="B1684" s="144"/>
      <c r="C1684" s="34"/>
      <c r="D1684" s="34"/>
      <c r="E1684" s="118"/>
      <c r="F1684" s="124" t="s">
        <v>31</v>
      </c>
      <c r="G1684" s="33" t="str">
        <f t="shared" si="26"/>
        <v/>
      </c>
      <c r="H1684" s="37"/>
      <c r="I1684" s="33"/>
      <c r="J1684" s="32">
        <v>0</v>
      </c>
    </row>
    <row r="1685" spans="1:10" ht="15.75" hidden="1" thickBot="1" x14ac:dyDescent="0.3">
      <c r="A1685" s="141"/>
      <c r="B1685" s="144"/>
      <c r="C1685" s="38" t="s">
        <v>7446</v>
      </c>
      <c r="D1685" s="38" t="s">
        <v>2788</v>
      </c>
      <c r="E1685" s="120">
        <v>0.65</v>
      </c>
      <c r="F1685" s="119">
        <v>23.901999999999997</v>
      </c>
      <c r="G1685" s="36">
        <f t="shared" si="26"/>
        <v>15.536299999999999</v>
      </c>
      <c r="H1685" s="41">
        <f>SUM(G1685:G1688)</f>
        <v>34.975200000000001</v>
      </c>
      <c r="I1685" s="42"/>
      <c r="J1685" s="32">
        <v>0</v>
      </c>
    </row>
    <row r="1686" spans="1:10" ht="15.75" hidden="1" thickBot="1" x14ac:dyDescent="0.3">
      <c r="A1686" s="141"/>
      <c r="B1686" s="144"/>
      <c r="C1686" s="38" t="s">
        <v>7438</v>
      </c>
      <c r="D1686" s="38" t="s">
        <v>2788</v>
      </c>
      <c r="E1686" s="120">
        <v>0.65</v>
      </c>
      <c r="F1686" s="119">
        <v>29.905999999999999</v>
      </c>
      <c r="G1686" s="36">
        <f t="shared" si="26"/>
        <v>19.4389</v>
      </c>
      <c r="H1686" s="37"/>
      <c r="I1686" s="33"/>
      <c r="J1686" s="32">
        <v>0</v>
      </c>
    </row>
    <row r="1687" spans="1:10" ht="15.75" hidden="1" thickBot="1" x14ac:dyDescent="0.3">
      <c r="A1687" s="141"/>
      <c r="B1687" s="144"/>
      <c r="C1687" s="38" t="s">
        <v>423</v>
      </c>
      <c r="D1687" s="38" t="s">
        <v>36</v>
      </c>
      <c r="E1687" s="120">
        <v>1</v>
      </c>
      <c r="F1687" s="119" t="s">
        <v>31</v>
      </c>
      <c r="G1687" s="33" t="str">
        <f t="shared" si="26"/>
        <v/>
      </c>
      <c r="H1687" s="37"/>
      <c r="I1687" s="33"/>
      <c r="J1687" s="32">
        <v>0</v>
      </c>
    </row>
    <row r="1688" spans="1:10" ht="15.75" hidden="1" thickBot="1" x14ac:dyDescent="0.3">
      <c r="A1688" s="141"/>
      <c r="B1688" s="144"/>
      <c r="C1688" s="38" t="s">
        <v>424</v>
      </c>
      <c r="D1688" s="38" t="s">
        <v>36</v>
      </c>
      <c r="E1688" s="120">
        <v>1</v>
      </c>
      <c r="F1688" s="119" t="s">
        <v>31</v>
      </c>
      <c r="G1688" s="33" t="str">
        <f t="shared" si="26"/>
        <v/>
      </c>
      <c r="H1688" s="37"/>
      <c r="I1688" s="33"/>
      <c r="J1688" s="32">
        <v>0</v>
      </c>
    </row>
    <row r="1689" spans="1:10" ht="15.75" hidden="1" thickBot="1" x14ac:dyDescent="0.3">
      <c r="A1689" s="142"/>
      <c r="B1689" s="145"/>
      <c r="C1689" s="44"/>
      <c r="D1689" s="44"/>
      <c r="E1689" s="121"/>
      <c r="F1689" s="122" t="s">
        <v>31</v>
      </c>
      <c r="G1689" s="46" t="str">
        <f t="shared" si="26"/>
        <v/>
      </c>
      <c r="H1689" s="48"/>
      <c r="I1689" s="33"/>
      <c r="J1689" s="32">
        <v>0</v>
      </c>
    </row>
    <row r="1690" spans="1:10" ht="15.75" hidden="1" thickBot="1" x14ac:dyDescent="0.3">
      <c r="A1690" s="140" t="s">
        <v>425</v>
      </c>
      <c r="B1690" s="143" t="s">
        <v>3406</v>
      </c>
      <c r="C1690" s="26"/>
      <c r="D1690" s="27" t="s">
        <v>36</v>
      </c>
      <c r="E1690" s="116"/>
      <c r="F1690" s="123" t="s">
        <v>31</v>
      </c>
      <c r="G1690" s="29" t="str">
        <f t="shared" si="26"/>
        <v/>
      </c>
      <c r="H1690" s="30"/>
      <c r="I1690" s="31"/>
      <c r="J1690" s="32">
        <v>0</v>
      </c>
    </row>
    <row r="1691" spans="1:10" ht="15.75" hidden="1" thickBot="1" x14ac:dyDescent="0.3">
      <c r="A1691" s="141"/>
      <c r="B1691" s="144"/>
      <c r="C1691" s="34"/>
      <c r="D1691" s="34"/>
      <c r="E1691" s="118"/>
      <c r="F1691" s="124" t="s">
        <v>31</v>
      </c>
      <c r="G1691" s="33" t="str">
        <f t="shared" si="26"/>
        <v/>
      </c>
      <c r="H1691" s="37"/>
      <c r="I1691" s="33"/>
      <c r="J1691" s="32">
        <v>0</v>
      </c>
    </row>
    <row r="1692" spans="1:10" ht="39" hidden="1" thickBot="1" x14ac:dyDescent="0.3">
      <c r="A1692" s="141"/>
      <c r="B1692" s="144"/>
      <c r="C1692" s="38" t="s">
        <v>426</v>
      </c>
      <c r="D1692" s="38" t="s">
        <v>105</v>
      </c>
      <c r="E1692" s="120">
        <v>1</v>
      </c>
      <c r="F1692" s="125" t="s">
        <v>31</v>
      </c>
      <c r="G1692" s="33" t="str">
        <f t="shared" si="26"/>
        <v/>
      </c>
      <c r="H1692" s="41">
        <f>SUM(G1692:G1694)</f>
        <v>6.6864704923999998</v>
      </c>
      <c r="I1692" s="42"/>
      <c r="J1692" s="32">
        <v>0</v>
      </c>
    </row>
    <row r="1693" spans="1:10" ht="15.75" hidden="1" thickBot="1" x14ac:dyDescent="0.3">
      <c r="A1693" s="141"/>
      <c r="B1693" s="144"/>
      <c r="C1693" s="38" t="s">
        <v>7446</v>
      </c>
      <c r="D1693" s="38" t="s">
        <v>2788</v>
      </c>
      <c r="E1693" s="120">
        <v>5.5156200000000002E-2</v>
      </c>
      <c r="F1693" s="119">
        <v>23.901999999999997</v>
      </c>
      <c r="G1693" s="33">
        <f t="shared" si="26"/>
        <v>1.3183434923999999</v>
      </c>
      <c r="H1693" s="37"/>
      <c r="I1693" s="33"/>
      <c r="J1693" s="32">
        <v>0</v>
      </c>
    </row>
    <row r="1694" spans="1:10" ht="15.75" hidden="1" thickBot="1" x14ac:dyDescent="0.3">
      <c r="A1694" s="141"/>
      <c r="B1694" s="144"/>
      <c r="C1694" s="38" t="s">
        <v>7438</v>
      </c>
      <c r="D1694" s="38" t="s">
        <v>2788</v>
      </c>
      <c r="E1694" s="120">
        <v>0.17949999999999999</v>
      </c>
      <c r="F1694" s="119">
        <v>29.905999999999999</v>
      </c>
      <c r="G1694" s="33">
        <f t="shared" si="26"/>
        <v>5.3681269999999994</v>
      </c>
      <c r="H1694" s="37"/>
      <c r="I1694" s="33"/>
      <c r="J1694" s="32">
        <v>0</v>
      </c>
    </row>
    <row r="1695" spans="1:10" ht="15.75" hidden="1" thickBot="1" x14ac:dyDescent="0.3">
      <c r="A1695" s="142"/>
      <c r="B1695" s="145"/>
      <c r="C1695" s="44"/>
      <c r="D1695" s="44"/>
      <c r="E1695" s="121"/>
      <c r="F1695" s="122" t="s">
        <v>31</v>
      </c>
      <c r="G1695" s="46" t="str">
        <f t="shared" si="26"/>
        <v/>
      </c>
      <c r="H1695" s="48"/>
      <c r="I1695" s="33"/>
      <c r="J1695" s="32">
        <v>0</v>
      </c>
    </row>
    <row r="1696" spans="1:10" ht="15.75" hidden="1" thickBot="1" x14ac:dyDescent="0.3">
      <c r="A1696" s="140" t="s">
        <v>427</v>
      </c>
      <c r="B1696" s="143" t="s">
        <v>3407</v>
      </c>
      <c r="C1696" s="26"/>
      <c r="D1696" s="27" t="s">
        <v>36</v>
      </c>
      <c r="E1696" s="116"/>
      <c r="F1696" s="123" t="s">
        <v>31</v>
      </c>
      <c r="G1696" s="29" t="str">
        <f t="shared" si="26"/>
        <v/>
      </c>
      <c r="H1696" s="30"/>
      <c r="I1696" s="31"/>
      <c r="J1696" s="32">
        <v>0</v>
      </c>
    </row>
    <row r="1697" spans="1:10" ht="15.75" hidden="1" thickBot="1" x14ac:dyDescent="0.3">
      <c r="A1697" s="141"/>
      <c r="B1697" s="144"/>
      <c r="C1697" s="34"/>
      <c r="D1697" s="34"/>
      <c r="E1697" s="118"/>
      <c r="F1697" s="124" t="s">
        <v>31</v>
      </c>
      <c r="G1697" s="33" t="str">
        <f t="shared" si="26"/>
        <v/>
      </c>
      <c r="H1697" s="37"/>
      <c r="I1697" s="33"/>
      <c r="J1697" s="32">
        <v>0</v>
      </c>
    </row>
    <row r="1698" spans="1:10" ht="15.75" hidden="1" thickBot="1" x14ac:dyDescent="0.3">
      <c r="A1698" s="141"/>
      <c r="B1698" s="144"/>
      <c r="C1698" s="38" t="s">
        <v>7446</v>
      </c>
      <c r="D1698" s="38" t="s">
        <v>2788</v>
      </c>
      <c r="E1698" s="120">
        <v>0.14506250000000001</v>
      </c>
      <c r="F1698" s="119">
        <v>23.901999999999997</v>
      </c>
      <c r="G1698" s="33">
        <f t="shared" si="26"/>
        <v>3.4672838749999997</v>
      </c>
      <c r="H1698" s="41">
        <f>SUM(G1698:G1702)</f>
        <v>17.349649074999999</v>
      </c>
      <c r="I1698" s="42"/>
      <c r="J1698" s="32">
        <v>0</v>
      </c>
    </row>
    <row r="1699" spans="1:10" ht="15.75" hidden="1" thickBot="1" x14ac:dyDescent="0.3">
      <c r="A1699" s="141"/>
      <c r="B1699" s="144"/>
      <c r="C1699" s="38" t="s">
        <v>7438</v>
      </c>
      <c r="D1699" s="38" t="s">
        <v>2788</v>
      </c>
      <c r="E1699" s="120">
        <v>0.4642</v>
      </c>
      <c r="F1699" s="119">
        <v>29.905999999999999</v>
      </c>
      <c r="G1699" s="33">
        <f t="shared" si="26"/>
        <v>13.882365199999999</v>
      </c>
      <c r="H1699" s="53"/>
      <c r="I1699" s="54"/>
      <c r="J1699" s="32">
        <v>0</v>
      </c>
    </row>
    <row r="1700" spans="1:10" ht="26.25" hidden="1" thickBot="1" x14ac:dyDescent="0.3">
      <c r="A1700" s="141"/>
      <c r="B1700" s="144"/>
      <c r="C1700" s="38" t="s">
        <v>428</v>
      </c>
      <c r="D1700" s="38" t="s">
        <v>124</v>
      </c>
      <c r="E1700" s="120">
        <v>1.5</v>
      </c>
      <c r="F1700" s="125" t="s">
        <v>31</v>
      </c>
      <c r="G1700" s="33" t="str">
        <f t="shared" si="26"/>
        <v/>
      </c>
      <c r="H1700" s="37"/>
      <c r="I1700" s="33"/>
      <c r="J1700" s="32">
        <v>0</v>
      </c>
    </row>
    <row r="1701" spans="1:10" ht="15.75" hidden="1" thickBot="1" x14ac:dyDescent="0.3">
      <c r="A1701" s="141"/>
      <c r="B1701" s="144"/>
      <c r="C1701" s="38" t="s">
        <v>429</v>
      </c>
      <c r="D1701" s="38" t="s">
        <v>105</v>
      </c>
      <c r="E1701" s="120">
        <v>1</v>
      </c>
      <c r="F1701" s="125" t="s">
        <v>31</v>
      </c>
      <c r="G1701" s="33" t="str">
        <f t="shared" si="26"/>
        <v/>
      </c>
      <c r="H1701" s="37"/>
      <c r="I1701" s="33"/>
      <c r="J1701" s="32">
        <v>0</v>
      </c>
    </row>
    <row r="1702" spans="1:10" ht="15.75" hidden="1" thickBot="1" x14ac:dyDescent="0.3">
      <c r="A1702" s="141"/>
      <c r="B1702" s="144"/>
      <c r="C1702" s="38" t="s">
        <v>430</v>
      </c>
      <c r="D1702" s="38" t="s">
        <v>105</v>
      </c>
      <c r="E1702" s="120">
        <v>1</v>
      </c>
      <c r="F1702" s="125" t="s">
        <v>31</v>
      </c>
      <c r="G1702" s="33" t="str">
        <f t="shared" si="26"/>
        <v/>
      </c>
      <c r="H1702" s="37"/>
      <c r="I1702" s="33"/>
      <c r="J1702" s="32">
        <v>0</v>
      </c>
    </row>
    <row r="1703" spans="1:10" ht="15.75" hidden="1" thickBot="1" x14ac:dyDescent="0.3">
      <c r="A1703" s="142"/>
      <c r="B1703" s="145"/>
      <c r="C1703" s="44"/>
      <c r="D1703" s="44"/>
      <c r="E1703" s="121"/>
      <c r="F1703" s="122" t="s">
        <v>31</v>
      </c>
      <c r="G1703" s="46" t="str">
        <f t="shared" si="26"/>
        <v/>
      </c>
      <c r="H1703" s="48"/>
      <c r="I1703" s="33"/>
      <c r="J1703" s="32">
        <v>0</v>
      </c>
    </row>
    <row r="1704" spans="1:10" ht="15.75" hidden="1" thickBot="1" x14ac:dyDescent="0.3">
      <c r="A1704" s="140" t="s">
        <v>431</v>
      </c>
      <c r="B1704" s="143" t="s">
        <v>3408</v>
      </c>
      <c r="C1704" s="26"/>
      <c r="D1704" s="27" t="s">
        <v>36</v>
      </c>
      <c r="E1704" s="116"/>
      <c r="F1704" s="123" t="s">
        <v>31</v>
      </c>
      <c r="G1704" s="29" t="str">
        <f t="shared" si="26"/>
        <v/>
      </c>
      <c r="H1704" s="30"/>
      <c r="I1704" s="31"/>
      <c r="J1704" s="32">
        <v>0</v>
      </c>
    </row>
    <row r="1705" spans="1:10" ht="15.75" hidden="1" thickBot="1" x14ac:dyDescent="0.3">
      <c r="A1705" s="141"/>
      <c r="B1705" s="144"/>
      <c r="C1705" s="34"/>
      <c r="D1705" s="34"/>
      <c r="E1705" s="118"/>
      <c r="F1705" s="124" t="s">
        <v>31</v>
      </c>
      <c r="G1705" s="33" t="str">
        <f t="shared" si="26"/>
        <v/>
      </c>
      <c r="H1705" s="37"/>
      <c r="I1705" s="33"/>
      <c r="J1705" s="32">
        <v>0</v>
      </c>
    </row>
    <row r="1706" spans="1:10" ht="39" hidden="1" thickBot="1" x14ac:dyDescent="0.3">
      <c r="A1706" s="141"/>
      <c r="B1706" s="144"/>
      <c r="C1706" s="38" t="s">
        <v>432</v>
      </c>
      <c r="D1706" s="38" t="s">
        <v>105</v>
      </c>
      <c r="E1706" s="120">
        <v>1</v>
      </c>
      <c r="F1706" s="125" t="s">
        <v>31</v>
      </c>
      <c r="G1706" s="36" t="str">
        <f t="shared" si="26"/>
        <v/>
      </c>
      <c r="H1706" s="41">
        <f>SUM(G1706:G1712)</f>
        <v>17.349649074999999</v>
      </c>
      <c r="I1706" s="42"/>
      <c r="J1706" s="32">
        <v>0</v>
      </c>
    </row>
    <row r="1707" spans="1:10" ht="39" hidden="1" thickBot="1" x14ac:dyDescent="0.3">
      <c r="A1707" s="141"/>
      <c r="B1707" s="144"/>
      <c r="C1707" s="38" t="s">
        <v>433</v>
      </c>
      <c r="D1707" s="38" t="s">
        <v>105</v>
      </c>
      <c r="E1707" s="120">
        <v>2</v>
      </c>
      <c r="F1707" s="125" t="s">
        <v>31</v>
      </c>
      <c r="G1707" s="36" t="str">
        <f t="shared" si="26"/>
        <v/>
      </c>
      <c r="H1707" s="53"/>
      <c r="I1707" s="54"/>
      <c r="J1707" s="32">
        <v>0</v>
      </c>
    </row>
    <row r="1708" spans="1:10" ht="26.25" hidden="1" thickBot="1" x14ac:dyDescent="0.3">
      <c r="A1708" s="141"/>
      <c r="B1708" s="144"/>
      <c r="C1708" s="38" t="s">
        <v>428</v>
      </c>
      <c r="D1708" s="38" t="s">
        <v>124</v>
      </c>
      <c r="E1708" s="120">
        <v>1.5</v>
      </c>
      <c r="F1708" s="125" t="s">
        <v>31</v>
      </c>
      <c r="G1708" s="33" t="str">
        <f t="shared" si="26"/>
        <v/>
      </c>
      <c r="H1708" s="37"/>
      <c r="I1708" s="33"/>
      <c r="J1708" s="32">
        <v>0</v>
      </c>
    </row>
    <row r="1709" spans="1:10" ht="15.75" hidden="1" thickBot="1" x14ac:dyDescent="0.3">
      <c r="A1709" s="141"/>
      <c r="B1709" s="144"/>
      <c r="C1709" s="38" t="s">
        <v>429</v>
      </c>
      <c r="D1709" s="38" t="s">
        <v>105</v>
      </c>
      <c r="E1709" s="120">
        <v>1</v>
      </c>
      <c r="F1709" s="125" t="s">
        <v>31</v>
      </c>
      <c r="G1709" s="33" t="str">
        <f t="shared" si="26"/>
        <v/>
      </c>
      <c r="H1709" s="37"/>
      <c r="I1709" s="33"/>
      <c r="J1709" s="32">
        <v>0</v>
      </c>
    </row>
    <row r="1710" spans="1:10" ht="15.75" hidden="1" thickBot="1" x14ac:dyDescent="0.3">
      <c r="A1710" s="141"/>
      <c r="B1710" s="144"/>
      <c r="C1710" s="38" t="s">
        <v>430</v>
      </c>
      <c r="D1710" s="38" t="s">
        <v>105</v>
      </c>
      <c r="E1710" s="120">
        <v>1</v>
      </c>
      <c r="F1710" s="125" t="s">
        <v>31</v>
      </c>
      <c r="G1710" s="33" t="str">
        <f t="shared" si="26"/>
        <v/>
      </c>
      <c r="H1710" s="37"/>
      <c r="I1710" s="33"/>
      <c r="J1710" s="32">
        <v>0</v>
      </c>
    </row>
    <row r="1711" spans="1:10" ht="15.75" hidden="1" thickBot="1" x14ac:dyDescent="0.3">
      <c r="A1711" s="141"/>
      <c r="B1711" s="144"/>
      <c r="C1711" s="38" t="s">
        <v>7446</v>
      </c>
      <c r="D1711" s="38" t="s">
        <v>2788</v>
      </c>
      <c r="E1711" s="120">
        <v>0.14506250000000001</v>
      </c>
      <c r="F1711" s="119">
        <v>23.901999999999997</v>
      </c>
      <c r="G1711" s="36">
        <f t="shared" si="26"/>
        <v>3.4672838749999997</v>
      </c>
      <c r="H1711" s="37"/>
      <c r="I1711" s="33"/>
      <c r="J1711" s="32">
        <v>0</v>
      </c>
    </row>
    <row r="1712" spans="1:10" ht="15.75" hidden="1" thickBot="1" x14ac:dyDescent="0.3">
      <c r="A1712" s="141"/>
      <c r="B1712" s="144"/>
      <c r="C1712" s="38" t="s">
        <v>7438</v>
      </c>
      <c r="D1712" s="38" t="s">
        <v>2788</v>
      </c>
      <c r="E1712" s="120">
        <v>0.4642</v>
      </c>
      <c r="F1712" s="119">
        <v>29.905999999999999</v>
      </c>
      <c r="G1712" s="33">
        <f t="shared" si="26"/>
        <v>13.882365199999999</v>
      </c>
      <c r="H1712" s="37"/>
      <c r="I1712" s="33"/>
      <c r="J1712" s="32">
        <v>0</v>
      </c>
    </row>
    <row r="1713" spans="1:10" ht="15.75" hidden="1" thickBot="1" x14ac:dyDescent="0.3">
      <c r="A1713" s="142"/>
      <c r="B1713" s="145"/>
      <c r="C1713" s="44"/>
      <c r="D1713" s="44"/>
      <c r="E1713" s="121"/>
      <c r="F1713" s="122" t="s">
        <v>31</v>
      </c>
      <c r="G1713" s="46" t="str">
        <f t="shared" si="26"/>
        <v/>
      </c>
      <c r="H1713" s="48"/>
      <c r="I1713" s="33"/>
      <c r="J1713" s="32">
        <v>0</v>
      </c>
    </row>
    <row r="1714" spans="1:10" ht="15.75" hidden="1" thickBot="1" x14ac:dyDescent="0.3">
      <c r="A1714" s="140" t="s">
        <v>434</v>
      </c>
      <c r="B1714" s="143" t="s">
        <v>3409</v>
      </c>
      <c r="C1714" s="26"/>
      <c r="D1714" s="27" t="s">
        <v>36</v>
      </c>
      <c r="E1714" s="116"/>
      <c r="F1714" s="123" t="s">
        <v>31</v>
      </c>
      <c r="G1714" s="29" t="str">
        <f t="shared" si="26"/>
        <v/>
      </c>
      <c r="H1714" s="30"/>
      <c r="I1714" s="31"/>
      <c r="J1714" s="32">
        <v>0</v>
      </c>
    </row>
    <row r="1715" spans="1:10" ht="15.75" hidden="1" thickBot="1" x14ac:dyDescent="0.3">
      <c r="A1715" s="141"/>
      <c r="B1715" s="144"/>
      <c r="C1715" s="34"/>
      <c r="D1715" s="34"/>
      <c r="E1715" s="118"/>
      <c r="F1715" s="124" t="s">
        <v>31</v>
      </c>
      <c r="G1715" s="33" t="str">
        <f t="shared" si="26"/>
        <v/>
      </c>
      <c r="H1715" s="37"/>
      <c r="I1715" s="33"/>
      <c r="J1715" s="32">
        <v>0</v>
      </c>
    </row>
    <row r="1716" spans="1:10" ht="39" hidden="1" thickBot="1" x14ac:dyDescent="0.3">
      <c r="A1716" s="141"/>
      <c r="B1716" s="144"/>
      <c r="C1716" s="38" t="s">
        <v>435</v>
      </c>
      <c r="D1716" s="38" t="s">
        <v>105</v>
      </c>
      <c r="E1716" s="120">
        <v>1</v>
      </c>
      <c r="F1716" s="125" t="s">
        <v>31</v>
      </c>
      <c r="G1716" s="36" t="str">
        <f t="shared" si="26"/>
        <v/>
      </c>
      <c r="H1716" s="41">
        <f>SUM(G1716:G1722)</f>
        <v>17.349649074999999</v>
      </c>
      <c r="I1716" s="42"/>
      <c r="J1716" s="32">
        <v>0</v>
      </c>
    </row>
    <row r="1717" spans="1:10" ht="39" hidden="1" thickBot="1" x14ac:dyDescent="0.3">
      <c r="A1717" s="141"/>
      <c r="B1717" s="144"/>
      <c r="C1717" s="38" t="s">
        <v>433</v>
      </c>
      <c r="D1717" s="38" t="s">
        <v>105</v>
      </c>
      <c r="E1717" s="120">
        <v>2</v>
      </c>
      <c r="F1717" s="125" t="s">
        <v>31</v>
      </c>
      <c r="G1717" s="36" t="str">
        <f t="shared" si="26"/>
        <v/>
      </c>
      <c r="H1717" s="53"/>
      <c r="I1717" s="54"/>
      <c r="J1717" s="32">
        <v>0</v>
      </c>
    </row>
    <row r="1718" spans="1:10" ht="26.25" hidden="1" thickBot="1" x14ac:dyDescent="0.3">
      <c r="A1718" s="141"/>
      <c r="B1718" s="144"/>
      <c r="C1718" s="38" t="s">
        <v>428</v>
      </c>
      <c r="D1718" s="38" t="s">
        <v>124</v>
      </c>
      <c r="E1718" s="120">
        <v>1.5</v>
      </c>
      <c r="F1718" s="125" t="s">
        <v>31</v>
      </c>
      <c r="G1718" s="33" t="str">
        <f t="shared" si="26"/>
        <v/>
      </c>
      <c r="H1718" s="37"/>
      <c r="I1718" s="33"/>
      <c r="J1718" s="32">
        <v>0</v>
      </c>
    </row>
    <row r="1719" spans="1:10" ht="15.75" hidden="1" thickBot="1" x14ac:dyDescent="0.3">
      <c r="A1719" s="141"/>
      <c r="B1719" s="144"/>
      <c r="C1719" s="38" t="s">
        <v>429</v>
      </c>
      <c r="D1719" s="38" t="s">
        <v>105</v>
      </c>
      <c r="E1719" s="120">
        <v>1</v>
      </c>
      <c r="F1719" s="125" t="s">
        <v>31</v>
      </c>
      <c r="G1719" s="33" t="str">
        <f t="shared" si="26"/>
        <v/>
      </c>
      <c r="H1719" s="37"/>
      <c r="I1719" s="33"/>
      <c r="J1719" s="32">
        <v>0</v>
      </c>
    </row>
    <row r="1720" spans="1:10" ht="15.75" hidden="1" thickBot="1" x14ac:dyDescent="0.3">
      <c r="A1720" s="141"/>
      <c r="B1720" s="144"/>
      <c r="C1720" s="38" t="s">
        <v>430</v>
      </c>
      <c r="D1720" s="38" t="s">
        <v>105</v>
      </c>
      <c r="E1720" s="120">
        <v>1</v>
      </c>
      <c r="F1720" s="125" t="s">
        <v>31</v>
      </c>
      <c r="G1720" s="33" t="str">
        <f t="shared" si="26"/>
        <v/>
      </c>
      <c r="H1720" s="37"/>
      <c r="I1720" s="33"/>
      <c r="J1720" s="32">
        <v>0</v>
      </c>
    </row>
    <row r="1721" spans="1:10" ht="15.75" hidden="1" thickBot="1" x14ac:dyDescent="0.3">
      <c r="A1721" s="141"/>
      <c r="B1721" s="144"/>
      <c r="C1721" s="38" t="s">
        <v>7446</v>
      </c>
      <c r="D1721" s="38" t="s">
        <v>2788</v>
      </c>
      <c r="E1721" s="120">
        <v>0.14506250000000001</v>
      </c>
      <c r="F1721" s="119">
        <v>23.901999999999997</v>
      </c>
      <c r="G1721" s="33">
        <f t="shared" si="26"/>
        <v>3.4672838749999997</v>
      </c>
      <c r="H1721" s="37"/>
      <c r="I1721" s="33"/>
      <c r="J1721" s="32">
        <v>0</v>
      </c>
    </row>
    <row r="1722" spans="1:10" ht="15.75" hidden="1" thickBot="1" x14ac:dyDescent="0.3">
      <c r="A1722" s="141"/>
      <c r="B1722" s="144"/>
      <c r="C1722" s="38" t="s">
        <v>7438</v>
      </c>
      <c r="D1722" s="38" t="s">
        <v>2788</v>
      </c>
      <c r="E1722" s="120">
        <v>0.4642</v>
      </c>
      <c r="F1722" s="119">
        <v>29.905999999999999</v>
      </c>
      <c r="G1722" s="33">
        <f t="shared" si="26"/>
        <v>13.882365199999999</v>
      </c>
      <c r="H1722" s="37"/>
      <c r="I1722" s="33"/>
      <c r="J1722" s="32">
        <v>0</v>
      </c>
    </row>
    <row r="1723" spans="1:10" ht="15.75" hidden="1" thickBot="1" x14ac:dyDescent="0.3">
      <c r="A1723" s="142"/>
      <c r="B1723" s="145"/>
      <c r="C1723" s="44"/>
      <c r="D1723" s="44"/>
      <c r="E1723" s="121"/>
      <c r="F1723" s="122" t="s">
        <v>31</v>
      </c>
      <c r="G1723" s="46" t="str">
        <f t="shared" si="26"/>
        <v/>
      </c>
      <c r="H1723" s="48"/>
      <c r="I1723" s="33"/>
      <c r="J1723" s="32">
        <v>0</v>
      </c>
    </row>
    <row r="1724" spans="1:10" ht="15.75" hidden="1" thickBot="1" x14ac:dyDescent="0.3">
      <c r="A1724" s="140" t="s">
        <v>436</v>
      </c>
      <c r="B1724" s="143" t="s">
        <v>3410</v>
      </c>
      <c r="C1724" s="26"/>
      <c r="D1724" s="27" t="s">
        <v>36</v>
      </c>
      <c r="E1724" s="116"/>
      <c r="F1724" s="123" t="s">
        <v>31</v>
      </c>
      <c r="G1724" s="29" t="str">
        <f t="shared" si="26"/>
        <v/>
      </c>
      <c r="H1724" s="30"/>
      <c r="I1724" s="31"/>
      <c r="J1724" s="32">
        <v>0</v>
      </c>
    </row>
    <row r="1725" spans="1:10" ht="15.75" hidden="1" thickBot="1" x14ac:dyDescent="0.3">
      <c r="A1725" s="141"/>
      <c r="B1725" s="144"/>
      <c r="C1725" s="34"/>
      <c r="D1725" s="34"/>
      <c r="E1725" s="118"/>
      <c r="F1725" s="124" t="s">
        <v>31</v>
      </c>
      <c r="G1725" s="33" t="str">
        <f t="shared" si="26"/>
        <v/>
      </c>
      <c r="H1725" s="37"/>
      <c r="I1725" s="33"/>
      <c r="J1725" s="32">
        <v>0</v>
      </c>
    </row>
    <row r="1726" spans="1:10" ht="39" hidden="1" thickBot="1" x14ac:dyDescent="0.3">
      <c r="A1726" s="141"/>
      <c r="B1726" s="144"/>
      <c r="C1726" s="38" t="s">
        <v>437</v>
      </c>
      <c r="D1726" s="38" t="s">
        <v>105</v>
      </c>
      <c r="E1726" s="120">
        <v>1</v>
      </c>
      <c r="F1726" s="125" t="s">
        <v>31</v>
      </c>
      <c r="G1726" s="33" t="str">
        <f t="shared" si="26"/>
        <v/>
      </c>
      <c r="H1726" s="41">
        <f>SUM(G1726:G1732)</f>
        <v>17.349649074999999</v>
      </c>
      <c r="I1726" s="42"/>
      <c r="J1726" s="32">
        <v>0</v>
      </c>
    </row>
    <row r="1727" spans="1:10" ht="39" hidden="1" thickBot="1" x14ac:dyDescent="0.3">
      <c r="A1727" s="141"/>
      <c r="B1727" s="144"/>
      <c r="C1727" s="38" t="s">
        <v>438</v>
      </c>
      <c r="D1727" s="38" t="s">
        <v>105</v>
      </c>
      <c r="E1727" s="120">
        <v>2</v>
      </c>
      <c r="F1727" s="125" t="s">
        <v>31</v>
      </c>
      <c r="G1727" s="33" t="str">
        <f t="shared" si="26"/>
        <v/>
      </c>
      <c r="H1727" s="53"/>
      <c r="I1727" s="54"/>
      <c r="J1727" s="32">
        <v>0</v>
      </c>
    </row>
    <row r="1728" spans="1:10" ht="26.25" hidden="1" thickBot="1" x14ac:dyDescent="0.3">
      <c r="A1728" s="141"/>
      <c r="B1728" s="144"/>
      <c r="C1728" s="38" t="s">
        <v>428</v>
      </c>
      <c r="D1728" s="38" t="s">
        <v>124</v>
      </c>
      <c r="E1728" s="120">
        <v>1.5</v>
      </c>
      <c r="F1728" s="125" t="s">
        <v>31</v>
      </c>
      <c r="G1728" s="33" t="str">
        <f t="shared" si="26"/>
        <v/>
      </c>
      <c r="H1728" s="37"/>
      <c r="I1728" s="33"/>
      <c r="J1728" s="32">
        <v>0</v>
      </c>
    </row>
    <row r="1729" spans="1:10" ht="15.75" hidden="1" thickBot="1" x14ac:dyDescent="0.3">
      <c r="A1729" s="141"/>
      <c r="B1729" s="144"/>
      <c r="C1729" s="38" t="s">
        <v>429</v>
      </c>
      <c r="D1729" s="38" t="s">
        <v>105</v>
      </c>
      <c r="E1729" s="120">
        <v>1</v>
      </c>
      <c r="F1729" s="125" t="s">
        <v>31</v>
      </c>
      <c r="G1729" s="33" t="str">
        <f t="shared" si="26"/>
        <v/>
      </c>
      <c r="H1729" s="37"/>
      <c r="I1729" s="33"/>
      <c r="J1729" s="32">
        <v>0</v>
      </c>
    </row>
    <row r="1730" spans="1:10" ht="15.75" hidden="1" thickBot="1" x14ac:dyDescent="0.3">
      <c r="A1730" s="141"/>
      <c r="B1730" s="144"/>
      <c r="C1730" s="38" t="s">
        <v>430</v>
      </c>
      <c r="D1730" s="38" t="s">
        <v>105</v>
      </c>
      <c r="E1730" s="120">
        <v>1</v>
      </c>
      <c r="F1730" s="125" t="s">
        <v>31</v>
      </c>
      <c r="G1730" s="33" t="str">
        <f t="shared" si="26"/>
        <v/>
      </c>
      <c r="H1730" s="37"/>
      <c r="I1730" s="33"/>
      <c r="J1730" s="32">
        <v>0</v>
      </c>
    </row>
    <row r="1731" spans="1:10" ht="15.75" hidden="1" thickBot="1" x14ac:dyDescent="0.3">
      <c r="A1731" s="141"/>
      <c r="B1731" s="144"/>
      <c r="C1731" s="38" t="s">
        <v>7446</v>
      </c>
      <c r="D1731" s="38" t="s">
        <v>2788</v>
      </c>
      <c r="E1731" s="120">
        <v>0.14506250000000001</v>
      </c>
      <c r="F1731" s="119">
        <v>23.901999999999997</v>
      </c>
      <c r="G1731" s="36">
        <f t="shared" si="26"/>
        <v>3.4672838749999997</v>
      </c>
      <c r="H1731" s="37"/>
      <c r="I1731" s="33"/>
      <c r="J1731" s="32">
        <v>0</v>
      </c>
    </row>
    <row r="1732" spans="1:10" ht="15.75" hidden="1" thickBot="1" x14ac:dyDescent="0.3">
      <c r="A1732" s="141"/>
      <c r="B1732" s="144"/>
      <c r="C1732" s="38" t="s">
        <v>7438</v>
      </c>
      <c r="D1732" s="38" t="s">
        <v>2788</v>
      </c>
      <c r="E1732" s="120">
        <v>0.4642</v>
      </c>
      <c r="F1732" s="119">
        <v>29.905999999999999</v>
      </c>
      <c r="G1732" s="33">
        <f t="shared" si="26"/>
        <v>13.882365199999999</v>
      </c>
      <c r="H1732" s="37"/>
      <c r="I1732" s="33"/>
      <c r="J1732" s="32">
        <v>0</v>
      </c>
    </row>
    <row r="1733" spans="1:10" ht="15.75" hidden="1" thickBot="1" x14ac:dyDescent="0.3">
      <c r="A1733" s="142"/>
      <c r="B1733" s="145"/>
      <c r="C1733" s="44"/>
      <c r="D1733" s="44"/>
      <c r="E1733" s="121"/>
      <c r="F1733" s="122" t="s">
        <v>31</v>
      </c>
      <c r="G1733" s="46" t="str">
        <f t="shared" si="26"/>
        <v/>
      </c>
      <c r="H1733" s="48"/>
      <c r="I1733" s="33"/>
      <c r="J1733" s="32">
        <v>0</v>
      </c>
    </row>
    <row r="1734" spans="1:10" ht="15.75" hidden="1" thickBot="1" x14ac:dyDescent="0.3">
      <c r="A1734" s="140" t="s">
        <v>439</v>
      </c>
      <c r="B1734" s="143" t="s">
        <v>3411</v>
      </c>
      <c r="C1734" s="26"/>
      <c r="D1734" s="27" t="s">
        <v>36</v>
      </c>
      <c r="E1734" s="116"/>
      <c r="F1734" s="123" t="s">
        <v>31</v>
      </c>
      <c r="G1734" s="29" t="str">
        <f t="shared" ref="G1734:G1797" si="27">IF(ISNUMBER(F1734),E1734*F1734,"")</f>
        <v/>
      </c>
      <c r="H1734" s="30"/>
      <c r="I1734" s="31"/>
      <c r="J1734" s="32">
        <v>0</v>
      </c>
    </row>
    <row r="1735" spans="1:10" ht="15.75" hidden="1" thickBot="1" x14ac:dyDescent="0.3">
      <c r="A1735" s="141"/>
      <c r="B1735" s="144"/>
      <c r="C1735" s="34"/>
      <c r="D1735" s="34"/>
      <c r="E1735" s="118"/>
      <c r="F1735" s="124" t="s">
        <v>31</v>
      </c>
      <c r="G1735" s="33" t="str">
        <f t="shared" si="27"/>
        <v/>
      </c>
      <c r="H1735" s="37"/>
      <c r="I1735" s="33"/>
      <c r="J1735" s="32">
        <v>0</v>
      </c>
    </row>
    <row r="1736" spans="1:10" ht="39" hidden="1" thickBot="1" x14ac:dyDescent="0.3">
      <c r="A1736" s="141"/>
      <c r="B1736" s="144"/>
      <c r="C1736" s="38" t="s">
        <v>440</v>
      </c>
      <c r="D1736" s="38" t="s">
        <v>105</v>
      </c>
      <c r="E1736" s="120">
        <v>1</v>
      </c>
      <c r="F1736" s="125" t="s">
        <v>31</v>
      </c>
      <c r="G1736" s="33" t="str">
        <f t="shared" si="27"/>
        <v/>
      </c>
      <c r="H1736" s="41">
        <f>SUM(G1736:G1742)</f>
        <v>17.349649074999999</v>
      </c>
      <c r="I1736" s="42"/>
      <c r="J1736" s="32">
        <v>0</v>
      </c>
    </row>
    <row r="1737" spans="1:10" ht="39" hidden="1" thickBot="1" x14ac:dyDescent="0.3">
      <c r="A1737" s="141"/>
      <c r="B1737" s="144"/>
      <c r="C1737" s="38" t="s">
        <v>438</v>
      </c>
      <c r="D1737" s="38" t="s">
        <v>105</v>
      </c>
      <c r="E1737" s="120">
        <v>2</v>
      </c>
      <c r="F1737" s="125" t="s">
        <v>31</v>
      </c>
      <c r="G1737" s="33" t="str">
        <f t="shared" si="27"/>
        <v/>
      </c>
      <c r="H1737" s="53"/>
      <c r="I1737" s="54"/>
      <c r="J1737" s="32">
        <v>0</v>
      </c>
    </row>
    <row r="1738" spans="1:10" ht="26.25" hidden="1" thickBot="1" x14ac:dyDescent="0.3">
      <c r="A1738" s="141"/>
      <c r="B1738" s="144"/>
      <c r="C1738" s="38" t="s">
        <v>428</v>
      </c>
      <c r="D1738" s="38" t="s">
        <v>124</v>
      </c>
      <c r="E1738" s="120">
        <v>1.5</v>
      </c>
      <c r="F1738" s="125" t="s">
        <v>31</v>
      </c>
      <c r="G1738" s="33" t="str">
        <f t="shared" si="27"/>
        <v/>
      </c>
      <c r="H1738" s="37"/>
      <c r="I1738" s="33"/>
      <c r="J1738" s="32">
        <v>0</v>
      </c>
    </row>
    <row r="1739" spans="1:10" ht="15.75" hidden="1" thickBot="1" x14ac:dyDescent="0.3">
      <c r="A1739" s="141"/>
      <c r="B1739" s="144"/>
      <c r="C1739" s="38" t="s">
        <v>429</v>
      </c>
      <c r="D1739" s="38" t="s">
        <v>105</v>
      </c>
      <c r="E1739" s="120">
        <v>1</v>
      </c>
      <c r="F1739" s="125" t="s">
        <v>31</v>
      </c>
      <c r="G1739" s="33" t="str">
        <f t="shared" si="27"/>
        <v/>
      </c>
      <c r="H1739" s="37"/>
      <c r="I1739" s="33"/>
      <c r="J1739" s="32">
        <v>0</v>
      </c>
    </row>
    <row r="1740" spans="1:10" ht="15.75" hidden="1" thickBot="1" x14ac:dyDescent="0.3">
      <c r="A1740" s="141"/>
      <c r="B1740" s="144"/>
      <c r="C1740" s="38" t="s">
        <v>430</v>
      </c>
      <c r="D1740" s="38" t="s">
        <v>105</v>
      </c>
      <c r="E1740" s="120">
        <v>1</v>
      </c>
      <c r="F1740" s="125" t="s">
        <v>31</v>
      </c>
      <c r="G1740" s="33" t="str">
        <f t="shared" si="27"/>
        <v/>
      </c>
      <c r="H1740" s="37"/>
      <c r="I1740" s="33"/>
      <c r="J1740" s="32">
        <v>0</v>
      </c>
    </row>
    <row r="1741" spans="1:10" ht="15.75" hidden="1" thickBot="1" x14ac:dyDescent="0.3">
      <c r="A1741" s="141"/>
      <c r="B1741" s="144"/>
      <c r="C1741" s="38" t="s">
        <v>7446</v>
      </c>
      <c r="D1741" s="38" t="s">
        <v>2788</v>
      </c>
      <c r="E1741" s="120">
        <v>0.14506250000000001</v>
      </c>
      <c r="F1741" s="119">
        <v>23.901999999999997</v>
      </c>
      <c r="G1741" s="33">
        <f t="shared" si="27"/>
        <v>3.4672838749999997</v>
      </c>
      <c r="H1741" s="37"/>
      <c r="I1741" s="33"/>
      <c r="J1741" s="32">
        <v>0</v>
      </c>
    </row>
    <row r="1742" spans="1:10" ht="15.75" hidden="1" thickBot="1" x14ac:dyDescent="0.3">
      <c r="A1742" s="141"/>
      <c r="B1742" s="144"/>
      <c r="C1742" s="38" t="s">
        <v>7438</v>
      </c>
      <c r="D1742" s="38" t="s">
        <v>2788</v>
      </c>
      <c r="E1742" s="120">
        <v>0.4642</v>
      </c>
      <c r="F1742" s="119">
        <v>29.905999999999999</v>
      </c>
      <c r="G1742" s="33">
        <f t="shared" si="27"/>
        <v>13.882365199999999</v>
      </c>
      <c r="H1742" s="37"/>
      <c r="I1742" s="33"/>
      <c r="J1742" s="32">
        <v>0</v>
      </c>
    </row>
    <row r="1743" spans="1:10" ht="15.75" hidden="1" thickBot="1" x14ac:dyDescent="0.3">
      <c r="A1743" s="142"/>
      <c r="B1743" s="145"/>
      <c r="C1743" s="44"/>
      <c r="D1743" s="44"/>
      <c r="E1743" s="121"/>
      <c r="F1743" s="122" t="s">
        <v>31</v>
      </c>
      <c r="G1743" s="46" t="str">
        <f t="shared" si="27"/>
        <v/>
      </c>
      <c r="H1743" s="48"/>
      <c r="I1743" s="33"/>
      <c r="J1743" s="32">
        <v>0</v>
      </c>
    </row>
    <row r="1744" spans="1:10" ht="15.75" hidden="1" thickBot="1" x14ac:dyDescent="0.3">
      <c r="A1744" s="140" t="s">
        <v>441</v>
      </c>
      <c r="B1744" s="143" t="s">
        <v>3412</v>
      </c>
      <c r="C1744" s="26"/>
      <c r="D1744" s="27" t="s">
        <v>124</v>
      </c>
      <c r="E1744" s="116"/>
      <c r="F1744" s="123" t="s">
        <v>31</v>
      </c>
      <c r="G1744" s="29" t="str">
        <f t="shared" si="27"/>
        <v/>
      </c>
      <c r="H1744" s="30"/>
      <c r="I1744" s="31"/>
      <c r="J1744" s="32">
        <v>0</v>
      </c>
    </row>
    <row r="1745" spans="1:10" ht="15.75" hidden="1" thickBot="1" x14ac:dyDescent="0.3">
      <c r="A1745" s="141"/>
      <c r="B1745" s="144"/>
      <c r="C1745" s="34"/>
      <c r="D1745" s="34"/>
      <c r="E1745" s="118"/>
      <c r="F1745" s="124" t="s">
        <v>31</v>
      </c>
      <c r="G1745" s="33" t="str">
        <f t="shared" si="27"/>
        <v/>
      </c>
      <c r="H1745" s="37"/>
      <c r="I1745" s="33"/>
      <c r="J1745" s="32">
        <v>0</v>
      </c>
    </row>
    <row r="1746" spans="1:10" ht="15.75" hidden="1" thickBot="1" x14ac:dyDescent="0.3">
      <c r="A1746" s="141"/>
      <c r="B1746" s="144"/>
      <c r="C1746" s="38" t="s">
        <v>7446</v>
      </c>
      <c r="D1746" s="38" t="s">
        <v>2788</v>
      </c>
      <c r="E1746" s="120">
        <v>7.5999999999999998E-2</v>
      </c>
      <c r="F1746" s="119">
        <v>23.901999999999997</v>
      </c>
      <c r="G1746" s="36">
        <f t="shared" si="27"/>
        <v>1.8165519999999997</v>
      </c>
      <c r="H1746" s="41">
        <f>SUM(G1746:G1749)</f>
        <v>4.1439702999999994</v>
      </c>
      <c r="I1746" s="42"/>
      <c r="J1746" s="32">
        <v>0</v>
      </c>
    </row>
    <row r="1747" spans="1:10" ht="15.75" hidden="1" thickBot="1" x14ac:dyDescent="0.3">
      <c r="A1747" s="141"/>
      <c r="B1747" s="144"/>
      <c r="C1747" s="38" t="s">
        <v>7438</v>
      </c>
      <c r="D1747" s="38" t="s">
        <v>2788</v>
      </c>
      <c r="E1747" s="120">
        <v>7.5999999999999998E-2</v>
      </c>
      <c r="F1747" s="119">
        <v>29.905999999999999</v>
      </c>
      <c r="G1747" s="36">
        <f t="shared" si="27"/>
        <v>2.272856</v>
      </c>
      <c r="H1747" s="37"/>
      <c r="I1747" s="33"/>
      <c r="J1747" s="32">
        <v>0</v>
      </c>
    </row>
    <row r="1748" spans="1:10" ht="15.75" hidden="1" thickBot="1" x14ac:dyDescent="0.3">
      <c r="A1748" s="141"/>
      <c r="B1748" s="144"/>
      <c r="C1748" s="38" t="s">
        <v>442</v>
      </c>
      <c r="D1748" s="38" t="s">
        <v>124</v>
      </c>
      <c r="E1748" s="120">
        <v>1.2434000000000001</v>
      </c>
      <c r="F1748" s="125" t="s">
        <v>31</v>
      </c>
      <c r="G1748" s="36" t="str">
        <f t="shared" si="27"/>
        <v/>
      </c>
      <c r="H1748" s="37"/>
      <c r="I1748" s="33"/>
      <c r="J1748" s="32">
        <v>0</v>
      </c>
    </row>
    <row r="1749" spans="1:10" ht="26.25" hidden="1" thickBot="1" x14ac:dyDescent="0.3">
      <c r="A1749" s="141"/>
      <c r="B1749" s="144"/>
      <c r="C1749" s="38" t="s">
        <v>7847</v>
      </c>
      <c r="D1749" s="38" t="s">
        <v>101</v>
      </c>
      <c r="E1749" s="120">
        <v>9.4000000000000004E-3</v>
      </c>
      <c r="F1749" s="125">
        <v>5.8045</v>
      </c>
      <c r="G1749" s="36">
        <f t="shared" si="27"/>
        <v>5.4562300000000001E-2</v>
      </c>
      <c r="H1749" s="37"/>
      <c r="I1749" s="33"/>
      <c r="J1749" s="32">
        <v>0</v>
      </c>
    </row>
    <row r="1750" spans="1:10" ht="15.75" hidden="1" thickBot="1" x14ac:dyDescent="0.3">
      <c r="A1750" s="142"/>
      <c r="B1750" s="145"/>
      <c r="C1750" s="44"/>
      <c r="D1750" s="44"/>
      <c r="E1750" s="121"/>
      <c r="F1750" s="122" t="s">
        <v>31</v>
      </c>
      <c r="G1750" s="46" t="str">
        <f t="shared" si="27"/>
        <v/>
      </c>
      <c r="H1750" s="48"/>
      <c r="I1750" s="33"/>
      <c r="J1750" s="32">
        <v>0</v>
      </c>
    </row>
    <row r="1751" spans="1:10" ht="15.75" hidden="1" thickBot="1" x14ac:dyDescent="0.3">
      <c r="A1751" s="140" t="s">
        <v>443</v>
      </c>
      <c r="B1751" s="143" t="s">
        <v>3413</v>
      </c>
      <c r="C1751" s="26"/>
      <c r="D1751" s="27" t="s">
        <v>124</v>
      </c>
      <c r="E1751" s="116"/>
      <c r="F1751" s="123" t="s">
        <v>31</v>
      </c>
      <c r="G1751" s="29" t="str">
        <f t="shared" si="27"/>
        <v/>
      </c>
      <c r="H1751" s="30"/>
      <c r="I1751" s="31"/>
      <c r="J1751" s="32">
        <v>0</v>
      </c>
    </row>
    <row r="1752" spans="1:10" ht="15.75" hidden="1" thickBot="1" x14ac:dyDescent="0.3">
      <c r="A1752" s="141"/>
      <c r="B1752" s="144"/>
      <c r="C1752" s="34"/>
      <c r="D1752" s="34"/>
      <c r="E1752" s="118"/>
      <c r="F1752" s="124" t="s">
        <v>31</v>
      </c>
      <c r="G1752" s="33" t="str">
        <f t="shared" si="27"/>
        <v/>
      </c>
      <c r="H1752" s="37"/>
      <c r="I1752" s="33"/>
      <c r="J1752" s="32">
        <v>0</v>
      </c>
    </row>
    <row r="1753" spans="1:10" ht="15.75" hidden="1" thickBot="1" x14ac:dyDescent="0.3">
      <c r="A1753" s="141"/>
      <c r="B1753" s="144"/>
      <c r="C1753" s="38" t="s">
        <v>7446</v>
      </c>
      <c r="D1753" s="38" t="s">
        <v>2788</v>
      </c>
      <c r="E1753" s="120">
        <v>0.114</v>
      </c>
      <c r="F1753" s="119">
        <v>23.901999999999997</v>
      </c>
      <c r="G1753" s="36">
        <f t="shared" si="27"/>
        <v>2.724828</v>
      </c>
      <c r="H1753" s="41">
        <f>SUM(G1753:G1756)</f>
        <v>6.1886742999999997</v>
      </c>
      <c r="I1753" s="42"/>
      <c r="J1753" s="32">
        <v>0</v>
      </c>
    </row>
    <row r="1754" spans="1:10" ht="15.75" hidden="1" thickBot="1" x14ac:dyDescent="0.3">
      <c r="A1754" s="141"/>
      <c r="B1754" s="144"/>
      <c r="C1754" s="38" t="s">
        <v>7438</v>
      </c>
      <c r="D1754" s="38" t="s">
        <v>2788</v>
      </c>
      <c r="E1754" s="120">
        <v>0.114</v>
      </c>
      <c r="F1754" s="119">
        <v>29.905999999999999</v>
      </c>
      <c r="G1754" s="36">
        <f t="shared" si="27"/>
        <v>3.409284</v>
      </c>
      <c r="H1754" s="37"/>
      <c r="I1754" s="33"/>
      <c r="J1754" s="32">
        <v>0</v>
      </c>
    </row>
    <row r="1755" spans="1:10" ht="15.75" hidden="1" thickBot="1" x14ac:dyDescent="0.3">
      <c r="A1755" s="141"/>
      <c r="B1755" s="144"/>
      <c r="C1755" s="38" t="s">
        <v>444</v>
      </c>
      <c r="D1755" s="38" t="s">
        <v>124</v>
      </c>
      <c r="E1755" s="120">
        <v>1.2434000000000001</v>
      </c>
      <c r="F1755" s="125" t="s">
        <v>31</v>
      </c>
      <c r="G1755" s="36" t="str">
        <f t="shared" si="27"/>
        <v/>
      </c>
      <c r="H1755" s="37"/>
      <c r="I1755" s="33"/>
      <c r="J1755" s="32">
        <v>0</v>
      </c>
    </row>
    <row r="1756" spans="1:10" ht="26.25" hidden="1" thickBot="1" x14ac:dyDescent="0.3">
      <c r="A1756" s="141"/>
      <c r="B1756" s="144"/>
      <c r="C1756" s="38" t="s">
        <v>7847</v>
      </c>
      <c r="D1756" s="38" t="s">
        <v>101</v>
      </c>
      <c r="E1756" s="120">
        <v>9.4000000000000004E-3</v>
      </c>
      <c r="F1756" s="125">
        <v>5.8045</v>
      </c>
      <c r="G1756" s="36">
        <f t="shared" si="27"/>
        <v>5.4562300000000001E-2</v>
      </c>
      <c r="H1756" s="37"/>
      <c r="I1756" s="33"/>
      <c r="J1756" s="32">
        <v>0</v>
      </c>
    </row>
    <row r="1757" spans="1:10" ht="15.75" hidden="1" thickBot="1" x14ac:dyDescent="0.3">
      <c r="A1757" s="142"/>
      <c r="B1757" s="145"/>
      <c r="C1757" s="44"/>
      <c r="D1757" s="44"/>
      <c r="E1757" s="121"/>
      <c r="F1757" s="122" t="s">
        <v>31</v>
      </c>
      <c r="G1757" s="46" t="str">
        <f t="shared" si="27"/>
        <v/>
      </c>
      <c r="H1757" s="48"/>
      <c r="I1757" s="33"/>
      <c r="J1757" s="32">
        <v>0</v>
      </c>
    </row>
    <row r="1758" spans="1:10" ht="15.75" hidden="1" thickBot="1" x14ac:dyDescent="0.3">
      <c r="A1758" s="140" t="s">
        <v>445</v>
      </c>
      <c r="B1758" s="143" t="s">
        <v>3414</v>
      </c>
      <c r="C1758" s="26"/>
      <c r="D1758" s="27" t="s">
        <v>124</v>
      </c>
      <c r="E1758" s="116"/>
      <c r="F1758" s="123" t="s">
        <v>31</v>
      </c>
      <c r="G1758" s="29" t="str">
        <f t="shared" si="27"/>
        <v/>
      </c>
      <c r="H1758" s="30"/>
      <c r="I1758" s="31"/>
      <c r="J1758" s="32">
        <v>0</v>
      </c>
    </row>
    <row r="1759" spans="1:10" ht="15.75" hidden="1" thickBot="1" x14ac:dyDescent="0.3">
      <c r="A1759" s="141"/>
      <c r="B1759" s="144"/>
      <c r="C1759" s="34"/>
      <c r="D1759" s="34"/>
      <c r="E1759" s="118"/>
      <c r="F1759" s="124" t="s">
        <v>31</v>
      </c>
      <c r="G1759" s="33" t="str">
        <f t="shared" si="27"/>
        <v/>
      </c>
      <c r="H1759" s="37"/>
      <c r="I1759" s="33"/>
      <c r="J1759" s="32">
        <v>0</v>
      </c>
    </row>
    <row r="1760" spans="1:10" ht="15.75" hidden="1" thickBot="1" x14ac:dyDescent="0.3">
      <c r="A1760" s="141"/>
      <c r="B1760" s="144"/>
      <c r="C1760" s="38" t="s">
        <v>7446</v>
      </c>
      <c r="D1760" s="38" t="s">
        <v>2788</v>
      </c>
      <c r="E1760" s="120">
        <v>2.9000000000000001E-2</v>
      </c>
      <c r="F1760" s="119">
        <v>23.901999999999997</v>
      </c>
      <c r="G1760" s="36">
        <f t="shared" si="27"/>
        <v>0.69315799999999994</v>
      </c>
      <c r="H1760" s="41">
        <f>SUM(G1760:G1763)</f>
        <v>1.6149943</v>
      </c>
      <c r="I1760" s="42"/>
      <c r="J1760" s="32">
        <v>0</v>
      </c>
    </row>
    <row r="1761" spans="1:10" ht="15.75" hidden="1" thickBot="1" x14ac:dyDescent="0.3">
      <c r="A1761" s="141"/>
      <c r="B1761" s="144"/>
      <c r="C1761" s="38" t="s">
        <v>7438</v>
      </c>
      <c r="D1761" s="38" t="s">
        <v>2788</v>
      </c>
      <c r="E1761" s="120">
        <v>2.9000000000000001E-2</v>
      </c>
      <c r="F1761" s="119">
        <v>29.905999999999999</v>
      </c>
      <c r="G1761" s="36">
        <f t="shared" si="27"/>
        <v>0.86727399999999999</v>
      </c>
      <c r="H1761" s="37"/>
      <c r="I1761" s="33"/>
      <c r="J1761" s="32">
        <v>0</v>
      </c>
    </row>
    <row r="1762" spans="1:10" ht="26.25" hidden="1" thickBot="1" x14ac:dyDescent="0.3">
      <c r="A1762" s="141"/>
      <c r="B1762" s="144"/>
      <c r="C1762" s="38" t="s">
        <v>446</v>
      </c>
      <c r="D1762" s="38" t="s">
        <v>124</v>
      </c>
      <c r="E1762" s="120">
        <v>1.2434000000000001</v>
      </c>
      <c r="F1762" s="125" t="s">
        <v>31</v>
      </c>
      <c r="G1762" s="36" t="str">
        <f t="shared" si="27"/>
        <v/>
      </c>
      <c r="H1762" s="37"/>
      <c r="I1762" s="33"/>
      <c r="J1762" s="32">
        <v>0</v>
      </c>
    </row>
    <row r="1763" spans="1:10" ht="26.25" hidden="1" thickBot="1" x14ac:dyDescent="0.3">
      <c r="A1763" s="141"/>
      <c r="B1763" s="144"/>
      <c r="C1763" s="38" t="s">
        <v>7847</v>
      </c>
      <c r="D1763" s="38" t="s">
        <v>101</v>
      </c>
      <c r="E1763" s="120">
        <v>9.4000000000000004E-3</v>
      </c>
      <c r="F1763" s="125">
        <v>5.8045</v>
      </c>
      <c r="G1763" s="36">
        <f t="shared" si="27"/>
        <v>5.4562300000000001E-2</v>
      </c>
      <c r="H1763" s="37"/>
      <c r="I1763" s="33"/>
      <c r="J1763" s="32">
        <v>0</v>
      </c>
    </row>
    <row r="1764" spans="1:10" ht="15.75" hidden="1" thickBot="1" x14ac:dyDescent="0.3">
      <c r="A1764" s="142"/>
      <c r="B1764" s="145"/>
      <c r="C1764" s="44"/>
      <c r="D1764" s="44"/>
      <c r="E1764" s="121"/>
      <c r="F1764" s="122" t="s">
        <v>31</v>
      </c>
      <c r="G1764" s="46" t="str">
        <f t="shared" si="27"/>
        <v/>
      </c>
      <c r="H1764" s="48"/>
      <c r="I1764" s="33"/>
      <c r="J1764" s="32">
        <v>0</v>
      </c>
    </row>
    <row r="1765" spans="1:10" ht="15.75" hidden="1" thickBot="1" x14ac:dyDescent="0.3">
      <c r="A1765" s="140" t="s">
        <v>447</v>
      </c>
      <c r="B1765" s="143" t="s">
        <v>3415</v>
      </c>
      <c r="C1765" s="26"/>
      <c r="D1765" s="27" t="s">
        <v>124</v>
      </c>
      <c r="E1765" s="116"/>
      <c r="F1765" s="123" t="s">
        <v>31</v>
      </c>
      <c r="G1765" s="29" t="str">
        <f t="shared" si="27"/>
        <v/>
      </c>
      <c r="H1765" s="30"/>
      <c r="I1765" s="31"/>
      <c r="J1765" s="32">
        <v>0</v>
      </c>
    </row>
    <row r="1766" spans="1:10" ht="15.75" hidden="1" thickBot="1" x14ac:dyDescent="0.3">
      <c r="A1766" s="141"/>
      <c r="B1766" s="144"/>
      <c r="C1766" s="34"/>
      <c r="D1766" s="34"/>
      <c r="E1766" s="118"/>
      <c r="F1766" s="124" t="s">
        <v>31</v>
      </c>
      <c r="G1766" s="33" t="str">
        <f t="shared" si="27"/>
        <v/>
      </c>
      <c r="H1766" s="37"/>
      <c r="I1766" s="33"/>
      <c r="J1766" s="32">
        <v>0</v>
      </c>
    </row>
    <row r="1767" spans="1:10" ht="15.75" hidden="1" thickBot="1" x14ac:dyDescent="0.3">
      <c r="A1767" s="141"/>
      <c r="B1767" s="144"/>
      <c r="C1767" s="38" t="s">
        <v>7446</v>
      </c>
      <c r="D1767" s="38" t="s">
        <v>2788</v>
      </c>
      <c r="E1767" s="120">
        <v>5.0999999999999997E-2</v>
      </c>
      <c r="F1767" s="119">
        <v>23.901999999999997</v>
      </c>
      <c r="G1767" s="36">
        <f t="shared" si="27"/>
        <v>1.2190019999999997</v>
      </c>
      <c r="H1767" s="41">
        <f>SUM(G1767:G1770)</f>
        <v>2.7987702999999997</v>
      </c>
      <c r="I1767" s="42"/>
      <c r="J1767" s="32">
        <v>0</v>
      </c>
    </row>
    <row r="1768" spans="1:10" ht="15.75" hidden="1" thickBot="1" x14ac:dyDescent="0.3">
      <c r="A1768" s="141"/>
      <c r="B1768" s="144"/>
      <c r="C1768" s="38" t="s">
        <v>7438</v>
      </c>
      <c r="D1768" s="38" t="s">
        <v>2788</v>
      </c>
      <c r="E1768" s="120">
        <v>5.0999999999999997E-2</v>
      </c>
      <c r="F1768" s="119">
        <v>29.905999999999999</v>
      </c>
      <c r="G1768" s="36">
        <f t="shared" si="27"/>
        <v>1.5252059999999998</v>
      </c>
      <c r="H1768" s="37"/>
      <c r="I1768" s="33"/>
      <c r="J1768" s="32">
        <v>0</v>
      </c>
    </row>
    <row r="1769" spans="1:10" ht="26.25" hidden="1" thickBot="1" x14ac:dyDescent="0.3">
      <c r="A1769" s="141"/>
      <c r="B1769" s="144"/>
      <c r="C1769" s="38" t="s">
        <v>448</v>
      </c>
      <c r="D1769" s="38" t="s">
        <v>124</v>
      </c>
      <c r="E1769" s="120">
        <v>1.2434000000000001</v>
      </c>
      <c r="F1769" s="125" t="s">
        <v>31</v>
      </c>
      <c r="G1769" s="36" t="str">
        <f t="shared" si="27"/>
        <v/>
      </c>
      <c r="H1769" s="37"/>
      <c r="I1769" s="33"/>
      <c r="J1769" s="32">
        <v>0</v>
      </c>
    </row>
    <row r="1770" spans="1:10" ht="26.25" hidden="1" thickBot="1" x14ac:dyDescent="0.3">
      <c r="A1770" s="141"/>
      <c r="B1770" s="144"/>
      <c r="C1770" s="38" t="s">
        <v>7847</v>
      </c>
      <c r="D1770" s="38" t="s">
        <v>101</v>
      </c>
      <c r="E1770" s="120">
        <v>9.4000000000000004E-3</v>
      </c>
      <c r="F1770" s="125">
        <v>5.8045</v>
      </c>
      <c r="G1770" s="36">
        <f t="shared" si="27"/>
        <v>5.4562300000000001E-2</v>
      </c>
      <c r="H1770" s="37"/>
      <c r="I1770" s="33"/>
      <c r="J1770" s="32">
        <v>0</v>
      </c>
    </row>
    <row r="1771" spans="1:10" ht="15.75" hidden="1" thickBot="1" x14ac:dyDescent="0.3">
      <c r="A1771" s="142"/>
      <c r="B1771" s="145"/>
      <c r="C1771" s="44"/>
      <c r="D1771" s="44"/>
      <c r="E1771" s="121"/>
      <c r="F1771" s="122" t="s">
        <v>31</v>
      </c>
      <c r="G1771" s="46" t="str">
        <f t="shared" si="27"/>
        <v/>
      </c>
      <c r="H1771" s="48"/>
      <c r="I1771" s="33"/>
      <c r="J1771" s="32">
        <v>0</v>
      </c>
    </row>
    <row r="1772" spans="1:10" ht="15.75" hidden="1" thickBot="1" x14ac:dyDescent="0.3">
      <c r="A1772" s="140" t="s">
        <v>449</v>
      </c>
      <c r="B1772" s="143" t="s">
        <v>3416</v>
      </c>
      <c r="C1772" s="26"/>
      <c r="D1772" s="27" t="s">
        <v>124</v>
      </c>
      <c r="E1772" s="116"/>
      <c r="F1772" s="123" t="s">
        <v>31</v>
      </c>
      <c r="G1772" s="29" t="str">
        <f t="shared" si="27"/>
        <v/>
      </c>
      <c r="H1772" s="30"/>
      <c r="I1772" s="31"/>
      <c r="J1772" s="32">
        <v>0</v>
      </c>
    </row>
    <row r="1773" spans="1:10" ht="15.75" hidden="1" thickBot="1" x14ac:dyDescent="0.3">
      <c r="A1773" s="141"/>
      <c r="B1773" s="144"/>
      <c r="C1773" s="34"/>
      <c r="D1773" s="34"/>
      <c r="E1773" s="118"/>
      <c r="F1773" s="124" t="s">
        <v>31</v>
      </c>
      <c r="G1773" s="33" t="str">
        <f t="shared" si="27"/>
        <v/>
      </c>
      <c r="H1773" s="37"/>
      <c r="I1773" s="33"/>
      <c r="J1773" s="32">
        <v>0</v>
      </c>
    </row>
    <row r="1774" spans="1:10" ht="15.75" hidden="1" thickBot="1" x14ac:dyDescent="0.3">
      <c r="A1774" s="141"/>
      <c r="B1774" s="144"/>
      <c r="C1774" s="38" t="s">
        <v>7446</v>
      </c>
      <c r="D1774" s="38" t="s">
        <v>2788</v>
      </c>
      <c r="E1774" s="120">
        <v>3.9E-2</v>
      </c>
      <c r="F1774" s="119">
        <v>23.901999999999997</v>
      </c>
      <c r="G1774" s="36">
        <f t="shared" si="27"/>
        <v>0.93217799999999995</v>
      </c>
      <c r="H1774" s="41">
        <f>SUM(G1774:G1777)</f>
        <v>2.1530743000000001</v>
      </c>
      <c r="I1774" s="42"/>
      <c r="J1774" s="32">
        <v>0</v>
      </c>
    </row>
    <row r="1775" spans="1:10" ht="15.75" hidden="1" thickBot="1" x14ac:dyDescent="0.3">
      <c r="A1775" s="141"/>
      <c r="B1775" s="144"/>
      <c r="C1775" s="38" t="s">
        <v>7438</v>
      </c>
      <c r="D1775" s="38" t="s">
        <v>2788</v>
      </c>
      <c r="E1775" s="120">
        <v>3.9E-2</v>
      </c>
      <c r="F1775" s="119">
        <v>29.905999999999999</v>
      </c>
      <c r="G1775" s="36">
        <f t="shared" si="27"/>
        <v>1.166334</v>
      </c>
      <c r="H1775" s="37"/>
      <c r="I1775" s="33"/>
      <c r="J1775" s="32">
        <v>0</v>
      </c>
    </row>
    <row r="1776" spans="1:10" ht="26.25" hidden="1" thickBot="1" x14ac:dyDescent="0.3">
      <c r="A1776" s="141"/>
      <c r="B1776" s="144"/>
      <c r="C1776" s="38" t="s">
        <v>450</v>
      </c>
      <c r="D1776" s="38" t="s">
        <v>124</v>
      </c>
      <c r="E1776" s="120">
        <v>1.2434000000000001</v>
      </c>
      <c r="F1776" s="125" t="s">
        <v>31</v>
      </c>
      <c r="G1776" s="36" t="str">
        <f t="shared" si="27"/>
        <v/>
      </c>
      <c r="H1776" s="37"/>
      <c r="I1776" s="33"/>
      <c r="J1776" s="32">
        <v>0</v>
      </c>
    </row>
    <row r="1777" spans="1:10" ht="26.25" hidden="1" thickBot="1" x14ac:dyDescent="0.3">
      <c r="A1777" s="141"/>
      <c r="B1777" s="144"/>
      <c r="C1777" s="38" t="s">
        <v>7847</v>
      </c>
      <c r="D1777" s="38" t="s">
        <v>101</v>
      </c>
      <c r="E1777" s="120">
        <v>9.4000000000000004E-3</v>
      </c>
      <c r="F1777" s="125">
        <v>5.8045</v>
      </c>
      <c r="G1777" s="36">
        <f t="shared" si="27"/>
        <v>5.4562300000000001E-2</v>
      </c>
      <c r="H1777" s="37"/>
      <c r="I1777" s="33"/>
      <c r="J1777" s="32">
        <v>0</v>
      </c>
    </row>
    <row r="1778" spans="1:10" ht="15.75" hidden="1" thickBot="1" x14ac:dyDescent="0.3">
      <c r="A1778" s="142"/>
      <c r="B1778" s="145"/>
      <c r="C1778" s="44"/>
      <c r="D1778" s="44"/>
      <c r="E1778" s="121"/>
      <c r="F1778" s="122" t="s">
        <v>31</v>
      </c>
      <c r="G1778" s="46" t="str">
        <f t="shared" si="27"/>
        <v/>
      </c>
      <c r="H1778" s="48"/>
      <c r="I1778" s="33"/>
      <c r="J1778" s="32">
        <v>0</v>
      </c>
    </row>
    <row r="1779" spans="1:10" ht="15.75" hidden="1" thickBot="1" x14ac:dyDescent="0.3">
      <c r="A1779" s="140" t="s">
        <v>451</v>
      </c>
      <c r="B1779" s="143" t="s">
        <v>3417</v>
      </c>
      <c r="C1779" s="26"/>
      <c r="D1779" s="27" t="s">
        <v>124</v>
      </c>
      <c r="E1779" s="116"/>
      <c r="F1779" s="123" t="s">
        <v>31</v>
      </c>
      <c r="G1779" s="29" t="str">
        <f t="shared" si="27"/>
        <v/>
      </c>
      <c r="H1779" s="30"/>
      <c r="I1779" s="31"/>
      <c r="J1779" s="32">
        <v>0</v>
      </c>
    </row>
    <row r="1780" spans="1:10" ht="15.75" hidden="1" thickBot="1" x14ac:dyDescent="0.3">
      <c r="A1780" s="141"/>
      <c r="B1780" s="144"/>
      <c r="C1780" s="34"/>
      <c r="D1780" s="34"/>
      <c r="E1780" s="118"/>
      <c r="F1780" s="124" t="s">
        <v>31</v>
      </c>
      <c r="G1780" s="33" t="str">
        <f t="shared" si="27"/>
        <v/>
      </c>
      <c r="H1780" s="37"/>
      <c r="I1780" s="33"/>
      <c r="J1780" s="32">
        <v>0</v>
      </c>
    </row>
    <row r="1781" spans="1:10" ht="15.75" hidden="1" thickBot="1" x14ac:dyDescent="0.3">
      <c r="A1781" s="141"/>
      <c r="B1781" s="144"/>
      <c r="C1781" s="38" t="s">
        <v>7446</v>
      </c>
      <c r="D1781" s="38" t="s">
        <v>2788</v>
      </c>
      <c r="E1781" s="120">
        <v>7.5999999999999998E-2</v>
      </c>
      <c r="F1781" s="119">
        <v>23.901999999999997</v>
      </c>
      <c r="G1781" s="36">
        <f t="shared" si="27"/>
        <v>1.8165519999999997</v>
      </c>
      <c r="H1781" s="41">
        <f>SUM(G1781:G1784)</f>
        <v>4.1439702999999994</v>
      </c>
      <c r="I1781" s="42"/>
      <c r="J1781" s="32">
        <v>0</v>
      </c>
    </row>
    <row r="1782" spans="1:10" ht="15.75" hidden="1" thickBot="1" x14ac:dyDescent="0.3">
      <c r="A1782" s="141"/>
      <c r="B1782" s="144"/>
      <c r="C1782" s="38" t="s">
        <v>7438</v>
      </c>
      <c r="D1782" s="38" t="s">
        <v>2788</v>
      </c>
      <c r="E1782" s="120">
        <v>7.5999999999999998E-2</v>
      </c>
      <c r="F1782" s="119">
        <v>29.905999999999999</v>
      </c>
      <c r="G1782" s="36">
        <f t="shared" si="27"/>
        <v>2.272856</v>
      </c>
      <c r="H1782" s="37"/>
      <c r="I1782" s="33"/>
      <c r="J1782" s="32">
        <v>0</v>
      </c>
    </row>
    <row r="1783" spans="1:10" ht="26.25" hidden="1" thickBot="1" x14ac:dyDescent="0.3">
      <c r="A1783" s="141"/>
      <c r="B1783" s="144"/>
      <c r="C1783" s="38" t="s">
        <v>452</v>
      </c>
      <c r="D1783" s="38" t="s">
        <v>124</v>
      </c>
      <c r="E1783" s="120">
        <v>1.2434000000000001</v>
      </c>
      <c r="F1783" s="125" t="s">
        <v>31</v>
      </c>
      <c r="G1783" s="36" t="str">
        <f t="shared" si="27"/>
        <v/>
      </c>
      <c r="H1783" s="37"/>
      <c r="I1783" s="33"/>
      <c r="J1783" s="32">
        <v>0</v>
      </c>
    </row>
    <row r="1784" spans="1:10" ht="26.25" hidden="1" thickBot="1" x14ac:dyDescent="0.3">
      <c r="A1784" s="141"/>
      <c r="B1784" s="144"/>
      <c r="C1784" s="38" t="s">
        <v>7847</v>
      </c>
      <c r="D1784" s="38" t="s">
        <v>101</v>
      </c>
      <c r="E1784" s="120">
        <v>9.4000000000000004E-3</v>
      </c>
      <c r="F1784" s="125">
        <v>5.8045</v>
      </c>
      <c r="G1784" s="36">
        <f t="shared" si="27"/>
        <v>5.4562300000000001E-2</v>
      </c>
      <c r="H1784" s="37"/>
      <c r="I1784" s="33"/>
      <c r="J1784" s="32">
        <v>0</v>
      </c>
    </row>
    <row r="1785" spans="1:10" ht="15.75" hidden="1" thickBot="1" x14ac:dyDescent="0.3">
      <c r="A1785" s="142"/>
      <c r="B1785" s="145"/>
      <c r="C1785" s="44"/>
      <c r="D1785" s="44"/>
      <c r="E1785" s="121"/>
      <c r="F1785" s="122" t="s">
        <v>31</v>
      </c>
      <c r="G1785" s="46" t="str">
        <f t="shared" si="27"/>
        <v/>
      </c>
      <c r="H1785" s="48"/>
      <c r="I1785" s="33"/>
      <c r="J1785" s="32">
        <v>0</v>
      </c>
    </row>
    <row r="1786" spans="1:10" ht="15.75" hidden="1" thickBot="1" x14ac:dyDescent="0.3">
      <c r="A1786" s="140" t="s">
        <v>453</v>
      </c>
      <c r="B1786" s="143" t="s">
        <v>3418</v>
      </c>
      <c r="C1786" s="26"/>
      <c r="D1786" s="27" t="s">
        <v>124</v>
      </c>
      <c r="E1786" s="116"/>
      <c r="F1786" s="123" t="s">
        <v>31</v>
      </c>
      <c r="G1786" s="29" t="str">
        <f t="shared" si="27"/>
        <v/>
      </c>
      <c r="H1786" s="30"/>
      <c r="I1786" s="31"/>
      <c r="J1786" s="32">
        <v>0</v>
      </c>
    </row>
    <row r="1787" spans="1:10" ht="15.75" hidden="1" thickBot="1" x14ac:dyDescent="0.3">
      <c r="A1787" s="141"/>
      <c r="B1787" s="144"/>
      <c r="C1787" s="34"/>
      <c r="D1787" s="34"/>
      <c r="E1787" s="118"/>
      <c r="F1787" s="124" t="s">
        <v>31</v>
      </c>
      <c r="G1787" s="33" t="str">
        <f t="shared" si="27"/>
        <v/>
      </c>
      <c r="H1787" s="37"/>
      <c r="I1787" s="33"/>
      <c r="J1787" s="32">
        <v>0</v>
      </c>
    </row>
    <row r="1788" spans="1:10" ht="15.75" hidden="1" thickBot="1" x14ac:dyDescent="0.3">
      <c r="A1788" s="141"/>
      <c r="B1788" s="144"/>
      <c r="C1788" s="38" t="s">
        <v>7446</v>
      </c>
      <c r="D1788" s="38" t="s">
        <v>2788</v>
      </c>
      <c r="E1788" s="120">
        <v>5.0999999999999997E-2</v>
      </c>
      <c r="F1788" s="119">
        <v>23.901999999999997</v>
      </c>
      <c r="G1788" s="33">
        <f t="shared" si="27"/>
        <v>1.2190019999999997</v>
      </c>
      <c r="H1788" s="41">
        <f>SUM(G1788:G1791)</f>
        <v>2.7987702999999997</v>
      </c>
      <c r="I1788" s="42"/>
      <c r="J1788" s="32">
        <v>0</v>
      </c>
    </row>
    <row r="1789" spans="1:10" ht="15.75" hidden="1" thickBot="1" x14ac:dyDescent="0.3">
      <c r="A1789" s="141"/>
      <c r="B1789" s="144"/>
      <c r="C1789" s="38" t="s">
        <v>7438</v>
      </c>
      <c r="D1789" s="38" t="s">
        <v>2788</v>
      </c>
      <c r="E1789" s="120">
        <v>5.0999999999999997E-2</v>
      </c>
      <c r="F1789" s="119">
        <v>29.905999999999999</v>
      </c>
      <c r="G1789" s="33">
        <f t="shared" si="27"/>
        <v>1.5252059999999998</v>
      </c>
      <c r="H1789" s="37"/>
      <c r="I1789" s="33"/>
      <c r="J1789" s="32">
        <v>0</v>
      </c>
    </row>
    <row r="1790" spans="1:10" ht="26.25" hidden="1" thickBot="1" x14ac:dyDescent="0.3">
      <c r="A1790" s="141"/>
      <c r="B1790" s="144"/>
      <c r="C1790" s="38" t="s">
        <v>454</v>
      </c>
      <c r="D1790" s="38" t="s">
        <v>124</v>
      </c>
      <c r="E1790" s="120">
        <v>1.2434000000000001</v>
      </c>
      <c r="F1790" s="125" t="s">
        <v>31</v>
      </c>
      <c r="G1790" s="33" t="str">
        <f t="shared" si="27"/>
        <v/>
      </c>
      <c r="H1790" s="37"/>
      <c r="I1790" s="33"/>
      <c r="J1790" s="32">
        <v>0</v>
      </c>
    </row>
    <row r="1791" spans="1:10" ht="26.25" hidden="1" thickBot="1" x14ac:dyDescent="0.3">
      <c r="A1791" s="141"/>
      <c r="B1791" s="144"/>
      <c r="C1791" s="38" t="s">
        <v>7847</v>
      </c>
      <c r="D1791" s="38" t="s">
        <v>101</v>
      </c>
      <c r="E1791" s="120">
        <v>9.4000000000000004E-3</v>
      </c>
      <c r="F1791" s="125">
        <v>5.8045</v>
      </c>
      <c r="G1791" s="33">
        <f t="shared" si="27"/>
        <v>5.4562300000000001E-2</v>
      </c>
      <c r="H1791" s="37"/>
      <c r="I1791" s="33"/>
      <c r="J1791" s="32">
        <v>0</v>
      </c>
    </row>
    <row r="1792" spans="1:10" ht="15.75" hidden="1" thickBot="1" x14ac:dyDescent="0.3">
      <c r="A1792" s="142"/>
      <c r="B1792" s="145"/>
      <c r="C1792" s="44"/>
      <c r="D1792" s="44"/>
      <c r="E1792" s="121"/>
      <c r="F1792" s="122" t="s">
        <v>31</v>
      </c>
      <c r="G1792" s="46" t="str">
        <f t="shared" si="27"/>
        <v/>
      </c>
      <c r="H1792" s="48"/>
      <c r="I1792" s="33"/>
      <c r="J1792" s="32">
        <v>0</v>
      </c>
    </row>
    <row r="1793" spans="1:10" ht="15.75" hidden="1" thickBot="1" x14ac:dyDescent="0.3">
      <c r="A1793" s="140" t="s">
        <v>455</v>
      </c>
      <c r="B1793" s="143" t="s">
        <v>3419</v>
      </c>
      <c r="C1793" s="26"/>
      <c r="D1793" s="27" t="s">
        <v>36</v>
      </c>
      <c r="E1793" s="116"/>
      <c r="F1793" s="123" t="s">
        <v>31</v>
      </c>
      <c r="G1793" s="29" t="str">
        <f t="shared" si="27"/>
        <v/>
      </c>
      <c r="H1793" s="30"/>
      <c r="I1793" s="31"/>
      <c r="J1793" s="32">
        <v>0</v>
      </c>
    </row>
    <row r="1794" spans="1:10" ht="15.75" hidden="1" thickBot="1" x14ac:dyDescent="0.3">
      <c r="A1794" s="141"/>
      <c r="B1794" s="144"/>
      <c r="C1794" s="34"/>
      <c r="D1794" s="34"/>
      <c r="E1794" s="118"/>
      <c r="F1794" s="124" t="s">
        <v>31</v>
      </c>
      <c r="G1794" s="33" t="str">
        <f t="shared" si="27"/>
        <v/>
      </c>
      <c r="H1794" s="37"/>
      <c r="I1794" s="33"/>
      <c r="J1794" s="32">
        <v>0</v>
      </c>
    </row>
    <row r="1795" spans="1:10" ht="26.25" hidden="1" thickBot="1" x14ac:dyDescent="0.3">
      <c r="A1795" s="141"/>
      <c r="B1795" s="144"/>
      <c r="C1795" s="38" t="s">
        <v>456</v>
      </c>
      <c r="D1795" s="58" t="s">
        <v>36</v>
      </c>
      <c r="E1795" s="120">
        <v>1</v>
      </c>
      <c r="F1795" s="125" t="s">
        <v>31</v>
      </c>
      <c r="G1795" s="33" t="str">
        <f t="shared" si="27"/>
        <v/>
      </c>
      <c r="H1795" s="41">
        <f>SUM(G1795:G1798)</f>
        <v>237.73762555054077</v>
      </c>
      <c r="I1795" s="42"/>
      <c r="J1795" s="32">
        <v>0</v>
      </c>
    </row>
    <row r="1796" spans="1:10" ht="39" hidden="1" thickBot="1" x14ac:dyDescent="0.3">
      <c r="A1796" s="141"/>
      <c r="B1796" s="144"/>
      <c r="C1796" s="38" t="s">
        <v>7637</v>
      </c>
      <c r="D1796" s="38" t="s">
        <v>7614</v>
      </c>
      <c r="E1796" s="120">
        <v>1.9199999999999998E-2</v>
      </c>
      <c r="F1796" s="119">
        <v>960.85949742399998</v>
      </c>
      <c r="G1796" s="33">
        <f t="shared" si="27"/>
        <v>18.448502350540799</v>
      </c>
      <c r="H1796" s="37"/>
      <c r="I1796" s="33"/>
      <c r="J1796" s="32">
        <v>0</v>
      </c>
    </row>
    <row r="1797" spans="1:10" ht="15.75" hidden="1" thickBot="1" x14ac:dyDescent="0.3">
      <c r="A1797" s="141"/>
      <c r="B1797" s="144"/>
      <c r="C1797" s="38" t="s">
        <v>7446</v>
      </c>
      <c r="D1797" s="38" t="s">
        <v>2788</v>
      </c>
      <c r="E1797" s="120">
        <v>4.0754000000000001</v>
      </c>
      <c r="F1797" s="119">
        <v>23.901999999999997</v>
      </c>
      <c r="G1797" s="33">
        <f t="shared" si="27"/>
        <v>97.410210799999987</v>
      </c>
      <c r="H1797" s="37"/>
      <c r="I1797" s="33"/>
      <c r="J1797" s="32">
        <v>0</v>
      </c>
    </row>
    <row r="1798" spans="1:10" ht="15.75" hidden="1" thickBot="1" x14ac:dyDescent="0.3">
      <c r="A1798" s="141"/>
      <c r="B1798" s="144"/>
      <c r="C1798" s="38" t="s">
        <v>7438</v>
      </c>
      <c r="D1798" s="38" t="s">
        <v>2788</v>
      </c>
      <c r="E1798" s="120">
        <v>4.0754000000000001</v>
      </c>
      <c r="F1798" s="119">
        <v>29.905999999999999</v>
      </c>
      <c r="G1798" s="36">
        <f t="shared" ref="G1798:G1861" si="28">IF(ISNUMBER(F1798),E1798*F1798,"")</f>
        <v>121.8789124</v>
      </c>
      <c r="H1798" s="37"/>
      <c r="I1798" s="33"/>
      <c r="J1798" s="32">
        <v>0</v>
      </c>
    </row>
    <row r="1799" spans="1:10" ht="15.75" hidden="1" thickBot="1" x14ac:dyDescent="0.3">
      <c r="A1799" s="142"/>
      <c r="B1799" s="145"/>
      <c r="C1799" s="44"/>
      <c r="D1799" s="44"/>
      <c r="E1799" s="121"/>
      <c r="F1799" s="122" t="s">
        <v>31</v>
      </c>
      <c r="G1799" s="46" t="str">
        <f t="shared" si="28"/>
        <v/>
      </c>
      <c r="H1799" s="48"/>
      <c r="I1799" s="33"/>
      <c r="J1799" s="32">
        <v>0</v>
      </c>
    </row>
    <row r="1800" spans="1:10" ht="15.75" hidden="1" thickBot="1" x14ac:dyDescent="0.3">
      <c r="A1800" s="140" t="s">
        <v>457</v>
      </c>
      <c r="B1800" s="143" t="s">
        <v>458</v>
      </c>
      <c r="C1800" s="26"/>
      <c r="D1800" s="27" t="s">
        <v>36</v>
      </c>
      <c r="E1800" s="116"/>
      <c r="F1800" s="123" t="s">
        <v>31</v>
      </c>
      <c r="G1800" s="29" t="str">
        <f t="shared" si="28"/>
        <v/>
      </c>
      <c r="H1800" s="30"/>
      <c r="I1800" s="31"/>
      <c r="J1800" s="32">
        <v>0</v>
      </c>
    </row>
    <row r="1801" spans="1:10" ht="15.75" hidden="1" thickBot="1" x14ac:dyDescent="0.3">
      <c r="A1801" s="141"/>
      <c r="B1801" s="144"/>
      <c r="C1801" s="34"/>
      <c r="D1801" s="34"/>
      <c r="E1801" s="118"/>
      <c r="F1801" s="124" t="s">
        <v>31</v>
      </c>
      <c r="G1801" s="33" t="str">
        <f t="shared" si="28"/>
        <v/>
      </c>
      <c r="H1801" s="37"/>
      <c r="I1801" s="33"/>
      <c r="J1801" s="32">
        <v>0</v>
      </c>
    </row>
    <row r="1802" spans="1:10" ht="26.25" hidden="1" thickBot="1" x14ac:dyDescent="0.3">
      <c r="A1802" s="141"/>
      <c r="B1802" s="144"/>
      <c r="C1802" s="38" t="s">
        <v>7848</v>
      </c>
      <c r="D1802" s="38" t="s">
        <v>101</v>
      </c>
      <c r="E1802" s="120">
        <v>10</v>
      </c>
      <c r="F1802" s="125">
        <v>1.1114999999999999</v>
      </c>
      <c r="G1802" s="33">
        <f t="shared" si="28"/>
        <v>11.114999999999998</v>
      </c>
      <c r="H1802" s="41">
        <f>SUM(G1802:G1811)</f>
        <v>601.71247154999992</v>
      </c>
      <c r="I1802" s="42"/>
      <c r="J1802" s="32">
        <v>0</v>
      </c>
    </row>
    <row r="1803" spans="1:10" ht="15.75" hidden="1" thickBot="1" x14ac:dyDescent="0.3">
      <c r="A1803" s="141"/>
      <c r="B1803" s="144"/>
      <c r="C1803" s="38" t="s">
        <v>7849</v>
      </c>
      <c r="D1803" s="38" t="s">
        <v>101</v>
      </c>
      <c r="E1803" s="120">
        <v>6</v>
      </c>
      <c r="F1803" s="119">
        <v>0.66499999999999992</v>
      </c>
      <c r="G1803" s="33">
        <f t="shared" si="28"/>
        <v>3.9899999999999993</v>
      </c>
      <c r="H1803" s="37"/>
      <c r="I1803" s="33"/>
      <c r="J1803" s="32">
        <v>0</v>
      </c>
    </row>
    <row r="1804" spans="1:10" ht="39" hidden="1" thickBot="1" x14ac:dyDescent="0.3">
      <c r="A1804" s="141"/>
      <c r="B1804" s="144"/>
      <c r="C1804" s="38" t="s">
        <v>7850</v>
      </c>
      <c r="D1804" s="38" t="s">
        <v>101</v>
      </c>
      <c r="E1804" s="120">
        <v>4</v>
      </c>
      <c r="F1804" s="119">
        <v>0.38949999999999996</v>
      </c>
      <c r="G1804" s="33">
        <f t="shared" si="28"/>
        <v>1.5579999999999998</v>
      </c>
      <c r="H1804" s="37"/>
      <c r="I1804" s="33"/>
      <c r="J1804" s="32">
        <v>0</v>
      </c>
    </row>
    <row r="1805" spans="1:10" ht="26.25" hidden="1" thickBot="1" x14ac:dyDescent="0.3">
      <c r="A1805" s="141"/>
      <c r="B1805" s="144"/>
      <c r="C1805" s="38" t="s">
        <v>7851</v>
      </c>
      <c r="D1805" s="38" t="s">
        <v>101</v>
      </c>
      <c r="E1805" s="120">
        <v>6</v>
      </c>
      <c r="F1805" s="119">
        <v>1.3204999999999998</v>
      </c>
      <c r="G1805" s="33">
        <f t="shared" si="28"/>
        <v>7.9229999999999983</v>
      </c>
      <c r="H1805" s="37"/>
      <c r="I1805" s="33"/>
      <c r="J1805" s="32">
        <v>0</v>
      </c>
    </row>
    <row r="1806" spans="1:10" ht="39" hidden="1" thickBot="1" x14ac:dyDescent="0.3">
      <c r="A1806" s="141"/>
      <c r="B1806" s="144"/>
      <c r="C1806" s="38" t="s">
        <v>7852</v>
      </c>
      <c r="D1806" s="38" t="s">
        <v>101</v>
      </c>
      <c r="E1806" s="120">
        <v>6</v>
      </c>
      <c r="F1806" s="119">
        <v>1.3964999999999999</v>
      </c>
      <c r="G1806" s="33">
        <f t="shared" si="28"/>
        <v>8.3789999999999996</v>
      </c>
      <c r="H1806" s="37"/>
      <c r="I1806" s="33"/>
      <c r="J1806" s="32">
        <v>0</v>
      </c>
    </row>
    <row r="1807" spans="1:10" ht="15.75" hidden="1" thickBot="1" x14ac:dyDescent="0.3">
      <c r="A1807" s="141"/>
      <c r="B1807" s="144"/>
      <c r="C1807" s="38" t="s">
        <v>458</v>
      </c>
      <c r="D1807" s="38" t="s">
        <v>101</v>
      </c>
      <c r="E1807" s="120">
        <v>1</v>
      </c>
      <c r="F1807" s="119" t="s">
        <v>31</v>
      </c>
      <c r="G1807" s="33" t="str">
        <f t="shared" si="28"/>
        <v/>
      </c>
      <c r="H1807" s="37"/>
      <c r="I1807" s="33"/>
      <c r="J1807" s="32">
        <v>0</v>
      </c>
    </row>
    <row r="1808" spans="1:10" ht="15.75" hidden="1" thickBot="1" x14ac:dyDescent="0.3">
      <c r="A1808" s="141"/>
      <c r="B1808" s="144"/>
      <c r="C1808" s="38" t="s">
        <v>7674</v>
      </c>
      <c r="D1808" s="38" t="s">
        <v>2788</v>
      </c>
      <c r="E1808" s="120">
        <v>4.5749000000000004</v>
      </c>
      <c r="F1808" s="119">
        <v>23.3415</v>
      </c>
      <c r="G1808" s="33">
        <f t="shared" si="28"/>
        <v>106.78502835</v>
      </c>
      <c r="H1808" s="37"/>
      <c r="I1808" s="33"/>
      <c r="J1808" s="32">
        <v>0</v>
      </c>
    </row>
    <row r="1809" spans="1:10" ht="39" hidden="1" thickBot="1" x14ac:dyDescent="0.3">
      <c r="A1809" s="141"/>
      <c r="B1809" s="144"/>
      <c r="C1809" s="38" t="s">
        <v>7853</v>
      </c>
      <c r="D1809" s="38" t="s">
        <v>1069</v>
      </c>
      <c r="E1809" s="120">
        <v>0.2059</v>
      </c>
      <c r="F1809" s="119">
        <v>327.1515</v>
      </c>
      <c r="G1809" s="33">
        <f t="shared" si="28"/>
        <v>67.360493849999997</v>
      </c>
      <c r="H1809" s="37"/>
      <c r="I1809" s="33"/>
      <c r="J1809" s="32">
        <v>0</v>
      </c>
    </row>
    <row r="1810" spans="1:10" ht="39" hidden="1" thickBot="1" x14ac:dyDescent="0.3">
      <c r="A1810" s="141"/>
      <c r="B1810" s="144"/>
      <c r="C1810" s="38" t="s">
        <v>7854</v>
      </c>
      <c r="D1810" s="38" t="s">
        <v>1080</v>
      </c>
      <c r="E1810" s="120">
        <v>1.5165999999999999</v>
      </c>
      <c r="F1810" s="119">
        <v>166.22149999999999</v>
      </c>
      <c r="G1810" s="33">
        <f t="shared" si="28"/>
        <v>252.09152689999999</v>
      </c>
      <c r="H1810" s="37"/>
      <c r="I1810" s="33"/>
      <c r="J1810" s="32">
        <v>0</v>
      </c>
    </row>
    <row r="1811" spans="1:10" ht="26.25" hidden="1" thickBot="1" x14ac:dyDescent="0.3">
      <c r="A1811" s="141"/>
      <c r="B1811" s="144"/>
      <c r="C1811" s="38" t="s">
        <v>7675</v>
      </c>
      <c r="D1811" s="38" t="s">
        <v>2788</v>
      </c>
      <c r="E1811" s="120">
        <v>4.5749000000000004</v>
      </c>
      <c r="F1811" s="119">
        <v>31.150499999999997</v>
      </c>
      <c r="G1811" s="33">
        <f t="shared" si="28"/>
        <v>142.51042244999999</v>
      </c>
      <c r="H1811" s="37"/>
      <c r="I1811" s="33"/>
      <c r="J1811" s="32">
        <v>0</v>
      </c>
    </row>
    <row r="1812" spans="1:10" ht="15.75" hidden="1" thickBot="1" x14ac:dyDescent="0.3">
      <c r="A1812" s="142"/>
      <c r="B1812" s="145"/>
      <c r="C1812" s="44"/>
      <c r="D1812" s="44"/>
      <c r="E1812" s="121"/>
      <c r="F1812" s="122" t="s">
        <v>31</v>
      </c>
      <c r="G1812" s="46" t="str">
        <f t="shared" si="28"/>
        <v/>
      </c>
      <c r="H1812" s="48"/>
      <c r="I1812" s="33"/>
      <c r="J1812" s="32">
        <v>0</v>
      </c>
    </row>
    <row r="1813" spans="1:10" ht="15.75" hidden="1" thickBot="1" x14ac:dyDescent="0.3">
      <c r="A1813" s="140" t="s">
        <v>459</v>
      </c>
      <c r="B1813" s="143" t="s">
        <v>460</v>
      </c>
      <c r="C1813" s="26"/>
      <c r="D1813" s="27" t="s">
        <v>36</v>
      </c>
      <c r="E1813" s="116"/>
      <c r="F1813" s="123" t="s">
        <v>31</v>
      </c>
      <c r="G1813" s="29" t="str">
        <f t="shared" si="28"/>
        <v/>
      </c>
      <c r="H1813" s="30"/>
      <c r="I1813" s="31"/>
      <c r="J1813" s="32">
        <v>0</v>
      </c>
    </row>
    <row r="1814" spans="1:10" ht="15.75" hidden="1" thickBot="1" x14ac:dyDescent="0.3">
      <c r="A1814" s="141"/>
      <c r="B1814" s="144"/>
      <c r="C1814" s="34"/>
      <c r="D1814" s="34"/>
      <c r="E1814" s="118"/>
      <c r="F1814" s="124" t="s">
        <v>31</v>
      </c>
      <c r="G1814" s="33" t="str">
        <f t="shared" si="28"/>
        <v/>
      </c>
      <c r="H1814" s="37"/>
      <c r="I1814" s="33"/>
      <c r="J1814" s="32">
        <v>0</v>
      </c>
    </row>
    <row r="1815" spans="1:10" ht="26.25" hidden="1" thickBot="1" x14ac:dyDescent="0.3">
      <c r="A1815" s="141"/>
      <c r="B1815" s="144"/>
      <c r="C1815" s="38" t="s">
        <v>7848</v>
      </c>
      <c r="D1815" s="38" t="s">
        <v>101</v>
      </c>
      <c r="E1815" s="120">
        <v>10</v>
      </c>
      <c r="F1815" s="125">
        <v>1.1114999999999999</v>
      </c>
      <c r="G1815" s="33">
        <f t="shared" si="28"/>
        <v>11.114999999999998</v>
      </c>
      <c r="H1815" s="41">
        <f>SUM(G1815:G1822)</f>
        <v>210.93568199999999</v>
      </c>
      <c r="I1815" s="42"/>
      <c r="J1815" s="32">
        <v>0</v>
      </c>
    </row>
    <row r="1816" spans="1:10" ht="39" hidden="1" thickBot="1" x14ac:dyDescent="0.3">
      <c r="A1816" s="141"/>
      <c r="B1816" s="144"/>
      <c r="C1816" s="38" t="s">
        <v>7784</v>
      </c>
      <c r="D1816" s="38" t="s">
        <v>101</v>
      </c>
      <c r="E1816" s="120">
        <v>9</v>
      </c>
      <c r="F1816" s="119">
        <v>1.1019999999999999</v>
      </c>
      <c r="G1816" s="33">
        <f t="shared" si="28"/>
        <v>9.9179999999999993</v>
      </c>
      <c r="H1816" s="37"/>
      <c r="I1816" s="33"/>
      <c r="J1816" s="32">
        <v>0</v>
      </c>
    </row>
    <row r="1817" spans="1:10" ht="26.25" hidden="1" thickBot="1" x14ac:dyDescent="0.3">
      <c r="A1817" s="141"/>
      <c r="B1817" s="144"/>
      <c r="C1817" s="38" t="s">
        <v>7552</v>
      </c>
      <c r="D1817" s="38" t="s">
        <v>101</v>
      </c>
      <c r="E1817" s="120">
        <v>6</v>
      </c>
      <c r="F1817" s="119">
        <v>1.0545</v>
      </c>
      <c r="G1817" s="33">
        <f t="shared" si="28"/>
        <v>6.327</v>
      </c>
      <c r="H1817" s="37"/>
      <c r="I1817" s="33"/>
      <c r="J1817" s="32">
        <v>0</v>
      </c>
    </row>
    <row r="1818" spans="1:10" ht="39" hidden="1" thickBot="1" x14ac:dyDescent="0.3">
      <c r="A1818" s="141"/>
      <c r="B1818" s="144"/>
      <c r="C1818" s="38" t="s">
        <v>7850</v>
      </c>
      <c r="D1818" s="38" t="s">
        <v>101</v>
      </c>
      <c r="E1818" s="120">
        <v>4</v>
      </c>
      <c r="F1818" s="119">
        <v>0.38949999999999996</v>
      </c>
      <c r="G1818" s="33">
        <f t="shared" si="28"/>
        <v>1.5579999999999998</v>
      </c>
      <c r="H1818" s="37"/>
      <c r="I1818" s="33"/>
      <c r="J1818" s="32">
        <v>0</v>
      </c>
    </row>
    <row r="1819" spans="1:10" ht="26.25" hidden="1" thickBot="1" x14ac:dyDescent="0.3">
      <c r="A1819" s="141"/>
      <c r="B1819" s="144"/>
      <c r="C1819" s="38" t="s">
        <v>7786</v>
      </c>
      <c r="D1819" s="38" t="s">
        <v>101</v>
      </c>
      <c r="E1819" s="120">
        <v>2</v>
      </c>
      <c r="F1819" s="119">
        <v>19.256499999999999</v>
      </c>
      <c r="G1819" s="33">
        <f t="shared" si="28"/>
        <v>38.512999999999998</v>
      </c>
      <c r="H1819" s="37"/>
      <c r="I1819" s="33"/>
      <c r="J1819" s="32">
        <v>0</v>
      </c>
    </row>
    <row r="1820" spans="1:10" ht="15.75" hidden="1" thickBot="1" x14ac:dyDescent="0.3">
      <c r="A1820" s="141"/>
      <c r="B1820" s="144"/>
      <c r="C1820" s="38" t="s">
        <v>460</v>
      </c>
      <c r="D1820" s="38" t="s">
        <v>101</v>
      </c>
      <c r="E1820" s="120">
        <v>1</v>
      </c>
      <c r="F1820" s="119" t="s">
        <v>31</v>
      </c>
      <c r="G1820" s="33" t="str">
        <f t="shared" si="28"/>
        <v/>
      </c>
      <c r="H1820" s="37"/>
      <c r="I1820" s="33"/>
      <c r="J1820" s="32">
        <v>0</v>
      </c>
    </row>
    <row r="1821" spans="1:10" ht="15.75" hidden="1" thickBot="1" x14ac:dyDescent="0.3">
      <c r="A1821" s="141"/>
      <c r="B1821" s="144"/>
      <c r="C1821" s="38" t="s">
        <v>7674</v>
      </c>
      <c r="D1821" s="38" t="s">
        <v>2788</v>
      </c>
      <c r="E1821" s="120">
        <v>2.6335000000000002</v>
      </c>
      <c r="F1821" s="119">
        <v>23.3415</v>
      </c>
      <c r="G1821" s="33">
        <f t="shared" si="28"/>
        <v>61.469840250000004</v>
      </c>
      <c r="H1821" s="37"/>
      <c r="I1821" s="33"/>
      <c r="J1821" s="32">
        <v>0</v>
      </c>
    </row>
    <row r="1822" spans="1:10" ht="26.25" hidden="1" thickBot="1" x14ac:dyDescent="0.3">
      <c r="A1822" s="141"/>
      <c r="B1822" s="144"/>
      <c r="C1822" s="38" t="s">
        <v>7675</v>
      </c>
      <c r="D1822" s="38" t="s">
        <v>2788</v>
      </c>
      <c r="E1822" s="120">
        <v>2.6335000000000002</v>
      </c>
      <c r="F1822" s="119">
        <v>31.150499999999997</v>
      </c>
      <c r="G1822" s="33">
        <f t="shared" si="28"/>
        <v>82.034841749999998</v>
      </c>
      <c r="H1822" s="37"/>
      <c r="I1822" s="33"/>
      <c r="J1822" s="32">
        <v>0</v>
      </c>
    </row>
    <row r="1823" spans="1:10" ht="15.75" hidden="1" thickBot="1" x14ac:dyDescent="0.3">
      <c r="A1823" s="142"/>
      <c r="B1823" s="145"/>
      <c r="C1823" s="44"/>
      <c r="D1823" s="44"/>
      <c r="E1823" s="121"/>
      <c r="F1823" s="122" t="s">
        <v>31</v>
      </c>
      <c r="G1823" s="46" t="str">
        <f t="shared" si="28"/>
        <v/>
      </c>
      <c r="H1823" s="48"/>
      <c r="I1823" s="33"/>
      <c r="J1823" s="32">
        <v>0</v>
      </c>
    </row>
    <row r="1824" spans="1:10" ht="15.75" hidden="1" thickBot="1" x14ac:dyDescent="0.3">
      <c r="A1824" s="140" t="s">
        <v>461</v>
      </c>
      <c r="B1824" s="143" t="s">
        <v>462</v>
      </c>
      <c r="C1824" s="26"/>
      <c r="D1824" s="27" t="s">
        <v>36</v>
      </c>
      <c r="E1824" s="116"/>
      <c r="F1824" s="123" t="s">
        <v>31</v>
      </c>
      <c r="G1824" s="29" t="str">
        <f t="shared" si="28"/>
        <v/>
      </c>
      <c r="H1824" s="30"/>
      <c r="I1824" s="31"/>
      <c r="J1824" s="32">
        <v>0</v>
      </c>
    </row>
    <row r="1825" spans="1:10" ht="15.75" hidden="1" thickBot="1" x14ac:dyDescent="0.3">
      <c r="A1825" s="141"/>
      <c r="B1825" s="144"/>
      <c r="C1825" s="34"/>
      <c r="D1825" s="34"/>
      <c r="E1825" s="118"/>
      <c r="F1825" s="124" t="s">
        <v>31</v>
      </c>
      <c r="G1825" s="33" t="str">
        <f t="shared" si="28"/>
        <v/>
      </c>
      <c r="H1825" s="37"/>
      <c r="I1825" s="33"/>
      <c r="J1825" s="32">
        <v>0</v>
      </c>
    </row>
    <row r="1826" spans="1:10" ht="26.25" hidden="1" thickBot="1" x14ac:dyDescent="0.3">
      <c r="A1826" s="141"/>
      <c r="B1826" s="144"/>
      <c r="C1826" s="38" t="s">
        <v>7848</v>
      </c>
      <c r="D1826" s="38" t="s">
        <v>101</v>
      </c>
      <c r="E1826" s="120">
        <v>10</v>
      </c>
      <c r="F1826" s="125">
        <v>1.1114999999999999</v>
      </c>
      <c r="G1826" s="33">
        <f t="shared" si="28"/>
        <v>11.114999999999998</v>
      </c>
      <c r="H1826" s="41">
        <f>SUM(G1826:G1835)</f>
        <v>601.71247154999992</v>
      </c>
      <c r="I1826" s="42"/>
      <c r="J1826" s="32">
        <v>0</v>
      </c>
    </row>
    <row r="1827" spans="1:10" ht="15.75" hidden="1" thickBot="1" x14ac:dyDescent="0.3">
      <c r="A1827" s="141"/>
      <c r="B1827" s="144"/>
      <c r="C1827" s="38" t="s">
        <v>7849</v>
      </c>
      <c r="D1827" s="38" t="s">
        <v>101</v>
      </c>
      <c r="E1827" s="120">
        <v>6</v>
      </c>
      <c r="F1827" s="119">
        <v>0.66499999999999992</v>
      </c>
      <c r="G1827" s="33">
        <f t="shared" si="28"/>
        <v>3.9899999999999993</v>
      </c>
      <c r="H1827" s="37"/>
      <c r="I1827" s="33"/>
      <c r="J1827" s="32">
        <v>0</v>
      </c>
    </row>
    <row r="1828" spans="1:10" ht="39" hidden="1" thickBot="1" x14ac:dyDescent="0.3">
      <c r="A1828" s="141"/>
      <c r="B1828" s="144"/>
      <c r="C1828" s="38" t="s">
        <v>7850</v>
      </c>
      <c r="D1828" s="38" t="s">
        <v>101</v>
      </c>
      <c r="E1828" s="120">
        <v>4</v>
      </c>
      <c r="F1828" s="119">
        <v>0.38949999999999996</v>
      </c>
      <c r="G1828" s="33">
        <f t="shared" si="28"/>
        <v>1.5579999999999998</v>
      </c>
      <c r="H1828" s="37"/>
      <c r="I1828" s="33"/>
      <c r="J1828" s="32">
        <v>0</v>
      </c>
    </row>
    <row r="1829" spans="1:10" ht="26.25" hidden="1" thickBot="1" x14ac:dyDescent="0.3">
      <c r="A1829" s="141"/>
      <c r="B1829" s="144"/>
      <c r="C1829" s="38" t="s">
        <v>7851</v>
      </c>
      <c r="D1829" s="38" t="s">
        <v>101</v>
      </c>
      <c r="E1829" s="120">
        <v>6</v>
      </c>
      <c r="F1829" s="119">
        <v>1.3204999999999998</v>
      </c>
      <c r="G1829" s="33">
        <f t="shared" si="28"/>
        <v>7.9229999999999983</v>
      </c>
      <c r="H1829" s="37"/>
      <c r="I1829" s="33"/>
      <c r="J1829" s="32">
        <v>0</v>
      </c>
    </row>
    <row r="1830" spans="1:10" ht="39" hidden="1" thickBot="1" x14ac:dyDescent="0.3">
      <c r="A1830" s="141"/>
      <c r="B1830" s="144"/>
      <c r="C1830" s="38" t="s">
        <v>7852</v>
      </c>
      <c r="D1830" s="38" t="s">
        <v>101</v>
      </c>
      <c r="E1830" s="120">
        <v>6</v>
      </c>
      <c r="F1830" s="119">
        <v>1.3964999999999999</v>
      </c>
      <c r="G1830" s="33">
        <f t="shared" si="28"/>
        <v>8.3789999999999996</v>
      </c>
      <c r="H1830" s="37"/>
      <c r="I1830" s="33"/>
      <c r="J1830" s="32">
        <v>0</v>
      </c>
    </row>
    <row r="1831" spans="1:10" ht="15.75" hidden="1" thickBot="1" x14ac:dyDescent="0.3">
      <c r="A1831" s="141"/>
      <c r="B1831" s="144"/>
      <c r="C1831" s="38" t="s">
        <v>462</v>
      </c>
      <c r="D1831" s="38" t="s">
        <v>101</v>
      </c>
      <c r="E1831" s="120">
        <v>1</v>
      </c>
      <c r="F1831" s="119" t="s">
        <v>31</v>
      </c>
      <c r="G1831" s="33" t="str">
        <f t="shared" si="28"/>
        <v/>
      </c>
      <c r="H1831" s="37"/>
      <c r="I1831" s="33"/>
      <c r="J1831" s="32">
        <v>0</v>
      </c>
    </row>
    <row r="1832" spans="1:10" ht="15.75" hidden="1" thickBot="1" x14ac:dyDescent="0.3">
      <c r="A1832" s="141"/>
      <c r="B1832" s="144"/>
      <c r="C1832" s="38" t="s">
        <v>7674</v>
      </c>
      <c r="D1832" s="38" t="s">
        <v>2788</v>
      </c>
      <c r="E1832" s="120">
        <v>4.5749000000000004</v>
      </c>
      <c r="F1832" s="119">
        <v>23.3415</v>
      </c>
      <c r="G1832" s="33">
        <f t="shared" si="28"/>
        <v>106.78502835</v>
      </c>
      <c r="H1832" s="37"/>
      <c r="I1832" s="33"/>
      <c r="J1832" s="32">
        <v>0</v>
      </c>
    </row>
    <row r="1833" spans="1:10" ht="39" hidden="1" thickBot="1" x14ac:dyDescent="0.3">
      <c r="A1833" s="141"/>
      <c r="B1833" s="144"/>
      <c r="C1833" s="38" t="s">
        <v>7853</v>
      </c>
      <c r="D1833" s="38" t="s">
        <v>1069</v>
      </c>
      <c r="E1833" s="120">
        <v>0.2059</v>
      </c>
      <c r="F1833" s="119">
        <v>327.1515</v>
      </c>
      <c r="G1833" s="33">
        <f t="shared" si="28"/>
        <v>67.360493849999997</v>
      </c>
      <c r="H1833" s="37"/>
      <c r="I1833" s="33"/>
      <c r="J1833" s="32">
        <v>0</v>
      </c>
    </row>
    <row r="1834" spans="1:10" ht="39" hidden="1" thickBot="1" x14ac:dyDescent="0.3">
      <c r="A1834" s="141"/>
      <c r="B1834" s="144"/>
      <c r="C1834" s="38" t="s">
        <v>7854</v>
      </c>
      <c r="D1834" s="38" t="s">
        <v>1080</v>
      </c>
      <c r="E1834" s="120">
        <v>1.5165999999999999</v>
      </c>
      <c r="F1834" s="119">
        <v>166.22149999999999</v>
      </c>
      <c r="G1834" s="33">
        <f t="shared" si="28"/>
        <v>252.09152689999999</v>
      </c>
      <c r="H1834" s="37"/>
      <c r="I1834" s="33"/>
      <c r="J1834" s="32">
        <v>0</v>
      </c>
    </row>
    <row r="1835" spans="1:10" ht="26.25" hidden="1" thickBot="1" x14ac:dyDescent="0.3">
      <c r="A1835" s="141"/>
      <c r="B1835" s="144"/>
      <c r="C1835" s="38" t="s">
        <v>7675</v>
      </c>
      <c r="D1835" s="38" t="s">
        <v>2788</v>
      </c>
      <c r="E1835" s="120">
        <v>4.5749000000000004</v>
      </c>
      <c r="F1835" s="119">
        <v>31.150499999999997</v>
      </c>
      <c r="G1835" s="33">
        <f t="shared" si="28"/>
        <v>142.51042244999999</v>
      </c>
      <c r="H1835" s="37"/>
      <c r="I1835" s="33"/>
      <c r="J1835" s="32">
        <v>0</v>
      </c>
    </row>
    <row r="1836" spans="1:10" ht="15.75" hidden="1" thickBot="1" x14ac:dyDescent="0.3">
      <c r="A1836" s="142"/>
      <c r="B1836" s="145"/>
      <c r="C1836" s="44"/>
      <c r="D1836" s="44"/>
      <c r="E1836" s="121"/>
      <c r="F1836" s="122" t="s">
        <v>31</v>
      </c>
      <c r="G1836" s="46" t="str">
        <f t="shared" si="28"/>
        <v/>
      </c>
      <c r="H1836" s="48"/>
      <c r="I1836" s="33"/>
      <c r="J1836" s="32">
        <v>0</v>
      </c>
    </row>
    <row r="1837" spans="1:10" ht="15.75" hidden="1" thickBot="1" x14ac:dyDescent="0.3">
      <c r="A1837" s="140" t="s">
        <v>463</v>
      </c>
      <c r="B1837" s="143" t="s">
        <v>464</v>
      </c>
      <c r="C1837" s="26"/>
      <c r="D1837" s="27" t="s">
        <v>36</v>
      </c>
      <c r="E1837" s="116"/>
      <c r="F1837" s="123" t="s">
        <v>31</v>
      </c>
      <c r="G1837" s="29" t="str">
        <f t="shared" si="28"/>
        <v/>
      </c>
      <c r="H1837" s="30"/>
      <c r="I1837" s="31"/>
      <c r="J1837" s="32">
        <v>0</v>
      </c>
    </row>
    <row r="1838" spans="1:10" ht="15.75" hidden="1" thickBot="1" x14ac:dyDescent="0.3">
      <c r="A1838" s="141"/>
      <c r="B1838" s="144"/>
      <c r="C1838" s="34"/>
      <c r="D1838" s="34"/>
      <c r="E1838" s="118"/>
      <c r="F1838" s="124" t="s">
        <v>31</v>
      </c>
      <c r="G1838" s="33" t="str">
        <f t="shared" si="28"/>
        <v/>
      </c>
      <c r="H1838" s="37"/>
      <c r="I1838" s="33"/>
      <c r="J1838" s="32">
        <v>0</v>
      </c>
    </row>
    <row r="1839" spans="1:10" ht="26.25" hidden="1" thickBot="1" x14ac:dyDescent="0.3">
      <c r="A1839" s="141"/>
      <c r="B1839" s="144"/>
      <c r="C1839" s="38" t="s">
        <v>7848</v>
      </c>
      <c r="D1839" s="38" t="s">
        <v>101</v>
      </c>
      <c r="E1839" s="120">
        <v>10</v>
      </c>
      <c r="F1839" s="125">
        <v>1.1114999999999999</v>
      </c>
      <c r="G1839" s="33">
        <f t="shared" si="28"/>
        <v>11.114999999999998</v>
      </c>
      <c r="H1839" s="41">
        <f>SUM(G1839:G1848)</f>
        <v>290.24703999999997</v>
      </c>
      <c r="I1839" s="42"/>
      <c r="J1839" s="32">
        <v>0</v>
      </c>
    </row>
    <row r="1840" spans="1:10" ht="15.75" hidden="1" thickBot="1" x14ac:dyDescent="0.3">
      <c r="A1840" s="141"/>
      <c r="B1840" s="144"/>
      <c r="C1840" s="38" t="s">
        <v>7849</v>
      </c>
      <c r="D1840" s="38" t="s">
        <v>101</v>
      </c>
      <c r="E1840" s="120">
        <v>6</v>
      </c>
      <c r="F1840" s="119">
        <v>0.66499999999999992</v>
      </c>
      <c r="G1840" s="33">
        <f t="shared" si="28"/>
        <v>3.9899999999999993</v>
      </c>
      <c r="H1840" s="37"/>
      <c r="I1840" s="33"/>
      <c r="J1840" s="32">
        <v>0</v>
      </c>
    </row>
    <row r="1841" spans="1:10" ht="26.25" hidden="1" thickBot="1" x14ac:dyDescent="0.3">
      <c r="A1841" s="141"/>
      <c r="B1841" s="144"/>
      <c r="C1841" s="38" t="s">
        <v>7552</v>
      </c>
      <c r="D1841" s="38" t="s">
        <v>101</v>
      </c>
      <c r="E1841" s="120">
        <v>6</v>
      </c>
      <c r="F1841" s="119">
        <v>1.0545</v>
      </c>
      <c r="G1841" s="33">
        <f t="shared" si="28"/>
        <v>6.327</v>
      </c>
      <c r="H1841" s="37"/>
      <c r="I1841" s="33"/>
      <c r="J1841" s="32">
        <v>0</v>
      </c>
    </row>
    <row r="1842" spans="1:10" ht="39" hidden="1" thickBot="1" x14ac:dyDescent="0.3">
      <c r="A1842" s="141"/>
      <c r="B1842" s="144"/>
      <c r="C1842" s="38" t="s">
        <v>7850</v>
      </c>
      <c r="D1842" s="38" t="s">
        <v>101</v>
      </c>
      <c r="E1842" s="120">
        <v>8</v>
      </c>
      <c r="F1842" s="119">
        <v>0.38949999999999996</v>
      </c>
      <c r="G1842" s="33">
        <f t="shared" si="28"/>
        <v>3.1159999999999997</v>
      </c>
      <c r="H1842" s="37"/>
      <c r="I1842" s="33"/>
      <c r="J1842" s="32">
        <v>0</v>
      </c>
    </row>
    <row r="1843" spans="1:10" ht="26.25" hidden="1" thickBot="1" x14ac:dyDescent="0.3">
      <c r="A1843" s="141"/>
      <c r="B1843" s="144"/>
      <c r="C1843" s="38" t="s">
        <v>7851</v>
      </c>
      <c r="D1843" s="38" t="s">
        <v>101</v>
      </c>
      <c r="E1843" s="120">
        <v>6</v>
      </c>
      <c r="F1843" s="119">
        <v>1.3204999999999998</v>
      </c>
      <c r="G1843" s="33">
        <f t="shared" si="28"/>
        <v>7.9229999999999983</v>
      </c>
      <c r="H1843" s="37"/>
      <c r="I1843" s="33"/>
      <c r="J1843" s="32">
        <v>0</v>
      </c>
    </row>
    <row r="1844" spans="1:10" ht="39" hidden="1" thickBot="1" x14ac:dyDescent="0.3">
      <c r="A1844" s="141"/>
      <c r="B1844" s="144"/>
      <c r="C1844" s="38" t="s">
        <v>7852</v>
      </c>
      <c r="D1844" s="38" t="s">
        <v>101</v>
      </c>
      <c r="E1844" s="120">
        <v>6</v>
      </c>
      <c r="F1844" s="119">
        <v>1.3964999999999999</v>
      </c>
      <c r="G1844" s="33">
        <f t="shared" si="28"/>
        <v>8.3789999999999996</v>
      </c>
      <c r="H1844" s="37"/>
      <c r="I1844" s="33"/>
      <c r="J1844" s="32">
        <v>0</v>
      </c>
    </row>
    <row r="1845" spans="1:10" ht="26.25" hidden="1" thickBot="1" x14ac:dyDescent="0.3">
      <c r="A1845" s="141"/>
      <c r="B1845" s="144"/>
      <c r="C1845" s="38" t="s">
        <v>7786</v>
      </c>
      <c r="D1845" s="38" t="s">
        <v>101</v>
      </c>
      <c r="E1845" s="120">
        <v>2</v>
      </c>
      <c r="F1845" s="119">
        <v>19.256499999999999</v>
      </c>
      <c r="G1845" s="33">
        <f t="shared" si="28"/>
        <v>38.512999999999998</v>
      </c>
      <c r="H1845" s="37"/>
      <c r="I1845" s="33"/>
      <c r="J1845" s="32">
        <v>0</v>
      </c>
    </row>
    <row r="1846" spans="1:10" ht="15.75" hidden="1" thickBot="1" x14ac:dyDescent="0.3">
      <c r="A1846" s="141"/>
      <c r="B1846" s="144"/>
      <c r="C1846" s="38" t="s">
        <v>464</v>
      </c>
      <c r="D1846" s="38" t="s">
        <v>101</v>
      </c>
      <c r="E1846" s="120">
        <v>1</v>
      </c>
      <c r="F1846" s="119" t="s">
        <v>31</v>
      </c>
      <c r="G1846" s="33" t="str">
        <f t="shared" si="28"/>
        <v/>
      </c>
      <c r="H1846" s="37"/>
      <c r="I1846" s="33"/>
      <c r="J1846" s="32">
        <v>0</v>
      </c>
    </row>
    <row r="1847" spans="1:10" ht="15.75" hidden="1" thickBot="1" x14ac:dyDescent="0.3">
      <c r="A1847" s="141"/>
      <c r="B1847" s="144"/>
      <c r="C1847" s="38" t="s">
        <v>7674</v>
      </c>
      <c r="D1847" s="38" t="s">
        <v>2788</v>
      </c>
      <c r="E1847" s="120">
        <v>3.87</v>
      </c>
      <c r="F1847" s="119">
        <v>23.3415</v>
      </c>
      <c r="G1847" s="33">
        <f t="shared" si="28"/>
        <v>90.331604999999996</v>
      </c>
      <c r="H1847" s="37"/>
      <c r="I1847" s="33"/>
      <c r="J1847" s="32">
        <v>0</v>
      </c>
    </row>
    <row r="1848" spans="1:10" ht="26.25" hidden="1" thickBot="1" x14ac:dyDescent="0.3">
      <c r="A1848" s="141"/>
      <c r="B1848" s="144"/>
      <c r="C1848" s="38" t="s">
        <v>7675</v>
      </c>
      <c r="D1848" s="38" t="s">
        <v>2788</v>
      </c>
      <c r="E1848" s="120">
        <v>3.87</v>
      </c>
      <c r="F1848" s="119">
        <v>31.150499999999997</v>
      </c>
      <c r="G1848" s="33">
        <f t="shared" si="28"/>
        <v>120.55243499999999</v>
      </c>
      <c r="H1848" s="37"/>
      <c r="I1848" s="33"/>
      <c r="J1848" s="32">
        <v>0</v>
      </c>
    </row>
    <row r="1849" spans="1:10" ht="15.75" hidden="1" thickBot="1" x14ac:dyDescent="0.3">
      <c r="A1849" s="142"/>
      <c r="B1849" s="145"/>
      <c r="C1849" s="44"/>
      <c r="D1849" s="44"/>
      <c r="E1849" s="121"/>
      <c r="F1849" s="122" t="s">
        <v>31</v>
      </c>
      <c r="G1849" s="46" t="str">
        <f t="shared" si="28"/>
        <v/>
      </c>
      <c r="H1849" s="48"/>
      <c r="I1849" s="33"/>
      <c r="J1849" s="32">
        <v>0</v>
      </c>
    </row>
    <row r="1850" spans="1:10" ht="15.75" hidden="1" thickBot="1" x14ac:dyDescent="0.3">
      <c r="A1850" s="140" t="s">
        <v>465</v>
      </c>
      <c r="B1850" s="143" t="s">
        <v>466</v>
      </c>
      <c r="C1850" s="26"/>
      <c r="D1850" s="27" t="s">
        <v>36</v>
      </c>
      <c r="E1850" s="116"/>
      <c r="F1850" s="123" t="s">
        <v>31</v>
      </c>
      <c r="G1850" s="29" t="str">
        <f t="shared" si="28"/>
        <v/>
      </c>
      <c r="H1850" s="30"/>
      <c r="I1850" s="31"/>
      <c r="J1850" s="32">
        <v>0</v>
      </c>
    </row>
    <row r="1851" spans="1:10" ht="15.75" hidden="1" thickBot="1" x14ac:dyDescent="0.3">
      <c r="A1851" s="141"/>
      <c r="B1851" s="144"/>
      <c r="C1851" s="34"/>
      <c r="D1851" s="34"/>
      <c r="E1851" s="118"/>
      <c r="F1851" s="124" t="s">
        <v>31</v>
      </c>
      <c r="G1851" s="33" t="str">
        <f t="shared" si="28"/>
        <v/>
      </c>
      <c r="H1851" s="37"/>
      <c r="I1851" s="33"/>
      <c r="J1851" s="32">
        <v>0</v>
      </c>
    </row>
    <row r="1852" spans="1:10" ht="26.25" hidden="1" thickBot="1" x14ac:dyDescent="0.3">
      <c r="A1852" s="141"/>
      <c r="B1852" s="144"/>
      <c r="C1852" s="38" t="s">
        <v>7848</v>
      </c>
      <c r="D1852" s="38" t="s">
        <v>101</v>
      </c>
      <c r="E1852" s="120">
        <v>10</v>
      </c>
      <c r="F1852" s="125">
        <v>1.1114999999999999</v>
      </c>
      <c r="G1852" s="33">
        <f t="shared" si="28"/>
        <v>11.114999999999998</v>
      </c>
      <c r="H1852" s="41">
        <f>SUM(G1852:G1859)</f>
        <v>210.93568199999999</v>
      </c>
      <c r="I1852" s="42"/>
      <c r="J1852" s="32">
        <v>0</v>
      </c>
    </row>
    <row r="1853" spans="1:10" ht="39" hidden="1" thickBot="1" x14ac:dyDescent="0.3">
      <c r="A1853" s="141"/>
      <c r="B1853" s="144"/>
      <c r="C1853" s="38" t="s">
        <v>7784</v>
      </c>
      <c r="D1853" s="38" t="s">
        <v>101</v>
      </c>
      <c r="E1853" s="120">
        <v>9</v>
      </c>
      <c r="F1853" s="119">
        <v>1.1019999999999999</v>
      </c>
      <c r="G1853" s="33">
        <f t="shared" si="28"/>
        <v>9.9179999999999993</v>
      </c>
      <c r="H1853" s="37"/>
      <c r="I1853" s="33"/>
      <c r="J1853" s="32">
        <v>0</v>
      </c>
    </row>
    <row r="1854" spans="1:10" ht="26.25" hidden="1" thickBot="1" x14ac:dyDescent="0.3">
      <c r="A1854" s="141"/>
      <c r="B1854" s="144"/>
      <c r="C1854" s="38" t="s">
        <v>7552</v>
      </c>
      <c r="D1854" s="38" t="s">
        <v>101</v>
      </c>
      <c r="E1854" s="120">
        <v>6</v>
      </c>
      <c r="F1854" s="119">
        <v>1.0545</v>
      </c>
      <c r="G1854" s="33">
        <f t="shared" si="28"/>
        <v>6.327</v>
      </c>
      <c r="H1854" s="37"/>
      <c r="I1854" s="33"/>
      <c r="J1854" s="32">
        <v>0</v>
      </c>
    </row>
    <row r="1855" spans="1:10" ht="39" hidden="1" thickBot="1" x14ac:dyDescent="0.3">
      <c r="A1855" s="141"/>
      <c r="B1855" s="144"/>
      <c r="C1855" s="38" t="s">
        <v>7850</v>
      </c>
      <c r="D1855" s="38" t="s">
        <v>101</v>
      </c>
      <c r="E1855" s="120">
        <v>4</v>
      </c>
      <c r="F1855" s="119">
        <v>0.38949999999999996</v>
      </c>
      <c r="G1855" s="33">
        <f t="shared" si="28"/>
        <v>1.5579999999999998</v>
      </c>
      <c r="H1855" s="37"/>
      <c r="I1855" s="33"/>
      <c r="J1855" s="32">
        <v>0</v>
      </c>
    </row>
    <row r="1856" spans="1:10" ht="26.25" hidden="1" thickBot="1" x14ac:dyDescent="0.3">
      <c r="A1856" s="141"/>
      <c r="B1856" s="144"/>
      <c r="C1856" s="38" t="s">
        <v>7786</v>
      </c>
      <c r="D1856" s="38" t="s">
        <v>101</v>
      </c>
      <c r="E1856" s="120">
        <v>2</v>
      </c>
      <c r="F1856" s="119">
        <v>19.256499999999999</v>
      </c>
      <c r="G1856" s="33">
        <f t="shared" si="28"/>
        <v>38.512999999999998</v>
      </c>
      <c r="H1856" s="37"/>
      <c r="I1856" s="33"/>
      <c r="J1856" s="32">
        <v>0</v>
      </c>
    </row>
    <row r="1857" spans="1:10" ht="15.75" hidden="1" thickBot="1" x14ac:dyDescent="0.3">
      <c r="A1857" s="141"/>
      <c r="B1857" s="144"/>
      <c r="C1857" s="38" t="s">
        <v>466</v>
      </c>
      <c r="D1857" s="38" t="s">
        <v>101</v>
      </c>
      <c r="E1857" s="120">
        <v>1</v>
      </c>
      <c r="F1857" s="119" t="s">
        <v>31</v>
      </c>
      <c r="G1857" s="33" t="str">
        <f t="shared" si="28"/>
        <v/>
      </c>
      <c r="H1857" s="37"/>
      <c r="I1857" s="33"/>
      <c r="J1857" s="32">
        <v>0</v>
      </c>
    </row>
    <row r="1858" spans="1:10" ht="15.75" hidden="1" thickBot="1" x14ac:dyDescent="0.3">
      <c r="A1858" s="141"/>
      <c r="B1858" s="144"/>
      <c r="C1858" s="38" t="s">
        <v>7674</v>
      </c>
      <c r="D1858" s="38" t="s">
        <v>2788</v>
      </c>
      <c r="E1858" s="120">
        <v>2.6335000000000002</v>
      </c>
      <c r="F1858" s="119">
        <v>23.3415</v>
      </c>
      <c r="G1858" s="33">
        <f t="shared" si="28"/>
        <v>61.469840250000004</v>
      </c>
      <c r="H1858" s="37"/>
      <c r="I1858" s="33"/>
      <c r="J1858" s="32">
        <v>0</v>
      </c>
    </row>
    <row r="1859" spans="1:10" ht="26.25" hidden="1" thickBot="1" x14ac:dyDescent="0.3">
      <c r="A1859" s="141"/>
      <c r="B1859" s="144"/>
      <c r="C1859" s="38" t="s">
        <v>7675</v>
      </c>
      <c r="D1859" s="38" t="s">
        <v>2788</v>
      </c>
      <c r="E1859" s="120">
        <v>2.6335000000000002</v>
      </c>
      <c r="F1859" s="119">
        <v>31.150499999999997</v>
      </c>
      <c r="G1859" s="33">
        <f t="shared" si="28"/>
        <v>82.034841749999998</v>
      </c>
      <c r="H1859" s="37"/>
      <c r="I1859" s="33"/>
      <c r="J1859" s="32">
        <v>0</v>
      </c>
    </row>
    <row r="1860" spans="1:10" ht="15.75" hidden="1" thickBot="1" x14ac:dyDescent="0.3">
      <c r="A1860" s="142"/>
      <c r="B1860" s="145"/>
      <c r="C1860" s="44"/>
      <c r="D1860" s="44"/>
      <c r="E1860" s="121"/>
      <c r="F1860" s="122" t="s">
        <v>31</v>
      </c>
      <c r="G1860" s="46" t="str">
        <f t="shared" si="28"/>
        <v/>
      </c>
      <c r="H1860" s="48"/>
      <c r="I1860" s="33"/>
      <c r="J1860" s="32">
        <v>0</v>
      </c>
    </row>
    <row r="1861" spans="1:10" ht="15.75" hidden="1" thickBot="1" x14ac:dyDescent="0.3">
      <c r="A1861" s="140" t="s">
        <v>467</v>
      </c>
      <c r="B1861" s="143" t="s">
        <v>468</v>
      </c>
      <c r="C1861" s="26"/>
      <c r="D1861" s="27" t="s">
        <v>36</v>
      </c>
      <c r="E1861" s="116"/>
      <c r="F1861" s="123" t="s">
        <v>31</v>
      </c>
      <c r="G1861" s="29" t="str">
        <f t="shared" si="28"/>
        <v/>
      </c>
      <c r="H1861" s="30"/>
      <c r="I1861" s="31"/>
      <c r="J1861" s="32">
        <v>0</v>
      </c>
    </row>
    <row r="1862" spans="1:10" ht="15.75" hidden="1" thickBot="1" x14ac:dyDescent="0.3">
      <c r="A1862" s="141"/>
      <c r="B1862" s="144"/>
      <c r="C1862" s="34"/>
      <c r="D1862" s="34"/>
      <c r="E1862" s="118"/>
      <c r="F1862" s="124" t="s">
        <v>31</v>
      </c>
      <c r="G1862" s="33" t="str">
        <f t="shared" ref="G1862:G1925" si="29">IF(ISNUMBER(F1862),E1862*F1862,"")</f>
        <v/>
      </c>
      <c r="H1862" s="37"/>
      <c r="I1862" s="33"/>
      <c r="J1862" s="32">
        <v>0</v>
      </c>
    </row>
    <row r="1863" spans="1:10" ht="26.25" hidden="1" thickBot="1" x14ac:dyDescent="0.3">
      <c r="A1863" s="141"/>
      <c r="B1863" s="144"/>
      <c r="C1863" s="38" t="s">
        <v>7848</v>
      </c>
      <c r="D1863" s="38" t="s">
        <v>101</v>
      </c>
      <c r="E1863" s="120">
        <v>10</v>
      </c>
      <c r="F1863" s="125">
        <v>1.1114999999999999</v>
      </c>
      <c r="G1863" s="33">
        <f t="shared" si="29"/>
        <v>11.114999999999998</v>
      </c>
      <c r="H1863" s="41">
        <f>SUM(G1863:G1870)</f>
        <v>194.5826328</v>
      </c>
      <c r="I1863" s="42"/>
      <c r="J1863" s="32">
        <v>0</v>
      </c>
    </row>
    <row r="1864" spans="1:10" ht="39" hidden="1" thickBot="1" x14ac:dyDescent="0.3">
      <c r="A1864" s="141"/>
      <c r="B1864" s="144"/>
      <c r="C1864" s="38" t="s">
        <v>7784</v>
      </c>
      <c r="D1864" s="38" t="s">
        <v>101</v>
      </c>
      <c r="E1864" s="120">
        <v>9</v>
      </c>
      <c r="F1864" s="119">
        <v>1.1019999999999999</v>
      </c>
      <c r="G1864" s="33">
        <f t="shared" si="29"/>
        <v>9.9179999999999993</v>
      </c>
      <c r="H1864" s="37"/>
      <c r="I1864" s="33"/>
      <c r="J1864" s="32">
        <v>0</v>
      </c>
    </row>
    <row r="1865" spans="1:10" ht="26.25" hidden="1" thickBot="1" x14ac:dyDescent="0.3">
      <c r="A1865" s="141"/>
      <c r="B1865" s="144"/>
      <c r="C1865" s="38" t="s">
        <v>7552</v>
      </c>
      <c r="D1865" s="38" t="s">
        <v>101</v>
      </c>
      <c r="E1865" s="120">
        <v>6</v>
      </c>
      <c r="F1865" s="119">
        <v>1.0545</v>
      </c>
      <c r="G1865" s="33">
        <f t="shared" si="29"/>
        <v>6.327</v>
      </c>
      <c r="H1865" s="37"/>
      <c r="I1865" s="33"/>
      <c r="J1865" s="32">
        <v>0</v>
      </c>
    </row>
    <row r="1866" spans="1:10" ht="39" hidden="1" thickBot="1" x14ac:dyDescent="0.3">
      <c r="A1866" s="141"/>
      <c r="B1866" s="144"/>
      <c r="C1866" s="38" t="s">
        <v>7850</v>
      </c>
      <c r="D1866" s="38" t="s">
        <v>101</v>
      </c>
      <c r="E1866" s="120">
        <v>4</v>
      </c>
      <c r="F1866" s="119">
        <v>0.38949999999999996</v>
      </c>
      <c r="G1866" s="33">
        <f t="shared" si="29"/>
        <v>1.5579999999999998</v>
      </c>
      <c r="H1866" s="37"/>
      <c r="I1866" s="33"/>
      <c r="J1866" s="32">
        <v>0</v>
      </c>
    </row>
    <row r="1867" spans="1:10" ht="26.25" hidden="1" thickBot="1" x14ac:dyDescent="0.3">
      <c r="A1867" s="141"/>
      <c r="B1867" s="144"/>
      <c r="C1867" s="38" t="s">
        <v>7786</v>
      </c>
      <c r="D1867" s="38" t="s">
        <v>101</v>
      </c>
      <c r="E1867" s="120">
        <v>2</v>
      </c>
      <c r="F1867" s="119">
        <v>19.256499999999999</v>
      </c>
      <c r="G1867" s="33">
        <f t="shared" si="29"/>
        <v>38.512999999999998</v>
      </c>
      <c r="H1867" s="37"/>
      <c r="I1867" s="33"/>
      <c r="J1867" s="32">
        <v>0</v>
      </c>
    </row>
    <row r="1868" spans="1:10" ht="15.75" hidden="1" thickBot="1" x14ac:dyDescent="0.3">
      <c r="A1868" s="141"/>
      <c r="B1868" s="144"/>
      <c r="C1868" s="38" t="s">
        <v>468</v>
      </c>
      <c r="D1868" s="38" t="s">
        <v>101</v>
      </c>
      <c r="E1868" s="120">
        <v>1</v>
      </c>
      <c r="F1868" s="119" t="s">
        <v>31</v>
      </c>
      <c r="G1868" s="33" t="str">
        <f t="shared" si="29"/>
        <v/>
      </c>
      <c r="H1868" s="37"/>
      <c r="I1868" s="33"/>
      <c r="J1868" s="32">
        <v>0</v>
      </c>
    </row>
    <row r="1869" spans="1:10" ht="15.75" hidden="1" thickBot="1" x14ac:dyDescent="0.3">
      <c r="A1869" s="141"/>
      <c r="B1869" s="144"/>
      <c r="C1869" s="38" t="s">
        <v>7674</v>
      </c>
      <c r="D1869" s="38" t="s">
        <v>2788</v>
      </c>
      <c r="E1869" s="120">
        <v>2.3334000000000001</v>
      </c>
      <c r="F1869" s="119">
        <v>23.3415</v>
      </c>
      <c r="G1869" s="33">
        <f t="shared" si="29"/>
        <v>54.465056100000005</v>
      </c>
      <c r="H1869" s="37"/>
      <c r="I1869" s="33"/>
      <c r="J1869" s="32">
        <v>0</v>
      </c>
    </row>
    <row r="1870" spans="1:10" ht="26.25" hidden="1" thickBot="1" x14ac:dyDescent="0.3">
      <c r="A1870" s="141"/>
      <c r="B1870" s="144"/>
      <c r="C1870" s="38" t="s">
        <v>7675</v>
      </c>
      <c r="D1870" s="38" t="s">
        <v>2788</v>
      </c>
      <c r="E1870" s="120">
        <v>2.3334000000000001</v>
      </c>
      <c r="F1870" s="119">
        <v>31.150499999999997</v>
      </c>
      <c r="G1870" s="33">
        <f t="shared" si="29"/>
        <v>72.686576700000003</v>
      </c>
      <c r="H1870" s="37"/>
      <c r="I1870" s="33"/>
      <c r="J1870" s="32">
        <v>0</v>
      </c>
    </row>
    <row r="1871" spans="1:10" ht="15.75" hidden="1" thickBot="1" x14ac:dyDescent="0.3">
      <c r="A1871" s="142"/>
      <c r="B1871" s="145"/>
      <c r="C1871" s="44"/>
      <c r="D1871" s="44"/>
      <c r="E1871" s="121"/>
      <c r="F1871" s="122" t="s">
        <v>31</v>
      </c>
      <c r="G1871" s="46" t="str">
        <f t="shared" si="29"/>
        <v/>
      </c>
      <c r="H1871" s="48"/>
      <c r="I1871" s="33"/>
      <c r="J1871" s="32">
        <v>0</v>
      </c>
    </row>
    <row r="1872" spans="1:10" ht="15.75" hidden="1" thickBot="1" x14ac:dyDescent="0.3">
      <c r="A1872" s="140" t="s">
        <v>469</v>
      </c>
      <c r="B1872" s="143" t="s">
        <v>3420</v>
      </c>
      <c r="C1872" s="26"/>
      <c r="D1872" s="27" t="s">
        <v>36</v>
      </c>
      <c r="E1872" s="116"/>
      <c r="F1872" s="123" t="s">
        <v>31</v>
      </c>
      <c r="G1872" s="29" t="str">
        <f t="shared" si="29"/>
        <v/>
      </c>
      <c r="H1872" s="30"/>
      <c r="I1872" s="31"/>
      <c r="J1872" s="32">
        <v>0</v>
      </c>
    </row>
    <row r="1873" spans="1:10" ht="15.75" hidden="1" thickBot="1" x14ac:dyDescent="0.3">
      <c r="A1873" s="141"/>
      <c r="B1873" s="144"/>
      <c r="C1873" s="34"/>
      <c r="D1873" s="34"/>
      <c r="E1873" s="118"/>
      <c r="F1873" s="124" t="s">
        <v>31</v>
      </c>
      <c r="G1873" s="33" t="str">
        <f t="shared" si="29"/>
        <v/>
      </c>
      <c r="H1873" s="37"/>
      <c r="I1873" s="33"/>
      <c r="J1873" s="32">
        <v>0</v>
      </c>
    </row>
    <row r="1874" spans="1:10" ht="26.25" hidden="1" thickBot="1" x14ac:dyDescent="0.3">
      <c r="A1874" s="141"/>
      <c r="B1874" s="144"/>
      <c r="C1874" s="38" t="s">
        <v>7848</v>
      </c>
      <c r="D1874" s="38" t="s">
        <v>101</v>
      </c>
      <c r="E1874" s="120">
        <v>10</v>
      </c>
      <c r="F1874" s="125">
        <v>1.1114999999999999</v>
      </c>
      <c r="G1874" s="33">
        <f t="shared" si="29"/>
        <v>11.114999999999998</v>
      </c>
      <c r="H1874" s="41">
        <f>SUM(G1874:G1881)</f>
        <v>210.93568199999999</v>
      </c>
      <c r="I1874" s="42"/>
      <c r="J1874" s="32">
        <v>0</v>
      </c>
    </row>
    <row r="1875" spans="1:10" ht="39" hidden="1" thickBot="1" x14ac:dyDescent="0.3">
      <c r="A1875" s="141"/>
      <c r="B1875" s="144"/>
      <c r="C1875" s="38" t="s">
        <v>7784</v>
      </c>
      <c r="D1875" s="38" t="s">
        <v>101</v>
      </c>
      <c r="E1875" s="120">
        <v>9</v>
      </c>
      <c r="F1875" s="119">
        <v>1.1019999999999999</v>
      </c>
      <c r="G1875" s="33">
        <f t="shared" si="29"/>
        <v>9.9179999999999993</v>
      </c>
      <c r="H1875" s="37"/>
      <c r="I1875" s="33"/>
      <c r="J1875" s="32">
        <v>0</v>
      </c>
    </row>
    <row r="1876" spans="1:10" ht="26.25" hidden="1" thickBot="1" x14ac:dyDescent="0.3">
      <c r="A1876" s="141"/>
      <c r="B1876" s="144"/>
      <c r="C1876" s="38" t="s">
        <v>7552</v>
      </c>
      <c r="D1876" s="38" t="s">
        <v>101</v>
      </c>
      <c r="E1876" s="120">
        <v>6</v>
      </c>
      <c r="F1876" s="119">
        <v>1.0545</v>
      </c>
      <c r="G1876" s="33">
        <f t="shared" si="29"/>
        <v>6.327</v>
      </c>
      <c r="H1876" s="37"/>
      <c r="I1876" s="33"/>
      <c r="J1876" s="32">
        <v>0</v>
      </c>
    </row>
    <row r="1877" spans="1:10" ht="39" hidden="1" thickBot="1" x14ac:dyDescent="0.3">
      <c r="A1877" s="141"/>
      <c r="B1877" s="144"/>
      <c r="C1877" s="38" t="s">
        <v>7850</v>
      </c>
      <c r="D1877" s="38" t="s">
        <v>101</v>
      </c>
      <c r="E1877" s="120">
        <v>4</v>
      </c>
      <c r="F1877" s="119">
        <v>0.38949999999999996</v>
      </c>
      <c r="G1877" s="33">
        <f t="shared" si="29"/>
        <v>1.5579999999999998</v>
      </c>
      <c r="H1877" s="37"/>
      <c r="I1877" s="33"/>
      <c r="J1877" s="32">
        <v>0</v>
      </c>
    </row>
    <row r="1878" spans="1:10" ht="26.25" hidden="1" thickBot="1" x14ac:dyDescent="0.3">
      <c r="A1878" s="141"/>
      <c r="B1878" s="144"/>
      <c r="C1878" s="38" t="s">
        <v>7786</v>
      </c>
      <c r="D1878" s="38" t="s">
        <v>101</v>
      </c>
      <c r="E1878" s="120">
        <v>2</v>
      </c>
      <c r="F1878" s="119">
        <v>19.256499999999999</v>
      </c>
      <c r="G1878" s="33">
        <f t="shared" si="29"/>
        <v>38.512999999999998</v>
      </c>
      <c r="H1878" s="37"/>
      <c r="I1878" s="33"/>
      <c r="J1878" s="32">
        <v>0</v>
      </c>
    </row>
    <row r="1879" spans="1:10" ht="15.75" hidden="1" thickBot="1" x14ac:dyDescent="0.3">
      <c r="A1879" s="141"/>
      <c r="B1879" s="144"/>
      <c r="C1879" s="38" t="s">
        <v>470</v>
      </c>
      <c r="D1879" s="38" t="s">
        <v>101</v>
      </c>
      <c r="E1879" s="120">
        <v>1</v>
      </c>
      <c r="F1879" s="119" t="s">
        <v>31</v>
      </c>
      <c r="G1879" s="33" t="str">
        <f t="shared" si="29"/>
        <v/>
      </c>
      <c r="H1879" s="37"/>
      <c r="I1879" s="33"/>
      <c r="J1879" s="32">
        <v>0</v>
      </c>
    </row>
    <row r="1880" spans="1:10" ht="15.75" hidden="1" thickBot="1" x14ac:dyDescent="0.3">
      <c r="A1880" s="141"/>
      <c r="B1880" s="144"/>
      <c r="C1880" s="38" t="s">
        <v>7674</v>
      </c>
      <c r="D1880" s="38" t="s">
        <v>2788</v>
      </c>
      <c r="E1880" s="120">
        <v>2.6335000000000002</v>
      </c>
      <c r="F1880" s="119">
        <v>23.3415</v>
      </c>
      <c r="G1880" s="33">
        <f t="shared" si="29"/>
        <v>61.469840250000004</v>
      </c>
      <c r="H1880" s="37"/>
      <c r="I1880" s="33"/>
      <c r="J1880" s="32">
        <v>0</v>
      </c>
    </row>
    <row r="1881" spans="1:10" ht="26.25" hidden="1" thickBot="1" x14ac:dyDescent="0.3">
      <c r="A1881" s="141"/>
      <c r="B1881" s="144"/>
      <c r="C1881" s="38" t="s">
        <v>7675</v>
      </c>
      <c r="D1881" s="38" t="s">
        <v>2788</v>
      </c>
      <c r="E1881" s="120">
        <v>2.6335000000000002</v>
      </c>
      <c r="F1881" s="119">
        <v>31.150499999999997</v>
      </c>
      <c r="G1881" s="33">
        <f t="shared" si="29"/>
        <v>82.034841749999998</v>
      </c>
      <c r="H1881" s="37"/>
      <c r="I1881" s="33"/>
      <c r="J1881" s="32">
        <v>0</v>
      </c>
    </row>
    <row r="1882" spans="1:10" ht="15.75" hidden="1" thickBot="1" x14ac:dyDescent="0.3">
      <c r="A1882" s="142"/>
      <c r="B1882" s="145"/>
      <c r="C1882" s="44"/>
      <c r="D1882" s="44"/>
      <c r="E1882" s="121"/>
      <c r="F1882" s="122" t="s">
        <v>31</v>
      </c>
      <c r="G1882" s="46" t="str">
        <f t="shared" si="29"/>
        <v/>
      </c>
      <c r="H1882" s="48"/>
      <c r="I1882" s="33"/>
      <c r="J1882" s="32">
        <v>0</v>
      </c>
    </row>
    <row r="1883" spans="1:10" ht="15.75" hidden="1" thickBot="1" x14ac:dyDescent="0.3">
      <c r="A1883" s="140" t="s">
        <v>471</v>
      </c>
      <c r="B1883" s="143" t="s">
        <v>3421</v>
      </c>
      <c r="C1883" s="26"/>
      <c r="D1883" s="27" t="s">
        <v>36</v>
      </c>
      <c r="E1883" s="116"/>
      <c r="F1883" s="123" t="s">
        <v>31</v>
      </c>
      <c r="G1883" s="29" t="str">
        <f t="shared" si="29"/>
        <v/>
      </c>
      <c r="H1883" s="30"/>
      <c r="I1883" s="31"/>
      <c r="J1883" s="32">
        <v>0</v>
      </c>
    </row>
    <row r="1884" spans="1:10" ht="15.75" hidden="1" thickBot="1" x14ac:dyDescent="0.3">
      <c r="A1884" s="141"/>
      <c r="B1884" s="144"/>
      <c r="C1884" s="34"/>
      <c r="D1884" s="34"/>
      <c r="E1884" s="118"/>
      <c r="F1884" s="124" t="s">
        <v>31</v>
      </c>
      <c r="G1884" s="33" t="str">
        <f t="shared" si="29"/>
        <v/>
      </c>
      <c r="H1884" s="37"/>
      <c r="I1884" s="33"/>
      <c r="J1884" s="32">
        <v>0</v>
      </c>
    </row>
    <row r="1885" spans="1:10" ht="26.25" hidden="1" thickBot="1" x14ac:dyDescent="0.3">
      <c r="A1885" s="141"/>
      <c r="B1885" s="144"/>
      <c r="C1885" s="38" t="s">
        <v>7733</v>
      </c>
      <c r="D1885" s="38" t="s">
        <v>2788</v>
      </c>
      <c r="E1885" s="120">
        <v>2</v>
      </c>
      <c r="F1885" s="119">
        <v>23.407999999999998</v>
      </c>
      <c r="G1885" s="36">
        <f t="shared" si="29"/>
        <v>46.815999999999995</v>
      </c>
      <c r="H1885" s="41">
        <f>SUM(G1885:G1886)</f>
        <v>99.008999999999986</v>
      </c>
      <c r="I1885" s="42"/>
      <c r="J1885" s="32">
        <v>0</v>
      </c>
    </row>
    <row r="1886" spans="1:10" ht="26.25" hidden="1" thickBot="1" x14ac:dyDescent="0.3">
      <c r="A1886" s="141"/>
      <c r="B1886" s="144"/>
      <c r="C1886" s="38" t="s">
        <v>7736</v>
      </c>
      <c r="D1886" s="38" t="s">
        <v>2788</v>
      </c>
      <c r="E1886" s="120">
        <v>2</v>
      </c>
      <c r="F1886" s="119">
        <v>26.096499999999999</v>
      </c>
      <c r="G1886" s="33">
        <f t="shared" si="29"/>
        <v>52.192999999999998</v>
      </c>
      <c r="H1886" s="37"/>
      <c r="I1886" s="33"/>
      <c r="J1886" s="32">
        <v>0</v>
      </c>
    </row>
    <row r="1887" spans="1:10" ht="15.75" hidden="1" thickBot="1" x14ac:dyDescent="0.3">
      <c r="A1887" s="142"/>
      <c r="B1887" s="145"/>
      <c r="C1887" s="44"/>
      <c r="D1887" s="44"/>
      <c r="E1887" s="121"/>
      <c r="F1887" s="122" t="s">
        <v>31</v>
      </c>
      <c r="G1887" s="46" t="str">
        <f t="shared" si="29"/>
        <v/>
      </c>
      <c r="H1887" s="48"/>
      <c r="I1887" s="33"/>
      <c r="J1887" s="32">
        <v>0</v>
      </c>
    </row>
    <row r="1888" spans="1:10" ht="15.75" hidden="1" thickBot="1" x14ac:dyDescent="0.3">
      <c r="A1888" s="140" t="s">
        <v>472</v>
      </c>
      <c r="B1888" s="143" t="s">
        <v>3422</v>
      </c>
      <c r="C1888" s="26"/>
      <c r="D1888" s="27" t="s">
        <v>36</v>
      </c>
      <c r="E1888" s="116"/>
      <c r="F1888" s="123" t="s">
        <v>31</v>
      </c>
      <c r="G1888" s="29" t="str">
        <f t="shared" si="29"/>
        <v/>
      </c>
      <c r="H1888" s="30"/>
      <c r="I1888" s="31"/>
      <c r="J1888" s="32">
        <v>0</v>
      </c>
    </row>
    <row r="1889" spans="1:10" ht="15.75" hidden="1" thickBot="1" x14ac:dyDescent="0.3">
      <c r="A1889" s="141"/>
      <c r="B1889" s="144"/>
      <c r="C1889" s="34"/>
      <c r="D1889" s="34"/>
      <c r="E1889" s="118"/>
      <c r="F1889" s="124" t="s">
        <v>31</v>
      </c>
      <c r="G1889" s="33" t="str">
        <f t="shared" si="29"/>
        <v/>
      </c>
      <c r="H1889" s="37"/>
      <c r="I1889" s="33"/>
      <c r="J1889" s="32">
        <v>0</v>
      </c>
    </row>
    <row r="1890" spans="1:10" ht="26.25" hidden="1" thickBot="1" x14ac:dyDescent="0.3">
      <c r="A1890" s="141"/>
      <c r="B1890" s="144"/>
      <c r="C1890" s="38" t="s">
        <v>7733</v>
      </c>
      <c r="D1890" s="38" t="s">
        <v>2788</v>
      </c>
      <c r="E1890" s="120">
        <v>3</v>
      </c>
      <c r="F1890" s="119">
        <v>23.407999999999998</v>
      </c>
      <c r="G1890" s="36">
        <f t="shared" si="29"/>
        <v>70.22399999999999</v>
      </c>
      <c r="H1890" s="41">
        <f>SUM(G1890:G1891)</f>
        <v>148.51349999999999</v>
      </c>
      <c r="I1890" s="42"/>
      <c r="J1890" s="32">
        <v>0</v>
      </c>
    </row>
    <row r="1891" spans="1:10" ht="26.25" hidden="1" thickBot="1" x14ac:dyDescent="0.3">
      <c r="A1891" s="141"/>
      <c r="B1891" s="144"/>
      <c r="C1891" s="38" t="s">
        <v>7736</v>
      </c>
      <c r="D1891" s="38" t="s">
        <v>2788</v>
      </c>
      <c r="E1891" s="120">
        <v>3</v>
      </c>
      <c r="F1891" s="119">
        <v>26.096499999999999</v>
      </c>
      <c r="G1891" s="33">
        <f t="shared" si="29"/>
        <v>78.289500000000004</v>
      </c>
      <c r="H1891" s="37"/>
      <c r="I1891" s="33"/>
      <c r="J1891" s="32">
        <v>0</v>
      </c>
    </row>
    <row r="1892" spans="1:10" ht="15.75" hidden="1" thickBot="1" x14ac:dyDescent="0.3">
      <c r="A1892" s="142"/>
      <c r="B1892" s="145"/>
      <c r="C1892" s="44"/>
      <c r="D1892" s="44"/>
      <c r="E1892" s="121"/>
      <c r="F1892" s="122" t="s">
        <v>31</v>
      </c>
      <c r="G1892" s="46" t="str">
        <f t="shared" si="29"/>
        <v/>
      </c>
      <c r="H1892" s="48"/>
      <c r="I1892" s="33"/>
      <c r="J1892" s="32">
        <v>0</v>
      </c>
    </row>
    <row r="1893" spans="1:10" ht="15.75" hidden="1" thickBot="1" x14ac:dyDescent="0.3">
      <c r="A1893" s="140" t="s">
        <v>473</v>
      </c>
      <c r="B1893" s="143" t="s">
        <v>3423</v>
      </c>
      <c r="C1893" s="26"/>
      <c r="D1893" s="27" t="s">
        <v>36</v>
      </c>
      <c r="E1893" s="116"/>
      <c r="F1893" s="123" t="s">
        <v>31</v>
      </c>
      <c r="G1893" s="29" t="str">
        <f t="shared" si="29"/>
        <v/>
      </c>
      <c r="H1893" s="30"/>
      <c r="I1893" s="31"/>
      <c r="J1893" s="32">
        <v>0</v>
      </c>
    </row>
    <row r="1894" spans="1:10" ht="15.75" hidden="1" thickBot="1" x14ac:dyDescent="0.3">
      <c r="A1894" s="141"/>
      <c r="B1894" s="144"/>
      <c r="C1894" s="34"/>
      <c r="D1894" s="34"/>
      <c r="E1894" s="118"/>
      <c r="F1894" s="124" t="s">
        <v>31</v>
      </c>
      <c r="G1894" s="33" t="str">
        <f t="shared" si="29"/>
        <v/>
      </c>
      <c r="H1894" s="37"/>
      <c r="I1894" s="33"/>
      <c r="J1894" s="32">
        <v>0</v>
      </c>
    </row>
    <row r="1895" spans="1:10" ht="15.75" hidden="1" thickBot="1" x14ac:dyDescent="0.3">
      <c r="A1895" s="141"/>
      <c r="B1895" s="144"/>
      <c r="C1895" s="38" t="s">
        <v>7438</v>
      </c>
      <c r="D1895" s="38" t="s">
        <v>2788</v>
      </c>
      <c r="E1895" s="120">
        <v>1</v>
      </c>
      <c r="F1895" s="119">
        <v>29.905999999999999</v>
      </c>
      <c r="G1895" s="36">
        <f t="shared" si="29"/>
        <v>29.905999999999999</v>
      </c>
      <c r="H1895" s="41">
        <f>SUM(G1895:G1897)</f>
        <v>53.807999999999993</v>
      </c>
      <c r="I1895" s="42"/>
      <c r="J1895" s="32">
        <v>0</v>
      </c>
    </row>
    <row r="1896" spans="1:10" ht="15.75" hidden="1" thickBot="1" x14ac:dyDescent="0.3">
      <c r="A1896" s="141"/>
      <c r="B1896" s="144"/>
      <c r="C1896" s="38" t="s">
        <v>7446</v>
      </c>
      <c r="D1896" s="38" t="s">
        <v>2788</v>
      </c>
      <c r="E1896" s="120">
        <v>1</v>
      </c>
      <c r="F1896" s="119">
        <v>23.901999999999997</v>
      </c>
      <c r="G1896" s="36">
        <f t="shared" si="29"/>
        <v>23.901999999999997</v>
      </c>
      <c r="H1896" s="37"/>
      <c r="I1896" s="33"/>
      <c r="J1896" s="32">
        <v>0</v>
      </c>
    </row>
    <row r="1897" spans="1:10" ht="26.25" hidden="1" thickBot="1" x14ac:dyDescent="0.3">
      <c r="A1897" s="141"/>
      <c r="B1897" s="144"/>
      <c r="C1897" s="38" t="s">
        <v>474</v>
      </c>
      <c r="D1897" s="38" t="s">
        <v>105</v>
      </c>
      <c r="E1897" s="120">
        <v>1</v>
      </c>
      <c r="F1897" s="125" t="s">
        <v>31</v>
      </c>
      <c r="G1897" s="36" t="str">
        <f t="shared" si="29"/>
        <v/>
      </c>
      <c r="H1897" s="37"/>
      <c r="I1897" s="33"/>
      <c r="J1897" s="32">
        <v>0</v>
      </c>
    </row>
    <row r="1898" spans="1:10" ht="15.75" hidden="1" thickBot="1" x14ac:dyDescent="0.3">
      <c r="A1898" s="142"/>
      <c r="B1898" s="145"/>
      <c r="C1898" s="44"/>
      <c r="D1898" s="44"/>
      <c r="E1898" s="121"/>
      <c r="F1898" s="122" t="s">
        <v>31</v>
      </c>
      <c r="G1898" s="46" t="str">
        <f t="shared" si="29"/>
        <v/>
      </c>
      <c r="H1898" s="48"/>
      <c r="I1898" s="33"/>
      <c r="J1898" s="32">
        <v>0</v>
      </c>
    </row>
    <row r="1899" spans="1:10" ht="15.75" hidden="1" thickBot="1" x14ac:dyDescent="0.3">
      <c r="A1899" s="140" t="s">
        <v>475</v>
      </c>
      <c r="B1899" s="143" t="s">
        <v>3424</v>
      </c>
      <c r="C1899" s="26"/>
      <c r="D1899" s="27" t="s">
        <v>36</v>
      </c>
      <c r="E1899" s="116"/>
      <c r="F1899" s="123" t="s">
        <v>31</v>
      </c>
      <c r="G1899" s="29" t="str">
        <f t="shared" si="29"/>
        <v/>
      </c>
      <c r="H1899" s="30"/>
      <c r="I1899" s="31"/>
      <c r="J1899" s="32">
        <v>0</v>
      </c>
    </row>
    <row r="1900" spans="1:10" ht="15.75" hidden="1" thickBot="1" x14ac:dyDescent="0.3">
      <c r="A1900" s="141"/>
      <c r="B1900" s="144"/>
      <c r="C1900" s="34"/>
      <c r="D1900" s="34"/>
      <c r="E1900" s="118"/>
      <c r="F1900" s="124" t="s">
        <v>31</v>
      </c>
      <c r="G1900" s="33" t="str">
        <f t="shared" si="29"/>
        <v/>
      </c>
      <c r="H1900" s="37"/>
      <c r="I1900" s="33"/>
      <c r="J1900" s="32">
        <v>0</v>
      </c>
    </row>
    <row r="1901" spans="1:10" ht="15.75" hidden="1" thickBot="1" x14ac:dyDescent="0.3">
      <c r="A1901" s="141"/>
      <c r="B1901" s="144"/>
      <c r="C1901" s="38" t="s">
        <v>7438</v>
      </c>
      <c r="D1901" s="38" t="s">
        <v>2788</v>
      </c>
      <c r="E1901" s="120">
        <v>1</v>
      </c>
      <c r="F1901" s="119">
        <v>29.905999999999999</v>
      </c>
      <c r="G1901" s="36">
        <f t="shared" si="29"/>
        <v>29.905999999999999</v>
      </c>
      <c r="H1901" s="41">
        <f>SUM(G1901:G1903)</f>
        <v>53.807999999999993</v>
      </c>
      <c r="I1901" s="42"/>
      <c r="J1901" s="32">
        <v>0</v>
      </c>
    </row>
    <row r="1902" spans="1:10" ht="15.75" hidden="1" thickBot="1" x14ac:dyDescent="0.3">
      <c r="A1902" s="141"/>
      <c r="B1902" s="144"/>
      <c r="C1902" s="38" t="s">
        <v>7446</v>
      </c>
      <c r="D1902" s="38" t="s">
        <v>2788</v>
      </c>
      <c r="E1902" s="120">
        <v>1</v>
      </c>
      <c r="F1902" s="119">
        <v>23.901999999999997</v>
      </c>
      <c r="G1902" s="36">
        <f t="shared" si="29"/>
        <v>23.901999999999997</v>
      </c>
      <c r="H1902" s="37"/>
      <c r="I1902" s="33"/>
      <c r="J1902" s="32">
        <v>0</v>
      </c>
    </row>
    <row r="1903" spans="1:10" ht="26.25" hidden="1" thickBot="1" x14ac:dyDescent="0.3">
      <c r="A1903" s="141"/>
      <c r="B1903" s="144"/>
      <c r="C1903" s="38" t="s">
        <v>476</v>
      </c>
      <c r="D1903" s="38" t="s">
        <v>105</v>
      </c>
      <c r="E1903" s="120">
        <v>1</v>
      </c>
      <c r="F1903" s="125" t="s">
        <v>31</v>
      </c>
      <c r="G1903" s="36" t="str">
        <f t="shared" si="29"/>
        <v/>
      </c>
      <c r="H1903" s="37"/>
      <c r="I1903" s="33"/>
      <c r="J1903" s="32">
        <v>0</v>
      </c>
    </row>
    <row r="1904" spans="1:10" ht="15.75" hidden="1" thickBot="1" x14ac:dyDescent="0.3">
      <c r="A1904" s="142"/>
      <c r="B1904" s="145"/>
      <c r="C1904" s="44"/>
      <c r="D1904" s="44"/>
      <c r="E1904" s="121"/>
      <c r="F1904" s="122" t="s">
        <v>31</v>
      </c>
      <c r="G1904" s="46" t="str">
        <f t="shared" si="29"/>
        <v/>
      </c>
      <c r="H1904" s="48"/>
      <c r="I1904" s="33"/>
      <c r="J1904" s="32">
        <v>0</v>
      </c>
    </row>
    <row r="1905" spans="1:10" ht="15.75" hidden="1" thickBot="1" x14ac:dyDescent="0.3">
      <c r="A1905" s="140" t="s">
        <v>477</v>
      </c>
      <c r="B1905" s="143" t="s">
        <v>3425</v>
      </c>
      <c r="C1905" s="26"/>
      <c r="D1905" s="27" t="s">
        <v>86</v>
      </c>
      <c r="E1905" s="116"/>
      <c r="F1905" s="123" t="s">
        <v>31</v>
      </c>
      <c r="G1905" s="29" t="str">
        <f t="shared" si="29"/>
        <v/>
      </c>
      <c r="H1905" s="30"/>
      <c r="I1905" s="31"/>
      <c r="J1905" s="32">
        <v>0</v>
      </c>
    </row>
    <row r="1906" spans="1:10" ht="15.75" hidden="1" thickBot="1" x14ac:dyDescent="0.3">
      <c r="A1906" s="141"/>
      <c r="B1906" s="144"/>
      <c r="C1906" s="34"/>
      <c r="D1906" s="34"/>
      <c r="E1906" s="118"/>
      <c r="F1906" s="124" t="s">
        <v>31</v>
      </c>
      <c r="G1906" s="33" t="str">
        <f t="shared" si="29"/>
        <v/>
      </c>
      <c r="H1906" s="37"/>
      <c r="I1906" s="33"/>
      <c r="J1906" s="32">
        <v>0</v>
      </c>
    </row>
    <row r="1907" spans="1:10" ht="26.25" hidden="1" thickBot="1" x14ac:dyDescent="0.3">
      <c r="A1907" s="141"/>
      <c r="B1907" s="144"/>
      <c r="C1907" s="38" t="s">
        <v>7855</v>
      </c>
      <c r="D1907" s="38" t="s">
        <v>1063</v>
      </c>
      <c r="E1907" s="120">
        <v>6.6559999999999997</v>
      </c>
      <c r="F1907" s="125">
        <v>11.875</v>
      </c>
      <c r="G1907" s="36">
        <f t="shared" si="29"/>
        <v>79.039999999999992</v>
      </c>
      <c r="H1907" s="41">
        <f>SUM(G1907:G1910)</f>
        <v>266.51071999999999</v>
      </c>
      <c r="I1907" s="42"/>
      <c r="J1907" s="32">
        <v>0</v>
      </c>
    </row>
    <row r="1908" spans="1:10" ht="15.75" hidden="1" thickBot="1" x14ac:dyDescent="0.3">
      <c r="A1908" s="141"/>
      <c r="B1908" s="144"/>
      <c r="C1908" s="38" t="s">
        <v>478</v>
      </c>
      <c r="D1908" s="58" t="s">
        <v>479</v>
      </c>
      <c r="E1908" s="120">
        <v>1</v>
      </c>
      <c r="F1908" s="119" t="s">
        <v>31</v>
      </c>
      <c r="G1908" s="36" t="str">
        <f t="shared" si="29"/>
        <v/>
      </c>
      <c r="H1908" s="53"/>
      <c r="I1908" s="54"/>
      <c r="J1908" s="32">
        <v>0</v>
      </c>
    </row>
    <row r="1909" spans="1:10" ht="15.75" hidden="1" thickBot="1" x14ac:dyDescent="0.3">
      <c r="A1909" s="141"/>
      <c r="B1909" s="144"/>
      <c r="C1909" s="38" t="s">
        <v>7603</v>
      </c>
      <c r="D1909" s="38" t="s">
        <v>2788</v>
      </c>
      <c r="E1909" s="120">
        <v>3.84</v>
      </c>
      <c r="F1909" s="119">
        <v>22.724</v>
      </c>
      <c r="G1909" s="36">
        <f t="shared" si="29"/>
        <v>87.260159999999999</v>
      </c>
      <c r="H1909" s="37"/>
      <c r="I1909" s="33"/>
      <c r="J1909" s="32">
        <v>0</v>
      </c>
    </row>
    <row r="1910" spans="1:10" ht="26.25" hidden="1" thickBot="1" x14ac:dyDescent="0.3">
      <c r="A1910" s="141"/>
      <c r="B1910" s="144"/>
      <c r="C1910" s="38" t="s">
        <v>7736</v>
      </c>
      <c r="D1910" s="38" t="s">
        <v>2788</v>
      </c>
      <c r="E1910" s="120">
        <v>3.84</v>
      </c>
      <c r="F1910" s="119">
        <v>26.096499999999999</v>
      </c>
      <c r="G1910" s="36">
        <f t="shared" si="29"/>
        <v>100.21055999999999</v>
      </c>
      <c r="H1910" s="37"/>
      <c r="I1910" s="33"/>
      <c r="J1910" s="32">
        <v>0</v>
      </c>
    </row>
    <row r="1911" spans="1:10" ht="15.75" hidden="1" thickBot="1" x14ac:dyDescent="0.3">
      <c r="A1911" s="142"/>
      <c r="B1911" s="145"/>
      <c r="C1911" s="44"/>
      <c r="D1911" s="44"/>
      <c r="E1911" s="121"/>
      <c r="F1911" s="122" t="s">
        <v>31</v>
      </c>
      <c r="G1911" s="46" t="str">
        <f t="shared" si="29"/>
        <v/>
      </c>
      <c r="H1911" s="48"/>
      <c r="I1911" s="33"/>
      <c r="J1911" s="32">
        <v>0</v>
      </c>
    </row>
    <row r="1912" spans="1:10" ht="15.75" hidden="1" thickBot="1" x14ac:dyDescent="0.3">
      <c r="A1912" s="140" t="s">
        <v>480</v>
      </c>
      <c r="B1912" s="143" t="s">
        <v>3426</v>
      </c>
      <c r="C1912" s="26"/>
      <c r="D1912" s="27" t="s">
        <v>124</v>
      </c>
      <c r="E1912" s="116"/>
      <c r="F1912" s="123" t="s">
        <v>31</v>
      </c>
      <c r="G1912" s="29" t="str">
        <f t="shared" si="29"/>
        <v/>
      </c>
      <c r="H1912" s="30"/>
      <c r="I1912" s="31"/>
      <c r="J1912" s="32">
        <v>0</v>
      </c>
    </row>
    <row r="1913" spans="1:10" ht="15.75" hidden="1" thickBot="1" x14ac:dyDescent="0.3">
      <c r="A1913" s="141"/>
      <c r="B1913" s="144"/>
      <c r="C1913" s="34"/>
      <c r="D1913" s="34"/>
      <c r="E1913" s="118"/>
      <c r="F1913" s="124" t="s">
        <v>31</v>
      </c>
      <c r="G1913" s="33" t="str">
        <f t="shared" si="29"/>
        <v/>
      </c>
      <c r="H1913" s="37"/>
      <c r="I1913" s="33"/>
      <c r="J1913" s="32">
        <v>0</v>
      </c>
    </row>
    <row r="1914" spans="1:10" ht="15.75" hidden="1" thickBot="1" x14ac:dyDescent="0.3">
      <c r="A1914" s="141"/>
      <c r="B1914" s="144"/>
      <c r="C1914" s="38" t="s">
        <v>7603</v>
      </c>
      <c r="D1914" s="38" t="s">
        <v>2788</v>
      </c>
      <c r="E1914" s="120">
        <v>0.4</v>
      </c>
      <c r="F1914" s="119">
        <v>22.724</v>
      </c>
      <c r="G1914" s="33">
        <f t="shared" si="29"/>
        <v>9.0896000000000008</v>
      </c>
      <c r="H1914" s="41">
        <f>SUM(G1914:G1916)</f>
        <v>19.528200000000002</v>
      </c>
      <c r="I1914" s="42"/>
      <c r="J1914" s="32">
        <v>0</v>
      </c>
    </row>
    <row r="1915" spans="1:10" ht="26.25" hidden="1" thickBot="1" x14ac:dyDescent="0.3">
      <c r="A1915" s="141"/>
      <c r="B1915" s="144"/>
      <c r="C1915" s="38" t="s">
        <v>7736</v>
      </c>
      <c r="D1915" s="38" t="s">
        <v>2788</v>
      </c>
      <c r="E1915" s="120">
        <v>0.4</v>
      </c>
      <c r="F1915" s="119">
        <v>26.096499999999999</v>
      </c>
      <c r="G1915" s="33">
        <f t="shared" si="29"/>
        <v>10.438600000000001</v>
      </c>
      <c r="H1915" s="37"/>
      <c r="I1915" s="33"/>
      <c r="J1915" s="32">
        <v>0</v>
      </c>
    </row>
    <row r="1916" spans="1:10" ht="26.25" hidden="1" thickBot="1" x14ac:dyDescent="0.3">
      <c r="A1916" s="141"/>
      <c r="B1916" s="144"/>
      <c r="C1916" s="38" t="s">
        <v>481</v>
      </c>
      <c r="D1916" s="38" t="s">
        <v>124</v>
      </c>
      <c r="E1916" s="120">
        <v>1.05</v>
      </c>
      <c r="F1916" s="125" t="s">
        <v>31</v>
      </c>
      <c r="G1916" s="33" t="str">
        <f t="shared" si="29"/>
        <v/>
      </c>
      <c r="H1916" s="37"/>
      <c r="I1916" s="33"/>
      <c r="J1916" s="32">
        <v>0</v>
      </c>
    </row>
    <row r="1917" spans="1:10" ht="15.75" hidden="1" thickBot="1" x14ac:dyDescent="0.3">
      <c r="A1917" s="142"/>
      <c r="B1917" s="145"/>
      <c r="C1917" s="44"/>
      <c r="D1917" s="44"/>
      <c r="E1917" s="121"/>
      <c r="F1917" s="122" t="s">
        <v>31</v>
      </c>
      <c r="G1917" s="46" t="str">
        <f t="shared" si="29"/>
        <v/>
      </c>
      <c r="H1917" s="48"/>
      <c r="I1917" s="33"/>
      <c r="J1917" s="32">
        <v>0</v>
      </c>
    </row>
    <row r="1918" spans="1:10" ht="15.75" hidden="1" thickBot="1" x14ac:dyDescent="0.3">
      <c r="A1918" s="140" t="s">
        <v>482</v>
      </c>
      <c r="B1918" s="143" t="s">
        <v>3427</v>
      </c>
      <c r="C1918" s="26"/>
      <c r="D1918" s="27" t="s">
        <v>124</v>
      </c>
      <c r="E1918" s="116"/>
      <c r="F1918" s="123" t="s">
        <v>31</v>
      </c>
      <c r="G1918" s="29" t="str">
        <f t="shared" si="29"/>
        <v/>
      </c>
      <c r="H1918" s="30"/>
      <c r="I1918" s="31"/>
      <c r="J1918" s="32">
        <v>0</v>
      </c>
    </row>
    <row r="1919" spans="1:10" ht="15.75" hidden="1" thickBot="1" x14ac:dyDescent="0.3">
      <c r="A1919" s="141"/>
      <c r="B1919" s="144"/>
      <c r="C1919" s="34"/>
      <c r="D1919" s="34"/>
      <c r="E1919" s="118"/>
      <c r="F1919" s="124" t="s">
        <v>31</v>
      </c>
      <c r="G1919" s="33" t="str">
        <f t="shared" si="29"/>
        <v/>
      </c>
      <c r="H1919" s="37"/>
      <c r="I1919" s="33"/>
      <c r="J1919" s="32">
        <v>0</v>
      </c>
    </row>
    <row r="1920" spans="1:10" ht="15.75" hidden="1" thickBot="1" x14ac:dyDescent="0.3">
      <c r="A1920" s="141"/>
      <c r="B1920" s="144"/>
      <c r="C1920" s="38" t="s">
        <v>7603</v>
      </c>
      <c r="D1920" s="38" t="s">
        <v>2788</v>
      </c>
      <c r="E1920" s="120">
        <v>0.4</v>
      </c>
      <c r="F1920" s="119">
        <v>22.724</v>
      </c>
      <c r="G1920" s="33">
        <f t="shared" si="29"/>
        <v>9.0896000000000008</v>
      </c>
      <c r="H1920" s="41">
        <f>SUM(G1920:G1922)</f>
        <v>19.528200000000002</v>
      </c>
      <c r="I1920" s="42"/>
      <c r="J1920" s="32">
        <v>0</v>
      </c>
    </row>
    <row r="1921" spans="1:10" ht="26.25" hidden="1" thickBot="1" x14ac:dyDescent="0.3">
      <c r="A1921" s="141"/>
      <c r="B1921" s="144"/>
      <c r="C1921" s="38" t="s">
        <v>7736</v>
      </c>
      <c r="D1921" s="38" t="s">
        <v>2788</v>
      </c>
      <c r="E1921" s="120">
        <v>0.4</v>
      </c>
      <c r="F1921" s="119">
        <v>26.096499999999999</v>
      </c>
      <c r="G1921" s="33">
        <f t="shared" si="29"/>
        <v>10.438600000000001</v>
      </c>
      <c r="H1921" s="37"/>
      <c r="I1921" s="33"/>
      <c r="J1921" s="32">
        <v>0</v>
      </c>
    </row>
    <row r="1922" spans="1:10" ht="26.25" hidden="1" thickBot="1" x14ac:dyDescent="0.3">
      <c r="A1922" s="141"/>
      <c r="B1922" s="144"/>
      <c r="C1922" s="38" t="s">
        <v>483</v>
      </c>
      <c r="D1922" s="38" t="s">
        <v>124</v>
      </c>
      <c r="E1922" s="120">
        <v>1.05</v>
      </c>
      <c r="F1922" s="125" t="s">
        <v>31</v>
      </c>
      <c r="G1922" s="33" t="str">
        <f t="shared" si="29"/>
        <v/>
      </c>
      <c r="H1922" s="37"/>
      <c r="I1922" s="33"/>
      <c r="J1922" s="32">
        <v>0</v>
      </c>
    </row>
    <row r="1923" spans="1:10" ht="15.75" hidden="1" thickBot="1" x14ac:dyDescent="0.3">
      <c r="A1923" s="142"/>
      <c r="B1923" s="145"/>
      <c r="C1923" s="44"/>
      <c r="D1923" s="44"/>
      <c r="E1923" s="121"/>
      <c r="F1923" s="122" t="s">
        <v>31</v>
      </c>
      <c r="G1923" s="46" t="str">
        <f t="shared" si="29"/>
        <v/>
      </c>
      <c r="H1923" s="48"/>
      <c r="I1923" s="33"/>
      <c r="J1923" s="32">
        <v>0</v>
      </c>
    </row>
    <row r="1924" spans="1:10" ht="15.75" hidden="1" thickBot="1" x14ac:dyDescent="0.3">
      <c r="A1924" s="140" t="s">
        <v>484</v>
      </c>
      <c r="B1924" s="143" t="s">
        <v>3428</v>
      </c>
      <c r="C1924" s="26"/>
      <c r="D1924" s="27" t="s">
        <v>36</v>
      </c>
      <c r="E1924" s="116"/>
      <c r="F1924" s="123" t="s">
        <v>31</v>
      </c>
      <c r="G1924" s="29" t="str">
        <f t="shared" si="29"/>
        <v/>
      </c>
      <c r="H1924" s="30"/>
      <c r="I1924" s="31"/>
      <c r="J1924" s="32">
        <v>0</v>
      </c>
    </row>
    <row r="1925" spans="1:10" ht="15.75" hidden="1" thickBot="1" x14ac:dyDescent="0.3">
      <c r="A1925" s="141"/>
      <c r="B1925" s="144"/>
      <c r="C1925" s="34"/>
      <c r="D1925" s="34"/>
      <c r="E1925" s="118"/>
      <c r="F1925" s="124" t="s">
        <v>31</v>
      </c>
      <c r="G1925" s="33" t="str">
        <f t="shared" si="29"/>
        <v/>
      </c>
      <c r="H1925" s="37"/>
      <c r="I1925" s="33"/>
      <c r="J1925" s="32">
        <v>0</v>
      </c>
    </row>
    <row r="1926" spans="1:10" ht="26.25" hidden="1" thickBot="1" x14ac:dyDescent="0.3">
      <c r="A1926" s="141"/>
      <c r="B1926" s="144"/>
      <c r="C1926" s="38" t="s">
        <v>7733</v>
      </c>
      <c r="D1926" s="38" t="s">
        <v>2788</v>
      </c>
      <c r="E1926" s="120">
        <v>2.5</v>
      </c>
      <c r="F1926" s="119">
        <v>23.407999999999998</v>
      </c>
      <c r="G1926" s="36">
        <f t="shared" ref="G1926:G1989" si="30">IF(ISNUMBER(F1926),E1926*F1926,"")</f>
        <v>58.519999999999996</v>
      </c>
      <c r="H1926" s="41">
        <f>SUM(G1926:G1928)</f>
        <v>123.76124999999999</v>
      </c>
      <c r="I1926" s="42"/>
      <c r="J1926" s="32">
        <v>0</v>
      </c>
    </row>
    <row r="1927" spans="1:10" ht="26.25" hidden="1" thickBot="1" x14ac:dyDescent="0.3">
      <c r="A1927" s="141"/>
      <c r="B1927" s="144"/>
      <c r="C1927" s="38" t="s">
        <v>7736</v>
      </c>
      <c r="D1927" s="38" t="s">
        <v>2788</v>
      </c>
      <c r="E1927" s="120">
        <v>2.5</v>
      </c>
      <c r="F1927" s="119">
        <v>26.096499999999999</v>
      </c>
      <c r="G1927" s="36">
        <f t="shared" si="30"/>
        <v>65.241249999999994</v>
      </c>
      <c r="H1927" s="37"/>
      <c r="I1927" s="33"/>
      <c r="J1927" s="32">
        <v>0</v>
      </c>
    </row>
    <row r="1928" spans="1:10" ht="26.25" hidden="1" thickBot="1" x14ac:dyDescent="0.3">
      <c r="A1928" s="141"/>
      <c r="B1928" s="144"/>
      <c r="C1928" s="38" t="s">
        <v>485</v>
      </c>
      <c r="D1928" s="38" t="s">
        <v>105</v>
      </c>
      <c r="E1928" s="120">
        <v>1</v>
      </c>
      <c r="F1928" s="125" t="s">
        <v>31</v>
      </c>
      <c r="G1928" s="36" t="str">
        <f t="shared" si="30"/>
        <v/>
      </c>
      <c r="H1928" s="37"/>
      <c r="I1928" s="33"/>
      <c r="J1928" s="32">
        <v>0</v>
      </c>
    </row>
    <row r="1929" spans="1:10" ht="15.75" hidden="1" thickBot="1" x14ac:dyDescent="0.3">
      <c r="A1929" s="142"/>
      <c r="B1929" s="145"/>
      <c r="C1929" s="44"/>
      <c r="D1929" s="44"/>
      <c r="E1929" s="121"/>
      <c r="F1929" s="122" t="s">
        <v>31</v>
      </c>
      <c r="G1929" s="46" t="str">
        <f t="shared" si="30"/>
        <v/>
      </c>
      <c r="H1929" s="48"/>
      <c r="I1929" s="33"/>
      <c r="J1929" s="32">
        <v>0</v>
      </c>
    </row>
    <row r="1930" spans="1:10" ht="15.75" hidden="1" thickBot="1" x14ac:dyDescent="0.3">
      <c r="A1930" s="140" t="s">
        <v>486</v>
      </c>
      <c r="B1930" s="143" t="s">
        <v>3429</v>
      </c>
      <c r="C1930" s="26"/>
      <c r="D1930" s="27" t="s">
        <v>36</v>
      </c>
      <c r="E1930" s="116"/>
      <c r="F1930" s="123" t="s">
        <v>31</v>
      </c>
      <c r="G1930" s="29" t="str">
        <f t="shared" si="30"/>
        <v/>
      </c>
      <c r="H1930" s="30"/>
      <c r="I1930" s="31"/>
      <c r="J1930" s="32">
        <v>0</v>
      </c>
    </row>
    <row r="1931" spans="1:10" ht="15.75" hidden="1" thickBot="1" x14ac:dyDescent="0.3">
      <c r="A1931" s="141"/>
      <c r="B1931" s="144"/>
      <c r="C1931" s="34"/>
      <c r="D1931" s="34"/>
      <c r="E1931" s="118"/>
      <c r="F1931" s="124" t="s">
        <v>31</v>
      </c>
      <c r="G1931" s="33" t="str">
        <f t="shared" si="30"/>
        <v/>
      </c>
      <c r="H1931" s="37"/>
      <c r="I1931" s="33"/>
      <c r="J1931" s="32">
        <v>0</v>
      </c>
    </row>
    <row r="1932" spans="1:10" ht="26.25" hidden="1" thickBot="1" x14ac:dyDescent="0.3">
      <c r="A1932" s="141"/>
      <c r="B1932" s="144"/>
      <c r="C1932" s="38" t="s">
        <v>7733</v>
      </c>
      <c r="D1932" s="38" t="s">
        <v>2788</v>
      </c>
      <c r="E1932" s="120">
        <v>2.5</v>
      </c>
      <c r="F1932" s="119">
        <v>23.407999999999998</v>
      </c>
      <c r="G1932" s="36">
        <f t="shared" si="30"/>
        <v>58.519999999999996</v>
      </c>
      <c r="H1932" s="41">
        <f>SUM(G1932:G1934)</f>
        <v>123.76124999999999</v>
      </c>
      <c r="I1932" s="42"/>
      <c r="J1932" s="32">
        <v>0</v>
      </c>
    </row>
    <row r="1933" spans="1:10" ht="26.25" hidden="1" thickBot="1" x14ac:dyDescent="0.3">
      <c r="A1933" s="141"/>
      <c r="B1933" s="144"/>
      <c r="C1933" s="38" t="s">
        <v>7736</v>
      </c>
      <c r="D1933" s="38" t="s">
        <v>2788</v>
      </c>
      <c r="E1933" s="120">
        <v>2.5</v>
      </c>
      <c r="F1933" s="119">
        <v>26.096499999999999</v>
      </c>
      <c r="G1933" s="36">
        <f t="shared" si="30"/>
        <v>65.241249999999994</v>
      </c>
      <c r="H1933" s="37"/>
      <c r="I1933" s="33"/>
      <c r="J1933" s="32">
        <v>0</v>
      </c>
    </row>
    <row r="1934" spans="1:10" ht="26.25" hidden="1" thickBot="1" x14ac:dyDescent="0.3">
      <c r="A1934" s="141"/>
      <c r="B1934" s="144"/>
      <c r="C1934" s="38" t="s">
        <v>487</v>
      </c>
      <c r="D1934" s="38" t="s">
        <v>105</v>
      </c>
      <c r="E1934" s="120">
        <v>1</v>
      </c>
      <c r="F1934" s="125" t="s">
        <v>31</v>
      </c>
      <c r="G1934" s="36" t="str">
        <f t="shared" si="30"/>
        <v/>
      </c>
      <c r="H1934" s="37"/>
      <c r="I1934" s="33"/>
      <c r="J1934" s="32">
        <v>0</v>
      </c>
    </row>
    <row r="1935" spans="1:10" ht="15.75" hidden="1" thickBot="1" x14ac:dyDescent="0.3">
      <c r="A1935" s="142"/>
      <c r="B1935" s="145"/>
      <c r="C1935" s="44"/>
      <c r="D1935" s="44"/>
      <c r="E1935" s="121"/>
      <c r="F1935" s="122" t="s">
        <v>31</v>
      </c>
      <c r="G1935" s="46" t="str">
        <f t="shared" si="30"/>
        <v/>
      </c>
      <c r="H1935" s="48"/>
      <c r="I1935" s="33"/>
      <c r="J1935" s="32">
        <v>0</v>
      </c>
    </row>
    <row r="1936" spans="1:10" ht="15.75" hidden="1" thickBot="1" x14ac:dyDescent="0.3">
      <c r="A1936" s="140" t="s">
        <v>488</v>
      </c>
      <c r="B1936" s="143" t="s">
        <v>3430</v>
      </c>
      <c r="C1936" s="26"/>
      <c r="D1936" s="27" t="s">
        <v>36</v>
      </c>
      <c r="E1936" s="116"/>
      <c r="F1936" s="123" t="s">
        <v>31</v>
      </c>
      <c r="G1936" s="29" t="str">
        <f t="shared" si="30"/>
        <v/>
      </c>
      <c r="H1936" s="30"/>
      <c r="I1936" s="31"/>
      <c r="J1936" s="32">
        <v>0</v>
      </c>
    </row>
    <row r="1937" spans="1:10" ht="15.75" hidden="1" thickBot="1" x14ac:dyDescent="0.3">
      <c r="A1937" s="141"/>
      <c r="B1937" s="144"/>
      <c r="C1937" s="34"/>
      <c r="D1937" s="34"/>
      <c r="E1937" s="118"/>
      <c r="F1937" s="124" t="s">
        <v>31</v>
      </c>
      <c r="G1937" s="33" t="str">
        <f t="shared" si="30"/>
        <v/>
      </c>
      <c r="H1937" s="37"/>
      <c r="I1937" s="33"/>
      <c r="J1937" s="32">
        <v>0</v>
      </c>
    </row>
    <row r="1938" spans="1:10" ht="26.25" hidden="1" thickBot="1" x14ac:dyDescent="0.3">
      <c r="A1938" s="141"/>
      <c r="B1938" s="144"/>
      <c r="C1938" s="38" t="s">
        <v>7733</v>
      </c>
      <c r="D1938" s="38" t="s">
        <v>2788</v>
      </c>
      <c r="E1938" s="120">
        <v>2.5</v>
      </c>
      <c r="F1938" s="119">
        <v>23.407999999999998</v>
      </c>
      <c r="G1938" s="36">
        <f t="shared" si="30"/>
        <v>58.519999999999996</v>
      </c>
      <c r="H1938" s="41">
        <f>SUM(G1938:G1940)</f>
        <v>123.76124999999999</v>
      </c>
      <c r="I1938" s="42"/>
      <c r="J1938" s="32">
        <v>0</v>
      </c>
    </row>
    <row r="1939" spans="1:10" ht="26.25" hidden="1" thickBot="1" x14ac:dyDescent="0.3">
      <c r="A1939" s="141"/>
      <c r="B1939" s="144"/>
      <c r="C1939" s="38" t="s">
        <v>7736</v>
      </c>
      <c r="D1939" s="38" t="s">
        <v>2788</v>
      </c>
      <c r="E1939" s="120">
        <v>2.5</v>
      </c>
      <c r="F1939" s="119">
        <v>26.096499999999999</v>
      </c>
      <c r="G1939" s="36">
        <f t="shared" si="30"/>
        <v>65.241249999999994</v>
      </c>
      <c r="H1939" s="37"/>
      <c r="I1939" s="33"/>
      <c r="J1939" s="32">
        <v>0</v>
      </c>
    </row>
    <row r="1940" spans="1:10" ht="26.25" hidden="1" thickBot="1" x14ac:dyDescent="0.3">
      <c r="A1940" s="141"/>
      <c r="B1940" s="144"/>
      <c r="C1940" s="38" t="s">
        <v>489</v>
      </c>
      <c r="D1940" s="38" t="s">
        <v>105</v>
      </c>
      <c r="E1940" s="120">
        <v>1</v>
      </c>
      <c r="F1940" s="125" t="s">
        <v>31</v>
      </c>
      <c r="G1940" s="36" t="str">
        <f t="shared" si="30"/>
        <v/>
      </c>
      <c r="H1940" s="37"/>
      <c r="I1940" s="33"/>
      <c r="J1940" s="32">
        <v>0</v>
      </c>
    </row>
    <row r="1941" spans="1:10" ht="15.75" hidden="1" thickBot="1" x14ac:dyDescent="0.3">
      <c r="A1941" s="142"/>
      <c r="B1941" s="145"/>
      <c r="C1941" s="44"/>
      <c r="D1941" s="44"/>
      <c r="E1941" s="121"/>
      <c r="F1941" s="122" t="s">
        <v>31</v>
      </c>
      <c r="G1941" s="46" t="str">
        <f t="shared" si="30"/>
        <v/>
      </c>
      <c r="H1941" s="48"/>
      <c r="I1941" s="33"/>
      <c r="J1941" s="32">
        <v>0</v>
      </c>
    </row>
    <row r="1942" spans="1:10" ht="15.75" hidden="1" thickBot="1" x14ac:dyDescent="0.3">
      <c r="A1942" s="140" t="s">
        <v>490</v>
      </c>
      <c r="B1942" s="143" t="s">
        <v>3431</v>
      </c>
      <c r="C1942" s="26"/>
      <c r="D1942" s="27" t="s">
        <v>36</v>
      </c>
      <c r="E1942" s="116"/>
      <c r="F1942" s="123" t="s">
        <v>31</v>
      </c>
      <c r="G1942" s="29" t="str">
        <f t="shared" si="30"/>
        <v/>
      </c>
      <c r="H1942" s="30"/>
      <c r="I1942" s="31"/>
      <c r="J1942" s="32">
        <v>0</v>
      </c>
    </row>
    <row r="1943" spans="1:10" ht="15.75" hidden="1" thickBot="1" x14ac:dyDescent="0.3">
      <c r="A1943" s="141"/>
      <c r="B1943" s="144"/>
      <c r="C1943" s="34"/>
      <c r="D1943" s="34"/>
      <c r="E1943" s="118"/>
      <c r="F1943" s="124" t="s">
        <v>31</v>
      </c>
      <c r="G1943" s="33" t="str">
        <f t="shared" si="30"/>
        <v/>
      </c>
      <c r="H1943" s="37"/>
      <c r="I1943" s="33"/>
      <c r="J1943" s="32">
        <v>0</v>
      </c>
    </row>
    <row r="1944" spans="1:10" ht="26.25" hidden="1" thickBot="1" x14ac:dyDescent="0.3">
      <c r="A1944" s="141"/>
      <c r="B1944" s="144"/>
      <c r="C1944" s="38" t="s">
        <v>7733</v>
      </c>
      <c r="D1944" s="38" t="s">
        <v>2788</v>
      </c>
      <c r="E1944" s="120">
        <v>2.5</v>
      </c>
      <c r="F1944" s="119">
        <v>23.407999999999998</v>
      </c>
      <c r="G1944" s="36">
        <f t="shared" si="30"/>
        <v>58.519999999999996</v>
      </c>
      <c r="H1944" s="41">
        <f>SUM(G1944:G1946)</f>
        <v>123.76124999999999</v>
      </c>
      <c r="I1944" s="42"/>
      <c r="J1944" s="32">
        <v>0</v>
      </c>
    </row>
    <row r="1945" spans="1:10" ht="26.25" hidden="1" thickBot="1" x14ac:dyDescent="0.3">
      <c r="A1945" s="141"/>
      <c r="B1945" s="144"/>
      <c r="C1945" s="38" t="s">
        <v>7736</v>
      </c>
      <c r="D1945" s="38" t="s">
        <v>2788</v>
      </c>
      <c r="E1945" s="120">
        <v>2.5</v>
      </c>
      <c r="F1945" s="119">
        <v>26.096499999999999</v>
      </c>
      <c r="G1945" s="36">
        <f t="shared" si="30"/>
        <v>65.241249999999994</v>
      </c>
      <c r="H1945" s="37"/>
      <c r="I1945" s="33"/>
      <c r="J1945" s="32">
        <v>0</v>
      </c>
    </row>
    <row r="1946" spans="1:10" ht="39" hidden="1" thickBot="1" x14ac:dyDescent="0.3">
      <c r="A1946" s="141"/>
      <c r="B1946" s="144"/>
      <c r="C1946" s="38" t="s">
        <v>491</v>
      </c>
      <c r="D1946" s="38" t="s">
        <v>105</v>
      </c>
      <c r="E1946" s="120">
        <v>1</v>
      </c>
      <c r="F1946" s="125" t="s">
        <v>31</v>
      </c>
      <c r="G1946" s="36" t="str">
        <f t="shared" si="30"/>
        <v/>
      </c>
      <c r="H1946" s="37"/>
      <c r="I1946" s="33"/>
      <c r="J1946" s="32">
        <v>0</v>
      </c>
    </row>
    <row r="1947" spans="1:10" ht="15.75" hidden="1" thickBot="1" x14ac:dyDescent="0.3">
      <c r="A1947" s="142"/>
      <c r="B1947" s="145"/>
      <c r="C1947" s="44"/>
      <c r="D1947" s="44"/>
      <c r="E1947" s="121"/>
      <c r="F1947" s="122" t="s">
        <v>31</v>
      </c>
      <c r="G1947" s="46" t="str">
        <f t="shared" si="30"/>
        <v/>
      </c>
      <c r="H1947" s="48"/>
      <c r="I1947" s="33"/>
      <c r="J1947" s="32">
        <v>0</v>
      </c>
    </row>
    <row r="1948" spans="1:10" ht="15.75" hidden="1" thickBot="1" x14ac:dyDescent="0.3">
      <c r="A1948" s="140" t="s">
        <v>492</v>
      </c>
      <c r="B1948" s="143" t="s">
        <v>3432</v>
      </c>
      <c r="C1948" s="26"/>
      <c r="D1948" s="27" t="s">
        <v>36</v>
      </c>
      <c r="E1948" s="116"/>
      <c r="F1948" s="123" t="s">
        <v>31</v>
      </c>
      <c r="G1948" s="29" t="str">
        <f t="shared" si="30"/>
        <v/>
      </c>
      <c r="H1948" s="30"/>
      <c r="I1948" s="31"/>
      <c r="J1948" s="32">
        <v>0</v>
      </c>
    </row>
    <row r="1949" spans="1:10" ht="15.75" hidden="1" thickBot="1" x14ac:dyDescent="0.3">
      <c r="A1949" s="141"/>
      <c r="B1949" s="144"/>
      <c r="C1949" s="34"/>
      <c r="D1949" s="34"/>
      <c r="E1949" s="118"/>
      <c r="F1949" s="124" t="s">
        <v>31</v>
      </c>
      <c r="G1949" s="33" t="str">
        <f t="shared" si="30"/>
        <v/>
      </c>
      <c r="H1949" s="37"/>
      <c r="I1949" s="33"/>
      <c r="J1949" s="32">
        <v>0</v>
      </c>
    </row>
    <row r="1950" spans="1:10" ht="26.25" hidden="1" thickBot="1" x14ac:dyDescent="0.3">
      <c r="A1950" s="141"/>
      <c r="B1950" s="144"/>
      <c r="C1950" s="38" t="s">
        <v>7733</v>
      </c>
      <c r="D1950" s="38" t="s">
        <v>2788</v>
      </c>
      <c r="E1950" s="120">
        <v>2.5</v>
      </c>
      <c r="F1950" s="119">
        <v>23.407999999999998</v>
      </c>
      <c r="G1950" s="36">
        <f t="shared" si="30"/>
        <v>58.519999999999996</v>
      </c>
      <c r="H1950" s="41">
        <f>SUM(G1950:G1952)</f>
        <v>123.76124999999999</v>
      </c>
      <c r="I1950" s="42"/>
      <c r="J1950" s="32">
        <v>0</v>
      </c>
    </row>
    <row r="1951" spans="1:10" ht="26.25" hidden="1" thickBot="1" x14ac:dyDescent="0.3">
      <c r="A1951" s="141"/>
      <c r="B1951" s="144"/>
      <c r="C1951" s="38" t="s">
        <v>7736</v>
      </c>
      <c r="D1951" s="38" t="s">
        <v>2788</v>
      </c>
      <c r="E1951" s="120">
        <v>2.5</v>
      </c>
      <c r="F1951" s="119">
        <v>26.096499999999999</v>
      </c>
      <c r="G1951" s="36">
        <f t="shared" si="30"/>
        <v>65.241249999999994</v>
      </c>
      <c r="H1951" s="37"/>
      <c r="I1951" s="33"/>
      <c r="J1951" s="32">
        <v>0</v>
      </c>
    </row>
    <row r="1952" spans="1:10" ht="51.75" hidden="1" thickBot="1" x14ac:dyDescent="0.3">
      <c r="A1952" s="141"/>
      <c r="B1952" s="144"/>
      <c r="C1952" s="38" t="s">
        <v>493</v>
      </c>
      <c r="D1952" s="38" t="s">
        <v>105</v>
      </c>
      <c r="E1952" s="120">
        <v>1</v>
      </c>
      <c r="F1952" s="125" t="s">
        <v>31</v>
      </c>
      <c r="G1952" s="36" t="str">
        <f t="shared" si="30"/>
        <v/>
      </c>
      <c r="H1952" s="37"/>
      <c r="I1952" s="33"/>
      <c r="J1952" s="32">
        <v>0</v>
      </c>
    </row>
    <row r="1953" spans="1:10" ht="15.75" hidden="1" thickBot="1" x14ac:dyDescent="0.3">
      <c r="A1953" s="142"/>
      <c r="B1953" s="145"/>
      <c r="C1953" s="44"/>
      <c r="D1953" s="44"/>
      <c r="E1953" s="121"/>
      <c r="F1953" s="122" t="s">
        <v>31</v>
      </c>
      <c r="G1953" s="46" t="str">
        <f t="shared" si="30"/>
        <v/>
      </c>
      <c r="H1953" s="48"/>
      <c r="I1953" s="33"/>
      <c r="J1953" s="32">
        <v>0</v>
      </c>
    </row>
    <row r="1954" spans="1:10" ht="15.75" hidden="1" thickBot="1" x14ac:dyDescent="0.3">
      <c r="A1954" s="140" t="s">
        <v>494</v>
      </c>
      <c r="B1954" s="143" t="s">
        <v>3433</v>
      </c>
      <c r="C1954" s="26"/>
      <c r="D1954" s="27" t="s">
        <v>36</v>
      </c>
      <c r="E1954" s="116"/>
      <c r="F1954" s="123" t="s">
        <v>31</v>
      </c>
      <c r="G1954" s="29" t="str">
        <f t="shared" si="30"/>
        <v/>
      </c>
      <c r="H1954" s="30"/>
      <c r="I1954" s="31"/>
      <c r="J1954" s="32">
        <v>0</v>
      </c>
    </row>
    <row r="1955" spans="1:10" ht="15.75" hidden="1" thickBot="1" x14ac:dyDescent="0.3">
      <c r="A1955" s="141"/>
      <c r="B1955" s="144"/>
      <c r="C1955" s="34"/>
      <c r="D1955" s="34"/>
      <c r="E1955" s="118"/>
      <c r="F1955" s="124" t="s">
        <v>31</v>
      </c>
      <c r="G1955" s="33" t="str">
        <f t="shared" si="30"/>
        <v/>
      </c>
      <c r="H1955" s="37"/>
      <c r="I1955" s="33"/>
      <c r="J1955" s="32">
        <v>0</v>
      </c>
    </row>
    <row r="1956" spans="1:10" ht="26.25" hidden="1" thickBot="1" x14ac:dyDescent="0.3">
      <c r="A1956" s="141"/>
      <c r="B1956" s="144"/>
      <c r="C1956" s="38" t="s">
        <v>7733</v>
      </c>
      <c r="D1956" s="38" t="s">
        <v>2788</v>
      </c>
      <c r="E1956" s="120">
        <v>2.5</v>
      </c>
      <c r="F1956" s="119">
        <v>23.407999999999998</v>
      </c>
      <c r="G1956" s="36">
        <f t="shared" si="30"/>
        <v>58.519999999999996</v>
      </c>
      <c r="H1956" s="41">
        <f>SUM(G1956:G1958)</f>
        <v>123.76124999999999</v>
      </c>
      <c r="I1956" s="42"/>
      <c r="J1956" s="32">
        <v>0</v>
      </c>
    </row>
    <row r="1957" spans="1:10" ht="26.25" hidden="1" thickBot="1" x14ac:dyDescent="0.3">
      <c r="A1957" s="141"/>
      <c r="B1957" s="144"/>
      <c r="C1957" s="38" t="s">
        <v>7736</v>
      </c>
      <c r="D1957" s="38" t="s">
        <v>2788</v>
      </c>
      <c r="E1957" s="120">
        <v>2.5</v>
      </c>
      <c r="F1957" s="119">
        <v>26.096499999999999</v>
      </c>
      <c r="G1957" s="36">
        <f t="shared" si="30"/>
        <v>65.241249999999994</v>
      </c>
      <c r="H1957" s="37"/>
      <c r="I1957" s="33"/>
      <c r="J1957" s="32">
        <v>0</v>
      </c>
    </row>
    <row r="1958" spans="1:10" ht="26.25" hidden="1" thickBot="1" x14ac:dyDescent="0.3">
      <c r="A1958" s="141"/>
      <c r="B1958" s="144"/>
      <c r="C1958" s="38" t="s">
        <v>495</v>
      </c>
      <c r="D1958" s="38" t="s">
        <v>105</v>
      </c>
      <c r="E1958" s="120">
        <v>1</v>
      </c>
      <c r="F1958" s="125" t="s">
        <v>31</v>
      </c>
      <c r="G1958" s="36" t="str">
        <f t="shared" si="30"/>
        <v/>
      </c>
      <c r="H1958" s="37"/>
      <c r="I1958" s="33"/>
      <c r="J1958" s="32">
        <v>0</v>
      </c>
    </row>
    <row r="1959" spans="1:10" ht="15.75" hidden="1" thickBot="1" x14ac:dyDescent="0.3">
      <c r="A1959" s="142"/>
      <c r="B1959" s="145"/>
      <c r="C1959" s="44"/>
      <c r="D1959" s="44"/>
      <c r="E1959" s="121"/>
      <c r="F1959" s="122" t="s">
        <v>31</v>
      </c>
      <c r="G1959" s="46" t="str">
        <f t="shared" si="30"/>
        <v/>
      </c>
      <c r="H1959" s="48"/>
      <c r="I1959" s="33"/>
      <c r="J1959" s="32">
        <v>0</v>
      </c>
    </row>
    <row r="1960" spans="1:10" ht="15.75" hidden="1" thickBot="1" x14ac:dyDescent="0.3">
      <c r="A1960" s="140" t="s">
        <v>496</v>
      </c>
      <c r="B1960" s="143" t="s">
        <v>3434</v>
      </c>
      <c r="C1960" s="26"/>
      <c r="D1960" s="27" t="s">
        <v>36</v>
      </c>
      <c r="E1960" s="116"/>
      <c r="F1960" s="123" t="s">
        <v>31</v>
      </c>
      <c r="G1960" s="29" t="str">
        <f t="shared" si="30"/>
        <v/>
      </c>
      <c r="H1960" s="30"/>
      <c r="I1960" s="31"/>
      <c r="J1960" s="32">
        <v>0</v>
      </c>
    </row>
    <row r="1961" spans="1:10" ht="15.75" hidden="1" thickBot="1" x14ac:dyDescent="0.3">
      <c r="A1961" s="141"/>
      <c r="B1961" s="144"/>
      <c r="C1961" s="34"/>
      <c r="D1961" s="34"/>
      <c r="E1961" s="118"/>
      <c r="F1961" s="124" t="s">
        <v>31</v>
      </c>
      <c r="G1961" s="33" t="str">
        <f t="shared" si="30"/>
        <v/>
      </c>
      <c r="H1961" s="37"/>
      <c r="I1961" s="33"/>
      <c r="J1961" s="32">
        <v>0</v>
      </c>
    </row>
    <row r="1962" spans="1:10" ht="26.25" hidden="1" thickBot="1" x14ac:dyDescent="0.3">
      <c r="A1962" s="141"/>
      <c r="B1962" s="144"/>
      <c r="C1962" s="38" t="s">
        <v>7733</v>
      </c>
      <c r="D1962" s="38" t="s">
        <v>2788</v>
      </c>
      <c r="E1962" s="120">
        <v>2.5</v>
      </c>
      <c r="F1962" s="119">
        <v>23.407999999999998</v>
      </c>
      <c r="G1962" s="36">
        <f t="shared" si="30"/>
        <v>58.519999999999996</v>
      </c>
      <c r="H1962" s="41">
        <f>SUM(G1962:G1964)</f>
        <v>123.76124999999999</v>
      </c>
      <c r="I1962" s="42"/>
      <c r="J1962" s="32">
        <v>0</v>
      </c>
    </row>
    <row r="1963" spans="1:10" ht="26.25" hidden="1" thickBot="1" x14ac:dyDescent="0.3">
      <c r="A1963" s="141"/>
      <c r="B1963" s="144"/>
      <c r="C1963" s="38" t="s">
        <v>7736</v>
      </c>
      <c r="D1963" s="38" t="s">
        <v>2788</v>
      </c>
      <c r="E1963" s="120">
        <v>2.5</v>
      </c>
      <c r="F1963" s="119">
        <v>26.096499999999999</v>
      </c>
      <c r="G1963" s="36">
        <f t="shared" si="30"/>
        <v>65.241249999999994</v>
      </c>
      <c r="H1963" s="37"/>
      <c r="I1963" s="33"/>
      <c r="J1963" s="32">
        <v>0</v>
      </c>
    </row>
    <row r="1964" spans="1:10" ht="39" hidden="1" thickBot="1" x14ac:dyDescent="0.3">
      <c r="A1964" s="141"/>
      <c r="B1964" s="144"/>
      <c r="C1964" s="38" t="s">
        <v>497</v>
      </c>
      <c r="D1964" s="38" t="s">
        <v>105</v>
      </c>
      <c r="E1964" s="120">
        <v>1</v>
      </c>
      <c r="F1964" s="125" t="s">
        <v>31</v>
      </c>
      <c r="G1964" s="36" t="str">
        <f t="shared" si="30"/>
        <v/>
      </c>
      <c r="H1964" s="37"/>
      <c r="I1964" s="33"/>
      <c r="J1964" s="32">
        <v>0</v>
      </c>
    </row>
    <row r="1965" spans="1:10" ht="15.75" hidden="1" thickBot="1" x14ac:dyDescent="0.3">
      <c r="A1965" s="142"/>
      <c r="B1965" s="145"/>
      <c r="C1965" s="44"/>
      <c r="D1965" s="44"/>
      <c r="E1965" s="121"/>
      <c r="F1965" s="122" t="s">
        <v>31</v>
      </c>
      <c r="G1965" s="46" t="str">
        <f t="shared" si="30"/>
        <v/>
      </c>
      <c r="H1965" s="48"/>
      <c r="I1965" s="33"/>
      <c r="J1965" s="32">
        <v>0</v>
      </c>
    </row>
    <row r="1966" spans="1:10" ht="15.75" hidden="1" thickBot="1" x14ac:dyDescent="0.3">
      <c r="A1966" s="140" t="s">
        <v>498</v>
      </c>
      <c r="B1966" s="143" t="s">
        <v>3435</v>
      </c>
      <c r="C1966" s="26"/>
      <c r="D1966" s="27" t="s">
        <v>36</v>
      </c>
      <c r="E1966" s="116"/>
      <c r="F1966" s="123" t="s">
        <v>31</v>
      </c>
      <c r="G1966" s="29" t="str">
        <f t="shared" si="30"/>
        <v/>
      </c>
      <c r="H1966" s="30"/>
      <c r="I1966" s="31"/>
      <c r="J1966" s="32">
        <v>0</v>
      </c>
    </row>
    <row r="1967" spans="1:10" ht="15.75" hidden="1" thickBot="1" x14ac:dyDescent="0.3">
      <c r="A1967" s="141"/>
      <c r="B1967" s="144"/>
      <c r="C1967" s="34"/>
      <c r="D1967" s="34"/>
      <c r="E1967" s="118"/>
      <c r="F1967" s="124" t="s">
        <v>31</v>
      </c>
      <c r="G1967" s="33" t="str">
        <f t="shared" si="30"/>
        <v/>
      </c>
      <c r="H1967" s="37"/>
      <c r="I1967" s="33"/>
      <c r="J1967" s="32">
        <v>0</v>
      </c>
    </row>
    <row r="1968" spans="1:10" ht="26.25" hidden="1" thickBot="1" x14ac:dyDescent="0.3">
      <c r="A1968" s="141"/>
      <c r="B1968" s="144"/>
      <c r="C1968" s="38" t="s">
        <v>7733</v>
      </c>
      <c r="D1968" s="38" t="s">
        <v>2788</v>
      </c>
      <c r="E1968" s="120">
        <v>2.5</v>
      </c>
      <c r="F1968" s="119">
        <v>23.407999999999998</v>
      </c>
      <c r="G1968" s="33">
        <f t="shared" si="30"/>
        <v>58.519999999999996</v>
      </c>
      <c r="H1968" s="41">
        <f>SUM(G1968:G1970)</f>
        <v>123.76124999999999</v>
      </c>
      <c r="I1968" s="42"/>
      <c r="J1968" s="32">
        <v>0</v>
      </c>
    </row>
    <row r="1969" spans="1:10" ht="26.25" hidden="1" thickBot="1" x14ac:dyDescent="0.3">
      <c r="A1969" s="141"/>
      <c r="B1969" s="144"/>
      <c r="C1969" s="38" t="s">
        <v>7736</v>
      </c>
      <c r="D1969" s="38" t="s">
        <v>2788</v>
      </c>
      <c r="E1969" s="120">
        <v>2.5</v>
      </c>
      <c r="F1969" s="119">
        <v>26.096499999999999</v>
      </c>
      <c r="G1969" s="33">
        <f t="shared" si="30"/>
        <v>65.241249999999994</v>
      </c>
      <c r="H1969" s="37"/>
      <c r="I1969" s="33"/>
      <c r="J1969" s="32">
        <v>0</v>
      </c>
    </row>
    <row r="1970" spans="1:10" ht="39" hidden="1" thickBot="1" x14ac:dyDescent="0.3">
      <c r="A1970" s="141"/>
      <c r="B1970" s="144"/>
      <c r="C1970" s="38" t="s">
        <v>499</v>
      </c>
      <c r="D1970" s="38" t="s">
        <v>105</v>
      </c>
      <c r="E1970" s="120">
        <v>1</v>
      </c>
      <c r="F1970" s="125" t="s">
        <v>31</v>
      </c>
      <c r="G1970" s="33" t="str">
        <f t="shared" si="30"/>
        <v/>
      </c>
      <c r="H1970" s="37"/>
      <c r="I1970" s="33"/>
      <c r="J1970" s="32">
        <v>0</v>
      </c>
    </row>
    <row r="1971" spans="1:10" ht="15.75" hidden="1" thickBot="1" x14ac:dyDescent="0.3">
      <c r="A1971" s="142"/>
      <c r="B1971" s="145"/>
      <c r="C1971" s="44"/>
      <c r="D1971" s="44"/>
      <c r="E1971" s="121"/>
      <c r="F1971" s="122" t="s">
        <v>31</v>
      </c>
      <c r="G1971" s="46" t="str">
        <f t="shared" si="30"/>
        <v/>
      </c>
      <c r="H1971" s="48"/>
      <c r="I1971" s="33"/>
      <c r="J1971" s="32">
        <v>0</v>
      </c>
    </row>
    <row r="1972" spans="1:10" ht="15.75" hidden="1" thickBot="1" x14ac:dyDescent="0.3">
      <c r="A1972" s="140" t="s">
        <v>500</v>
      </c>
      <c r="B1972" s="143" t="s">
        <v>3436</v>
      </c>
      <c r="C1972" s="26"/>
      <c r="D1972" s="27" t="s">
        <v>36</v>
      </c>
      <c r="E1972" s="116"/>
      <c r="F1972" s="123" t="s">
        <v>31</v>
      </c>
      <c r="G1972" s="29" t="str">
        <f t="shared" si="30"/>
        <v/>
      </c>
      <c r="H1972" s="30"/>
      <c r="I1972" s="31"/>
      <c r="J1972" s="32">
        <v>0</v>
      </c>
    </row>
    <row r="1973" spans="1:10" ht="15.75" hidden="1" thickBot="1" x14ac:dyDescent="0.3">
      <c r="A1973" s="141"/>
      <c r="B1973" s="144"/>
      <c r="C1973" s="34"/>
      <c r="D1973" s="34"/>
      <c r="E1973" s="118"/>
      <c r="F1973" s="124" t="s">
        <v>31</v>
      </c>
      <c r="G1973" s="33" t="str">
        <f t="shared" si="30"/>
        <v/>
      </c>
      <c r="H1973" s="37"/>
      <c r="I1973" s="33"/>
      <c r="J1973" s="32">
        <v>0</v>
      </c>
    </row>
    <row r="1974" spans="1:10" ht="26.25" hidden="1" thickBot="1" x14ac:dyDescent="0.3">
      <c r="A1974" s="141"/>
      <c r="B1974" s="144"/>
      <c r="C1974" s="38" t="s">
        <v>7733</v>
      </c>
      <c r="D1974" s="38" t="s">
        <v>2788</v>
      </c>
      <c r="E1974" s="120">
        <v>3.5</v>
      </c>
      <c r="F1974" s="119">
        <v>23.407999999999998</v>
      </c>
      <c r="G1974" s="36">
        <f t="shared" si="30"/>
        <v>81.927999999999997</v>
      </c>
      <c r="H1974" s="41">
        <f>SUM(G1974:G1976)</f>
        <v>173.26575</v>
      </c>
      <c r="I1974" s="42"/>
      <c r="J1974" s="32">
        <v>0</v>
      </c>
    </row>
    <row r="1975" spans="1:10" ht="26.25" hidden="1" thickBot="1" x14ac:dyDescent="0.3">
      <c r="A1975" s="141"/>
      <c r="B1975" s="144"/>
      <c r="C1975" s="38" t="s">
        <v>7736</v>
      </c>
      <c r="D1975" s="38" t="s">
        <v>2788</v>
      </c>
      <c r="E1975" s="120">
        <v>3.5</v>
      </c>
      <c r="F1975" s="119">
        <v>26.096499999999999</v>
      </c>
      <c r="G1975" s="36">
        <f t="shared" si="30"/>
        <v>91.33775</v>
      </c>
      <c r="H1975" s="37"/>
      <c r="I1975" s="33"/>
      <c r="J1975" s="32">
        <v>0</v>
      </c>
    </row>
    <row r="1976" spans="1:10" ht="15.75" hidden="1" thickBot="1" x14ac:dyDescent="0.3">
      <c r="A1976" s="141"/>
      <c r="B1976" s="144"/>
      <c r="C1976" s="38" t="s">
        <v>501</v>
      </c>
      <c r="D1976" s="38" t="s">
        <v>105</v>
      </c>
      <c r="E1976" s="120">
        <v>1</v>
      </c>
      <c r="F1976" s="125" t="s">
        <v>31</v>
      </c>
      <c r="G1976" s="36" t="str">
        <f t="shared" si="30"/>
        <v/>
      </c>
      <c r="H1976" s="37"/>
      <c r="I1976" s="33"/>
      <c r="J1976" s="32">
        <v>0</v>
      </c>
    </row>
    <row r="1977" spans="1:10" ht="15.75" hidden="1" thickBot="1" x14ac:dyDescent="0.3">
      <c r="A1977" s="142"/>
      <c r="B1977" s="145"/>
      <c r="C1977" s="44"/>
      <c r="D1977" s="44"/>
      <c r="E1977" s="121"/>
      <c r="F1977" s="122" t="s">
        <v>31</v>
      </c>
      <c r="G1977" s="46" t="str">
        <f t="shared" si="30"/>
        <v/>
      </c>
      <c r="H1977" s="48"/>
      <c r="I1977" s="33"/>
      <c r="J1977" s="32">
        <v>0</v>
      </c>
    </row>
    <row r="1978" spans="1:10" ht="15.75" hidden="1" thickBot="1" x14ac:dyDescent="0.3">
      <c r="A1978" s="140" t="s">
        <v>502</v>
      </c>
      <c r="B1978" s="143" t="s">
        <v>3437</v>
      </c>
      <c r="C1978" s="26"/>
      <c r="D1978" s="27" t="s">
        <v>36</v>
      </c>
      <c r="E1978" s="116"/>
      <c r="F1978" s="123" t="s">
        <v>31</v>
      </c>
      <c r="G1978" s="29" t="str">
        <f t="shared" si="30"/>
        <v/>
      </c>
      <c r="H1978" s="30"/>
      <c r="I1978" s="31"/>
      <c r="J1978" s="32">
        <v>0</v>
      </c>
    </row>
    <row r="1979" spans="1:10" ht="15.75" hidden="1" thickBot="1" x14ac:dyDescent="0.3">
      <c r="A1979" s="141"/>
      <c r="B1979" s="144"/>
      <c r="C1979" s="34"/>
      <c r="D1979" s="34"/>
      <c r="E1979" s="118"/>
      <c r="F1979" s="124" t="s">
        <v>31</v>
      </c>
      <c r="G1979" s="33" t="str">
        <f t="shared" si="30"/>
        <v/>
      </c>
      <c r="H1979" s="37"/>
      <c r="I1979" s="33"/>
      <c r="J1979" s="32">
        <v>0</v>
      </c>
    </row>
    <row r="1980" spans="1:10" ht="26.25" hidden="1" thickBot="1" x14ac:dyDescent="0.3">
      <c r="A1980" s="141"/>
      <c r="B1980" s="144"/>
      <c r="C1980" s="38" t="s">
        <v>7733</v>
      </c>
      <c r="D1980" s="38" t="s">
        <v>2788</v>
      </c>
      <c r="E1980" s="120">
        <v>3.5</v>
      </c>
      <c r="F1980" s="119">
        <v>23.407999999999998</v>
      </c>
      <c r="G1980" s="33">
        <f t="shared" si="30"/>
        <v>81.927999999999997</v>
      </c>
      <c r="H1980" s="41">
        <f>SUM(G1980:G1982)</f>
        <v>173.26575</v>
      </c>
      <c r="I1980" s="42"/>
      <c r="J1980" s="32">
        <v>0</v>
      </c>
    </row>
    <row r="1981" spans="1:10" ht="26.25" hidden="1" thickBot="1" x14ac:dyDescent="0.3">
      <c r="A1981" s="141"/>
      <c r="B1981" s="144"/>
      <c r="C1981" s="38" t="s">
        <v>7736</v>
      </c>
      <c r="D1981" s="38" t="s">
        <v>2788</v>
      </c>
      <c r="E1981" s="120">
        <v>3.5</v>
      </c>
      <c r="F1981" s="119">
        <v>26.096499999999999</v>
      </c>
      <c r="G1981" s="33">
        <f t="shared" si="30"/>
        <v>91.33775</v>
      </c>
      <c r="H1981" s="37"/>
      <c r="I1981" s="33"/>
      <c r="J1981" s="32">
        <v>0</v>
      </c>
    </row>
    <row r="1982" spans="1:10" ht="15.75" hidden="1" thickBot="1" x14ac:dyDescent="0.3">
      <c r="A1982" s="141"/>
      <c r="B1982" s="144"/>
      <c r="C1982" s="38" t="s">
        <v>503</v>
      </c>
      <c r="D1982" s="38" t="s">
        <v>105</v>
      </c>
      <c r="E1982" s="120">
        <v>1</v>
      </c>
      <c r="F1982" s="119" t="s">
        <v>31</v>
      </c>
      <c r="G1982" s="33" t="str">
        <f t="shared" si="30"/>
        <v/>
      </c>
      <c r="H1982" s="37"/>
      <c r="I1982" s="33"/>
      <c r="J1982" s="32">
        <v>0</v>
      </c>
    </row>
    <row r="1983" spans="1:10" ht="15.75" hidden="1" thickBot="1" x14ac:dyDescent="0.3">
      <c r="A1983" s="142"/>
      <c r="B1983" s="145"/>
      <c r="C1983" s="44"/>
      <c r="D1983" s="44"/>
      <c r="E1983" s="121"/>
      <c r="F1983" s="122" t="s">
        <v>31</v>
      </c>
      <c r="G1983" s="46" t="str">
        <f t="shared" si="30"/>
        <v/>
      </c>
      <c r="H1983" s="48"/>
      <c r="I1983" s="33"/>
      <c r="J1983" s="32">
        <v>0</v>
      </c>
    </row>
    <row r="1984" spans="1:10" ht="15.75" hidden="1" thickBot="1" x14ac:dyDescent="0.3">
      <c r="A1984" s="140" t="s">
        <v>504</v>
      </c>
      <c r="B1984" s="143" t="s">
        <v>3438</v>
      </c>
      <c r="C1984" s="26"/>
      <c r="D1984" s="27" t="s">
        <v>36</v>
      </c>
      <c r="E1984" s="116"/>
      <c r="F1984" s="123" t="s">
        <v>31</v>
      </c>
      <c r="G1984" s="29" t="str">
        <f t="shared" si="30"/>
        <v/>
      </c>
      <c r="H1984" s="30"/>
      <c r="I1984" s="31"/>
      <c r="J1984" s="32">
        <v>0</v>
      </c>
    </row>
    <row r="1985" spans="1:10" ht="15.75" hidden="1" thickBot="1" x14ac:dyDescent="0.3">
      <c r="A1985" s="141"/>
      <c r="B1985" s="144"/>
      <c r="C1985" s="34"/>
      <c r="D1985" s="34"/>
      <c r="E1985" s="118"/>
      <c r="F1985" s="124" t="s">
        <v>31</v>
      </c>
      <c r="G1985" s="33" t="str">
        <f t="shared" si="30"/>
        <v/>
      </c>
      <c r="H1985" s="37"/>
      <c r="I1985" s="33"/>
      <c r="J1985" s="32">
        <v>0</v>
      </c>
    </row>
    <row r="1986" spans="1:10" ht="26.25" hidden="1" thickBot="1" x14ac:dyDescent="0.3">
      <c r="A1986" s="141"/>
      <c r="B1986" s="144"/>
      <c r="C1986" s="38" t="s">
        <v>7733</v>
      </c>
      <c r="D1986" s="38" t="s">
        <v>2788</v>
      </c>
      <c r="E1986" s="120">
        <v>2.5</v>
      </c>
      <c r="F1986" s="119">
        <v>23.407999999999998</v>
      </c>
      <c r="G1986" s="33">
        <f t="shared" si="30"/>
        <v>58.519999999999996</v>
      </c>
      <c r="H1986" s="41">
        <f>SUM(G1986:G1987)</f>
        <v>123.76124999999999</v>
      </c>
      <c r="I1986" s="42"/>
      <c r="J1986" s="32">
        <v>0</v>
      </c>
    </row>
    <row r="1987" spans="1:10" ht="26.25" hidden="1" thickBot="1" x14ac:dyDescent="0.3">
      <c r="A1987" s="141"/>
      <c r="B1987" s="144"/>
      <c r="C1987" s="38" t="s">
        <v>7736</v>
      </c>
      <c r="D1987" s="38" t="s">
        <v>2788</v>
      </c>
      <c r="E1987" s="120">
        <v>2.5</v>
      </c>
      <c r="F1987" s="119">
        <v>26.096499999999999</v>
      </c>
      <c r="G1987" s="33">
        <f t="shared" si="30"/>
        <v>65.241249999999994</v>
      </c>
      <c r="H1987" s="37"/>
      <c r="I1987" s="33"/>
      <c r="J1987" s="32">
        <v>0</v>
      </c>
    </row>
    <row r="1988" spans="1:10" ht="15.75" hidden="1" thickBot="1" x14ac:dyDescent="0.3">
      <c r="A1988" s="142"/>
      <c r="B1988" s="145"/>
      <c r="C1988" s="44"/>
      <c r="D1988" s="44"/>
      <c r="E1988" s="121"/>
      <c r="F1988" s="122" t="s">
        <v>31</v>
      </c>
      <c r="G1988" s="46" t="str">
        <f t="shared" si="30"/>
        <v/>
      </c>
      <c r="H1988" s="48"/>
      <c r="I1988" s="33"/>
      <c r="J1988" s="32">
        <v>0</v>
      </c>
    </row>
    <row r="1989" spans="1:10" ht="15.75" hidden="1" thickBot="1" x14ac:dyDescent="0.3">
      <c r="A1989" s="140" t="s">
        <v>505</v>
      </c>
      <c r="B1989" s="143" t="s">
        <v>3439</v>
      </c>
      <c r="C1989" s="26"/>
      <c r="D1989" s="27" t="s">
        <v>36</v>
      </c>
      <c r="E1989" s="116"/>
      <c r="F1989" s="123" t="s">
        <v>31</v>
      </c>
      <c r="G1989" s="29" t="str">
        <f t="shared" si="30"/>
        <v/>
      </c>
      <c r="H1989" s="30"/>
      <c r="I1989" s="31"/>
      <c r="J1989" s="32">
        <v>0</v>
      </c>
    </row>
    <row r="1990" spans="1:10" ht="15.75" hidden="1" thickBot="1" x14ac:dyDescent="0.3">
      <c r="A1990" s="141"/>
      <c r="B1990" s="144"/>
      <c r="C1990" s="34"/>
      <c r="D1990" s="34"/>
      <c r="E1990" s="118"/>
      <c r="F1990" s="124" t="s">
        <v>31</v>
      </c>
      <c r="G1990" s="33" t="str">
        <f t="shared" ref="G1990:G2053" si="31">IF(ISNUMBER(F1990),E1990*F1990,"")</f>
        <v/>
      </c>
      <c r="H1990" s="37"/>
      <c r="I1990" s="33"/>
      <c r="J1990" s="32">
        <v>0</v>
      </c>
    </row>
    <row r="1991" spans="1:10" ht="15.75" hidden="1" thickBot="1" x14ac:dyDescent="0.3">
      <c r="A1991" s="141"/>
      <c r="B1991" s="144"/>
      <c r="C1991" s="38" t="s">
        <v>7438</v>
      </c>
      <c r="D1991" s="38" t="s">
        <v>2788</v>
      </c>
      <c r="E1991" s="120">
        <v>1</v>
      </c>
      <c r="F1991" s="119">
        <v>29.905999999999999</v>
      </c>
      <c r="G1991" s="36">
        <f t="shared" si="31"/>
        <v>29.905999999999999</v>
      </c>
      <c r="H1991" s="41">
        <f>SUM(G1991:G1992)</f>
        <v>53.807999999999993</v>
      </c>
      <c r="I1991" s="42"/>
      <c r="J1991" s="32">
        <v>0</v>
      </c>
    </row>
    <row r="1992" spans="1:10" ht="15.75" hidden="1" thickBot="1" x14ac:dyDescent="0.3">
      <c r="A1992" s="141"/>
      <c r="B1992" s="144"/>
      <c r="C1992" s="38" t="s">
        <v>7446</v>
      </c>
      <c r="D1992" s="38" t="s">
        <v>2788</v>
      </c>
      <c r="E1992" s="120">
        <v>1</v>
      </c>
      <c r="F1992" s="119">
        <v>23.901999999999997</v>
      </c>
      <c r="G1992" s="36">
        <f t="shared" si="31"/>
        <v>23.901999999999997</v>
      </c>
      <c r="H1992" s="37"/>
      <c r="I1992" s="33"/>
      <c r="J1992" s="32">
        <v>0</v>
      </c>
    </row>
    <row r="1993" spans="1:10" ht="15.75" hidden="1" thickBot="1" x14ac:dyDescent="0.3">
      <c r="A1993" s="142"/>
      <c r="B1993" s="145"/>
      <c r="C1993" s="44"/>
      <c r="D1993" s="44"/>
      <c r="E1993" s="121"/>
      <c r="F1993" s="122" t="s">
        <v>31</v>
      </c>
      <c r="G1993" s="46" t="str">
        <f t="shared" si="31"/>
        <v/>
      </c>
      <c r="H1993" s="48"/>
      <c r="I1993" s="33"/>
      <c r="J1993" s="32">
        <v>0</v>
      </c>
    </row>
    <row r="1994" spans="1:10" ht="15.75" hidden="1" thickBot="1" x14ac:dyDescent="0.3">
      <c r="A1994" s="140" t="s">
        <v>506</v>
      </c>
      <c r="B1994" s="143" t="s">
        <v>3440</v>
      </c>
      <c r="C1994" s="26"/>
      <c r="D1994" s="27" t="s">
        <v>36</v>
      </c>
      <c r="E1994" s="116"/>
      <c r="F1994" s="123" t="s">
        <v>31</v>
      </c>
      <c r="G1994" s="29" t="str">
        <f t="shared" si="31"/>
        <v/>
      </c>
      <c r="H1994" s="30"/>
      <c r="I1994" s="31"/>
      <c r="J1994" s="32">
        <v>0</v>
      </c>
    </row>
    <row r="1995" spans="1:10" ht="15.75" hidden="1" thickBot="1" x14ac:dyDescent="0.3">
      <c r="A1995" s="141"/>
      <c r="B1995" s="144"/>
      <c r="C1995" s="34"/>
      <c r="D1995" s="34"/>
      <c r="E1995" s="118"/>
      <c r="F1995" s="124" t="s">
        <v>31</v>
      </c>
      <c r="G1995" s="33" t="str">
        <f t="shared" si="31"/>
        <v/>
      </c>
      <c r="H1995" s="37"/>
      <c r="I1995" s="33"/>
      <c r="J1995" s="32">
        <v>0</v>
      </c>
    </row>
    <row r="1996" spans="1:10" ht="15.75" hidden="1" thickBot="1" x14ac:dyDescent="0.3">
      <c r="A1996" s="141"/>
      <c r="B1996" s="144"/>
      <c r="C1996" s="38" t="s">
        <v>7856</v>
      </c>
      <c r="D1996" s="38" t="s">
        <v>2788</v>
      </c>
      <c r="E1996" s="120">
        <v>0.75</v>
      </c>
      <c r="F1996" s="119">
        <v>27.474</v>
      </c>
      <c r="G1996" s="36">
        <f t="shared" si="31"/>
        <v>20.605499999999999</v>
      </c>
      <c r="H1996" s="41">
        <f>SUM(G1996:G1997)</f>
        <v>37.940624999999997</v>
      </c>
      <c r="I1996" s="42"/>
      <c r="J1996" s="32">
        <v>0</v>
      </c>
    </row>
    <row r="1997" spans="1:10" ht="15.75" hidden="1" thickBot="1" x14ac:dyDescent="0.3">
      <c r="A1997" s="141"/>
      <c r="B1997" s="144"/>
      <c r="C1997" s="38" t="s">
        <v>7594</v>
      </c>
      <c r="D1997" s="38" t="s">
        <v>2788</v>
      </c>
      <c r="E1997" s="120">
        <v>0.75</v>
      </c>
      <c r="F1997" s="119">
        <v>23.113499999999998</v>
      </c>
      <c r="G1997" s="36">
        <f t="shared" si="31"/>
        <v>17.335124999999998</v>
      </c>
      <c r="H1997" s="37"/>
      <c r="I1997" s="33"/>
      <c r="J1997" s="32">
        <v>0</v>
      </c>
    </row>
    <row r="1998" spans="1:10" ht="15.75" hidden="1" thickBot="1" x14ac:dyDescent="0.3">
      <c r="A1998" s="142"/>
      <c r="B1998" s="145"/>
      <c r="C1998" s="44"/>
      <c r="D1998" s="44"/>
      <c r="E1998" s="121"/>
      <c r="F1998" s="122" t="s">
        <v>31</v>
      </c>
      <c r="G1998" s="46" t="str">
        <f t="shared" si="31"/>
        <v/>
      </c>
      <c r="H1998" s="48"/>
      <c r="I1998" s="33"/>
      <c r="J1998" s="32">
        <v>0</v>
      </c>
    </row>
    <row r="1999" spans="1:10" ht="15.75" hidden="1" thickBot="1" x14ac:dyDescent="0.3">
      <c r="A1999" s="140" t="s">
        <v>507</v>
      </c>
      <c r="B1999" s="143" t="s">
        <v>3441</v>
      </c>
      <c r="C1999" s="26"/>
      <c r="D1999" s="27" t="s">
        <v>36</v>
      </c>
      <c r="E1999" s="116"/>
      <c r="F1999" s="123" t="s">
        <v>31</v>
      </c>
      <c r="G1999" s="29" t="str">
        <f t="shared" si="31"/>
        <v/>
      </c>
      <c r="H1999" s="30"/>
      <c r="I1999" s="31"/>
      <c r="J1999" s="32">
        <v>0</v>
      </c>
    </row>
    <row r="2000" spans="1:10" ht="15.75" hidden="1" thickBot="1" x14ac:dyDescent="0.3">
      <c r="A2000" s="141"/>
      <c r="B2000" s="144"/>
      <c r="C2000" s="34"/>
      <c r="D2000" s="34"/>
      <c r="E2000" s="118"/>
      <c r="F2000" s="124" t="s">
        <v>31</v>
      </c>
      <c r="G2000" s="33" t="str">
        <f t="shared" si="31"/>
        <v/>
      </c>
      <c r="H2000" s="37"/>
      <c r="I2000" s="33"/>
      <c r="J2000" s="32">
        <v>0</v>
      </c>
    </row>
    <row r="2001" spans="1:10" ht="26.25" hidden="1" thickBot="1" x14ac:dyDescent="0.3">
      <c r="A2001" s="141"/>
      <c r="B2001" s="144"/>
      <c r="C2001" s="38" t="s">
        <v>7676</v>
      </c>
      <c r="D2001" s="38" t="s">
        <v>2788</v>
      </c>
      <c r="E2001" s="120">
        <v>0.5</v>
      </c>
      <c r="F2001" s="119">
        <v>23.113499999999998</v>
      </c>
      <c r="G2001" s="36">
        <f t="shared" si="31"/>
        <v>11.556749999999999</v>
      </c>
      <c r="H2001" s="41">
        <f>SUM(G2001:G2003)</f>
        <v>26.058499999999999</v>
      </c>
      <c r="I2001" s="42"/>
      <c r="J2001" s="32">
        <v>0</v>
      </c>
    </row>
    <row r="2002" spans="1:10" ht="26.25" hidden="1" thickBot="1" x14ac:dyDescent="0.3">
      <c r="A2002" s="141"/>
      <c r="B2002" s="144"/>
      <c r="C2002" s="38" t="s">
        <v>7677</v>
      </c>
      <c r="D2002" s="38" t="s">
        <v>2788</v>
      </c>
      <c r="E2002" s="120">
        <v>0.5</v>
      </c>
      <c r="F2002" s="119">
        <v>29.003499999999999</v>
      </c>
      <c r="G2002" s="36">
        <f t="shared" si="31"/>
        <v>14.501749999999999</v>
      </c>
      <c r="H2002" s="37"/>
      <c r="I2002" s="33"/>
      <c r="J2002" s="32">
        <v>0</v>
      </c>
    </row>
    <row r="2003" spans="1:10" ht="26.25" hidden="1" thickBot="1" x14ac:dyDescent="0.3">
      <c r="A2003" s="141"/>
      <c r="B2003" s="144"/>
      <c r="C2003" s="38" t="s">
        <v>508</v>
      </c>
      <c r="D2003" s="38" t="s">
        <v>36</v>
      </c>
      <c r="E2003" s="120">
        <v>1</v>
      </c>
      <c r="F2003" s="125" t="s">
        <v>31</v>
      </c>
      <c r="G2003" s="33" t="str">
        <f t="shared" si="31"/>
        <v/>
      </c>
      <c r="H2003" s="37"/>
      <c r="I2003" s="33"/>
      <c r="J2003" s="32">
        <v>0</v>
      </c>
    </row>
    <row r="2004" spans="1:10" ht="15.75" hidden="1" thickBot="1" x14ac:dyDescent="0.3">
      <c r="A2004" s="142"/>
      <c r="B2004" s="145"/>
      <c r="C2004" s="44"/>
      <c r="D2004" s="44"/>
      <c r="E2004" s="121"/>
      <c r="F2004" s="122" t="s">
        <v>31</v>
      </c>
      <c r="G2004" s="46" t="str">
        <f t="shared" si="31"/>
        <v/>
      </c>
      <c r="H2004" s="48"/>
      <c r="I2004" s="33"/>
      <c r="J2004" s="32">
        <v>0</v>
      </c>
    </row>
    <row r="2005" spans="1:10" ht="15.75" hidden="1" thickBot="1" x14ac:dyDescent="0.3">
      <c r="A2005" s="140" t="s">
        <v>509</v>
      </c>
      <c r="B2005" s="143" t="s">
        <v>3442</v>
      </c>
      <c r="C2005" s="26"/>
      <c r="D2005" s="27" t="s">
        <v>124</v>
      </c>
      <c r="E2005" s="116"/>
      <c r="F2005" s="123" t="s">
        <v>31</v>
      </c>
      <c r="G2005" s="29" t="str">
        <f t="shared" si="31"/>
        <v/>
      </c>
      <c r="H2005" s="30"/>
      <c r="I2005" s="31"/>
      <c r="J2005" s="32">
        <v>0</v>
      </c>
    </row>
    <row r="2006" spans="1:10" ht="15.75" hidden="1" thickBot="1" x14ac:dyDescent="0.3">
      <c r="A2006" s="141"/>
      <c r="B2006" s="144"/>
      <c r="C2006" s="34"/>
      <c r="D2006" s="34"/>
      <c r="E2006" s="118"/>
      <c r="F2006" s="124" t="s">
        <v>31</v>
      </c>
      <c r="G2006" s="33" t="str">
        <f t="shared" si="31"/>
        <v/>
      </c>
      <c r="H2006" s="37"/>
      <c r="I2006" s="33"/>
      <c r="J2006" s="32">
        <v>0</v>
      </c>
    </row>
    <row r="2007" spans="1:10" ht="26.25" hidden="1" thickBot="1" x14ac:dyDescent="0.3">
      <c r="A2007" s="141"/>
      <c r="B2007" s="144"/>
      <c r="C2007" s="38" t="s">
        <v>7733</v>
      </c>
      <c r="D2007" s="38" t="s">
        <v>2788</v>
      </c>
      <c r="E2007" s="120">
        <v>0.05</v>
      </c>
      <c r="F2007" s="119">
        <v>23.407999999999998</v>
      </c>
      <c r="G2007" s="33">
        <f t="shared" si="31"/>
        <v>1.1703999999999999</v>
      </c>
      <c r="H2007" s="41">
        <f>SUM(G2007:G2008)</f>
        <v>1.1703999999999999</v>
      </c>
      <c r="I2007" s="42"/>
      <c r="J2007" s="32">
        <v>0</v>
      </c>
    </row>
    <row r="2008" spans="1:10" ht="15.75" hidden="1" thickBot="1" x14ac:dyDescent="0.3">
      <c r="A2008" s="141"/>
      <c r="B2008" s="144"/>
      <c r="C2008" s="38" t="s">
        <v>510</v>
      </c>
      <c r="D2008" s="58" t="s">
        <v>124</v>
      </c>
      <c r="E2008" s="120">
        <v>1</v>
      </c>
      <c r="F2008" s="119" t="s">
        <v>31</v>
      </c>
      <c r="G2008" s="33" t="str">
        <f t="shared" si="31"/>
        <v/>
      </c>
      <c r="H2008" s="37"/>
      <c r="I2008" s="33"/>
      <c r="J2008" s="32">
        <v>0</v>
      </c>
    </row>
    <row r="2009" spans="1:10" ht="15.75" hidden="1" thickBot="1" x14ac:dyDescent="0.3">
      <c r="A2009" s="142"/>
      <c r="B2009" s="145"/>
      <c r="C2009" s="44"/>
      <c r="D2009" s="44"/>
      <c r="E2009" s="121"/>
      <c r="F2009" s="122" t="s">
        <v>31</v>
      </c>
      <c r="G2009" s="46" t="str">
        <f t="shared" si="31"/>
        <v/>
      </c>
      <c r="H2009" s="48"/>
      <c r="I2009" s="33"/>
      <c r="J2009" s="32">
        <v>0</v>
      </c>
    </row>
    <row r="2010" spans="1:10" ht="15.75" hidden="1" thickBot="1" x14ac:dyDescent="0.3">
      <c r="A2010" s="140" t="s">
        <v>511</v>
      </c>
      <c r="B2010" s="143" t="s">
        <v>3443</v>
      </c>
      <c r="C2010" s="26"/>
      <c r="D2010" s="27" t="s">
        <v>124</v>
      </c>
      <c r="E2010" s="116"/>
      <c r="F2010" s="123" t="s">
        <v>31</v>
      </c>
      <c r="G2010" s="29" t="str">
        <f t="shared" si="31"/>
        <v/>
      </c>
      <c r="H2010" s="30"/>
      <c r="I2010" s="31"/>
      <c r="J2010" s="32">
        <v>0</v>
      </c>
    </row>
    <row r="2011" spans="1:10" ht="15.75" hidden="1" thickBot="1" x14ac:dyDescent="0.3">
      <c r="A2011" s="141"/>
      <c r="B2011" s="144"/>
      <c r="C2011" s="34"/>
      <c r="D2011" s="34"/>
      <c r="E2011" s="118"/>
      <c r="F2011" s="124" t="s">
        <v>31</v>
      </c>
      <c r="G2011" s="33" t="str">
        <f t="shared" si="31"/>
        <v/>
      </c>
      <c r="H2011" s="37"/>
      <c r="I2011" s="33"/>
      <c r="J2011" s="32">
        <v>0</v>
      </c>
    </row>
    <row r="2012" spans="1:10" ht="26.25" hidden="1" thickBot="1" x14ac:dyDescent="0.3">
      <c r="A2012" s="141"/>
      <c r="B2012" s="144"/>
      <c r="C2012" s="38" t="s">
        <v>7733</v>
      </c>
      <c r="D2012" s="38" t="s">
        <v>2788</v>
      </c>
      <c r="E2012" s="120">
        <v>0.05</v>
      </c>
      <c r="F2012" s="119">
        <v>23.407999999999998</v>
      </c>
      <c r="G2012" s="33">
        <f t="shared" si="31"/>
        <v>1.1703999999999999</v>
      </c>
      <c r="H2012" s="41">
        <f>SUM(G2012:G2013)</f>
        <v>1.1703999999999999</v>
      </c>
      <c r="I2012" s="42"/>
      <c r="J2012" s="32">
        <v>0</v>
      </c>
    </row>
    <row r="2013" spans="1:10" ht="15.75" hidden="1" thickBot="1" x14ac:dyDescent="0.3">
      <c r="A2013" s="141"/>
      <c r="B2013" s="144"/>
      <c r="C2013" s="38" t="s">
        <v>512</v>
      </c>
      <c r="D2013" s="58" t="s">
        <v>124</v>
      </c>
      <c r="E2013" s="120">
        <v>1</v>
      </c>
      <c r="F2013" s="119" t="s">
        <v>31</v>
      </c>
      <c r="G2013" s="33" t="str">
        <f t="shared" si="31"/>
        <v/>
      </c>
      <c r="H2013" s="37"/>
      <c r="I2013" s="33"/>
      <c r="J2013" s="32">
        <v>0</v>
      </c>
    </row>
    <row r="2014" spans="1:10" ht="15.75" hidden="1" thickBot="1" x14ac:dyDescent="0.3">
      <c r="A2014" s="142"/>
      <c r="B2014" s="145"/>
      <c r="C2014" s="44"/>
      <c r="D2014" s="44"/>
      <c r="E2014" s="121"/>
      <c r="F2014" s="122" t="s">
        <v>31</v>
      </c>
      <c r="G2014" s="46" t="str">
        <f t="shared" si="31"/>
        <v/>
      </c>
      <c r="H2014" s="48"/>
      <c r="I2014" s="33"/>
      <c r="J2014" s="32">
        <v>0</v>
      </c>
    </row>
    <row r="2015" spans="1:10" ht="15.75" hidden="1" thickBot="1" x14ac:dyDescent="0.3">
      <c r="A2015" s="140" t="s">
        <v>513</v>
      </c>
      <c r="B2015" s="143" t="s">
        <v>3444</v>
      </c>
      <c r="C2015" s="26"/>
      <c r="D2015" s="27" t="s">
        <v>124</v>
      </c>
      <c r="E2015" s="116"/>
      <c r="F2015" s="123" t="s">
        <v>31</v>
      </c>
      <c r="G2015" s="29" t="str">
        <f t="shared" si="31"/>
        <v/>
      </c>
      <c r="H2015" s="30"/>
      <c r="I2015" s="31"/>
      <c r="J2015" s="32">
        <v>0</v>
      </c>
    </row>
    <row r="2016" spans="1:10" ht="15.75" hidden="1" thickBot="1" x14ac:dyDescent="0.3">
      <c r="A2016" s="141"/>
      <c r="B2016" s="144"/>
      <c r="C2016" s="34"/>
      <c r="D2016" s="34"/>
      <c r="E2016" s="118"/>
      <c r="F2016" s="124" t="s">
        <v>31</v>
      </c>
      <c r="G2016" s="33" t="str">
        <f t="shared" si="31"/>
        <v/>
      </c>
      <c r="H2016" s="37"/>
      <c r="I2016" s="33"/>
      <c r="J2016" s="32">
        <v>0</v>
      </c>
    </row>
    <row r="2017" spans="1:10" ht="26.25" hidden="1" thickBot="1" x14ac:dyDescent="0.3">
      <c r="A2017" s="141"/>
      <c r="B2017" s="144"/>
      <c r="C2017" s="38" t="s">
        <v>7733</v>
      </c>
      <c r="D2017" s="38" t="s">
        <v>2788</v>
      </c>
      <c r="E2017" s="120">
        <v>0.05</v>
      </c>
      <c r="F2017" s="119">
        <v>23.407999999999998</v>
      </c>
      <c r="G2017" s="33">
        <f t="shared" si="31"/>
        <v>1.1703999999999999</v>
      </c>
      <c r="H2017" s="41">
        <f>SUM(G2017:G2020)</f>
        <v>1.1703999999999999</v>
      </c>
      <c r="I2017" s="42"/>
      <c r="J2017" s="32">
        <v>0</v>
      </c>
    </row>
    <row r="2018" spans="1:10" ht="15.75" hidden="1" thickBot="1" x14ac:dyDescent="0.3">
      <c r="A2018" s="141"/>
      <c r="B2018" s="144"/>
      <c r="C2018" s="38" t="s">
        <v>514</v>
      </c>
      <c r="D2018" s="38" t="s">
        <v>36</v>
      </c>
      <c r="E2018" s="120">
        <v>1</v>
      </c>
      <c r="F2018" s="119" t="s">
        <v>31</v>
      </c>
      <c r="G2018" s="33" t="str">
        <f t="shared" si="31"/>
        <v/>
      </c>
      <c r="H2018" s="37"/>
      <c r="I2018" s="33"/>
      <c r="J2018" s="32">
        <v>0</v>
      </c>
    </row>
    <row r="2019" spans="1:10" ht="15.75" hidden="1" thickBot="1" x14ac:dyDescent="0.3">
      <c r="A2019" s="141"/>
      <c r="B2019" s="144"/>
      <c r="C2019" s="38" t="s">
        <v>515</v>
      </c>
      <c r="D2019" s="38" t="s">
        <v>36</v>
      </c>
      <c r="E2019" s="120">
        <v>1</v>
      </c>
      <c r="F2019" s="119" t="s">
        <v>31</v>
      </c>
      <c r="G2019" s="33" t="str">
        <f t="shared" si="31"/>
        <v/>
      </c>
      <c r="H2019" s="37"/>
      <c r="I2019" s="33"/>
      <c r="J2019" s="32">
        <v>0</v>
      </c>
    </row>
    <row r="2020" spans="1:10" ht="15.75" hidden="1" thickBot="1" x14ac:dyDescent="0.3">
      <c r="A2020" s="141"/>
      <c r="B2020" s="144"/>
      <c r="C2020" s="38" t="s">
        <v>516</v>
      </c>
      <c r="D2020" s="58" t="s">
        <v>124</v>
      </c>
      <c r="E2020" s="120">
        <v>1</v>
      </c>
      <c r="F2020" s="119" t="s">
        <v>31</v>
      </c>
      <c r="G2020" s="33" t="str">
        <f t="shared" si="31"/>
        <v/>
      </c>
      <c r="H2020" s="37"/>
      <c r="I2020" s="33"/>
      <c r="J2020" s="32">
        <v>0</v>
      </c>
    </row>
    <row r="2021" spans="1:10" ht="15.75" hidden="1" thickBot="1" x14ac:dyDescent="0.3">
      <c r="A2021" s="142"/>
      <c r="B2021" s="145"/>
      <c r="C2021" s="44"/>
      <c r="D2021" s="44"/>
      <c r="E2021" s="121"/>
      <c r="F2021" s="122" t="s">
        <v>31</v>
      </c>
      <c r="G2021" s="46" t="str">
        <f t="shared" si="31"/>
        <v/>
      </c>
      <c r="H2021" s="48"/>
      <c r="I2021" s="33"/>
      <c r="J2021" s="32">
        <v>0</v>
      </c>
    </row>
    <row r="2022" spans="1:10" ht="15.75" hidden="1" thickBot="1" x14ac:dyDescent="0.3">
      <c r="A2022" s="140" t="s">
        <v>517</v>
      </c>
      <c r="B2022" s="143" t="s">
        <v>3445</v>
      </c>
      <c r="C2022" s="26"/>
      <c r="D2022" s="27" t="s">
        <v>36</v>
      </c>
      <c r="E2022" s="116"/>
      <c r="F2022" s="123" t="s">
        <v>31</v>
      </c>
      <c r="G2022" s="29" t="str">
        <f t="shared" si="31"/>
        <v/>
      </c>
      <c r="H2022" s="30"/>
      <c r="I2022" s="31"/>
      <c r="J2022" s="32">
        <v>0</v>
      </c>
    </row>
    <row r="2023" spans="1:10" ht="15.75" hidden="1" thickBot="1" x14ac:dyDescent="0.3">
      <c r="A2023" s="141"/>
      <c r="B2023" s="144"/>
      <c r="C2023" s="34"/>
      <c r="D2023" s="34"/>
      <c r="E2023" s="118"/>
      <c r="F2023" s="124" t="s">
        <v>31</v>
      </c>
      <c r="G2023" s="33" t="str">
        <f t="shared" si="31"/>
        <v/>
      </c>
      <c r="H2023" s="37"/>
      <c r="I2023" s="33"/>
      <c r="J2023" s="32">
        <v>0</v>
      </c>
    </row>
    <row r="2024" spans="1:10" ht="26.25" hidden="1" thickBot="1" x14ac:dyDescent="0.3">
      <c r="A2024" s="141"/>
      <c r="B2024" s="144"/>
      <c r="C2024" s="38" t="s">
        <v>7676</v>
      </c>
      <c r="D2024" s="38" t="s">
        <v>2788</v>
      </c>
      <c r="E2024" s="120">
        <v>0.5</v>
      </c>
      <c r="F2024" s="119">
        <v>23.113499999999998</v>
      </c>
      <c r="G2024" s="36">
        <f t="shared" si="31"/>
        <v>11.556749999999999</v>
      </c>
      <c r="H2024" s="41">
        <f>SUM(G2024:G2026)</f>
        <v>26.058499999999999</v>
      </c>
      <c r="I2024" s="42"/>
      <c r="J2024" s="32">
        <v>0</v>
      </c>
    </row>
    <row r="2025" spans="1:10" ht="26.25" hidden="1" thickBot="1" x14ac:dyDescent="0.3">
      <c r="A2025" s="141"/>
      <c r="B2025" s="144"/>
      <c r="C2025" s="38" t="s">
        <v>7677</v>
      </c>
      <c r="D2025" s="38" t="s">
        <v>2788</v>
      </c>
      <c r="E2025" s="120">
        <v>0.5</v>
      </c>
      <c r="F2025" s="119">
        <v>29.003499999999999</v>
      </c>
      <c r="G2025" s="36">
        <f t="shared" si="31"/>
        <v>14.501749999999999</v>
      </c>
      <c r="H2025" s="37"/>
      <c r="I2025" s="33"/>
      <c r="J2025" s="32">
        <v>0</v>
      </c>
    </row>
    <row r="2026" spans="1:10" ht="15.75" hidden="1" thickBot="1" x14ac:dyDescent="0.3">
      <c r="A2026" s="141"/>
      <c r="B2026" s="144"/>
      <c r="C2026" s="38" t="s">
        <v>518</v>
      </c>
      <c r="D2026" s="38" t="s">
        <v>105</v>
      </c>
      <c r="E2026" s="120">
        <v>1</v>
      </c>
      <c r="F2026" s="125" t="s">
        <v>31</v>
      </c>
      <c r="G2026" s="36" t="str">
        <f t="shared" si="31"/>
        <v/>
      </c>
      <c r="H2026" s="37"/>
      <c r="I2026" s="33"/>
      <c r="J2026" s="32">
        <v>0</v>
      </c>
    </row>
    <row r="2027" spans="1:10" ht="15.75" hidden="1" thickBot="1" x14ac:dyDescent="0.3">
      <c r="A2027" s="142"/>
      <c r="B2027" s="145"/>
      <c r="C2027" s="44"/>
      <c r="D2027" s="44"/>
      <c r="E2027" s="121"/>
      <c r="F2027" s="122" t="s">
        <v>31</v>
      </c>
      <c r="G2027" s="46" t="str">
        <f t="shared" si="31"/>
        <v/>
      </c>
      <c r="H2027" s="48"/>
      <c r="I2027" s="33"/>
      <c r="J2027" s="32">
        <v>0</v>
      </c>
    </row>
    <row r="2028" spans="1:10" ht="15.75" hidden="1" thickBot="1" x14ac:dyDescent="0.3">
      <c r="A2028" s="140" t="s">
        <v>519</v>
      </c>
      <c r="B2028" s="143" t="s">
        <v>520</v>
      </c>
      <c r="C2028" s="26"/>
      <c r="D2028" s="27" t="s">
        <v>36</v>
      </c>
      <c r="E2028" s="116"/>
      <c r="F2028" s="123" t="s">
        <v>31</v>
      </c>
      <c r="G2028" s="29" t="str">
        <f t="shared" si="31"/>
        <v/>
      </c>
      <c r="H2028" s="30"/>
      <c r="I2028" s="31"/>
      <c r="J2028" s="32">
        <v>0</v>
      </c>
    </row>
    <row r="2029" spans="1:10" ht="15.75" hidden="1" thickBot="1" x14ac:dyDescent="0.3">
      <c r="A2029" s="141"/>
      <c r="B2029" s="144"/>
      <c r="C2029" s="34"/>
      <c r="D2029" s="34"/>
      <c r="E2029" s="118"/>
      <c r="F2029" s="124" t="s">
        <v>31</v>
      </c>
      <c r="G2029" s="33" t="str">
        <f t="shared" si="31"/>
        <v/>
      </c>
      <c r="H2029" s="37"/>
      <c r="I2029" s="33"/>
      <c r="J2029" s="32">
        <v>0</v>
      </c>
    </row>
    <row r="2030" spans="1:10" ht="26.25" hidden="1" thickBot="1" x14ac:dyDescent="0.3">
      <c r="A2030" s="141"/>
      <c r="B2030" s="144"/>
      <c r="C2030" s="38" t="s">
        <v>7676</v>
      </c>
      <c r="D2030" s="38" t="s">
        <v>2788</v>
      </c>
      <c r="E2030" s="120">
        <v>0.5</v>
      </c>
      <c r="F2030" s="119">
        <v>23.113499999999998</v>
      </c>
      <c r="G2030" s="36">
        <f t="shared" si="31"/>
        <v>11.556749999999999</v>
      </c>
      <c r="H2030" s="41">
        <f>SUM(G2030:G2032)</f>
        <v>26.058499999999999</v>
      </c>
      <c r="I2030" s="42"/>
      <c r="J2030" s="32">
        <v>0</v>
      </c>
    </row>
    <row r="2031" spans="1:10" ht="26.25" hidden="1" thickBot="1" x14ac:dyDescent="0.3">
      <c r="A2031" s="141"/>
      <c r="B2031" s="144"/>
      <c r="C2031" s="38" t="s">
        <v>7677</v>
      </c>
      <c r="D2031" s="38" t="s">
        <v>2788</v>
      </c>
      <c r="E2031" s="120">
        <v>0.5</v>
      </c>
      <c r="F2031" s="119">
        <v>29.003499999999999</v>
      </c>
      <c r="G2031" s="36">
        <f t="shared" si="31"/>
        <v>14.501749999999999</v>
      </c>
      <c r="H2031" s="37"/>
      <c r="I2031" s="33"/>
      <c r="J2031" s="32">
        <v>0</v>
      </c>
    </row>
    <row r="2032" spans="1:10" ht="15.75" hidden="1" thickBot="1" x14ac:dyDescent="0.3">
      <c r="A2032" s="141"/>
      <c r="B2032" s="144"/>
      <c r="C2032" s="38" t="s">
        <v>520</v>
      </c>
      <c r="D2032" s="38" t="s">
        <v>105</v>
      </c>
      <c r="E2032" s="120">
        <v>1</v>
      </c>
      <c r="F2032" s="125" t="s">
        <v>31</v>
      </c>
      <c r="G2032" s="36" t="str">
        <f t="shared" si="31"/>
        <v/>
      </c>
      <c r="H2032" s="37"/>
      <c r="I2032" s="33"/>
      <c r="J2032" s="32">
        <v>0</v>
      </c>
    </row>
    <row r="2033" spans="1:10" ht="15.75" hidden="1" thickBot="1" x14ac:dyDescent="0.3">
      <c r="A2033" s="142"/>
      <c r="B2033" s="145"/>
      <c r="C2033" s="44"/>
      <c r="D2033" s="44"/>
      <c r="E2033" s="121"/>
      <c r="F2033" s="122" t="s">
        <v>31</v>
      </c>
      <c r="G2033" s="46" t="str">
        <f t="shared" si="31"/>
        <v/>
      </c>
      <c r="H2033" s="48"/>
      <c r="I2033" s="33"/>
      <c r="J2033" s="32">
        <v>0</v>
      </c>
    </row>
    <row r="2034" spans="1:10" ht="15.75" hidden="1" thickBot="1" x14ac:dyDescent="0.3">
      <c r="A2034" s="140" t="s">
        <v>521</v>
      </c>
      <c r="B2034" s="143" t="s">
        <v>3446</v>
      </c>
      <c r="C2034" s="26"/>
      <c r="D2034" s="27" t="s">
        <v>36</v>
      </c>
      <c r="E2034" s="116"/>
      <c r="F2034" s="123" t="s">
        <v>31</v>
      </c>
      <c r="G2034" s="29" t="str">
        <f t="shared" si="31"/>
        <v/>
      </c>
      <c r="H2034" s="30"/>
      <c r="I2034" s="31"/>
      <c r="J2034" s="32">
        <v>0</v>
      </c>
    </row>
    <row r="2035" spans="1:10" ht="15.75" hidden="1" thickBot="1" x14ac:dyDescent="0.3">
      <c r="A2035" s="141"/>
      <c r="B2035" s="144"/>
      <c r="C2035" s="34"/>
      <c r="D2035" s="34"/>
      <c r="E2035" s="118"/>
      <c r="F2035" s="124" t="s">
        <v>31</v>
      </c>
      <c r="G2035" s="33" t="str">
        <f t="shared" si="31"/>
        <v/>
      </c>
      <c r="H2035" s="37"/>
      <c r="I2035" s="33"/>
      <c r="J2035" s="32">
        <v>0</v>
      </c>
    </row>
    <row r="2036" spans="1:10" ht="26.25" hidden="1" thickBot="1" x14ac:dyDescent="0.3">
      <c r="A2036" s="141"/>
      <c r="B2036" s="144"/>
      <c r="C2036" s="38" t="s">
        <v>7676</v>
      </c>
      <c r="D2036" s="38" t="s">
        <v>2788</v>
      </c>
      <c r="E2036" s="120">
        <v>0.14849999999999999</v>
      </c>
      <c r="F2036" s="119">
        <v>23.113499999999998</v>
      </c>
      <c r="G2036" s="33">
        <f t="shared" si="31"/>
        <v>3.4323547499999996</v>
      </c>
      <c r="H2036" s="41">
        <f>SUM(G2036:G2039)</f>
        <v>7.9312364999999989</v>
      </c>
      <c r="I2036" s="42"/>
      <c r="J2036" s="32">
        <v>0</v>
      </c>
    </row>
    <row r="2037" spans="1:10" ht="26.25" hidden="1" thickBot="1" x14ac:dyDescent="0.3">
      <c r="A2037" s="141"/>
      <c r="B2037" s="144"/>
      <c r="C2037" s="38" t="s">
        <v>7677</v>
      </c>
      <c r="D2037" s="38" t="s">
        <v>2788</v>
      </c>
      <c r="E2037" s="120">
        <v>0.14849999999999999</v>
      </c>
      <c r="F2037" s="119">
        <v>29.003499999999999</v>
      </c>
      <c r="G2037" s="33">
        <f t="shared" si="31"/>
        <v>4.3070197499999994</v>
      </c>
      <c r="H2037" s="37"/>
      <c r="I2037" s="33"/>
      <c r="J2037" s="32">
        <v>0</v>
      </c>
    </row>
    <row r="2038" spans="1:10" ht="39" hidden="1" thickBot="1" x14ac:dyDescent="0.3">
      <c r="A2038" s="141"/>
      <c r="B2038" s="144"/>
      <c r="C2038" s="38" t="s">
        <v>522</v>
      </c>
      <c r="D2038" s="38" t="s">
        <v>105</v>
      </c>
      <c r="E2038" s="120">
        <v>1</v>
      </c>
      <c r="F2038" s="125" t="s">
        <v>31</v>
      </c>
      <c r="G2038" s="33" t="str">
        <f t="shared" si="31"/>
        <v/>
      </c>
      <c r="H2038" s="37"/>
      <c r="I2038" s="33"/>
      <c r="J2038" s="32">
        <v>0</v>
      </c>
    </row>
    <row r="2039" spans="1:10" ht="15.75" hidden="1" thickBot="1" x14ac:dyDescent="0.3">
      <c r="A2039" s="141"/>
      <c r="B2039" s="144"/>
      <c r="C2039" s="38" t="s">
        <v>7814</v>
      </c>
      <c r="D2039" s="38" t="s">
        <v>101</v>
      </c>
      <c r="E2039" s="120">
        <v>1.32E-2</v>
      </c>
      <c r="F2039" s="125">
        <v>14.535</v>
      </c>
      <c r="G2039" s="33">
        <f t="shared" si="31"/>
        <v>0.191862</v>
      </c>
      <c r="H2039" s="37"/>
      <c r="I2039" s="33"/>
      <c r="J2039" s="32">
        <v>0</v>
      </c>
    </row>
    <row r="2040" spans="1:10" ht="15.75" hidden="1" thickBot="1" x14ac:dyDescent="0.3">
      <c r="A2040" s="142"/>
      <c r="B2040" s="145"/>
      <c r="C2040" s="44"/>
      <c r="D2040" s="44"/>
      <c r="E2040" s="121"/>
      <c r="F2040" s="122" t="s">
        <v>31</v>
      </c>
      <c r="G2040" s="46" t="str">
        <f t="shared" si="31"/>
        <v/>
      </c>
      <c r="H2040" s="48"/>
      <c r="I2040" s="33"/>
      <c r="J2040" s="32">
        <v>0</v>
      </c>
    </row>
    <row r="2041" spans="1:10" ht="15.75" hidden="1" thickBot="1" x14ac:dyDescent="0.3">
      <c r="A2041" s="140" t="s">
        <v>523</v>
      </c>
      <c r="B2041" s="143" t="s">
        <v>3447</v>
      </c>
      <c r="C2041" s="26"/>
      <c r="D2041" s="27" t="s">
        <v>36</v>
      </c>
      <c r="E2041" s="116"/>
      <c r="F2041" s="123" t="s">
        <v>31</v>
      </c>
      <c r="G2041" s="29" t="str">
        <f t="shared" si="31"/>
        <v/>
      </c>
      <c r="H2041" s="30"/>
      <c r="I2041" s="31"/>
      <c r="J2041" s="32">
        <v>0</v>
      </c>
    </row>
    <row r="2042" spans="1:10" ht="15.75" hidden="1" thickBot="1" x14ac:dyDescent="0.3">
      <c r="A2042" s="141"/>
      <c r="B2042" s="144"/>
      <c r="C2042" s="34"/>
      <c r="D2042" s="34"/>
      <c r="E2042" s="118"/>
      <c r="F2042" s="124" t="s">
        <v>31</v>
      </c>
      <c r="G2042" s="33" t="str">
        <f t="shared" si="31"/>
        <v/>
      </c>
      <c r="H2042" s="37"/>
      <c r="I2042" s="33"/>
      <c r="J2042" s="32">
        <v>0</v>
      </c>
    </row>
    <row r="2043" spans="1:10" ht="26.25" hidden="1" thickBot="1" x14ac:dyDescent="0.3">
      <c r="A2043" s="141"/>
      <c r="B2043" s="144"/>
      <c r="C2043" s="38" t="s">
        <v>7676</v>
      </c>
      <c r="D2043" s="38" t="s">
        <v>2788</v>
      </c>
      <c r="E2043" s="120">
        <v>0.11020000000000001</v>
      </c>
      <c r="F2043" s="119">
        <v>23.113499999999998</v>
      </c>
      <c r="G2043" s="33">
        <f t="shared" si="31"/>
        <v>2.5471076999999998</v>
      </c>
      <c r="H2043" s="41">
        <f>SUM(G2043:G2046)</f>
        <v>5.8973643999999998</v>
      </c>
      <c r="I2043" s="42"/>
      <c r="J2043" s="32">
        <v>0</v>
      </c>
    </row>
    <row r="2044" spans="1:10" ht="26.25" hidden="1" thickBot="1" x14ac:dyDescent="0.3">
      <c r="A2044" s="141"/>
      <c r="B2044" s="144"/>
      <c r="C2044" s="38" t="s">
        <v>7677</v>
      </c>
      <c r="D2044" s="38" t="s">
        <v>2788</v>
      </c>
      <c r="E2044" s="120">
        <v>0.11020000000000001</v>
      </c>
      <c r="F2044" s="119">
        <v>29.003499999999999</v>
      </c>
      <c r="G2044" s="33">
        <f t="shared" si="31"/>
        <v>3.1961857</v>
      </c>
      <c r="H2044" s="37"/>
      <c r="I2044" s="33"/>
      <c r="J2044" s="32">
        <v>0</v>
      </c>
    </row>
    <row r="2045" spans="1:10" ht="39" hidden="1" thickBot="1" x14ac:dyDescent="0.3">
      <c r="A2045" s="141"/>
      <c r="B2045" s="144"/>
      <c r="C2045" s="38" t="s">
        <v>524</v>
      </c>
      <c r="D2045" s="38" t="s">
        <v>105</v>
      </c>
      <c r="E2045" s="120">
        <v>1</v>
      </c>
      <c r="F2045" s="125" t="s">
        <v>31</v>
      </c>
      <c r="G2045" s="33" t="str">
        <f t="shared" si="31"/>
        <v/>
      </c>
      <c r="H2045" s="37"/>
      <c r="I2045" s="33"/>
      <c r="J2045" s="32">
        <v>0</v>
      </c>
    </row>
    <row r="2046" spans="1:10" ht="15.75" hidden="1" thickBot="1" x14ac:dyDescent="0.3">
      <c r="A2046" s="141"/>
      <c r="B2046" s="144"/>
      <c r="C2046" s="38" t="s">
        <v>7814</v>
      </c>
      <c r="D2046" s="38" t="s">
        <v>101</v>
      </c>
      <c r="E2046" s="120">
        <v>1.06E-2</v>
      </c>
      <c r="F2046" s="125">
        <v>14.535</v>
      </c>
      <c r="G2046" s="33">
        <f t="shared" si="31"/>
        <v>0.15407100000000001</v>
      </c>
      <c r="H2046" s="37"/>
      <c r="I2046" s="33"/>
      <c r="J2046" s="32">
        <v>0</v>
      </c>
    </row>
    <row r="2047" spans="1:10" ht="15.75" hidden="1" thickBot="1" x14ac:dyDescent="0.3">
      <c r="A2047" s="142"/>
      <c r="B2047" s="145"/>
      <c r="C2047" s="44"/>
      <c r="D2047" s="44"/>
      <c r="E2047" s="121"/>
      <c r="F2047" s="122" t="s">
        <v>31</v>
      </c>
      <c r="G2047" s="46" t="str">
        <f t="shared" si="31"/>
        <v/>
      </c>
      <c r="H2047" s="48"/>
      <c r="I2047" s="33"/>
      <c r="J2047" s="32">
        <v>0</v>
      </c>
    </row>
    <row r="2048" spans="1:10" ht="15.75" hidden="1" thickBot="1" x14ac:dyDescent="0.3">
      <c r="A2048" s="140" t="s">
        <v>525</v>
      </c>
      <c r="B2048" s="143" t="s">
        <v>3448</v>
      </c>
      <c r="C2048" s="26"/>
      <c r="D2048" s="27" t="s">
        <v>36</v>
      </c>
      <c r="E2048" s="116"/>
      <c r="F2048" s="123" t="s">
        <v>31</v>
      </c>
      <c r="G2048" s="29" t="str">
        <f t="shared" si="31"/>
        <v/>
      </c>
      <c r="H2048" s="30"/>
      <c r="I2048" s="31"/>
      <c r="J2048" s="32">
        <v>0</v>
      </c>
    </row>
    <row r="2049" spans="1:10" ht="15.75" hidden="1" thickBot="1" x14ac:dyDescent="0.3">
      <c r="A2049" s="141"/>
      <c r="B2049" s="144"/>
      <c r="C2049" s="34"/>
      <c r="D2049" s="34"/>
      <c r="E2049" s="118"/>
      <c r="F2049" s="124" t="s">
        <v>31</v>
      </c>
      <c r="G2049" s="33" t="str">
        <f t="shared" si="31"/>
        <v/>
      </c>
      <c r="H2049" s="37"/>
      <c r="I2049" s="33"/>
      <c r="J2049" s="32">
        <v>0</v>
      </c>
    </row>
    <row r="2050" spans="1:10" ht="26.25" hidden="1" thickBot="1" x14ac:dyDescent="0.3">
      <c r="A2050" s="141"/>
      <c r="B2050" s="144"/>
      <c r="C2050" s="38" t="s">
        <v>7676</v>
      </c>
      <c r="D2050" s="38" t="s">
        <v>2788</v>
      </c>
      <c r="E2050" s="120">
        <v>0.14849999999999999</v>
      </c>
      <c r="F2050" s="119">
        <v>23.113499999999998</v>
      </c>
      <c r="G2050" s="33">
        <f t="shared" si="31"/>
        <v>3.4323547499999996</v>
      </c>
      <c r="H2050" s="41">
        <f>SUM(G2050:G2054)</f>
        <v>7.9312364999999989</v>
      </c>
      <c r="I2050" s="42"/>
      <c r="J2050" s="32">
        <v>0</v>
      </c>
    </row>
    <row r="2051" spans="1:10" ht="26.25" hidden="1" thickBot="1" x14ac:dyDescent="0.3">
      <c r="A2051" s="141"/>
      <c r="B2051" s="144"/>
      <c r="C2051" s="38" t="s">
        <v>7677</v>
      </c>
      <c r="D2051" s="38" t="s">
        <v>2788</v>
      </c>
      <c r="E2051" s="120">
        <v>0.14849999999999999</v>
      </c>
      <c r="F2051" s="119">
        <v>29.003499999999999</v>
      </c>
      <c r="G2051" s="33">
        <f t="shared" si="31"/>
        <v>4.3070197499999994</v>
      </c>
      <c r="H2051" s="37"/>
      <c r="I2051" s="33"/>
      <c r="J2051" s="32">
        <v>0</v>
      </c>
    </row>
    <row r="2052" spans="1:10" ht="15.75" hidden="1" thickBot="1" x14ac:dyDescent="0.3">
      <c r="A2052" s="141"/>
      <c r="B2052" s="144"/>
      <c r="C2052" s="38" t="s">
        <v>7814</v>
      </c>
      <c r="D2052" s="38" t="s">
        <v>101</v>
      </c>
      <c r="E2052" s="120">
        <v>1.32E-2</v>
      </c>
      <c r="F2052" s="125">
        <v>14.535</v>
      </c>
      <c r="G2052" s="33">
        <f t="shared" si="31"/>
        <v>0.191862</v>
      </c>
      <c r="H2052" s="37"/>
      <c r="I2052" s="33"/>
      <c r="J2052" s="32">
        <v>0</v>
      </c>
    </row>
    <row r="2053" spans="1:10" ht="39" hidden="1" thickBot="1" x14ac:dyDescent="0.3">
      <c r="A2053" s="141"/>
      <c r="B2053" s="144"/>
      <c r="C2053" s="38" t="s">
        <v>526</v>
      </c>
      <c r="D2053" s="38" t="s">
        <v>105</v>
      </c>
      <c r="E2053" s="120">
        <v>1</v>
      </c>
      <c r="F2053" s="125" t="s">
        <v>31</v>
      </c>
      <c r="G2053" s="33" t="str">
        <f t="shared" si="31"/>
        <v/>
      </c>
      <c r="H2053" s="37"/>
      <c r="I2053" s="33"/>
      <c r="J2053" s="32">
        <v>0</v>
      </c>
    </row>
    <row r="2054" spans="1:10" ht="39" hidden="1" thickBot="1" x14ac:dyDescent="0.3">
      <c r="A2054" s="141"/>
      <c r="B2054" s="144"/>
      <c r="C2054" s="38" t="s">
        <v>527</v>
      </c>
      <c r="D2054" s="38" t="s">
        <v>105</v>
      </c>
      <c r="E2054" s="120">
        <v>1</v>
      </c>
      <c r="F2054" s="125" t="s">
        <v>31</v>
      </c>
      <c r="G2054" s="33" t="str">
        <f t="shared" ref="G2054:G2117" si="32">IF(ISNUMBER(F2054),E2054*F2054,"")</f>
        <v/>
      </c>
      <c r="H2054" s="37"/>
      <c r="I2054" s="33"/>
      <c r="J2054" s="32">
        <v>0</v>
      </c>
    </row>
    <row r="2055" spans="1:10" ht="15.75" hidden="1" thickBot="1" x14ac:dyDescent="0.3">
      <c r="A2055" s="142"/>
      <c r="B2055" s="145"/>
      <c r="C2055" s="44"/>
      <c r="D2055" s="44"/>
      <c r="E2055" s="121"/>
      <c r="F2055" s="122" t="s">
        <v>31</v>
      </c>
      <c r="G2055" s="46" t="str">
        <f t="shared" si="32"/>
        <v/>
      </c>
      <c r="H2055" s="48"/>
      <c r="I2055" s="33"/>
      <c r="J2055" s="32">
        <v>0</v>
      </c>
    </row>
    <row r="2056" spans="1:10" ht="15.75" hidden="1" thickBot="1" x14ac:dyDescent="0.3">
      <c r="A2056" s="140" t="s">
        <v>528</v>
      </c>
      <c r="B2056" s="143" t="s">
        <v>3449</v>
      </c>
      <c r="C2056" s="26"/>
      <c r="D2056" s="27" t="s">
        <v>36</v>
      </c>
      <c r="E2056" s="116"/>
      <c r="F2056" s="123" t="s">
        <v>31</v>
      </c>
      <c r="G2056" s="29" t="str">
        <f t="shared" si="32"/>
        <v/>
      </c>
      <c r="H2056" s="30"/>
      <c r="I2056" s="31"/>
      <c r="J2056" s="32">
        <v>0</v>
      </c>
    </row>
    <row r="2057" spans="1:10" ht="15.75" hidden="1" thickBot="1" x14ac:dyDescent="0.3">
      <c r="A2057" s="141"/>
      <c r="B2057" s="144"/>
      <c r="C2057" s="34"/>
      <c r="D2057" s="34"/>
      <c r="E2057" s="118"/>
      <c r="F2057" s="124" t="s">
        <v>31</v>
      </c>
      <c r="G2057" s="33" t="str">
        <f t="shared" si="32"/>
        <v/>
      </c>
      <c r="H2057" s="37"/>
      <c r="I2057" s="33"/>
      <c r="J2057" s="32">
        <v>0</v>
      </c>
    </row>
    <row r="2058" spans="1:10" ht="26.25" hidden="1" thickBot="1" x14ac:dyDescent="0.3">
      <c r="A2058" s="141"/>
      <c r="B2058" s="144"/>
      <c r="C2058" s="38" t="s">
        <v>7676</v>
      </c>
      <c r="D2058" s="38" t="s">
        <v>2788</v>
      </c>
      <c r="E2058" s="120">
        <v>0.11020000000000001</v>
      </c>
      <c r="F2058" s="119">
        <v>23.113499999999998</v>
      </c>
      <c r="G2058" s="33">
        <f t="shared" si="32"/>
        <v>2.5471076999999998</v>
      </c>
      <c r="H2058" s="41">
        <f>SUM(G2058:G2062)</f>
        <v>5.8973643999999998</v>
      </c>
      <c r="I2058" s="42"/>
      <c r="J2058" s="32">
        <v>0</v>
      </c>
    </row>
    <row r="2059" spans="1:10" ht="26.25" hidden="1" thickBot="1" x14ac:dyDescent="0.3">
      <c r="A2059" s="141"/>
      <c r="B2059" s="144"/>
      <c r="C2059" s="38" t="s">
        <v>7677</v>
      </c>
      <c r="D2059" s="38" t="s">
        <v>2788</v>
      </c>
      <c r="E2059" s="120">
        <v>0.11020000000000001</v>
      </c>
      <c r="F2059" s="119">
        <v>29.003499999999999</v>
      </c>
      <c r="G2059" s="33">
        <f t="shared" si="32"/>
        <v>3.1961857</v>
      </c>
      <c r="H2059" s="37"/>
      <c r="I2059" s="33"/>
      <c r="J2059" s="32">
        <v>0</v>
      </c>
    </row>
    <row r="2060" spans="1:10" ht="15.75" hidden="1" thickBot="1" x14ac:dyDescent="0.3">
      <c r="A2060" s="141"/>
      <c r="B2060" s="144"/>
      <c r="C2060" s="38" t="s">
        <v>7814</v>
      </c>
      <c r="D2060" s="38" t="s">
        <v>101</v>
      </c>
      <c r="E2060" s="120">
        <v>1.06E-2</v>
      </c>
      <c r="F2060" s="125">
        <v>14.535</v>
      </c>
      <c r="G2060" s="33">
        <f t="shared" si="32"/>
        <v>0.15407100000000001</v>
      </c>
      <c r="H2060" s="37"/>
      <c r="I2060" s="33"/>
      <c r="J2060" s="32">
        <v>0</v>
      </c>
    </row>
    <row r="2061" spans="1:10" ht="39" hidden="1" thickBot="1" x14ac:dyDescent="0.3">
      <c r="A2061" s="141"/>
      <c r="B2061" s="144"/>
      <c r="C2061" s="38" t="s">
        <v>526</v>
      </c>
      <c r="D2061" s="38" t="s">
        <v>105</v>
      </c>
      <c r="E2061" s="120">
        <v>1</v>
      </c>
      <c r="F2061" s="125" t="s">
        <v>31</v>
      </c>
      <c r="G2061" s="33" t="str">
        <f t="shared" si="32"/>
        <v/>
      </c>
      <c r="H2061" s="37"/>
      <c r="I2061" s="33"/>
      <c r="J2061" s="32">
        <v>0</v>
      </c>
    </row>
    <row r="2062" spans="1:10" ht="39" hidden="1" thickBot="1" x14ac:dyDescent="0.3">
      <c r="A2062" s="141"/>
      <c r="B2062" s="144"/>
      <c r="C2062" s="38" t="s">
        <v>529</v>
      </c>
      <c r="D2062" s="38" t="s">
        <v>105</v>
      </c>
      <c r="E2062" s="120">
        <v>1</v>
      </c>
      <c r="F2062" s="125" t="s">
        <v>31</v>
      </c>
      <c r="G2062" s="33" t="str">
        <f t="shared" si="32"/>
        <v/>
      </c>
      <c r="H2062" s="37"/>
      <c r="I2062" s="33"/>
      <c r="J2062" s="32">
        <v>0</v>
      </c>
    </row>
    <row r="2063" spans="1:10" ht="15.75" hidden="1" thickBot="1" x14ac:dyDescent="0.3">
      <c r="A2063" s="142"/>
      <c r="B2063" s="145"/>
      <c r="C2063" s="44"/>
      <c r="D2063" s="44"/>
      <c r="E2063" s="121"/>
      <c r="F2063" s="122" t="s">
        <v>31</v>
      </c>
      <c r="G2063" s="46" t="str">
        <f t="shared" si="32"/>
        <v/>
      </c>
      <c r="H2063" s="48"/>
      <c r="I2063" s="33"/>
      <c r="J2063" s="32">
        <v>0</v>
      </c>
    </row>
    <row r="2064" spans="1:10" ht="15.75" hidden="1" thickBot="1" x14ac:dyDescent="0.3">
      <c r="A2064" s="140" t="s">
        <v>530</v>
      </c>
      <c r="B2064" s="143" t="s">
        <v>3450</v>
      </c>
      <c r="C2064" s="26"/>
      <c r="D2064" s="27" t="s">
        <v>36</v>
      </c>
      <c r="E2064" s="116"/>
      <c r="F2064" s="123" t="s">
        <v>31</v>
      </c>
      <c r="G2064" s="29" t="str">
        <f t="shared" si="32"/>
        <v/>
      </c>
      <c r="H2064" s="30"/>
      <c r="I2064" s="31"/>
      <c r="J2064" s="32">
        <v>0</v>
      </c>
    </row>
    <row r="2065" spans="1:10" ht="15.75" hidden="1" thickBot="1" x14ac:dyDescent="0.3">
      <c r="A2065" s="141"/>
      <c r="B2065" s="144"/>
      <c r="C2065" s="34"/>
      <c r="D2065" s="34"/>
      <c r="E2065" s="118"/>
      <c r="F2065" s="124" t="s">
        <v>31</v>
      </c>
      <c r="G2065" s="33" t="str">
        <f t="shared" si="32"/>
        <v/>
      </c>
      <c r="H2065" s="37"/>
      <c r="I2065" s="33"/>
      <c r="J2065" s="32">
        <v>0</v>
      </c>
    </row>
    <row r="2066" spans="1:10" ht="15.75" hidden="1" thickBot="1" x14ac:dyDescent="0.3">
      <c r="A2066" s="141"/>
      <c r="B2066" s="144"/>
      <c r="C2066" s="38" t="s">
        <v>7814</v>
      </c>
      <c r="D2066" s="38" t="s">
        <v>101</v>
      </c>
      <c r="E2066" s="120">
        <v>1.9E-2</v>
      </c>
      <c r="F2066" s="125">
        <v>14.535</v>
      </c>
      <c r="G2066" s="33">
        <f t="shared" si="32"/>
        <v>0.27616499999999999</v>
      </c>
      <c r="H2066" s="41">
        <f>SUM(G2066:G2069)</f>
        <v>141.62157109999998</v>
      </c>
      <c r="I2066" s="42"/>
      <c r="J2066" s="32">
        <v>0</v>
      </c>
    </row>
    <row r="2067" spans="1:10" ht="15.75" hidden="1" thickBot="1" x14ac:dyDescent="0.3">
      <c r="A2067" s="141"/>
      <c r="B2067" s="144"/>
      <c r="C2067" s="38" t="s">
        <v>7857</v>
      </c>
      <c r="D2067" s="38" t="s">
        <v>101</v>
      </c>
      <c r="E2067" s="120">
        <v>1</v>
      </c>
      <c r="F2067" s="125">
        <v>127.62299999999999</v>
      </c>
      <c r="G2067" s="33">
        <f t="shared" si="32"/>
        <v>127.62299999999999</v>
      </c>
      <c r="H2067" s="37"/>
      <c r="I2067" s="33"/>
      <c r="J2067" s="32">
        <v>0</v>
      </c>
    </row>
    <row r="2068" spans="1:10" ht="26.25" hidden="1" thickBot="1" x14ac:dyDescent="0.3">
      <c r="A2068" s="141"/>
      <c r="B2068" s="144"/>
      <c r="C2068" s="38" t="s">
        <v>7676</v>
      </c>
      <c r="D2068" s="38" t="s">
        <v>2788</v>
      </c>
      <c r="E2068" s="120">
        <v>0.26329999999999998</v>
      </c>
      <c r="F2068" s="119">
        <v>23.113499999999998</v>
      </c>
      <c r="G2068" s="36">
        <f t="shared" si="32"/>
        <v>6.0857845499999987</v>
      </c>
      <c r="H2068" s="37"/>
      <c r="I2068" s="33"/>
      <c r="J2068" s="32">
        <v>0</v>
      </c>
    </row>
    <row r="2069" spans="1:10" ht="26.25" hidden="1" thickBot="1" x14ac:dyDescent="0.3">
      <c r="A2069" s="141"/>
      <c r="B2069" s="144"/>
      <c r="C2069" s="38" t="s">
        <v>7677</v>
      </c>
      <c r="D2069" s="38" t="s">
        <v>2788</v>
      </c>
      <c r="E2069" s="120">
        <v>0.26329999999999998</v>
      </c>
      <c r="F2069" s="119">
        <v>29.003499999999999</v>
      </c>
      <c r="G2069" s="36">
        <f t="shared" si="32"/>
        <v>7.6366215499999992</v>
      </c>
      <c r="H2069" s="37"/>
      <c r="I2069" s="33"/>
      <c r="J2069" s="32">
        <v>0</v>
      </c>
    </row>
    <row r="2070" spans="1:10" ht="15.75" hidden="1" thickBot="1" x14ac:dyDescent="0.3">
      <c r="A2070" s="142"/>
      <c r="B2070" s="145"/>
      <c r="C2070" s="44"/>
      <c r="D2070" s="44"/>
      <c r="E2070" s="121"/>
      <c r="F2070" s="122" t="s">
        <v>31</v>
      </c>
      <c r="G2070" s="46" t="str">
        <f t="shared" si="32"/>
        <v/>
      </c>
      <c r="H2070" s="48"/>
      <c r="I2070" s="33"/>
      <c r="J2070" s="32">
        <v>0</v>
      </c>
    </row>
    <row r="2071" spans="1:10" ht="15.75" hidden="1" thickBot="1" x14ac:dyDescent="0.3">
      <c r="A2071" s="140" t="s">
        <v>531</v>
      </c>
      <c r="B2071" s="143" t="s">
        <v>3451</v>
      </c>
      <c r="C2071" s="26"/>
      <c r="D2071" s="27" t="s">
        <v>36</v>
      </c>
      <c r="E2071" s="116"/>
      <c r="F2071" s="123" t="s">
        <v>31</v>
      </c>
      <c r="G2071" s="29" t="str">
        <f t="shared" si="32"/>
        <v/>
      </c>
      <c r="H2071" s="30"/>
      <c r="I2071" s="31"/>
      <c r="J2071" s="32">
        <v>0</v>
      </c>
    </row>
    <row r="2072" spans="1:10" ht="15.75" hidden="1" thickBot="1" x14ac:dyDescent="0.3">
      <c r="A2072" s="141"/>
      <c r="B2072" s="144"/>
      <c r="C2072" s="34"/>
      <c r="D2072" s="34"/>
      <c r="E2072" s="118"/>
      <c r="F2072" s="124" t="s">
        <v>31</v>
      </c>
      <c r="G2072" s="33" t="str">
        <f t="shared" si="32"/>
        <v/>
      </c>
      <c r="H2072" s="37"/>
      <c r="I2072" s="33"/>
      <c r="J2072" s="32">
        <v>0</v>
      </c>
    </row>
    <row r="2073" spans="1:10" ht="15.75" hidden="1" thickBot="1" x14ac:dyDescent="0.3">
      <c r="A2073" s="141"/>
      <c r="B2073" s="144"/>
      <c r="C2073" s="38" t="s">
        <v>7814</v>
      </c>
      <c r="D2073" s="38" t="s">
        <v>101</v>
      </c>
      <c r="E2073" s="120">
        <v>1.6799999999999999E-2</v>
      </c>
      <c r="F2073" s="125">
        <v>14.535</v>
      </c>
      <c r="G2073" s="33">
        <f t="shared" si="32"/>
        <v>0.24418799999999999</v>
      </c>
      <c r="H2073" s="41">
        <f>SUM(G2073:G2076)</f>
        <v>116.69253369999998</v>
      </c>
      <c r="I2073" s="42"/>
      <c r="J2073" s="32">
        <v>0</v>
      </c>
    </row>
    <row r="2074" spans="1:10" ht="15.75" hidden="1" thickBot="1" x14ac:dyDescent="0.3">
      <c r="A2074" s="141"/>
      <c r="B2074" s="144"/>
      <c r="C2074" s="38" t="s">
        <v>7858</v>
      </c>
      <c r="D2074" s="38" t="s">
        <v>101</v>
      </c>
      <c r="E2074" s="120">
        <v>1</v>
      </c>
      <c r="F2074" s="125">
        <v>105.91549999999999</v>
      </c>
      <c r="G2074" s="33">
        <f t="shared" si="32"/>
        <v>105.91549999999999</v>
      </c>
      <c r="H2074" s="37"/>
      <c r="I2074" s="33"/>
      <c r="J2074" s="32">
        <v>0</v>
      </c>
    </row>
    <row r="2075" spans="1:10" ht="26.25" hidden="1" thickBot="1" x14ac:dyDescent="0.3">
      <c r="A2075" s="141"/>
      <c r="B2075" s="144"/>
      <c r="C2075" s="38" t="s">
        <v>7676</v>
      </c>
      <c r="D2075" s="38" t="s">
        <v>2788</v>
      </c>
      <c r="E2075" s="120">
        <v>0.2021</v>
      </c>
      <c r="F2075" s="119">
        <v>23.113499999999998</v>
      </c>
      <c r="G2075" s="36">
        <f t="shared" si="32"/>
        <v>4.6712383499999994</v>
      </c>
      <c r="H2075" s="37"/>
      <c r="I2075" s="33"/>
      <c r="J2075" s="32">
        <v>0</v>
      </c>
    </row>
    <row r="2076" spans="1:10" ht="26.25" hidden="1" thickBot="1" x14ac:dyDescent="0.3">
      <c r="A2076" s="141"/>
      <c r="B2076" s="144"/>
      <c r="C2076" s="38" t="s">
        <v>7677</v>
      </c>
      <c r="D2076" s="38" t="s">
        <v>2788</v>
      </c>
      <c r="E2076" s="120">
        <v>0.2021</v>
      </c>
      <c r="F2076" s="119">
        <v>29.003499999999999</v>
      </c>
      <c r="G2076" s="36">
        <f t="shared" si="32"/>
        <v>5.8616073499999999</v>
      </c>
      <c r="H2076" s="37"/>
      <c r="I2076" s="33"/>
      <c r="J2076" s="32">
        <v>0</v>
      </c>
    </row>
    <row r="2077" spans="1:10" ht="15.75" hidden="1" thickBot="1" x14ac:dyDescent="0.3">
      <c r="A2077" s="142"/>
      <c r="B2077" s="145"/>
      <c r="C2077" s="44"/>
      <c r="D2077" s="44"/>
      <c r="E2077" s="121"/>
      <c r="F2077" s="122" t="s">
        <v>31</v>
      </c>
      <c r="G2077" s="46" t="str">
        <f t="shared" si="32"/>
        <v/>
      </c>
      <c r="H2077" s="48"/>
      <c r="I2077" s="33"/>
      <c r="J2077" s="32">
        <v>0</v>
      </c>
    </row>
    <row r="2078" spans="1:10" ht="15.75" hidden="1" thickBot="1" x14ac:dyDescent="0.3">
      <c r="A2078" s="140" t="s">
        <v>532</v>
      </c>
      <c r="B2078" s="143" t="s">
        <v>3452</v>
      </c>
      <c r="C2078" s="26"/>
      <c r="D2078" s="27" t="s">
        <v>36</v>
      </c>
      <c r="E2078" s="116"/>
      <c r="F2078" s="123" t="s">
        <v>31</v>
      </c>
      <c r="G2078" s="29" t="str">
        <f t="shared" si="32"/>
        <v/>
      </c>
      <c r="H2078" s="30"/>
      <c r="I2078" s="31"/>
      <c r="J2078" s="32">
        <v>0</v>
      </c>
    </row>
    <row r="2079" spans="1:10" ht="15.75" hidden="1" thickBot="1" x14ac:dyDescent="0.3">
      <c r="A2079" s="141"/>
      <c r="B2079" s="144"/>
      <c r="C2079" s="34"/>
      <c r="D2079" s="34"/>
      <c r="E2079" s="118"/>
      <c r="F2079" s="124" t="s">
        <v>31</v>
      </c>
      <c r="G2079" s="33" t="str">
        <f t="shared" si="32"/>
        <v/>
      </c>
      <c r="H2079" s="37"/>
      <c r="I2079" s="33"/>
      <c r="J2079" s="32">
        <v>0</v>
      </c>
    </row>
    <row r="2080" spans="1:10" ht="15.75" hidden="1" thickBot="1" x14ac:dyDescent="0.3">
      <c r="A2080" s="141"/>
      <c r="B2080" s="144"/>
      <c r="C2080" s="38" t="s">
        <v>7814</v>
      </c>
      <c r="D2080" s="38" t="s">
        <v>101</v>
      </c>
      <c r="E2080" s="120">
        <v>1.32E-2</v>
      </c>
      <c r="F2080" s="125">
        <v>14.535</v>
      </c>
      <c r="G2080" s="33">
        <f t="shared" si="32"/>
        <v>0.191862</v>
      </c>
      <c r="H2080" s="41">
        <f>SUM(G2080:G2083)</f>
        <v>78.991236499999985</v>
      </c>
      <c r="I2080" s="42"/>
      <c r="J2080" s="32">
        <v>0</v>
      </c>
    </row>
    <row r="2081" spans="1:10" ht="15.75" hidden="1" thickBot="1" x14ac:dyDescent="0.3">
      <c r="A2081" s="141"/>
      <c r="B2081" s="144"/>
      <c r="C2081" s="38" t="s">
        <v>7859</v>
      </c>
      <c r="D2081" s="38" t="s">
        <v>101</v>
      </c>
      <c r="E2081" s="120">
        <v>1</v>
      </c>
      <c r="F2081" s="125">
        <v>71.059999999999988</v>
      </c>
      <c r="G2081" s="33">
        <f t="shared" si="32"/>
        <v>71.059999999999988</v>
      </c>
      <c r="H2081" s="37"/>
      <c r="I2081" s="33"/>
      <c r="J2081" s="32">
        <v>0</v>
      </c>
    </row>
    <row r="2082" spans="1:10" ht="26.25" hidden="1" thickBot="1" x14ac:dyDescent="0.3">
      <c r="A2082" s="141"/>
      <c r="B2082" s="144"/>
      <c r="C2082" s="38" t="s">
        <v>7676</v>
      </c>
      <c r="D2082" s="38" t="s">
        <v>2788</v>
      </c>
      <c r="E2082" s="120">
        <v>0.14849999999999999</v>
      </c>
      <c r="F2082" s="119">
        <v>23.113499999999998</v>
      </c>
      <c r="G2082" s="36">
        <f t="shared" si="32"/>
        <v>3.4323547499999996</v>
      </c>
      <c r="H2082" s="37"/>
      <c r="I2082" s="33"/>
      <c r="J2082" s="32">
        <v>0</v>
      </c>
    </row>
    <row r="2083" spans="1:10" ht="26.25" hidden="1" thickBot="1" x14ac:dyDescent="0.3">
      <c r="A2083" s="141"/>
      <c r="B2083" s="144"/>
      <c r="C2083" s="38" t="s">
        <v>7677</v>
      </c>
      <c r="D2083" s="38" t="s">
        <v>2788</v>
      </c>
      <c r="E2083" s="120">
        <v>0.14849999999999999</v>
      </c>
      <c r="F2083" s="119">
        <v>29.003499999999999</v>
      </c>
      <c r="G2083" s="36">
        <f t="shared" si="32"/>
        <v>4.3070197499999994</v>
      </c>
      <c r="H2083" s="37"/>
      <c r="I2083" s="33"/>
      <c r="J2083" s="32">
        <v>0</v>
      </c>
    </row>
    <row r="2084" spans="1:10" ht="15.75" hidden="1" thickBot="1" x14ac:dyDescent="0.3">
      <c r="A2084" s="142"/>
      <c r="B2084" s="145"/>
      <c r="C2084" s="44"/>
      <c r="D2084" s="44"/>
      <c r="E2084" s="121"/>
      <c r="F2084" s="122" t="s">
        <v>31</v>
      </c>
      <c r="G2084" s="46" t="str">
        <f t="shared" si="32"/>
        <v/>
      </c>
      <c r="H2084" s="48"/>
      <c r="I2084" s="33"/>
      <c r="J2084" s="32">
        <v>0</v>
      </c>
    </row>
    <row r="2085" spans="1:10" ht="15.75" hidden="1" thickBot="1" x14ac:dyDescent="0.3">
      <c r="A2085" s="140" t="s">
        <v>533</v>
      </c>
      <c r="B2085" s="143" t="s">
        <v>3453</v>
      </c>
      <c r="C2085" s="26"/>
      <c r="D2085" s="27" t="s">
        <v>36</v>
      </c>
      <c r="E2085" s="116"/>
      <c r="F2085" s="123" t="s">
        <v>31</v>
      </c>
      <c r="G2085" s="29" t="str">
        <f t="shared" si="32"/>
        <v/>
      </c>
      <c r="H2085" s="30"/>
      <c r="I2085" s="31"/>
      <c r="J2085" s="32">
        <v>0</v>
      </c>
    </row>
    <row r="2086" spans="1:10" ht="15.75" hidden="1" thickBot="1" x14ac:dyDescent="0.3">
      <c r="A2086" s="141"/>
      <c r="B2086" s="144"/>
      <c r="C2086" s="34"/>
      <c r="D2086" s="34"/>
      <c r="E2086" s="118"/>
      <c r="F2086" s="124" t="s">
        <v>31</v>
      </c>
      <c r="G2086" s="33" t="str">
        <f t="shared" si="32"/>
        <v/>
      </c>
      <c r="H2086" s="37"/>
      <c r="I2086" s="33"/>
      <c r="J2086" s="32">
        <v>0</v>
      </c>
    </row>
    <row r="2087" spans="1:10" ht="15.75" hidden="1" thickBot="1" x14ac:dyDescent="0.3">
      <c r="A2087" s="141"/>
      <c r="B2087" s="144"/>
      <c r="C2087" s="38" t="s">
        <v>7814</v>
      </c>
      <c r="D2087" s="38" t="s">
        <v>101</v>
      </c>
      <c r="E2087" s="120">
        <v>1.06E-2</v>
      </c>
      <c r="F2087" s="125">
        <v>14.535</v>
      </c>
      <c r="G2087" s="33">
        <f t="shared" si="32"/>
        <v>0.15407100000000001</v>
      </c>
      <c r="H2087" s="41">
        <f>SUM(G2087:G2090)</f>
        <v>58.527364399999996</v>
      </c>
      <c r="I2087" s="42"/>
      <c r="J2087" s="32">
        <v>0</v>
      </c>
    </row>
    <row r="2088" spans="1:10" ht="15.75" hidden="1" thickBot="1" x14ac:dyDescent="0.3">
      <c r="A2088" s="141"/>
      <c r="B2088" s="144"/>
      <c r="C2088" s="38" t="s">
        <v>7860</v>
      </c>
      <c r="D2088" s="38" t="s">
        <v>101</v>
      </c>
      <c r="E2088" s="120">
        <v>1</v>
      </c>
      <c r="F2088" s="125">
        <v>52.629999999999995</v>
      </c>
      <c r="G2088" s="33">
        <f t="shared" si="32"/>
        <v>52.629999999999995</v>
      </c>
      <c r="H2088" s="37"/>
      <c r="I2088" s="33"/>
      <c r="J2088" s="32">
        <v>0</v>
      </c>
    </row>
    <row r="2089" spans="1:10" ht="26.25" hidden="1" thickBot="1" x14ac:dyDescent="0.3">
      <c r="A2089" s="141"/>
      <c r="B2089" s="144"/>
      <c r="C2089" s="38" t="s">
        <v>7676</v>
      </c>
      <c r="D2089" s="38" t="s">
        <v>2788</v>
      </c>
      <c r="E2089" s="120">
        <v>0.11020000000000001</v>
      </c>
      <c r="F2089" s="119">
        <v>23.113499999999998</v>
      </c>
      <c r="G2089" s="36">
        <f t="shared" si="32"/>
        <v>2.5471076999999998</v>
      </c>
      <c r="H2089" s="37"/>
      <c r="I2089" s="33"/>
      <c r="J2089" s="32">
        <v>0</v>
      </c>
    </row>
    <row r="2090" spans="1:10" ht="26.25" hidden="1" thickBot="1" x14ac:dyDescent="0.3">
      <c r="A2090" s="141"/>
      <c r="B2090" s="144"/>
      <c r="C2090" s="38" t="s">
        <v>7677</v>
      </c>
      <c r="D2090" s="38" t="s">
        <v>2788</v>
      </c>
      <c r="E2090" s="120">
        <v>0.11020000000000001</v>
      </c>
      <c r="F2090" s="119">
        <v>29.003499999999999</v>
      </c>
      <c r="G2090" s="36">
        <f t="shared" si="32"/>
        <v>3.1961857</v>
      </c>
      <c r="H2090" s="37"/>
      <c r="I2090" s="33"/>
      <c r="J2090" s="32">
        <v>0</v>
      </c>
    </row>
    <row r="2091" spans="1:10" ht="15.75" hidden="1" thickBot="1" x14ac:dyDescent="0.3">
      <c r="A2091" s="142"/>
      <c r="B2091" s="145"/>
      <c r="C2091" s="44"/>
      <c r="D2091" s="44"/>
      <c r="E2091" s="121"/>
      <c r="F2091" s="122" t="s">
        <v>31</v>
      </c>
      <c r="G2091" s="46" t="str">
        <f t="shared" si="32"/>
        <v/>
      </c>
      <c r="H2091" s="48"/>
      <c r="I2091" s="33"/>
      <c r="J2091" s="32">
        <v>0</v>
      </c>
    </row>
    <row r="2092" spans="1:10" ht="15.75" hidden="1" thickBot="1" x14ac:dyDescent="0.3">
      <c r="A2092" s="140" t="s">
        <v>534</v>
      </c>
      <c r="B2092" s="143" t="s">
        <v>3454</v>
      </c>
      <c r="C2092" s="26"/>
      <c r="D2092" s="27" t="s">
        <v>86</v>
      </c>
      <c r="E2092" s="116"/>
      <c r="F2092" s="123" t="s">
        <v>31</v>
      </c>
      <c r="G2092" s="29" t="str">
        <f t="shared" si="32"/>
        <v/>
      </c>
      <c r="H2092" s="30"/>
      <c r="I2092" s="31"/>
      <c r="J2092" s="32">
        <v>0</v>
      </c>
    </row>
    <row r="2093" spans="1:10" ht="15.75" hidden="1" thickBot="1" x14ac:dyDescent="0.3">
      <c r="A2093" s="141"/>
      <c r="B2093" s="144"/>
      <c r="C2093" s="34"/>
      <c r="D2093" s="34"/>
      <c r="E2093" s="118"/>
      <c r="F2093" s="124" t="s">
        <v>31</v>
      </c>
      <c r="G2093" s="33" t="str">
        <f t="shared" si="32"/>
        <v/>
      </c>
      <c r="H2093" s="37"/>
      <c r="I2093" s="33"/>
      <c r="J2093" s="32">
        <v>0</v>
      </c>
    </row>
    <row r="2094" spans="1:10" ht="26.25" hidden="1" thickBot="1" x14ac:dyDescent="0.3">
      <c r="A2094" s="141"/>
      <c r="B2094" s="144"/>
      <c r="C2094" s="38" t="s">
        <v>7676</v>
      </c>
      <c r="D2094" s="38" t="s">
        <v>2788</v>
      </c>
      <c r="E2094" s="120">
        <v>0.1</v>
      </c>
      <c r="F2094" s="119">
        <v>23.113499999999998</v>
      </c>
      <c r="G2094" s="36">
        <f t="shared" si="32"/>
        <v>2.31135</v>
      </c>
      <c r="H2094" s="41">
        <f>SUM(G2094:G2096)</f>
        <v>5.2117000000000004</v>
      </c>
      <c r="I2094" s="42"/>
      <c r="J2094" s="32">
        <v>0</v>
      </c>
    </row>
    <row r="2095" spans="1:10" ht="26.25" hidden="1" thickBot="1" x14ac:dyDescent="0.3">
      <c r="A2095" s="141"/>
      <c r="B2095" s="144"/>
      <c r="C2095" s="38" t="s">
        <v>7677</v>
      </c>
      <c r="D2095" s="38" t="s">
        <v>2788</v>
      </c>
      <c r="E2095" s="120">
        <v>0.1</v>
      </c>
      <c r="F2095" s="119">
        <v>29.003499999999999</v>
      </c>
      <c r="G2095" s="36">
        <f t="shared" si="32"/>
        <v>2.90035</v>
      </c>
      <c r="H2095" s="37"/>
      <c r="I2095" s="33"/>
      <c r="J2095" s="32">
        <v>0</v>
      </c>
    </row>
    <row r="2096" spans="1:10" ht="26.25" hidden="1" thickBot="1" x14ac:dyDescent="0.3">
      <c r="A2096" s="141"/>
      <c r="B2096" s="144"/>
      <c r="C2096" s="38" t="s">
        <v>535</v>
      </c>
      <c r="D2096" s="58" t="s">
        <v>86</v>
      </c>
      <c r="E2096" s="120">
        <v>1.05</v>
      </c>
      <c r="F2096" s="125" t="s">
        <v>31</v>
      </c>
      <c r="G2096" s="36" t="str">
        <f t="shared" si="32"/>
        <v/>
      </c>
      <c r="H2096" s="37"/>
      <c r="I2096" s="33"/>
      <c r="J2096" s="32">
        <v>0</v>
      </c>
    </row>
    <row r="2097" spans="1:10" ht="15.75" hidden="1" thickBot="1" x14ac:dyDescent="0.3">
      <c r="A2097" s="142"/>
      <c r="B2097" s="145"/>
      <c r="C2097" s="44"/>
      <c r="D2097" s="44"/>
      <c r="E2097" s="121"/>
      <c r="F2097" s="122" t="s">
        <v>31</v>
      </c>
      <c r="G2097" s="46" t="str">
        <f t="shared" si="32"/>
        <v/>
      </c>
      <c r="H2097" s="48"/>
      <c r="I2097" s="33"/>
      <c r="J2097" s="32">
        <v>0</v>
      </c>
    </row>
    <row r="2098" spans="1:10" ht="15.75" hidden="1" thickBot="1" x14ac:dyDescent="0.3">
      <c r="A2098" s="140" t="s">
        <v>536</v>
      </c>
      <c r="B2098" s="143" t="s">
        <v>3455</v>
      </c>
      <c r="C2098" s="26"/>
      <c r="D2098" s="27" t="s">
        <v>124</v>
      </c>
      <c r="E2098" s="116"/>
      <c r="F2098" s="123" t="s">
        <v>31</v>
      </c>
      <c r="G2098" s="29" t="str">
        <f t="shared" si="32"/>
        <v/>
      </c>
      <c r="H2098" s="30"/>
      <c r="I2098" s="31"/>
      <c r="J2098" s="32">
        <v>0</v>
      </c>
    </row>
    <row r="2099" spans="1:10" ht="15.75" hidden="1" thickBot="1" x14ac:dyDescent="0.3">
      <c r="A2099" s="141"/>
      <c r="B2099" s="144"/>
      <c r="C2099" s="34"/>
      <c r="D2099" s="34"/>
      <c r="E2099" s="118"/>
      <c r="F2099" s="124" t="s">
        <v>31</v>
      </c>
      <c r="G2099" s="33" t="str">
        <f t="shared" si="32"/>
        <v/>
      </c>
      <c r="H2099" s="37"/>
      <c r="I2099" s="33"/>
      <c r="J2099" s="32">
        <v>0</v>
      </c>
    </row>
    <row r="2100" spans="1:10" ht="51.75" hidden="1" thickBot="1" x14ac:dyDescent="0.3">
      <c r="A2100" s="141"/>
      <c r="B2100" s="144"/>
      <c r="C2100" s="38" t="s">
        <v>537</v>
      </c>
      <c r="D2100" s="58" t="s">
        <v>124</v>
      </c>
      <c r="E2100" s="120">
        <v>1.0227269999999999</v>
      </c>
      <c r="F2100" s="125" t="s">
        <v>31</v>
      </c>
      <c r="G2100" s="36" t="str">
        <f t="shared" si="32"/>
        <v/>
      </c>
      <c r="H2100" s="41">
        <f>SUM(G2100:G2102)</f>
        <v>1.1228190713999999</v>
      </c>
      <c r="I2100" s="42"/>
      <c r="J2100" s="32">
        <v>0</v>
      </c>
    </row>
    <row r="2101" spans="1:10" ht="26.25" hidden="1" thickBot="1" x14ac:dyDescent="0.3">
      <c r="A2101" s="141"/>
      <c r="B2101" s="144"/>
      <c r="C2101" s="38" t="s">
        <v>7676</v>
      </c>
      <c r="D2101" s="38" t="s">
        <v>2788</v>
      </c>
      <c r="E2101" s="120">
        <v>2.1544199999999999E-2</v>
      </c>
      <c r="F2101" s="119">
        <v>23.113499999999998</v>
      </c>
      <c r="G2101" s="36">
        <f t="shared" si="32"/>
        <v>0.49796186669999998</v>
      </c>
      <c r="H2101" s="37"/>
      <c r="I2101" s="33"/>
      <c r="J2101" s="32">
        <v>0</v>
      </c>
    </row>
    <row r="2102" spans="1:10" ht="26.25" hidden="1" thickBot="1" x14ac:dyDescent="0.3">
      <c r="A2102" s="141"/>
      <c r="B2102" s="144"/>
      <c r="C2102" s="38" t="s">
        <v>7677</v>
      </c>
      <c r="D2102" s="38" t="s">
        <v>2788</v>
      </c>
      <c r="E2102" s="120">
        <v>2.1544199999999999E-2</v>
      </c>
      <c r="F2102" s="119">
        <v>29.003499999999999</v>
      </c>
      <c r="G2102" s="36">
        <f t="shared" si="32"/>
        <v>0.62485720469999995</v>
      </c>
      <c r="H2102" s="37"/>
      <c r="I2102" s="33"/>
      <c r="J2102" s="32">
        <v>0</v>
      </c>
    </row>
    <row r="2103" spans="1:10" ht="15.75" hidden="1" thickBot="1" x14ac:dyDescent="0.3">
      <c r="A2103" s="141"/>
      <c r="B2103" s="144"/>
      <c r="C2103" s="38"/>
      <c r="D2103" s="58"/>
      <c r="E2103" s="120"/>
      <c r="F2103" s="125" t="s">
        <v>31</v>
      </c>
      <c r="G2103" s="36" t="str">
        <f t="shared" si="32"/>
        <v/>
      </c>
      <c r="H2103" s="37"/>
      <c r="I2103" s="33"/>
      <c r="J2103" s="32">
        <v>0</v>
      </c>
    </row>
    <row r="2104" spans="1:10" ht="39" hidden="1" thickBot="1" x14ac:dyDescent="0.3">
      <c r="A2104" s="141"/>
      <c r="B2104" s="144"/>
      <c r="C2104" s="61" t="s">
        <v>538</v>
      </c>
      <c r="D2104" s="58"/>
      <c r="E2104" s="120"/>
      <c r="F2104" s="125" t="s">
        <v>31</v>
      </c>
      <c r="G2104" s="36" t="str">
        <f t="shared" si="32"/>
        <v/>
      </c>
      <c r="H2104" s="37"/>
      <c r="I2104" s="33"/>
      <c r="J2104" s="32">
        <v>0</v>
      </c>
    </row>
    <row r="2105" spans="1:10" ht="15.75" hidden="1" thickBot="1" x14ac:dyDescent="0.3">
      <c r="A2105" s="142"/>
      <c r="B2105" s="145"/>
      <c r="C2105" s="44"/>
      <c r="D2105" s="44"/>
      <c r="E2105" s="121"/>
      <c r="F2105" s="122" t="s">
        <v>31</v>
      </c>
      <c r="G2105" s="46" t="str">
        <f t="shared" si="32"/>
        <v/>
      </c>
      <c r="H2105" s="48"/>
      <c r="I2105" s="33"/>
      <c r="J2105" s="32">
        <v>0</v>
      </c>
    </row>
    <row r="2106" spans="1:10" ht="15.75" hidden="1" thickBot="1" x14ac:dyDescent="0.3">
      <c r="A2106" s="140" t="s">
        <v>539</v>
      </c>
      <c r="B2106" s="143" t="s">
        <v>3456</v>
      </c>
      <c r="C2106" s="26"/>
      <c r="D2106" s="27" t="s">
        <v>124</v>
      </c>
      <c r="E2106" s="116"/>
      <c r="F2106" s="123" t="s">
        <v>31</v>
      </c>
      <c r="G2106" s="29" t="str">
        <f t="shared" si="32"/>
        <v/>
      </c>
      <c r="H2106" s="30"/>
      <c r="I2106" s="31"/>
      <c r="J2106" s="32">
        <v>0</v>
      </c>
    </row>
    <row r="2107" spans="1:10" ht="15.75" hidden="1" thickBot="1" x14ac:dyDescent="0.3">
      <c r="A2107" s="141"/>
      <c r="B2107" s="144"/>
      <c r="C2107" s="34"/>
      <c r="D2107" s="34"/>
      <c r="E2107" s="118"/>
      <c r="F2107" s="124" t="s">
        <v>31</v>
      </c>
      <c r="G2107" s="33" t="str">
        <f t="shared" si="32"/>
        <v/>
      </c>
      <c r="H2107" s="37"/>
      <c r="I2107" s="33"/>
      <c r="J2107" s="32">
        <v>0</v>
      </c>
    </row>
    <row r="2108" spans="1:10" ht="39" hidden="1" thickBot="1" x14ac:dyDescent="0.3">
      <c r="A2108" s="141"/>
      <c r="B2108" s="144"/>
      <c r="C2108" s="38" t="s">
        <v>540</v>
      </c>
      <c r="D2108" s="58" t="s">
        <v>124</v>
      </c>
      <c r="E2108" s="120">
        <v>1.0227269999999999</v>
      </c>
      <c r="F2108" s="125" t="s">
        <v>31</v>
      </c>
      <c r="G2108" s="36" t="str">
        <f t="shared" si="32"/>
        <v/>
      </c>
      <c r="H2108" s="41">
        <f>SUM(G2108:G2110)</f>
        <v>0.98075855280000002</v>
      </c>
      <c r="I2108" s="42"/>
      <c r="J2108" s="32">
        <v>0</v>
      </c>
    </row>
    <row r="2109" spans="1:10" ht="26.25" hidden="1" thickBot="1" x14ac:dyDescent="0.3">
      <c r="A2109" s="141"/>
      <c r="B2109" s="144"/>
      <c r="C2109" s="38" t="s">
        <v>7676</v>
      </c>
      <c r="D2109" s="38" t="s">
        <v>2788</v>
      </c>
      <c r="E2109" s="120">
        <v>1.8818400000000002E-2</v>
      </c>
      <c r="F2109" s="119">
        <v>23.113499999999998</v>
      </c>
      <c r="G2109" s="36">
        <f t="shared" si="32"/>
        <v>0.43495908840000003</v>
      </c>
      <c r="H2109" s="37"/>
      <c r="I2109" s="33"/>
      <c r="J2109" s="32">
        <v>0</v>
      </c>
    </row>
    <row r="2110" spans="1:10" ht="26.25" hidden="1" thickBot="1" x14ac:dyDescent="0.3">
      <c r="A2110" s="141"/>
      <c r="B2110" s="144"/>
      <c r="C2110" s="38" t="s">
        <v>7677</v>
      </c>
      <c r="D2110" s="38" t="s">
        <v>2788</v>
      </c>
      <c r="E2110" s="120">
        <v>1.8818400000000002E-2</v>
      </c>
      <c r="F2110" s="119">
        <v>29.003499999999999</v>
      </c>
      <c r="G2110" s="36">
        <f t="shared" si="32"/>
        <v>0.54579946440000005</v>
      </c>
      <c r="H2110" s="37"/>
      <c r="I2110" s="33"/>
      <c r="J2110" s="32">
        <v>0</v>
      </c>
    </row>
    <row r="2111" spans="1:10" ht="15.75" hidden="1" thickBot="1" x14ac:dyDescent="0.3">
      <c r="A2111" s="141"/>
      <c r="B2111" s="144"/>
      <c r="C2111" s="38"/>
      <c r="D2111" s="58"/>
      <c r="E2111" s="120"/>
      <c r="F2111" s="125" t="s">
        <v>31</v>
      </c>
      <c r="G2111" s="36" t="str">
        <f t="shared" si="32"/>
        <v/>
      </c>
      <c r="H2111" s="37"/>
      <c r="I2111" s="33"/>
      <c r="J2111" s="32">
        <v>0</v>
      </c>
    </row>
    <row r="2112" spans="1:10" ht="39" hidden="1" thickBot="1" x14ac:dyDescent="0.3">
      <c r="A2112" s="141"/>
      <c r="B2112" s="144"/>
      <c r="C2112" s="61" t="s">
        <v>538</v>
      </c>
      <c r="D2112" s="58"/>
      <c r="E2112" s="120"/>
      <c r="F2112" s="125" t="s">
        <v>31</v>
      </c>
      <c r="G2112" s="36" t="str">
        <f t="shared" si="32"/>
        <v/>
      </c>
      <c r="H2112" s="37"/>
      <c r="I2112" s="33"/>
      <c r="J2112" s="32">
        <v>0</v>
      </c>
    </row>
    <row r="2113" spans="1:10" ht="15.75" hidden="1" thickBot="1" x14ac:dyDescent="0.3">
      <c r="A2113" s="142"/>
      <c r="B2113" s="145"/>
      <c r="C2113" s="44"/>
      <c r="D2113" s="44"/>
      <c r="E2113" s="121"/>
      <c r="F2113" s="122" t="s">
        <v>31</v>
      </c>
      <c r="G2113" s="46" t="str">
        <f t="shared" si="32"/>
        <v/>
      </c>
      <c r="H2113" s="48"/>
      <c r="I2113" s="33"/>
      <c r="J2113" s="32">
        <v>0</v>
      </c>
    </row>
    <row r="2114" spans="1:10" ht="15.75" hidden="1" thickBot="1" x14ac:dyDescent="0.3">
      <c r="A2114" s="140" t="s">
        <v>541</v>
      </c>
      <c r="B2114" s="143" t="s">
        <v>3457</v>
      </c>
      <c r="C2114" s="26"/>
      <c r="D2114" s="27" t="s">
        <v>124</v>
      </c>
      <c r="E2114" s="116"/>
      <c r="F2114" s="123" t="s">
        <v>31</v>
      </c>
      <c r="G2114" s="29" t="str">
        <f t="shared" si="32"/>
        <v/>
      </c>
      <c r="H2114" s="30"/>
      <c r="I2114" s="31"/>
      <c r="J2114" s="32">
        <v>0</v>
      </c>
    </row>
    <row r="2115" spans="1:10" ht="15.75" hidden="1" thickBot="1" x14ac:dyDescent="0.3">
      <c r="A2115" s="141"/>
      <c r="B2115" s="144"/>
      <c r="C2115" s="34"/>
      <c r="D2115" s="34"/>
      <c r="E2115" s="118"/>
      <c r="F2115" s="124" t="s">
        <v>31</v>
      </c>
      <c r="G2115" s="33" t="str">
        <f t="shared" si="32"/>
        <v/>
      </c>
      <c r="H2115" s="37"/>
      <c r="I2115" s="33"/>
      <c r="J2115" s="32">
        <v>0</v>
      </c>
    </row>
    <row r="2116" spans="1:10" ht="39" hidden="1" thickBot="1" x14ac:dyDescent="0.3">
      <c r="A2116" s="141"/>
      <c r="B2116" s="144"/>
      <c r="C2116" s="38" t="s">
        <v>542</v>
      </c>
      <c r="D2116" s="58" t="s">
        <v>124</v>
      </c>
      <c r="E2116" s="120">
        <v>1.0227269999999999</v>
      </c>
      <c r="F2116" s="125" t="s">
        <v>31</v>
      </c>
      <c r="G2116" s="36" t="str">
        <f t="shared" si="32"/>
        <v/>
      </c>
      <c r="H2116" s="41">
        <f>SUM(G2116:G2118)</f>
        <v>0.69616846259999998</v>
      </c>
      <c r="I2116" s="42"/>
      <c r="J2116" s="32">
        <v>0</v>
      </c>
    </row>
    <row r="2117" spans="1:10" ht="26.25" hidden="1" thickBot="1" x14ac:dyDescent="0.3">
      <c r="A2117" s="141"/>
      <c r="B2117" s="144"/>
      <c r="C2117" s="38" t="s">
        <v>7676</v>
      </c>
      <c r="D2117" s="38" t="s">
        <v>2788</v>
      </c>
      <c r="E2117" s="120">
        <v>1.3357800000000001E-2</v>
      </c>
      <c r="F2117" s="119">
        <v>23.113499999999998</v>
      </c>
      <c r="G2117" s="36">
        <f t="shared" si="32"/>
        <v>0.30874551030000003</v>
      </c>
      <c r="H2117" s="37"/>
      <c r="I2117" s="33"/>
      <c r="J2117" s="32">
        <v>0</v>
      </c>
    </row>
    <row r="2118" spans="1:10" ht="26.25" hidden="1" thickBot="1" x14ac:dyDescent="0.3">
      <c r="A2118" s="141"/>
      <c r="B2118" s="144"/>
      <c r="C2118" s="38" t="s">
        <v>7677</v>
      </c>
      <c r="D2118" s="38" t="s">
        <v>2788</v>
      </c>
      <c r="E2118" s="120">
        <v>1.3357800000000001E-2</v>
      </c>
      <c r="F2118" s="119">
        <v>29.003499999999999</v>
      </c>
      <c r="G2118" s="36">
        <f t="shared" ref="G2118:G2181" si="33">IF(ISNUMBER(F2118),E2118*F2118,"")</f>
        <v>0.38742295230000001</v>
      </c>
      <c r="H2118" s="37"/>
      <c r="I2118" s="33"/>
      <c r="J2118" s="32">
        <v>0</v>
      </c>
    </row>
    <row r="2119" spans="1:10" ht="15.75" hidden="1" thickBot="1" x14ac:dyDescent="0.3">
      <c r="A2119" s="141"/>
      <c r="B2119" s="144"/>
      <c r="C2119" s="38"/>
      <c r="D2119" s="58"/>
      <c r="E2119" s="120"/>
      <c r="F2119" s="125" t="s">
        <v>31</v>
      </c>
      <c r="G2119" s="36" t="str">
        <f t="shared" si="33"/>
        <v/>
      </c>
      <c r="H2119" s="37"/>
      <c r="I2119" s="33"/>
      <c r="J2119" s="32">
        <v>0</v>
      </c>
    </row>
    <row r="2120" spans="1:10" ht="39" hidden="1" thickBot="1" x14ac:dyDescent="0.3">
      <c r="A2120" s="141"/>
      <c r="B2120" s="144"/>
      <c r="C2120" s="61" t="s">
        <v>538</v>
      </c>
      <c r="D2120" s="58"/>
      <c r="E2120" s="120"/>
      <c r="F2120" s="125" t="s">
        <v>31</v>
      </c>
      <c r="G2120" s="36" t="str">
        <f t="shared" si="33"/>
        <v/>
      </c>
      <c r="H2120" s="37"/>
      <c r="I2120" s="33"/>
      <c r="J2120" s="32">
        <v>0</v>
      </c>
    </row>
    <row r="2121" spans="1:10" ht="15.75" hidden="1" thickBot="1" x14ac:dyDescent="0.3">
      <c r="A2121" s="142"/>
      <c r="B2121" s="145"/>
      <c r="C2121" s="44"/>
      <c r="D2121" s="44"/>
      <c r="E2121" s="121"/>
      <c r="F2121" s="122" t="s">
        <v>31</v>
      </c>
      <c r="G2121" s="46" t="str">
        <f t="shared" si="33"/>
        <v/>
      </c>
      <c r="H2121" s="48"/>
      <c r="I2121" s="33"/>
      <c r="J2121" s="32">
        <v>0</v>
      </c>
    </row>
    <row r="2122" spans="1:10" ht="15.75" hidden="1" thickBot="1" x14ac:dyDescent="0.3">
      <c r="A2122" s="140" t="s">
        <v>543</v>
      </c>
      <c r="B2122" s="143" t="s">
        <v>3458</v>
      </c>
      <c r="C2122" s="26"/>
      <c r="D2122" s="27" t="s">
        <v>124</v>
      </c>
      <c r="E2122" s="116"/>
      <c r="F2122" s="123" t="s">
        <v>31</v>
      </c>
      <c r="G2122" s="29" t="str">
        <f t="shared" si="33"/>
        <v/>
      </c>
      <c r="H2122" s="30"/>
      <c r="I2122" s="31"/>
      <c r="J2122" s="32">
        <v>0</v>
      </c>
    </row>
    <row r="2123" spans="1:10" ht="15.75" hidden="1" thickBot="1" x14ac:dyDescent="0.3">
      <c r="A2123" s="141"/>
      <c r="B2123" s="144"/>
      <c r="C2123" s="34"/>
      <c r="D2123" s="34"/>
      <c r="E2123" s="118"/>
      <c r="F2123" s="124" t="s">
        <v>31</v>
      </c>
      <c r="G2123" s="33" t="str">
        <f t="shared" si="33"/>
        <v/>
      </c>
      <c r="H2123" s="37"/>
      <c r="I2123" s="33"/>
      <c r="J2123" s="32">
        <v>0</v>
      </c>
    </row>
    <row r="2124" spans="1:10" ht="39" hidden="1" thickBot="1" x14ac:dyDescent="0.3">
      <c r="A2124" s="141"/>
      <c r="B2124" s="144"/>
      <c r="C2124" s="38" t="s">
        <v>544</v>
      </c>
      <c r="D2124" s="58" t="s">
        <v>124</v>
      </c>
      <c r="E2124" s="120">
        <v>1.0227269999999999</v>
      </c>
      <c r="F2124" s="125" t="s">
        <v>31</v>
      </c>
      <c r="G2124" s="36" t="str">
        <f t="shared" si="33"/>
        <v/>
      </c>
      <c r="H2124" s="41">
        <f>SUM(G2124:G2126)</f>
        <v>1.1228190713999999</v>
      </c>
      <c r="I2124" s="42"/>
      <c r="J2124" s="32">
        <v>0</v>
      </c>
    </row>
    <row r="2125" spans="1:10" ht="26.25" hidden="1" thickBot="1" x14ac:dyDescent="0.3">
      <c r="A2125" s="141"/>
      <c r="B2125" s="144"/>
      <c r="C2125" s="38" t="s">
        <v>7676</v>
      </c>
      <c r="D2125" s="38" t="s">
        <v>2788</v>
      </c>
      <c r="E2125" s="120">
        <v>2.1544199999999999E-2</v>
      </c>
      <c r="F2125" s="119">
        <v>23.113499999999998</v>
      </c>
      <c r="G2125" s="36">
        <f t="shared" si="33"/>
        <v>0.49796186669999998</v>
      </c>
      <c r="H2125" s="37"/>
      <c r="I2125" s="33"/>
      <c r="J2125" s="32">
        <v>0</v>
      </c>
    </row>
    <row r="2126" spans="1:10" ht="26.25" hidden="1" thickBot="1" x14ac:dyDescent="0.3">
      <c r="A2126" s="141"/>
      <c r="B2126" s="144"/>
      <c r="C2126" s="38" t="s">
        <v>7677</v>
      </c>
      <c r="D2126" s="38" t="s">
        <v>2788</v>
      </c>
      <c r="E2126" s="120">
        <v>2.1544199999999999E-2</v>
      </c>
      <c r="F2126" s="119">
        <v>29.003499999999999</v>
      </c>
      <c r="G2126" s="36">
        <f t="shared" si="33"/>
        <v>0.62485720469999995</v>
      </c>
      <c r="H2126" s="37"/>
      <c r="I2126" s="33"/>
      <c r="J2126" s="32">
        <v>0</v>
      </c>
    </row>
    <row r="2127" spans="1:10" ht="15.75" hidden="1" thickBot="1" x14ac:dyDescent="0.3">
      <c r="A2127" s="141"/>
      <c r="B2127" s="144"/>
      <c r="C2127" s="38"/>
      <c r="D2127" s="58"/>
      <c r="E2127" s="120"/>
      <c r="F2127" s="125" t="s">
        <v>31</v>
      </c>
      <c r="G2127" s="36" t="str">
        <f t="shared" si="33"/>
        <v/>
      </c>
      <c r="H2127" s="37"/>
      <c r="I2127" s="33"/>
      <c r="J2127" s="32">
        <v>0</v>
      </c>
    </row>
    <row r="2128" spans="1:10" ht="39" hidden="1" thickBot="1" x14ac:dyDescent="0.3">
      <c r="A2128" s="141"/>
      <c r="B2128" s="144"/>
      <c r="C2128" s="61" t="s">
        <v>538</v>
      </c>
      <c r="D2128" s="58"/>
      <c r="E2128" s="120"/>
      <c r="F2128" s="125" t="s">
        <v>31</v>
      </c>
      <c r="G2128" s="36" t="str">
        <f t="shared" si="33"/>
        <v/>
      </c>
      <c r="H2128" s="37"/>
      <c r="I2128" s="33"/>
      <c r="J2128" s="32">
        <v>0</v>
      </c>
    </row>
    <row r="2129" spans="1:10" ht="15.75" hidden="1" thickBot="1" x14ac:dyDescent="0.3">
      <c r="A2129" s="142"/>
      <c r="B2129" s="145"/>
      <c r="C2129" s="44"/>
      <c r="D2129" s="44"/>
      <c r="E2129" s="121"/>
      <c r="F2129" s="122" t="s">
        <v>31</v>
      </c>
      <c r="G2129" s="46" t="str">
        <f t="shared" si="33"/>
        <v/>
      </c>
      <c r="H2129" s="48"/>
      <c r="I2129" s="33"/>
      <c r="J2129" s="32">
        <v>0</v>
      </c>
    </row>
    <row r="2130" spans="1:10" ht="15.75" hidden="1" thickBot="1" x14ac:dyDescent="0.3">
      <c r="A2130" s="140" t="s">
        <v>545</v>
      </c>
      <c r="B2130" s="143" t="s">
        <v>3459</v>
      </c>
      <c r="C2130" s="26"/>
      <c r="D2130" s="27" t="s">
        <v>124</v>
      </c>
      <c r="E2130" s="116"/>
      <c r="F2130" s="123" t="s">
        <v>31</v>
      </c>
      <c r="G2130" s="29" t="str">
        <f t="shared" si="33"/>
        <v/>
      </c>
      <c r="H2130" s="30"/>
      <c r="I2130" s="31"/>
      <c r="J2130" s="32">
        <v>0</v>
      </c>
    </row>
    <row r="2131" spans="1:10" ht="15.75" hidden="1" thickBot="1" x14ac:dyDescent="0.3">
      <c r="A2131" s="141"/>
      <c r="B2131" s="144"/>
      <c r="C2131" s="34"/>
      <c r="D2131" s="34"/>
      <c r="E2131" s="118"/>
      <c r="F2131" s="124" t="s">
        <v>31</v>
      </c>
      <c r="G2131" s="33" t="str">
        <f t="shared" si="33"/>
        <v/>
      </c>
      <c r="H2131" s="37"/>
      <c r="I2131" s="33"/>
      <c r="J2131" s="32">
        <v>0</v>
      </c>
    </row>
    <row r="2132" spans="1:10" ht="39" hidden="1" thickBot="1" x14ac:dyDescent="0.3">
      <c r="A2132" s="141"/>
      <c r="B2132" s="144"/>
      <c r="C2132" s="38" t="s">
        <v>546</v>
      </c>
      <c r="D2132" s="58" t="s">
        <v>124</v>
      </c>
      <c r="E2132" s="120">
        <v>1.0227269999999999</v>
      </c>
      <c r="F2132" s="125" t="s">
        <v>31</v>
      </c>
      <c r="G2132" s="36" t="str">
        <f t="shared" si="33"/>
        <v/>
      </c>
      <c r="H2132" s="41">
        <f>SUM(G2132:G2134)</f>
        <v>0.83822898119999989</v>
      </c>
      <c r="I2132" s="42"/>
      <c r="J2132" s="32">
        <v>0</v>
      </c>
    </row>
    <row r="2133" spans="1:10" ht="26.25" hidden="1" thickBot="1" x14ac:dyDescent="0.3">
      <c r="A2133" s="141"/>
      <c r="B2133" s="144"/>
      <c r="C2133" s="38" t="s">
        <v>7676</v>
      </c>
      <c r="D2133" s="38" t="s">
        <v>2788</v>
      </c>
      <c r="E2133" s="120">
        <v>1.60836E-2</v>
      </c>
      <c r="F2133" s="119">
        <v>23.113499999999998</v>
      </c>
      <c r="G2133" s="36">
        <f t="shared" si="33"/>
        <v>0.37174828859999998</v>
      </c>
      <c r="H2133" s="37"/>
      <c r="I2133" s="33"/>
      <c r="J2133" s="32">
        <v>0</v>
      </c>
    </row>
    <row r="2134" spans="1:10" ht="26.25" hidden="1" thickBot="1" x14ac:dyDescent="0.3">
      <c r="A2134" s="141"/>
      <c r="B2134" s="144"/>
      <c r="C2134" s="38" t="s">
        <v>7677</v>
      </c>
      <c r="D2134" s="38" t="s">
        <v>2788</v>
      </c>
      <c r="E2134" s="120">
        <v>1.60836E-2</v>
      </c>
      <c r="F2134" s="119">
        <v>29.003499999999999</v>
      </c>
      <c r="G2134" s="36">
        <f t="shared" si="33"/>
        <v>0.46648069259999997</v>
      </c>
      <c r="H2134" s="37"/>
      <c r="I2134" s="33"/>
      <c r="J2134" s="32">
        <v>0</v>
      </c>
    </row>
    <row r="2135" spans="1:10" ht="15.75" hidden="1" thickBot="1" x14ac:dyDescent="0.3">
      <c r="A2135" s="141"/>
      <c r="B2135" s="144"/>
      <c r="C2135" s="38"/>
      <c r="D2135" s="58"/>
      <c r="E2135" s="120"/>
      <c r="F2135" s="125" t="s">
        <v>31</v>
      </c>
      <c r="G2135" s="36" t="str">
        <f t="shared" si="33"/>
        <v/>
      </c>
      <c r="H2135" s="37"/>
      <c r="I2135" s="33"/>
      <c r="J2135" s="32">
        <v>0</v>
      </c>
    </row>
    <row r="2136" spans="1:10" ht="39" hidden="1" thickBot="1" x14ac:dyDescent="0.3">
      <c r="A2136" s="141"/>
      <c r="B2136" s="144"/>
      <c r="C2136" s="61" t="s">
        <v>538</v>
      </c>
      <c r="D2136" s="58"/>
      <c r="E2136" s="120"/>
      <c r="F2136" s="125" t="s">
        <v>31</v>
      </c>
      <c r="G2136" s="36" t="str">
        <f t="shared" si="33"/>
        <v/>
      </c>
      <c r="H2136" s="37"/>
      <c r="I2136" s="33"/>
      <c r="J2136" s="32">
        <v>0</v>
      </c>
    </row>
    <row r="2137" spans="1:10" ht="15.75" hidden="1" thickBot="1" x14ac:dyDescent="0.3">
      <c r="A2137" s="142"/>
      <c r="B2137" s="145"/>
      <c r="C2137" s="44"/>
      <c r="D2137" s="44"/>
      <c r="E2137" s="121"/>
      <c r="F2137" s="122" t="s">
        <v>31</v>
      </c>
      <c r="G2137" s="46" t="str">
        <f t="shared" si="33"/>
        <v/>
      </c>
      <c r="H2137" s="48"/>
      <c r="I2137" s="33"/>
      <c r="J2137" s="32">
        <v>0</v>
      </c>
    </row>
    <row r="2138" spans="1:10" ht="15.75" hidden="1" thickBot="1" x14ac:dyDescent="0.3">
      <c r="A2138" s="140" t="s">
        <v>547</v>
      </c>
      <c r="B2138" s="143" t="s">
        <v>3460</v>
      </c>
      <c r="C2138" s="26"/>
      <c r="D2138" s="27" t="s">
        <v>124</v>
      </c>
      <c r="E2138" s="116"/>
      <c r="F2138" s="123" t="s">
        <v>31</v>
      </c>
      <c r="G2138" s="29" t="str">
        <f t="shared" si="33"/>
        <v/>
      </c>
      <c r="H2138" s="30"/>
      <c r="I2138" s="31"/>
      <c r="J2138" s="32">
        <v>0</v>
      </c>
    </row>
    <row r="2139" spans="1:10" ht="15.75" hidden="1" thickBot="1" x14ac:dyDescent="0.3">
      <c r="A2139" s="141"/>
      <c r="B2139" s="144"/>
      <c r="C2139" s="34"/>
      <c r="D2139" s="34"/>
      <c r="E2139" s="118"/>
      <c r="F2139" s="124" t="s">
        <v>31</v>
      </c>
      <c r="G2139" s="33" t="str">
        <f t="shared" si="33"/>
        <v/>
      </c>
      <c r="H2139" s="37"/>
      <c r="I2139" s="33"/>
      <c r="J2139" s="32">
        <v>0</v>
      </c>
    </row>
    <row r="2140" spans="1:10" ht="39" hidden="1" thickBot="1" x14ac:dyDescent="0.3">
      <c r="A2140" s="141"/>
      <c r="B2140" s="144"/>
      <c r="C2140" s="38" t="s">
        <v>548</v>
      </c>
      <c r="D2140" s="58" t="s">
        <v>124</v>
      </c>
      <c r="E2140" s="120">
        <v>1.0227269999999999</v>
      </c>
      <c r="F2140" s="125" t="s">
        <v>31</v>
      </c>
      <c r="G2140" s="36" t="str">
        <f t="shared" si="33"/>
        <v/>
      </c>
      <c r="H2140" s="41">
        <f>SUM(G2140:G2142)</f>
        <v>1.1228190713999999</v>
      </c>
      <c r="I2140" s="42"/>
      <c r="J2140" s="32">
        <v>0</v>
      </c>
    </row>
    <row r="2141" spans="1:10" ht="26.25" hidden="1" thickBot="1" x14ac:dyDescent="0.3">
      <c r="A2141" s="141"/>
      <c r="B2141" s="144"/>
      <c r="C2141" s="38" t="s">
        <v>7676</v>
      </c>
      <c r="D2141" s="38" t="s">
        <v>2788</v>
      </c>
      <c r="E2141" s="120">
        <v>2.1544199999999999E-2</v>
      </c>
      <c r="F2141" s="119">
        <v>23.113499999999998</v>
      </c>
      <c r="G2141" s="36">
        <f t="shared" si="33"/>
        <v>0.49796186669999998</v>
      </c>
      <c r="H2141" s="37"/>
      <c r="I2141" s="33"/>
      <c r="J2141" s="32">
        <v>0</v>
      </c>
    </row>
    <row r="2142" spans="1:10" ht="26.25" hidden="1" thickBot="1" x14ac:dyDescent="0.3">
      <c r="A2142" s="141"/>
      <c r="B2142" s="144"/>
      <c r="C2142" s="38" t="s">
        <v>7677</v>
      </c>
      <c r="D2142" s="38" t="s">
        <v>2788</v>
      </c>
      <c r="E2142" s="120">
        <v>2.1544199999999999E-2</v>
      </c>
      <c r="F2142" s="119">
        <v>29.003499999999999</v>
      </c>
      <c r="G2142" s="36">
        <f t="shared" si="33"/>
        <v>0.62485720469999995</v>
      </c>
      <c r="H2142" s="37"/>
      <c r="I2142" s="33"/>
      <c r="J2142" s="32">
        <v>0</v>
      </c>
    </row>
    <row r="2143" spans="1:10" ht="15.75" hidden="1" thickBot="1" x14ac:dyDescent="0.3">
      <c r="A2143" s="141"/>
      <c r="B2143" s="144"/>
      <c r="C2143" s="38"/>
      <c r="D2143" s="58"/>
      <c r="E2143" s="120"/>
      <c r="F2143" s="125" t="s">
        <v>31</v>
      </c>
      <c r="G2143" s="36" t="str">
        <f t="shared" si="33"/>
        <v/>
      </c>
      <c r="H2143" s="37"/>
      <c r="I2143" s="33"/>
      <c r="J2143" s="32">
        <v>0</v>
      </c>
    </row>
    <row r="2144" spans="1:10" ht="39" hidden="1" thickBot="1" x14ac:dyDescent="0.3">
      <c r="A2144" s="141"/>
      <c r="B2144" s="144"/>
      <c r="C2144" s="61" t="s">
        <v>538</v>
      </c>
      <c r="D2144" s="58"/>
      <c r="E2144" s="120"/>
      <c r="F2144" s="125" t="s">
        <v>31</v>
      </c>
      <c r="G2144" s="36" t="str">
        <f t="shared" si="33"/>
        <v/>
      </c>
      <c r="H2144" s="37"/>
      <c r="I2144" s="33"/>
      <c r="J2144" s="32">
        <v>0</v>
      </c>
    </row>
    <row r="2145" spans="1:10" ht="15.75" hidden="1" thickBot="1" x14ac:dyDescent="0.3">
      <c r="A2145" s="142"/>
      <c r="B2145" s="145"/>
      <c r="C2145" s="44"/>
      <c r="D2145" s="44"/>
      <c r="E2145" s="121"/>
      <c r="F2145" s="122" t="s">
        <v>31</v>
      </c>
      <c r="G2145" s="46" t="str">
        <f t="shared" si="33"/>
        <v/>
      </c>
      <c r="H2145" s="48"/>
      <c r="I2145" s="33"/>
      <c r="J2145" s="32">
        <v>0</v>
      </c>
    </row>
    <row r="2146" spans="1:10" ht="15.75" hidden="1" thickBot="1" x14ac:dyDescent="0.3">
      <c r="A2146" s="140" t="s">
        <v>549</v>
      </c>
      <c r="B2146" s="143" t="s">
        <v>3461</v>
      </c>
      <c r="C2146" s="26"/>
      <c r="D2146" s="27" t="s">
        <v>124</v>
      </c>
      <c r="E2146" s="116"/>
      <c r="F2146" s="123" t="s">
        <v>31</v>
      </c>
      <c r="G2146" s="29" t="str">
        <f t="shared" si="33"/>
        <v/>
      </c>
      <c r="H2146" s="30"/>
      <c r="I2146" s="31"/>
      <c r="J2146" s="32">
        <v>0</v>
      </c>
    </row>
    <row r="2147" spans="1:10" ht="15.75" hidden="1" thickBot="1" x14ac:dyDescent="0.3">
      <c r="A2147" s="141"/>
      <c r="B2147" s="144"/>
      <c r="C2147" s="34"/>
      <c r="D2147" s="34"/>
      <c r="E2147" s="118"/>
      <c r="F2147" s="124" t="s">
        <v>31</v>
      </c>
      <c r="G2147" s="33" t="str">
        <f t="shared" si="33"/>
        <v/>
      </c>
      <c r="H2147" s="37"/>
      <c r="I2147" s="33"/>
      <c r="J2147" s="32">
        <v>0</v>
      </c>
    </row>
    <row r="2148" spans="1:10" ht="51.75" hidden="1" thickBot="1" x14ac:dyDescent="0.3">
      <c r="A2148" s="141"/>
      <c r="B2148" s="144"/>
      <c r="C2148" s="38" t="s">
        <v>550</v>
      </c>
      <c r="D2148" s="58" t="s">
        <v>124</v>
      </c>
      <c r="E2148" s="120">
        <v>1.0227269999999999</v>
      </c>
      <c r="F2148" s="125" t="s">
        <v>31</v>
      </c>
      <c r="G2148" s="36" t="str">
        <f t="shared" si="33"/>
        <v/>
      </c>
      <c r="H2148" s="41">
        <f>SUM(G2148:G2150)</f>
        <v>1.1228190713999999</v>
      </c>
      <c r="I2148" s="42"/>
      <c r="J2148" s="32">
        <v>0</v>
      </c>
    </row>
    <row r="2149" spans="1:10" ht="26.25" hidden="1" thickBot="1" x14ac:dyDescent="0.3">
      <c r="A2149" s="141"/>
      <c r="B2149" s="144"/>
      <c r="C2149" s="38" t="s">
        <v>7676</v>
      </c>
      <c r="D2149" s="38" t="s">
        <v>2788</v>
      </c>
      <c r="E2149" s="120">
        <v>2.1544199999999999E-2</v>
      </c>
      <c r="F2149" s="119">
        <v>23.113499999999998</v>
      </c>
      <c r="G2149" s="36">
        <f t="shared" si="33"/>
        <v>0.49796186669999998</v>
      </c>
      <c r="H2149" s="37"/>
      <c r="I2149" s="33"/>
      <c r="J2149" s="32">
        <v>0</v>
      </c>
    </row>
    <row r="2150" spans="1:10" ht="26.25" hidden="1" thickBot="1" x14ac:dyDescent="0.3">
      <c r="A2150" s="141"/>
      <c r="B2150" s="144"/>
      <c r="C2150" s="38" t="s">
        <v>7677</v>
      </c>
      <c r="D2150" s="38" t="s">
        <v>2788</v>
      </c>
      <c r="E2150" s="120">
        <v>2.1544199999999999E-2</v>
      </c>
      <c r="F2150" s="119">
        <v>29.003499999999999</v>
      </c>
      <c r="G2150" s="36">
        <f t="shared" si="33"/>
        <v>0.62485720469999995</v>
      </c>
      <c r="H2150" s="37"/>
      <c r="I2150" s="33"/>
      <c r="J2150" s="32">
        <v>0</v>
      </c>
    </row>
    <row r="2151" spans="1:10" ht="15.75" hidden="1" thickBot="1" x14ac:dyDescent="0.3">
      <c r="A2151" s="141"/>
      <c r="B2151" s="144"/>
      <c r="C2151" s="38"/>
      <c r="D2151" s="58"/>
      <c r="E2151" s="120"/>
      <c r="F2151" s="125" t="s">
        <v>31</v>
      </c>
      <c r="G2151" s="36" t="str">
        <f t="shared" si="33"/>
        <v/>
      </c>
      <c r="H2151" s="37"/>
      <c r="I2151" s="33"/>
      <c r="J2151" s="32">
        <v>0</v>
      </c>
    </row>
    <row r="2152" spans="1:10" ht="39" hidden="1" thickBot="1" x14ac:dyDescent="0.3">
      <c r="A2152" s="141"/>
      <c r="B2152" s="144"/>
      <c r="C2152" s="61" t="s">
        <v>538</v>
      </c>
      <c r="D2152" s="58"/>
      <c r="E2152" s="120"/>
      <c r="F2152" s="125" t="s">
        <v>31</v>
      </c>
      <c r="G2152" s="36" t="str">
        <f t="shared" si="33"/>
        <v/>
      </c>
      <c r="H2152" s="37"/>
      <c r="I2152" s="33"/>
      <c r="J2152" s="32">
        <v>0</v>
      </c>
    </row>
    <row r="2153" spans="1:10" ht="15.75" hidden="1" thickBot="1" x14ac:dyDescent="0.3">
      <c r="A2153" s="142"/>
      <c r="B2153" s="145"/>
      <c r="C2153" s="44"/>
      <c r="D2153" s="44"/>
      <c r="E2153" s="121"/>
      <c r="F2153" s="122" t="s">
        <v>31</v>
      </c>
      <c r="G2153" s="46" t="str">
        <f t="shared" si="33"/>
        <v/>
      </c>
      <c r="H2153" s="48"/>
      <c r="I2153" s="33"/>
      <c r="J2153" s="32">
        <v>0</v>
      </c>
    </row>
    <row r="2154" spans="1:10" ht="15.75" hidden="1" thickBot="1" x14ac:dyDescent="0.3">
      <c r="A2154" s="140" t="s">
        <v>551</v>
      </c>
      <c r="B2154" s="143" t="s">
        <v>3462</v>
      </c>
      <c r="C2154" s="26"/>
      <c r="D2154" s="27" t="s">
        <v>124</v>
      </c>
      <c r="E2154" s="116"/>
      <c r="F2154" s="123" t="s">
        <v>31</v>
      </c>
      <c r="G2154" s="29" t="str">
        <f t="shared" si="33"/>
        <v/>
      </c>
      <c r="H2154" s="30"/>
      <c r="I2154" s="31"/>
      <c r="J2154" s="32">
        <v>0</v>
      </c>
    </row>
    <row r="2155" spans="1:10" ht="15.75" hidden="1" thickBot="1" x14ac:dyDescent="0.3">
      <c r="A2155" s="141"/>
      <c r="B2155" s="144"/>
      <c r="C2155" s="34"/>
      <c r="D2155" s="34"/>
      <c r="E2155" s="118"/>
      <c r="F2155" s="124" t="s">
        <v>31</v>
      </c>
      <c r="G2155" s="33" t="str">
        <f t="shared" si="33"/>
        <v/>
      </c>
      <c r="H2155" s="37"/>
      <c r="I2155" s="33"/>
      <c r="J2155" s="32">
        <v>0</v>
      </c>
    </row>
    <row r="2156" spans="1:10" ht="39" hidden="1" thickBot="1" x14ac:dyDescent="0.3">
      <c r="A2156" s="141"/>
      <c r="B2156" s="144"/>
      <c r="C2156" s="38" t="s">
        <v>552</v>
      </c>
      <c r="D2156" s="58" t="s">
        <v>124</v>
      </c>
      <c r="E2156" s="120">
        <v>1.0227269999999999</v>
      </c>
      <c r="F2156" s="125" t="s">
        <v>31</v>
      </c>
      <c r="G2156" s="36" t="str">
        <f t="shared" si="33"/>
        <v/>
      </c>
      <c r="H2156" s="41">
        <f>SUM(G2156:G2158)</f>
        <v>1.1228190713999999</v>
      </c>
      <c r="I2156" s="42"/>
      <c r="J2156" s="32">
        <v>0</v>
      </c>
    </row>
    <row r="2157" spans="1:10" ht="26.25" hidden="1" thickBot="1" x14ac:dyDescent="0.3">
      <c r="A2157" s="141"/>
      <c r="B2157" s="144"/>
      <c r="C2157" s="38" t="s">
        <v>7676</v>
      </c>
      <c r="D2157" s="38" t="s">
        <v>2788</v>
      </c>
      <c r="E2157" s="120">
        <v>2.1544199999999999E-2</v>
      </c>
      <c r="F2157" s="119">
        <v>23.113499999999998</v>
      </c>
      <c r="G2157" s="36">
        <f t="shared" si="33"/>
        <v>0.49796186669999998</v>
      </c>
      <c r="H2157" s="37"/>
      <c r="I2157" s="33"/>
      <c r="J2157" s="32">
        <v>0</v>
      </c>
    </row>
    <row r="2158" spans="1:10" ht="26.25" hidden="1" thickBot="1" x14ac:dyDescent="0.3">
      <c r="A2158" s="141"/>
      <c r="B2158" s="144"/>
      <c r="C2158" s="38" t="s">
        <v>7677</v>
      </c>
      <c r="D2158" s="38" t="s">
        <v>2788</v>
      </c>
      <c r="E2158" s="120">
        <v>2.1544199999999999E-2</v>
      </c>
      <c r="F2158" s="119">
        <v>29.003499999999999</v>
      </c>
      <c r="G2158" s="36">
        <f t="shared" si="33"/>
        <v>0.62485720469999995</v>
      </c>
      <c r="H2158" s="37"/>
      <c r="I2158" s="33"/>
      <c r="J2158" s="32">
        <v>0</v>
      </c>
    </row>
    <row r="2159" spans="1:10" ht="15.75" hidden="1" thickBot="1" x14ac:dyDescent="0.3">
      <c r="A2159" s="141"/>
      <c r="B2159" s="144"/>
      <c r="C2159" s="38"/>
      <c r="D2159" s="58"/>
      <c r="E2159" s="120"/>
      <c r="F2159" s="125" t="s">
        <v>31</v>
      </c>
      <c r="G2159" s="36" t="str">
        <f t="shared" si="33"/>
        <v/>
      </c>
      <c r="H2159" s="37"/>
      <c r="I2159" s="33"/>
      <c r="J2159" s="32">
        <v>0</v>
      </c>
    </row>
    <row r="2160" spans="1:10" ht="39" hidden="1" thickBot="1" x14ac:dyDescent="0.3">
      <c r="A2160" s="141"/>
      <c r="B2160" s="144"/>
      <c r="C2160" s="61" t="s">
        <v>538</v>
      </c>
      <c r="D2160" s="58"/>
      <c r="E2160" s="120"/>
      <c r="F2160" s="125" t="s">
        <v>31</v>
      </c>
      <c r="G2160" s="36" t="str">
        <f t="shared" si="33"/>
        <v/>
      </c>
      <c r="H2160" s="37"/>
      <c r="I2160" s="33"/>
      <c r="J2160" s="32">
        <v>0</v>
      </c>
    </row>
    <row r="2161" spans="1:10" ht="15.75" hidden="1" thickBot="1" x14ac:dyDescent="0.3">
      <c r="A2161" s="142"/>
      <c r="B2161" s="145"/>
      <c r="C2161" s="44"/>
      <c r="D2161" s="44"/>
      <c r="E2161" s="121"/>
      <c r="F2161" s="122" t="s">
        <v>31</v>
      </c>
      <c r="G2161" s="46" t="str">
        <f t="shared" si="33"/>
        <v/>
      </c>
      <c r="H2161" s="48"/>
      <c r="I2161" s="33"/>
      <c r="J2161" s="32">
        <v>0</v>
      </c>
    </row>
    <row r="2162" spans="1:10" ht="15.75" hidden="1" thickBot="1" x14ac:dyDescent="0.3">
      <c r="A2162" s="140" t="s">
        <v>553</v>
      </c>
      <c r="B2162" s="143" t="s">
        <v>3463</v>
      </c>
      <c r="C2162" s="26"/>
      <c r="D2162" s="27" t="s">
        <v>124</v>
      </c>
      <c r="E2162" s="116"/>
      <c r="F2162" s="123" t="s">
        <v>31</v>
      </c>
      <c r="G2162" s="29" t="str">
        <f t="shared" si="33"/>
        <v/>
      </c>
      <c r="H2162" s="30"/>
      <c r="I2162" s="31"/>
      <c r="J2162" s="32">
        <v>0</v>
      </c>
    </row>
    <row r="2163" spans="1:10" ht="15.75" hidden="1" thickBot="1" x14ac:dyDescent="0.3">
      <c r="A2163" s="141"/>
      <c r="B2163" s="144"/>
      <c r="C2163" s="34"/>
      <c r="D2163" s="34"/>
      <c r="E2163" s="118"/>
      <c r="F2163" s="124" t="s">
        <v>31</v>
      </c>
      <c r="G2163" s="33" t="str">
        <f t="shared" si="33"/>
        <v/>
      </c>
      <c r="H2163" s="37"/>
      <c r="I2163" s="33"/>
      <c r="J2163" s="32">
        <v>0</v>
      </c>
    </row>
    <row r="2164" spans="1:10" ht="39" hidden="1" thickBot="1" x14ac:dyDescent="0.3">
      <c r="A2164" s="141"/>
      <c r="B2164" s="144"/>
      <c r="C2164" s="38" t="s">
        <v>554</v>
      </c>
      <c r="D2164" s="58" t="s">
        <v>124</v>
      </c>
      <c r="E2164" s="120">
        <v>1.0227269999999999</v>
      </c>
      <c r="F2164" s="125" t="s">
        <v>31</v>
      </c>
      <c r="G2164" s="36" t="str">
        <f t="shared" si="33"/>
        <v/>
      </c>
      <c r="H2164" s="41">
        <f>SUM(G2164:G2166)</f>
        <v>1.1228190713999999</v>
      </c>
      <c r="I2164" s="42"/>
      <c r="J2164" s="32">
        <v>0</v>
      </c>
    </row>
    <row r="2165" spans="1:10" ht="26.25" hidden="1" thickBot="1" x14ac:dyDescent="0.3">
      <c r="A2165" s="141"/>
      <c r="B2165" s="144"/>
      <c r="C2165" s="38" t="s">
        <v>7676</v>
      </c>
      <c r="D2165" s="38" t="s">
        <v>2788</v>
      </c>
      <c r="E2165" s="120">
        <v>2.1544199999999999E-2</v>
      </c>
      <c r="F2165" s="119">
        <v>23.113499999999998</v>
      </c>
      <c r="G2165" s="36">
        <f t="shared" si="33"/>
        <v>0.49796186669999998</v>
      </c>
      <c r="H2165" s="37"/>
      <c r="I2165" s="33"/>
      <c r="J2165" s="32">
        <v>0</v>
      </c>
    </row>
    <row r="2166" spans="1:10" ht="26.25" hidden="1" thickBot="1" x14ac:dyDescent="0.3">
      <c r="A2166" s="141"/>
      <c r="B2166" s="144"/>
      <c r="C2166" s="38" t="s">
        <v>7677</v>
      </c>
      <c r="D2166" s="38" t="s">
        <v>2788</v>
      </c>
      <c r="E2166" s="120">
        <v>2.1544199999999999E-2</v>
      </c>
      <c r="F2166" s="119">
        <v>29.003499999999999</v>
      </c>
      <c r="G2166" s="36">
        <f t="shared" si="33"/>
        <v>0.62485720469999995</v>
      </c>
      <c r="H2166" s="37"/>
      <c r="I2166" s="33"/>
      <c r="J2166" s="32">
        <v>0</v>
      </c>
    </row>
    <row r="2167" spans="1:10" ht="15.75" hidden="1" thickBot="1" x14ac:dyDescent="0.3">
      <c r="A2167" s="141"/>
      <c r="B2167" s="144"/>
      <c r="C2167" s="38"/>
      <c r="D2167" s="58"/>
      <c r="E2167" s="120"/>
      <c r="F2167" s="125" t="s">
        <v>31</v>
      </c>
      <c r="G2167" s="36" t="str">
        <f t="shared" si="33"/>
        <v/>
      </c>
      <c r="H2167" s="37"/>
      <c r="I2167" s="33"/>
      <c r="J2167" s="32">
        <v>0</v>
      </c>
    </row>
    <row r="2168" spans="1:10" ht="39" hidden="1" thickBot="1" x14ac:dyDescent="0.3">
      <c r="A2168" s="141"/>
      <c r="B2168" s="144"/>
      <c r="C2168" s="61" t="s">
        <v>538</v>
      </c>
      <c r="D2168" s="58"/>
      <c r="E2168" s="120"/>
      <c r="F2168" s="125" t="s">
        <v>31</v>
      </c>
      <c r="G2168" s="36" t="str">
        <f t="shared" si="33"/>
        <v/>
      </c>
      <c r="H2168" s="37"/>
      <c r="I2168" s="33"/>
      <c r="J2168" s="32">
        <v>0</v>
      </c>
    </row>
    <row r="2169" spans="1:10" ht="15.75" hidden="1" thickBot="1" x14ac:dyDescent="0.3">
      <c r="A2169" s="142"/>
      <c r="B2169" s="145"/>
      <c r="C2169" s="44"/>
      <c r="D2169" s="44"/>
      <c r="E2169" s="121"/>
      <c r="F2169" s="122" t="s">
        <v>31</v>
      </c>
      <c r="G2169" s="46" t="str">
        <f t="shared" si="33"/>
        <v/>
      </c>
      <c r="H2169" s="48"/>
      <c r="I2169" s="33"/>
      <c r="J2169" s="32">
        <v>0</v>
      </c>
    </row>
    <row r="2170" spans="1:10" ht="15.75" hidden="1" thickBot="1" x14ac:dyDescent="0.3">
      <c r="A2170" s="140" t="s">
        <v>555</v>
      </c>
      <c r="B2170" s="143" t="s">
        <v>3464</v>
      </c>
      <c r="C2170" s="26"/>
      <c r="D2170" s="27" t="s">
        <v>124</v>
      </c>
      <c r="E2170" s="116"/>
      <c r="F2170" s="123" t="s">
        <v>31</v>
      </c>
      <c r="G2170" s="29" t="str">
        <f t="shared" si="33"/>
        <v/>
      </c>
      <c r="H2170" s="30"/>
      <c r="I2170" s="31"/>
      <c r="J2170" s="32">
        <v>0</v>
      </c>
    </row>
    <row r="2171" spans="1:10" ht="15.75" hidden="1" thickBot="1" x14ac:dyDescent="0.3">
      <c r="A2171" s="141"/>
      <c r="B2171" s="144"/>
      <c r="C2171" s="34"/>
      <c r="D2171" s="34"/>
      <c r="E2171" s="118"/>
      <c r="F2171" s="124" t="s">
        <v>31</v>
      </c>
      <c r="G2171" s="33" t="str">
        <f t="shared" si="33"/>
        <v/>
      </c>
      <c r="H2171" s="37"/>
      <c r="I2171" s="33"/>
      <c r="J2171" s="32">
        <v>0</v>
      </c>
    </row>
    <row r="2172" spans="1:10" ht="39" hidden="1" thickBot="1" x14ac:dyDescent="0.3">
      <c r="A2172" s="141"/>
      <c r="B2172" s="144"/>
      <c r="C2172" s="38" t="s">
        <v>556</v>
      </c>
      <c r="D2172" s="58" t="s">
        <v>124</v>
      </c>
      <c r="E2172" s="120">
        <v>1.0227269999999999</v>
      </c>
      <c r="F2172" s="125" t="s">
        <v>31</v>
      </c>
      <c r="G2172" s="36" t="str">
        <f t="shared" si="33"/>
        <v/>
      </c>
      <c r="H2172" s="41">
        <f>SUM(G2172:G2174)</f>
        <v>1.1228190713999999</v>
      </c>
      <c r="I2172" s="42"/>
      <c r="J2172" s="32">
        <v>0</v>
      </c>
    </row>
    <row r="2173" spans="1:10" ht="26.25" hidden="1" thickBot="1" x14ac:dyDescent="0.3">
      <c r="A2173" s="141"/>
      <c r="B2173" s="144"/>
      <c r="C2173" s="38" t="s">
        <v>7676</v>
      </c>
      <c r="D2173" s="38" t="s">
        <v>2788</v>
      </c>
      <c r="E2173" s="120">
        <v>2.1544199999999999E-2</v>
      </c>
      <c r="F2173" s="119">
        <v>23.113499999999998</v>
      </c>
      <c r="G2173" s="36">
        <f t="shared" si="33"/>
        <v>0.49796186669999998</v>
      </c>
      <c r="H2173" s="37"/>
      <c r="I2173" s="33"/>
      <c r="J2173" s="32">
        <v>0</v>
      </c>
    </row>
    <row r="2174" spans="1:10" ht="26.25" hidden="1" thickBot="1" x14ac:dyDescent="0.3">
      <c r="A2174" s="141"/>
      <c r="B2174" s="144"/>
      <c r="C2174" s="38" t="s">
        <v>7677</v>
      </c>
      <c r="D2174" s="38" t="s">
        <v>2788</v>
      </c>
      <c r="E2174" s="120">
        <v>2.1544199999999999E-2</v>
      </c>
      <c r="F2174" s="119">
        <v>29.003499999999999</v>
      </c>
      <c r="G2174" s="36">
        <f t="shared" si="33"/>
        <v>0.62485720469999995</v>
      </c>
      <c r="H2174" s="37"/>
      <c r="I2174" s="33"/>
      <c r="J2174" s="32">
        <v>0</v>
      </c>
    </row>
    <row r="2175" spans="1:10" ht="15.75" hidden="1" thickBot="1" x14ac:dyDescent="0.3">
      <c r="A2175" s="141"/>
      <c r="B2175" s="144"/>
      <c r="C2175" s="38"/>
      <c r="D2175" s="58"/>
      <c r="E2175" s="120"/>
      <c r="F2175" s="125" t="s">
        <v>31</v>
      </c>
      <c r="G2175" s="36" t="str">
        <f t="shared" si="33"/>
        <v/>
      </c>
      <c r="H2175" s="37"/>
      <c r="I2175" s="33"/>
      <c r="J2175" s="32">
        <v>0</v>
      </c>
    </row>
    <row r="2176" spans="1:10" ht="39" hidden="1" thickBot="1" x14ac:dyDescent="0.3">
      <c r="A2176" s="141"/>
      <c r="B2176" s="144"/>
      <c r="C2176" s="61" t="s">
        <v>538</v>
      </c>
      <c r="D2176" s="58"/>
      <c r="E2176" s="120"/>
      <c r="F2176" s="125" t="s">
        <v>31</v>
      </c>
      <c r="G2176" s="36" t="str">
        <f t="shared" si="33"/>
        <v/>
      </c>
      <c r="H2176" s="37"/>
      <c r="I2176" s="33"/>
      <c r="J2176" s="32">
        <v>0</v>
      </c>
    </row>
    <row r="2177" spans="1:10" ht="15.75" hidden="1" thickBot="1" x14ac:dyDescent="0.3">
      <c r="A2177" s="142"/>
      <c r="B2177" s="145"/>
      <c r="C2177" s="44"/>
      <c r="D2177" s="44"/>
      <c r="E2177" s="121"/>
      <c r="F2177" s="122" t="s">
        <v>31</v>
      </c>
      <c r="G2177" s="46" t="str">
        <f t="shared" si="33"/>
        <v/>
      </c>
      <c r="H2177" s="48"/>
      <c r="I2177" s="33"/>
      <c r="J2177" s="32">
        <v>0</v>
      </c>
    </row>
    <row r="2178" spans="1:10" ht="15.75" hidden="1" thickBot="1" x14ac:dyDescent="0.3">
      <c r="A2178" s="140" t="s">
        <v>557</v>
      </c>
      <c r="B2178" s="143" t="s">
        <v>3465</v>
      </c>
      <c r="C2178" s="26"/>
      <c r="D2178" s="27" t="s">
        <v>124</v>
      </c>
      <c r="E2178" s="116"/>
      <c r="F2178" s="123" t="s">
        <v>31</v>
      </c>
      <c r="G2178" s="29" t="str">
        <f t="shared" si="33"/>
        <v/>
      </c>
      <c r="H2178" s="30"/>
      <c r="I2178" s="31"/>
      <c r="J2178" s="32">
        <v>0</v>
      </c>
    </row>
    <row r="2179" spans="1:10" ht="15.75" hidden="1" thickBot="1" x14ac:dyDescent="0.3">
      <c r="A2179" s="141"/>
      <c r="B2179" s="144"/>
      <c r="C2179" s="34"/>
      <c r="D2179" s="34"/>
      <c r="E2179" s="118"/>
      <c r="F2179" s="124" t="s">
        <v>31</v>
      </c>
      <c r="G2179" s="33" t="str">
        <f t="shared" si="33"/>
        <v/>
      </c>
      <c r="H2179" s="37"/>
      <c r="I2179" s="33"/>
      <c r="J2179" s="32">
        <v>0</v>
      </c>
    </row>
    <row r="2180" spans="1:10" ht="39" hidden="1" thickBot="1" x14ac:dyDescent="0.3">
      <c r="A2180" s="141"/>
      <c r="B2180" s="144"/>
      <c r="C2180" s="38" t="s">
        <v>558</v>
      </c>
      <c r="D2180" s="58" t="s">
        <v>124</v>
      </c>
      <c r="E2180" s="120">
        <v>1.0227269999999999</v>
      </c>
      <c r="F2180" s="125" t="s">
        <v>31</v>
      </c>
      <c r="G2180" s="36" t="str">
        <f t="shared" si="33"/>
        <v/>
      </c>
      <c r="H2180" s="41">
        <f>SUM(G2180:G2182)</f>
        <v>1.1228190713999999</v>
      </c>
      <c r="I2180" s="42"/>
      <c r="J2180" s="32">
        <v>0</v>
      </c>
    </row>
    <row r="2181" spans="1:10" ht="26.25" hidden="1" thickBot="1" x14ac:dyDescent="0.3">
      <c r="A2181" s="141"/>
      <c r="B2181" s="144"/>
      <c r="C2181" s="38" t="s">
        <v>7676</v>
      </c>
      <c r="D2181" s="38" t="s">
        <v>2788</v>
      </c>
      <c r="E2181" s="120">
        <v>2.1544199999999999E-2</v>
      </c>
      <c r="F2181" s="119">
        <v>23.113499999999998</v>
      </c>
      <c r="G2181" s="36">
        <f t="shared" si="33"/>
        <v>0.49796186669999998</v>
      </c>
      <c r="H2181" s="37"/>
      <c r="I2181" s="33"/>
      <c r="J2181" s="32">
        <v>0</v>
      </c>
    </row>
    <row r="2182" spans="1:10" ht="26.25" hidden="1" thickBot="1" x14ac:dyDescent="0.3">
      <c r="A2182" s="141"/>
      <c r="B2182" s="144"/>
      <c r="C2182" s="38" t="s">
        <v>7677</v>
      </c>
      <c r="D2182" s="38" t="s">
        <v>2788</v>
      </c>
      <c r="E2182" s="120">
        <v>2.1544199999999999E-2</v>
      </c>
      <c r="F2182" s="119">
        <v>29.003499999999999</v>
      </c>
      <c r="G2182" s="36">
        <f t="shared" ref="G2182:G2245" si="34">IF(ISNUMBER(F2182),E2182*F2182,"")</f>
        <v>0.62485720469999995</v>
      </c>
      <c r="H2182" s="37"/>
      <c r="I2182" s="33"/>
      <c r="J2182" s="32">
        <v>0</v>
      </c>
    </row>
    <row r="2183" spans="1:10" ht="15.75" hidden="1" thickBot="1" x14ac:dyDescent="0.3">
      <c r="A2183" s="141"/>
      <c r="B2183" s="144"/>
      <c r="C2183" s="38"/>
      <c r="D2183" s="58"/>
      <c r="E2183" s="120"/>
      <c r="F2183" s="125" t="s">
        <v>31</v>
      </c>
      <c r="G2183" s="36" t="str">
        <f t="shared" si="34"/>
        <v/>
      </c>
      <c r="H2183" s="37"/>
      <c r="I2183" s="33"/>
      <c r="J2183" s="32">
        <v>0</v>
      </c>
    </row>
    <row r="2184" spans="1:10" ht="39" hidden="1" thickBot="1" x14ac:dyDescent="0.3">
      <c r="A2184" s="141"/>
      <c r="B2184" s="144"/>
      <c r="C2184" s="61" t="s">
        <v>538</v>
      </c>
      <c r="D2184" s="58"/>
      <c r="E2184" s="120"/>
      <c r="F2184" s="125" t="s">
        <v>31</v>
      </c>
      <c r="G2184" s="36" t="str">
        <f t="shared" si="34"/>
        <v/>
      </c>
      <c r="H2184" s="37"/>
      <c r="I2184" s="33"/>
      <c r="J2184" s="32">
        <v>0</v>
      </c>
    </row>
    <row r="2185" spans="1:10" ht="15.75" hidden="1" thickBot="1" x14ac:dyDescent="0.3">
      <c r="A2185" s="142"/>
      <c r="B2185" s="145"/>
      <c r="C2185" s="44"/>
      <c r="D2185" s="44"/>
      <c r="E2185" s="121"/>
      <c r="F2185" s="122" t="s">
        <v>31</v>
      </c>
      <c r="G2185" s="46" t="str">
        <f t="shared" si="34"/>
        <v/>
      </c>
      <c r="H2185" s="48"/>
      <c r="I2185" s="33"/>
      <c r="J2185" s="32">
        <v>0</v>
      </c>
    </row>
    <row r="2186" spans="1:10" ht="15.75" hidden="1" thickBot="1" x14ac:dyDescent="0.3">
      <c r="A2186" s="140" t="s">
        <v>559</v>
      </c>
      <c r="B2186" s="143" t="s">
        <v>3466</v>
      </c>
      <c r="C2186" s="26"/>
      <c r="D2186" s="27" t="s">
        <v>86</v>
      </c>
      <c r="E2186" s="116"/>
      <c r="F2186" s="123" t="s">
        <v>31</v>
      </c>
      <c r="G2186" s="29" t="str">
        <f t="shared" si="34"/>
        <v/>
      </c>
      <c r="H2186" s="30"/>
      <c r="I2186" s="31"/>
      <c r="J2186" s="32">
        <v>0</v>
      </c>
    </row>
    <row r="2187" spans="1:10" ht="15.75" hidden="1" thickBot="1" x14ac:dyDescent="0.3">
      <c r="A2187" s="141"/>
      <c r="B2187" s="144"/>
      <c r="C2187" s="34"/>
      <c r="D2187" s="34"/>
      <c r="E2187" s="118"/>
      <c r="F2187" s="124" t="s">
        <v>31</v>
      </c>
      <c r="G2187" s="33" t="str">
        <f t="shared" si="34"/>
        <v/>
      </c>
      <c r="H2187" s="37"/>
      <c r="I2187" s="33"/>
      <c r="J2187" s="32">
        <v>0</v>
      </c>
    </row>
    <row r="2188" spans="1:10" ht="26.25" hidden="1" thickBot="1" x14ac:dyDescent="0.3">
      <c r="A2188" s="141"/>
      <c r="B2188" s="144"/>
      <c r="C2188" s="38" t="s">
        <v>7676</v>
      </c>
      <c r="D2188" s="38" t="s">
        <v>2788</v>
      </c>
      <c r="E2188" s="120">
        <v>0.2</v>
      </c>
      <c r="F2188" s="119">
        <v>23.113499999999998</v>
      </c>
      <c r="G2188" s="36">
        <f t="shared" si="34"/>
        <v>4.6227</v>
      </c>
      <c r="H2188" s="41">
        <f>SUM(G2188:G2190)</f>
        <v>10.423400000000001</v>
      </c>
      <c r="I2188" s="42"/>
      <c r="J2188" s="32">
        <v>0</v>
      </c>
    </row>
    <row r="2189" spans="1:10" ht="26.25" hidden="1" thickBot="1" x14ac:dyDescent="0.3">
      <c r="A2189" s="141"/>
      <c r="B2189" s="144"/>
      <c r="C2189" s="38" t="s">
        <v>7677</v>
      </c>
      <c r="D2189" s="38" t="s">
        <v>2788</v>
      </c>
      <c r="E2189" s="120">
        <v>0.2</v>
      </c>
      <c r="F2189" s="119">
        <v>29.003499999999999</v>
      </c>
      <c r="G2189" s="36">
        <f t="shared" si="34"/>
        <v>5.8007</v>
      </c>
      <c r="H2189" s="37"/>
      <c r="I2189" s="33"/>
      <c r="J2189" s="32">
        <v>0</v>
      </c>
    </row>
    <row r="2190" spans="1:10" ht="15.75" hidden="1" thickBot="1" x14ac:dyDescent="0.3">
      <c r="A2190" s="141"/>
      <c r="B2190" s="144"/>
      <c r="C2190" s="38" t="s">
        <v>560</v>
      </c>
      <c r="D2190" s="58" t="s">
        <v>86</v>
      </c>
      <c r="E2190" s="120">
        <v>1.05</v>
      </c>
      <c r="F2190" s="125" t="s">
        <v>31</v>
      </c>
      <c r="G2190" s="36" t="str">
        <f t="shared" si="34"/>
        <v/>
      </c>
      <c r="H2190" s="37"/>
      <c r="I2190" s="33"/>
      <c r="J2190" s="32">
        <v>0</v>
      </c>
    </row>
    <row r="2191" spans="1:10" ht="15.75" hidden="1" thickBot="1" x14ac:dyDescent="0.3">
      <c r="A2191" s="142"/>
      <c r="B2191" s="145"/>
      <c r="C2191" s="44"/>
      <c r="D2191" s="44"/>
      <c r="E2191" s="121"/>
      <c r="F2191" s="122" t="s">
        <v>31</v>
      </c>
      <c r="G2191" s="46" t="str">
        <f t="shared" si="34"/>
        <v/>
      </c>
      <c r="H2191" s="48"/>
      <c r="I2191" s="33"/>
      <c r="J2191" s="32">
        <v>0</v>
      </c>
    </row>
    <row r="2192" spans="1:10" ht="15.75" hidden="1" thickBot="1" x14ac:dyDescent="0.3">
      <c r="A2192" s="140" t="s">
        <v>561</v>
      </c>
      <c r="B2192" s="143" t="s">
        <v>3467</v>
      </c>
      <c r="C2192" s="26"/>
      <c r="D2192" s="27" t="s">
        <v>124</v>
      </c>
      <c r="E2192" s="116"/>
      <c r="F2192" s="123" t="s">
        <v>31</v>
      </c>
      <c r="G2192" s="29" t="str">
        <f t="shared" si="34"/>
        <v/>
      </c>
      <c r="H2192" s="30"/>
      <c r="I2192" s="31"/>
      <c r="J2192" s="32">
        <v>0</v>
      </c>
    </row>
    <row r="2193" spans="1:10" ht="15.75" hidden="1" thickBot="1" x14ac:dyDescent="0.3">
      <c r="A2193" s="141"/>
      <c r="B2193" s="144"/>
      <c r="C2193" s="34"/>
      <c r="D2193" s="34"/>
      <c r="E2193" s="118"/>
      <c r="F2193" s="124" t="s">
        <v>31</v>
      </c>
      <c r="G2193" s="33" t="str">
        <f t="shared" si="34"/>
        <v/>
      </c>
      <c r="H2193" s="37"/>
      <c r="I2193" s="33"/>
      <c r="J2193" s="32">
        <v>0</v>
      </c>
    </row>
    <row r="2194" spans="1:10" ht="26.25" hidden="1" thickBot="1" x14ac:dyDescent="0.3">
      <c r="A2194" s="141"/>
      <c r="B2194" s="144"/>
      <c r="C2194" s="38" t="s">
        <v>7677</v>
      </c>
      <c r="D2194" s="38" t="s">
        <v>2788</v>
      </c>
      <c r="E2194" s="120">
        <v>0.29199999999999998</v>
      </c>
      <c r="F2194" s="119">
        <v>29.003499999999999</v>
      </c>
      <c r="G2194" s="33">
        <f t="shared" si="34"/>
        <v>8.4690219999999989</v>
      </c>
      <c r="H2194" s="41">
        <f>SUM(G2194:G2196)</f>
        <v>105.41479299999999</v>
      </c>
      <c r="I2194" s="42"/>
      <c r="J2194" s="32">
        <v>0</v>
      </c>
    </row>
    <row r="2195" spans="1:10" ht="26.25" hidden="1" thickBot="1" x14ac:dyDescent="0.3">
      <c r="A2195" s="141"/>
      <c r="B2195" s="144"/>
      <c r="C2195" s="38" t="s">
        <v>7676</v>
      </c>
      <c r="D2195" s="38" t="s">
        <v>2788</v>
      </c>
      <c r="E2195" s="120">
        <v>0.29199999999999998</v>
      </c>
      <c r="F2195" s="119">
        <v>23.113499999999998</v>
      </c>
      <c r="G2195" s="33">
        <f t="shared" si="34"/>
        <v>6.7491419999999991</v>
      </c>
      <c r="H2195" s="37"/>
      <c r="I2195" s="33"/>
      <c r="J2195" s="32">
        <v>0</v>
      </c>
    </row>
    <row r="2196" spans="1:10" ht="26.25" hidden="1" thickBot="1" x14ac:dyDescent="0.3">
      <c r="A2196" s="141"/>
      <c r="B2196" s="144"/>
      <c r="C2196" s="38" t="s">
        <v>7861</v>
      </c>
      <c r="D2196" s="38" t="s">
        <v>1323</v>
      </c>
      <c r="E2196" s="120">
        <v>1.0389999999999999</v>
      </c>
      <c r="F2196" s="125">
        <v>86.810999999999993</v>
      </c>
      <c r="G2196" s="33">
        <f t="shared" si="34"/>
        <v>90.196628999999987</v>
      </c>
      <c r="H2196" s="37"/>
      <c r="I2196" s="33"/>
      <c r="J2196" s="32">
        <v>0</v>
      </c>
    </row>
    <row r="2197" spans="1:10" ht="15.75" hidden="1" thickBot="1" x14ac:dyDescent="0.3">
      <c r="A2197" s="142"/>
      <c r="B2197" s="145"/>
      <c r="C2197" s="44"/>
      <c r="D2197" s="44"/>
      <c r="E2197" s="121"/>
      <c r="F2197" s="122" t="s">
        <v>31</v>
      </c>
      <c r="G2197" s="46" t="str">
        <f t="shared" si="34"/>
        <v/>
      </c>
      <c r="H2197" s="48"/>
      <c r="I2197" s="33"/>
      <c r="J2197" s="32">
        <v>0</v>
      </c>
    </row>
    <row r="2198" spans="1:10" ht="15.75" hidden="1" thickBot="1" x14ac:dyDescent="0.3">
      <c r="A2198" s="140" t="s">
        <v>562</v>
      </c>
      <c r="B2198" s="143" t="s">
        <v>3468</v>
      </c>
      <c r="C2198" s="26"/>
      <c r="D2198" s="27" t="s">
        <v>124</v>
      </c>
      <c r="E2198" s="116"/>
      <c r="F2198" s="123" t="s">
        <v>31</v>
      </c>
      <c r="G2198" s="29" t="str">
        <f t="shared" si="34"/>
        <v/>
      </c>
      <c r="H2198" s="30"/>
      <c r="I2198" s="31"/>
      <c r="J2198" s="32">
        <v>0</v>
      </c>
    </row>
    <row r="2199" spans="1:10" ht="15.75" hidden="1" thickBot="1" x14ac:dyDescent="0.3">
      <c r="A2199" s="141"/>
      <c r="B2199" s="144"/>
      <c r="C2199" s="34"/>
      <c r="D2199" s="34"/>
      <c r="E2199" s="118"/>
      <c r="F2199" s="124" t="s">
        <v>31</v>
      </c>
      <c r="G2199" s="33" t="str">
        <f t="shared" si="34"/>
        <v/>
      </c>
      <c r="H2199" s="37"/>
      <c r="I2199" s="33"/>
      <c r="J2199" s="32">
        <v>0</v>
      </c>
    </row>
    <row r="2200" spans="1:10" ht="26.25" hidden="1" thickBot="1" x14ac:dyDescent="0.3">
      <c r="A2200" s="141"/>
      <c r="B2200" s="144"/>
      <c r="C2200" s="38" t="s">
        <v>7677</v>
      </c>
      <c r="D2200" s="38" t="s">
        <v>2788</v>
      </c>
      <c r="E2200" s="120">
        <v>0.27500000000000002</v>
      </c>
      <c r="F2200" s="119">
        <v>29.003499999999999</v>
      </c>
      <c r="G2200" s="33">
        <f t="shared" si="34"/>
        <v>7.9759625000000005</v>
      </c>
      <c r="H2200" s="41">
        <f>SUM(G2200:G2202)</f>
        <v>97.096317499999969</v>
      </c>
      <c r="I2200" s="42"/>
      <c r="J2200" s="32">
        <v>0</v>
      </c>
    </row>
    <row r="2201" spans="1:10" ht="26.25" hidden="1" thickBot="1" x14ac:dyDescent="0.3">
      <c r="A2201" s="141"/>
      <c r="B2201" s="144"/>
      <c r="C2201" s="38" t="s">
        <v>7676</v>
      </c>
      <c r="D2201" s="38" t="s">
        <v>2788</v>
      </c>
      <c r="E2201" s="120">
        <v>0.27500000000000002</v>
      </c>
      <c r="F2201" s="119">
        <v>23.113499999999998</v>
      </c>
      <c r="G2201" s="33">
        <f t="shared" si="34"/>
        <v>6.3562124999999998</v>
      </c>
      <c r="H2201" s="37"/>
      <c r="I2201" s="33"/>
      <c r="J2201" s="32">
        <v>0</v>
      </c>
    </row>
    <row r="2202" spans="1:10" ht="26.25" hidden="1" thickBot="1" x14ac:dyDescent="0.3">
      <c r="A2202" s="141"/>
      <c r="B2202" s="144"/>
      <c r="C2202" s="38" t="s">
        <v>7862</v>
      </c>
      <c r="D2202" s="38" t="s">
        <v>1323</v>
      </c>
      <c r="E2202" s="120">
        <v>1.0389999999999999</v>
      </c>
      <c r="F2202" s="119">
        <v>79.657499999999985</v>
      </c>
      <c r="G2202" s="33">
        <f t="shared" si="34"/>
        <v>82.764142499999977</v>
      </c>
      <c r="H2202" s="37"/>
      <c r="I2202" s="33"/>
      <c r="J2202" s="32">
        <v>0</v>
      </c>
    </row>
    <row r="2203" spans="1:10" ht="15.75" hidden="1" thickBot="1" x14ac:dyDescent="0.3">
      <c r="A2203" s="142"/>
      <c r="B2203" s="145"/>
      <c r="C2203" s="44"/>
      <c r="D2203" s="44"/>
      <c r="E2203" s="121"/>
      <c r="F2203" s="122" t="s">
        <v>31</v>
      </c>
      <c r="G2203" s="46" t="str">
        <f t="shared" si="34"/>
        <v/>
      </c>
      <c r="H2203" s="48"/>
      <c r="I2203" s="33"/>
      <c r="J2203" s="32">
        <v>0</v>
      </c>
    </row>
    <row r="2204" spans="1:10" ht="15.75" hidden="1" thickBot="1" x14ac:dyDescent="0.3">
      <c r="A2204" s="140" t="s">
        <v>563</v>
      </c>
      <c r="B2204" s="143" t="s">
        <v>3469</v>
      </c>
      <c r="C2204" s="26"/>
      <c r="D2204" s="27" t="s">
        <v>124</v>
      </c>
      <c r="E2204" s="116"/>
      <c r="F2204" s="123" t="s">
        <v>31</v>
      </c>
      <c r="G2204" s="29" t="str">
        <f t="shared" si="34"/>
        <v/>
      </c>
      <c r="H2204" s="30"/>
      <c r="I2204" s="31"/>
      <c r="J2204" s="32">
        <v>0</v>
      </c>
    </row>
    <row r="2205" spans="1:10" ht="15.75" hidden="1" thickBot="1" x14ac:dyDescent="0.3">
      <c r="A2205" s="141"/>
      <c r="B2205" s="144"/>
      <c r="C2205" s="34"/>
      <c r="D2205" s="34"/>
      <c r="E2205" s="118"/>
      <c r="F2205" s="124" t="s">
        <v>31</v>
      </c>
      <c r="G2205" s="33" t="str">
        <f t="shared" si="34"/>
        <v/>
      </c>
      <c r="H2205" s="37"/>
      <c r="I2205" s="33"/>
      <c r="J2205" s="32">
        <v>0</v>
      </c>
    </row>
    <row r="2206" spans="1:10" ht="26.25" hidden="1" thickBot="1" x14ac:dyDescent="0.3">
      <c r="A2206" s="141"/>
      <c r="B2206" s="144"/>
      <c r="C2206" s="38" t="s">
        <v>7677</v>
      </c>
      <c r="D2206" s="38" t="s">
        <v>2788</v>
      </c>
      <c r="E2206" s="120">
        <v>0.29699999999999999</v>
      </c>
      <c r="F2206" s="119">
        <v>29.003499999999999</v>
      </c>
      <c r="G2206" s="36">
        <f t="shared" si="34"/>
        <v>8.6140394999999987</v>
      </c>
      <c r="H2206" s="41">
        <f>SUM(G2206:G2208)</f>
        <v>77.238467499999985</v>
      </c>
      <c r="I2206" s="42"/>
      <c r="J2206" s="32">
        <v>0</v>
      </c>
    </row>
    <row r="2207" spans="1:10" ht="26.25" hidden="1" thickBot="1" x14ac:dyDescent="0.3">
      <c r="A2207" s="141"/>
      <c r="B2207" s="144"/>
      <c r="C2207" s="38" t="s">
        <v>7676</v>
      </c>
      <c r="D2207" s="38" t="s">
        <v>2788</v>
      </c>
      <c r="E2207" s="120">
        <v>0.29699999999999999</v>
      </c>
      <c r="F2207" s="119">
        <v>23.113499999999998</v>
      </c>
      <c r="G2207" s="36">
        <f t="shared" si="34"/>
        <v>6.8647094999999991</v>
      </c>
      <c r="H2207" s="37"/>
      <c r="I2207" s="33"/>
      <c r="J2207" s="32">
        <v>0</v>
      </c>
    </row>
    <row r="2208" spans="1:10" ht="26.25" hidden="1" thickBot="1" x14ac:dyDescent="0.3">
      <c r="A2208" s="141"/>
      <c r="B2208" s="144"/>
      <c r="C2208" s="38" t="s">
        <v>7863</v>
      </c>
      <c r="D2208" s="38" t="s">
        <v>1323</v>
      </c>
      <c r="E2208" s="120">
        <v>1.0389999999999999</v>
      </c>
      <c r="F2208" s="119">
        <v>59.441499999999998</v>
      </c>
      <c r="G2208" s="36">
        <f t="shared" si="34"/>
        <v>61.759718499999991</v>
      </c>
      <c r="H2208" s="37"/>
      <c r="I2208" s="33"/>
      <c r="J2208" s="32">
        <v>0</v>
      </c>
    </row>
    <row r="2209" spans="1:10" ht="15.75" hidden="1" thickBot="1" x14ac:dyDescent="0.3">
      <c r="A2209" s="142"/>
      <c r="B2209" s="145"/>
      <c r="C2209" s="44"/>
      <c r="D2209" s="44"/>
      <c r="E2209" s="121"/>
      <c r="F2209" s="122" t="s">
        <v>31</v>
      </c>
      <c r="G2209" s="46" t="str">
        <f t="shared" si="34"/>
        <v/>
      </c>
      <c r="H2209" s="48"/>
      <c r="I2209" s="33"/>
      <c r="J2209" s="32">
        <v>0</v>
      </c>
    </row>
    <row r="2210" spans="1:10" ht="15.75" hidden="1" thickBot="1" x14ac:dyDescent="0.3">
      <c r="A2210" s="140" t="s">
        <v>564</v>
      </c>
      <c r="B2210" s="143" t="s">
        <v>3470</v>
      </c>
      <c r="C2210" s="26"/>
      <c r="D2210" s="27" t="s">
        <v>124</v>
      </c>
      <c r="E2210" s="116"/>
      <c r="F2210" s="123" t="s">
        <v>31</v>
      </c>
      <c r="G2210" s="29" t="str">
        <f t="shared" si="34"/>
        <v/>
      </c>
      <c r="H2210" s="30"/>
      <c r="I2210" s="31"/>
      <c r="J2210" s="32">
        <v>0</v>
      </c>
    </row>
    <row r="2211" spans="1:10" ht="15.75" hidden="1" thickBot="1" x14ac:dyDescent="0.3">
      <c r="A2211" s="141"/>
      <c r="B2211" s="144"/>
      <c r="C2211" s="34"/>
      <c r="D2211" s="34"/>
      <c r="E2211" s="118"/>
      <c r="F2211" s="124" t="s">
        <v>31</v>
      </c>
      <c r="G2211" s="33" t="str">
        <f t="shared" si="34"/>
        <v/>
      </c>
      <c r="H2211" s="37"/>
      <c r="I2211" s="33"/>
      <c r="J2211" s="32">
        <v>0</v>
      </c>
    </row>
    <row r="2212" spans="1:10" ht="26.25" hidden="1" thickBot="1" x14ac:dyDescent="0.3">
      <c r="A2212" s="141"/>
      <c r="B2212" s="144"/>
      <c r="C2212" s="38" t="s">
        <v>7677</v>
      </c>
      <c r="D2212" s="38" t="s">
        <v>2788</v>
      </c>
      <c r="E2212" s="120">
        <v>0.29699999999999999</v>
      </c>
      <c r="F2212" s="119">
        <v>29.003499999999999</v>
      </c>
      <c r="G2212" s="33">
        <f t="shared" si="34"/>
        <v>8.6140394999999987</v>
      </c>
      <c r="H2212" s="41">
        <f>SUM(G2212:G2214)</f>
        <v>70.358728999999997</v>
      </c>
      <c r="I2212" s="42"/>
      <c r="J2212" s="32">
        <v>0</v>
      </c>
    </row>
    <row r="2213" spans="1:10" ht="26.25" hidden="1" thickBot="1" x14ac:dyDescent="0.3">
      <c r="A2213" s="141"/>
      <c r="B2213" s="144"/>
      <c r="C2213" s="38" t="s">
        <v>7676</v>
      </c>
      <c r="D2213" s="38" t="s">
        <v>2788</v>
      </c>
      <c r="E2213" s="120">
        <v>0.29699999999999999</v>
      </c>
      <c r="F2213" s="119">
        <v>23.113499999999998</v>
      </c>
      <c r="G2213" s="33">
        <f t="shared" si="34"/>
        <v>6.8647094999999991</v>
      </c>
      <c r="H2213" s="37"/>
      <c r="I2213" s="33"/>
      <c r="J2213" s="32">
        <v>0</v>
      </c>
    </row>
    <row r="2214" spans="1:10" ht="26.25" hidden="1" thickBot="1" x14ac:dyDescent="0.3">
      <c r="A2214" s="141"/>
      <c r="B2214" s="144"/>
      <c r="C2214" s="38" t="s">
        <v>7864</v>
      </c>
      <c r="D2214" s="38" t="s">
        <v>1323</v>
      </c>
      <c r="E2214" s="120">
        <v>1.0389999999999999</v>
      </c>
      <c r="F2214" s="125">
        <v>52.82</v>
      </c>
      <c r="G2214" s="33">
        <f t="shared" si="34"/>
        <v>54.879979999999996</v>
      </c>
      <c r="H2214" s="37"/>
      <c r="I2214" s="33"/>
      <c r="J2214" s="32">
        <v>0</v>
      </c>
    </row>
    <row r="2215" spans="1:10" ht="15.75" hidden="1" thickBot="1" x14ac:dyDescent="0.3">
      <c r="A2215" s="142"/>
      <c r="B2215" s="145"/>
      <c r="C2215" s="44"/>
      <c r="D2215" s="44"/>
      <c r="E2215" s="121"/>
      <c r="F2215" s="122" t="s">
        <v>31</v>
      </c>
      <c r="G2215" s="46" t="str">
        <f t="shared" si="34"/>
        <v/>
      </c>
      <c r="H2215" s="48"/>
      <c r="I2215" s="33"/>
      <c r="J2215" s="32">
        <v>0</v>
      </c>
    </row>
    <row r="2216" spans="1:10" ht="15.75" hidden="1" thickBot="1" x14ac:dyDescent="0.3">
      <c r="A2216" s="140" t="s">
        <v>565</v>
      </c>
      <c r="B2216" s="143" t="s">
        <v>3471</v>
      </c>
      <c r="C2216" s="26"/>
      <c r="D2216" s="27" t="s">
        <v>124</v>
      </c>
      <c r="E2216" s="116"/>
      <c r="F2216" s="123" t="s">
        <v>31</v>
      </c>
      <c r="G2216" s="29" t="str">
        <f t="shared" si="34"/>
        <v/>
      </c>
      <c r="H2216" s="30"/>
      <c r="I2216" s="31"/>
      <c r="J2216" s="32">
        <v>0</v>
      </c>
    </row>
    <row r="2217" spans="1:10" ht="15.75" hidden="1" thickBot="1" x14ac:dyDescent="0.3">
      <c r="A2217" s="141"/>
      <c r="B2217" s="144"/>
      <c r="C2217" s="34"/>
      <c r="D2217" s="34"/>
      <c r="E2217" s="118"/>
      <c r="F2217" s="124" t="s">
        <v>31</v>
      </c>
      <c r="G2217" s="33" t="str">
        <f t="shared" si="34"/>
        <v/>
      </c>
      <c r="H2217" s="37"/>
      <c r="I2217" s="33"/>
      <c r="J2217" s="32">
        <v>0</v>
      </c>
    </row>
    <row r="2218" spans="1:10" ht="26.25" hidden="1" thickBot="1" x14ac:dyDescent="0.3">
      <c r="A2218" s="141"/>
      <c r="B2218" s="144"/>
      <c r="C2218" s="38" t="s">
        <v>7865</v>
      </c>
      <c r="D2218" s="38" t="s">
        <v>1323</v>
      </c>
      <c r="E2218" s="120">
        <v>1.0227269999999999</v>
      </c>
      <c r="F2218" s="125">
        <v>79.448499999999996</v>
      </c>
      <c r="G2218" s="36">
        <f t="shared" si="34"/>
        <v>81.254126059499995</v>
      </c>
      <c r="H2218" s="41">
        <f>SUM(G2218:G2220)</f>
        <v>83.542562682699995</v>
      </c>
      <c r="I2218" s="42"/>
      <c r="J2218" s="32">
        <v>0</v>
      </c>
    </row>
    <row r="2219" spans="1:10" ht="26.25" hidden="1" thickBot="1" x14ac:dyDescent="0.3">
      <c r="A2219" s="141"/>
      <c r="B2219" s="144"/>
      <c r="C2219" s="38" t="s">
        <v>7676</v>
      </c>
      <c r="D2219" s="38" t="s">
        <v>2788</v>
      </c>
      <c r="E2219" s="120">
        <v>4.39096E-2</v>
      </c>
      <c r="F2219" s="119">
        <v>23.113499999999998</v>
      </c>
      <c r="G2219" s="36">
        <f t="shared" si="34"/>
        <v>1.0149045395999998</v>
      </c>
      <c r="H2219" s="37"/>
      <c r="I2219" s="33"/>
      <c r="J2219" s="32">
        <v>0</v>
      </c>
    </row>
    <row r="2220" spans="1:10" ht="26.25" hidden="1" thickBot="1" x14ac:dyDescent="0.3">
      <c r="A2220" s="141"/>
      <c r="B2220" s="144"/>
      <c r="C2220" s="38" t="s">
        <v>7677</v>
      </c>
      <c r="D2220" s="38" t="s">
        <v>2788</v>
      </c>
      <c r="E2220" s="120">
        <v>4.39096E-2</v>
      </c>
      <c r="F2220" s="119">
        <v>29.003499999999999</v>
      </c>
      <c r="G2220" s="36">
        <f t="shared" si="34"/>
        <v>1.2735320835999999</v>
      </c>
      <c r="H2220" s="37"/>
      <c r="I2220" s="33"/>
      <c r="J2220" s="32">
        <v>0</v>
      </c>
    </row>
    <row r="2221" spans="1:10" ht="15.75" hidden="1" thickBot="1" x14ac:dyDescent="0.3">
      <c r="A2221" s="141"/>
      <c r="B2221" s="144"/>
      <c r="C2221" s="38"/>
      <c r="D2221" s="58"/>
      <c r="E2221" s="120"/>
      <c r="F2221" s="119" t="s">
        <v>31</v>
      </c>
      <c r="G2221" s="36" t="str">
        <f t="shared" si="34"/>
        <v/>
      </c>
      <c r="H2221" s="37"/>
      <c r="I2221" s="33"/>
      <c r="J2221" s="32">
        <v>0</v>
      </c>
    </row>
    <row r="2222" spans="1:10" ht="39" hidden="1" thickBot="1" x14ac:dyDescent="0.3">
      <c r="A2222" s="141"/>
      <c r="B2222" s="144"/>
      <c r="C2222" s="61" t="s">
        <v>538</v>
      </c>
      <c r="D2222" s="58"/>
      <c r="E2222" s="120"/>
      <c r="F2222" s="119" t="s">
        <v>31</v>
      </c>
      <c r="G2222" s="36" t="str">
        <f t="shared" si="34"/>
        <v/>
      </c>
      <c r="H2222" s="37"/>
      <c r="I2222" s="33"/>
      <c r="J2222" s="32">
        <v>0</v>
      </c>
    </row>
    <row r="2223" spans="1:10" ht="15.75" hidden="1" thickBot="1" x14ac:dyDescent="0.3">
      <c r="A2223" s="142"/>
      <c r="B2223" s="145"/>
      <c r="C2223" s="44"/>
      <c r="D2223" s="44"/>
      <c r="E2223" s="121"/>
      <c r="F2223" s="122" t="s">
        <v>31</v>
      </c>
      <c r="G2223" s="46" t="str">
        <f t="shared" si="34"/>
        <v/>
      </c>
      <c r="H2223" s="48"/>
      <c r="I2223" s="33"/>
      <c r="J2223" s="32">
        <v>0</v>
      </c>
    </row>
    <row r="2224" spans="1:10" ht="15.75" hidden="1" thickBot="1" x14ac:dyDescent="0.3">
      <c r="A2224" s="140" t="s">
        <v>566</v>
      </c>
      <c r="B2224" s="143" t="s">
        <v>3472</v>
      </c>
      <c r="C2224" s="26"/>
      <c r="D2224" s="27" t="s">
        <v>124</v>
      </c>
      <c r="E2224" s="116"/>
      <c r="F2224" s="123" t="s">
        <v>31</v>
      </c>
      <c r="G2224" s="29" t="str">
        <f t="shared" si="34"/>
        <v/>
      </c>
      <c r="H2224" s="30"/>
      <c r="I2224" s="31"/>
      <c r="J2224" s="32">
        <v>0</v>
      </c>
    </row>
    <row r="2225" spans="1:10" ht="15.75" hidden="1" thickBot="1" x14ac:dyDescent="0.3">
      <c r="A2225" s="141"/>
      <c r="B2225" s="144"/>
      <c r="C2225" s="34"/>
      <c r="D2225" s="34"/>
      <c r="E2225" s="118"/>
      <c r="F2225" s="124" t="s">
        <v>31</v>
      </c>
      <c r="G2225" s="33" t="str">
        <f t="shared" si="34"/>
        <v/>
      </c>
      <c r="H2225" s="37"/>
      <c r="I2225" s="33"/>
      <c r="J2225" s="32">
        <v>0</v>
      </c>
    </row>
    <row r="2226" spans="1:10" ht="26.25" hidden="1" thickBot="1" x14ac:dyDescent="0.3">
      <c r="A2226" s="141"/>
      <c r="B2226" s="144"/>
      <c r="C2226" s="38" t="s">
        <v>7866</v>
      </c>
      <c r="D2226" s="38" t="s">
        <v>1323</v>
      </c>
      <c r="E2226" s="120">
        <v>1.0227269999999999</v>
      </c>
      <c r="F2226" s="125">
        <v>38.075999999999993</v>
      </c>
      <c r="G2226" s="36">
        <f t="shared" si="34"/>
        <v>38.941353251999992</v>
      </c>
      <c r="H2226" s="41">
        <f>SUM(G2226:G2228)</f>
        <v>40.565746331399986</v>
      </c>
      <c r="I2226" s="42"/>
      <c r="J2226" s="32">
        <v>0</v>
      </c>
    </row>
    <row r="2227" spans="1:10" ht="26.25" hidden="1" thickBot="1" x14ac:dyDescent="0.3">
      <c r="A2227" s="141"/>
      <c r="B2227" s="144"/>
      <c r="C2227" s="38" t="s">
        <v>7676</v>
      </c>
      <c r="D2227" s="38" t="s">
        <v>2788</v>
      </c>
      <c r="E2227" s="120">
        <v>3.11682E-2</v>
      </c>
      <c r="F2227" s="119">
        <v>23.113499999999998</v>
      </c>
      <c r="G2227" s="36">
        <f t="shared" si="34"/>
        <v>0.7204061907</v>
      </c>
      <c r="H2227" s="37"/>
      <c r="I2227" s="33"/>
      <c r="J2227" s="32">
        <v>0</v>
      </c>
    </row>
    <row r="2228" spans="1:10" ht="26.25" hidden="1" thickBot="1" x14ac:dyDescent="0.3">
      <c r="A2228" s="141"/>
      <c r="B2228" s="144"/>
      <c r="C2228" s="38" t="s">
        <v>7677</v>
      </c>
      <c r="D2228" s="38" t="s">
        <v>2788</v>
      </c>
      <c r="E2228" s="120">
        <v>3.11682E-2</v>
      </c>
      <c r="F2228" s="119">
        <v>29.003499999999999</v>
      </c>
      <c r="G2228" s="36">
        <f t="shared" si="34"/>
        <v>0.90398688869999999</v>
      </c>
      <c r="H2228" s="37"/>
      <c r="I2228" s="33"/>
      <c r="J2228" s="32">
        <v>0</v>
      </c>
    </row>
    <row r="2229" spans="1:10" ht="15.75" hidden="1" thickBot="1" x14ac:dyDescent="0.3">
      <c r="A2229" s="141"/>
      <c r="B2229" s="144"/>
      <c r="C2229" s="38"/>
      <c r="D2229" s="58"/>
      <c r="E2229" s="120"/>
      <c r="F2229" s="125" t="s">
        <v>31</v>
      </c>
      <c r="G2229" s="36" t="str">
        <f t="shared" si="34"/>
        <v/>
      </c>
      <c r="H2229" s="37"/>
      <c r="I2229" s="33"/>
      <c r="J2229" s="32">
        <v>0</v>
      </c>
    </row>
    <row r="2230" spans="1:10" ht="39" hidden="1" thickBot="1" x14ac:dyDescent="0.3">
      <c r="A2230" s="141"/>
      <c r="B2230" s="144"/>
      <c r="C2230" s="61" t="s">
        <v>538</v>
      </c>
      <c r="D2230" s="58"/>
      <c r="E2230" s="120"/>
      <c r="F2230" s="125" t="s">
        <v>31</v>
      </c>
      <c r="G2230" s="36" t="str">
        <f t="shared" si="34"/>
        <v/>
      </c>
      <c r="H2230" s="37"/>
      <c r="I2230" s="33"/>
      <c r="J2230" s="32">
        <v>0</v>
      </c>
    </row>
    <row r="2231" spans="1:10" ht="15.75" hidden="1" thickBot="1" x14ac:dyDescent="0.3">
      <c r="A2231" s="142"/>
      <c r="B2231" s="145"/>
      <c r="C2231" s="44"/>
      <c r="D2231" s="44"/>
      <c r="E2231" s="121"/>
      <c r="F2231" s="122" t="s">
        <v>31</v>
      </c>
      <c r="G2231" s="46" t="str">
        <f t="shared" si="34"/>
        <v/>
      </c>
      <c r="H2231" s="48"/>
      <c r="I2231" s="33"/>
      <c r="J2231" s="32">
        <v>0</v>
      </c>
    </row>
    <row r="2232" spans="1:10" ht="15.75" hidden="1" thickBot="1" x14ac:dyDescent="0.3">
      <c r="A2232" s="140" t="s">
        <v>567</v>
      </c>
      <c r="B2232" s="143" t="s">
        <v>3473</v>
      </c>
      <c r="C2232" s="26"/>
      <c r="D2232" s="27" t="s">
        <v>124</v>
      </c>
      <c r="E2232" s="116"/>
      <c r="F2232" s="123" t="s">
        <v>31</v>
      </c>
      <c r="G2232" s="29" t="str">
        <f t="shared" si="34"/>
        <v/>
      </c>
      <c r="H2232" s="30"/>
      <c r="I2232" s="31"/>
      <c r="J2232" s="32">
        <v>0</v>
      </c>
    </row>
    <row r="2233" spans="1:10" ht="15.75" hidden="1" thickBot="1" x14ac:dyDescent="0.3">
      <c r="A2233" s="141"/>
      <c r="B2233" s="144"/>
      <c r="C2233" s="34"/>
      <c r="D2233" s="34"/>
      <c r="E2233" s="118"/>
      <c r="F2233" s="124" t="s">
        <v>31</v>
      </c>
      <c r="G2233" s="33" t="str">
        <f t="shared" si="34"/>
        <v/>
      </c>
      <c r="H2233" s="37"/>
      <c r="I2233" s="33"/>
      <c r="J2233" s="32">
        <v>0</v>
      </c>
    </row>
    <row r="2234" spans="1:10" ht="26.25" hidden="1" thickBot="1" x14ac:dyDescent="0.3">
      <c r="A2234" s="141"/>
      <c r="B2234" s="144"/>
      <c r="C2234" s="38" t="s">
        <v>7867</v>
      </c>
      <c r="D2234" s="38" t="s">
        <v>1323</v>
      </c>
      <c r="E2234" s="120">
        <v>1.0227269999999999</v>
      </c>
      <c r="F2234" s="125">
        <v>119.50999999999999</v>
      </c>
      <c r="G2234" s="36">
        <f t="shared" si="34"/>
        <v>122.22610376999998</v>
      </c>
      <c r="H2234" s="41">
        <f>SUM(G2234:G2236)</f>
        <v>124.84601493659999</v>
      </c>
      <c r="I2234" s="42"/>
      <c r="J2234" s="32">
        <v>0</v>
      </c>
    </row>
    <row r="2235" spans="1:10" ht="26.25" hidden="1" thickBot="1" x14ac:dyDescent="0.3">
      <c r="A2235" s="141"/>
      <c r="B2235" s="144"/>
      <c r="C2235" s="38" t="s">
        <v>7676</v>
      </c>
      <c r="D2235" s="38" t="s">
        <v>2788</v>
      </c>
      <c r="E2235" s="120">
        <v>5.0269799999999996E-2</v>
      </c>
      <c r="F2235" s="119">
        <v>23.113499999999998</v>
      </c>
      <c r="G2235" s="36">
        <f t="shared" si="34"/>
        <v>1.1619110222999998</v>
      </c>
      <c r="H2235" s="37"/>
      <c r="I2235" s="33"/>
      <c r="J2235" s="32">
        <v>0</v>
      </c>
    </row>
    <row r="2236" spans="1:10" ht="26.25" hidden="1" thickBot="1" x14ac:dyDescent="0.3">
      <c r="A2236" s="141"/>
      <c r="B2236" s="144"/>
      <c r="C2236" s="38" t="s">
        <v>7677</v>
      </c>
      <c r="D2236" s="38" t="s">
        <v>2788</v>
      </c>
      <c r="E2236" s="120">
        <v>5.0269799999999996E-2</v>
      </c>
      <c r="F2236" s="119">
        <v>29.003499999999999</v>
      </c>
      <c r="G2236" s="36">
        <f t="shared" si="34"/>
        <v>1.4580001442999999</v>
      </c>
      <c r="H2236" s="37"/>
      <c r="I2236" s="33"/>
      <c r="J2236" s="32">
        <v>0</v>
      </c>
    </row>
    <row r="2237" spans="1:10" ht="15.75" hidden="1" thickBot="1" x14ac:dyDescent="0.3">
      <c r="A2237" s="141"/>
      <c r="B2237" s="144"/>
      <c r="C2237" s="38"/>
      <c r="D2237" s="58"/>
      <c r="E2237" s="120"/>
      <c r="F2237" s="125" t="s">
        <v>31</v>
      </c>
      <c r="G2237" s="36" t="str">
        <f t="shared" si="34"/>
        <v/>
      </c>
      <c r="H2237" s="37"/>
      <c r="I2237" s="33"/>
      <c r="J2237" s="32">
        <v>0</v>
      </c>
    </row>
    <row r="2238" spans="1:10" ht="39" hidden="1" thickBot="1" x14ac:dyDescent="0.3">
      <c r="A2238" s="141"/>
      <c r="B2238" s="144"/>
      <c r="C2238" s="61" t="s">
        <v>538</v>
      </c>
      <c r="D2238" s="58"/>
      <c r="E2238" s="120"/>
      <c r="F2238" s="125" t="s">
        <v>31</v>
      </c>
      <c r="G2238" s="36" t="str">
        <f t="shared" si="34"/>
        <v/>
      </c>
      <c r="H2238" s="37"/>
      <c r="I2238" s="33"/>
      <c r="J2238" s="32">
        <v>0</v>
      </c>
    </row>
    <row r="2239" spans="1:10" ht="15.75" hidden="1" thickBot="1" x14ac:dyDescent="0.3">
      <c r="A2239" s="142"/>
      <c r="B2239" s="145"/>
      <c r="C2239" s="44"/>
      <c r="D2239" s="44"/>
      <c r="E2239" s="121"/>
      <c r="F2239" s="122" t="s">
        <v>31</v>
      </c>
      <c r="G2239" s="46" t="str">
        <f t="shared" si="34"/>
        <v/>
      </c>
      <c r="H2239" s="48"/>
      <c r="I2239" s="33"/>
      <c r="J2239" s="32">
        <v>0</v>
      </c>
    </row>
    <row r="2240" spans="1:10" ht="15.75" hidden="1" thickBot="1" x14ac:dyDescent="0.3">
      <c r="A2240" s="140" t="s">
        <v>568</v>
      </c>
      <c r="B2240" s="143" t="s">
        <v>3474</v>
      </c>
      <c r="C2240" s="26"/>
      <c r="D2240" s="27" t="s">
        <v>124</v>
      </c>
      <c r="E2240" s="116"/>
      <c r="F2240" s="123" t="s">
        <v>31</v>
      </c>
      <c r="G2240" s="29" t="str">
        <f t="shared" si="34"/>
        <v/>
      </c>
      <c r="H2240" s="30"/>
      <c r="I2240" s="31"/>
      <c r="J2240" s="32">
        <v>0</v>
      </c>
    </row>
    <row r="2241" spans="1:10" ht="15.75" hidden="1" thickBot="1" x14ac:dyDescent="0.3">
      <c r="A2241" s="141"/>
      <c r="B2241" s="144"/>
      <c r="C2241" s="34"/>
      <c r="D2241" s="34"/>
      <c r="E2241" s="118"/>
      <c r="F2241" s="124" t="s">
        <v>31</v>
      </c>
      <c r="G2241" s="33" t="str">
        <f t="shared" si="34"/>
        <v/>
      </c>
      <c r="H2241" s="37"/>
      <c r="I2241" s="33"/>
      <c r="J2241" s="32">
        <v>0</v>
      </c>
    </row>
    <row r="2242" spans="1:10" ht="26.25" hidden="1" thickBot="1" x14ac:dyDescent="0.3">
      <c r="A2242" s="141"/>
      <c r="B2242" s="144"/>
      <c r="C2242" s="38" t="s">
        <v>7868</v>
      </c>
      <c r="D2242" s="38" t="s">
        <v>1323</v>
      </c>
      <c r="E2242" s="120">
        <v>1.0227269999999999</v>
      </c>
      <c r="F2242" s="125">
        <v>58.567499999999995</v>
      </c>
      <c r="G2242" s="36">
        <f t="shared" si="34"/>
        <v>59.898563572499995</v>
      </c>
      <c r="H2242" s="41">
        <f>SUM(G2242:G2244)</f>
        <v>61.854431195299995</v>
      </c>
      <c r="I2242" s="42"/>
      <c r="J2242" s="32">
        <v>0</v>
      </c>
    </row>
    <row r="2243" spans="1:10" ht="26.25" hidden="1" thickBot="1" x14ac:dyDescent="0.3">
      <c r="A2243" s="141"/>
      <c r="B2243" s="144"/>
      <c r="C2243" s="38" t="s">
        <v>7676</v>
      </c>
      <c r="D2243" s="38" t="s">
        <v>2788</v>
      </c>
      <c r="E2243" s="120">
        <v>3.7528399999999996E-2</v>
      </c>
      <c r="F2243" s="119">
        <v>23.113499999999998</v>
      </c>
      <c r="G2243" s="36">
        <f t="shared" si="34"/>
        <v>0.86741267339999983</v>
      </c>
      <c r="H2243" s="37"/>
      <c r="I2243" s="33"/>
      <c r="J2243" s="32">
        <v>0</v>
      </c>
    </row>
    <row r="2244" spans="1:10" ht="26.25" hidden="1" thickBot="1" x14ac:dyDescent="0.3">
      <c r="A2244" s="141"/>
      <c r="B2244" s="144"/>
      <c r="C2244" s="38" t="s">
        <v>7677</v>
      </c>
      <c r="D2244" s="38" t="s">
        <v>2788</v>
      </c>
      <c r="E2244" s="120">
        <v>3.7528399999999996E-2</v>
      </c>
      <c r="F2244" s="119">
        <v>29.003499999999999</v>
      </c>
      <c r="G2244" s="36">
        <f t="shared" si="34"/>
        <v>1.0884549493999998</v>
      </c>
      <c r="H2244" s="37"/>
      <c r="I2244" s="33"/>
      <c r="J2244" s="32">
        <v>0</v>
      </c>
    </row>
    <row r="2245" spans="1:10" ht="15.75" hidden="1" thickBot="1" x14ac:dyDescent="0.3">
      <c r="A2245" s="141"/>
      <c r="B2245" s="144"/>
      <c r="C2245" s="38"/>
      <c r="D2245" s="58"/>
      <c r="E2245" s="120"/>
      <c r="F2245" s="125" t="s">
        <v>31</v>
      </c>
      <c r="G2245" s="36" t="str">
        <f t="shared" si="34"/>
        <v/>
      </c>
      <c r="H2245" s="37"/>
      <c r="I2245" s="33"/>
      <c r="J2245" s="32">
        <v>0</v>
      </c>
    </row>
    <row r="2246" spans="1:10" ht="39" hidden="1" thickBot="1" x14ac:dyDescent="0.3">
      <c r="A2246" s="141"/>
      <c r="B2246" s="144"/>
      <c r="C2246" s="61" t="s">
        <v>538</v>
      </c>
      <c r="D2246" s="58"/>
      <c r="E2246" s="120"/>
      <c r="F2246" s="125" t="s">
        <v>31</v>
      </c>
      <c r="G2246" s="36" t="str">
        <f t="shared" ref="G2246:G2309" si="35">IF(ISNUMBER(F2246),E2246*F2246,"")</f>
        <v/>
      </c>
      <c r="H2246" s="37"/>
      <c r="I2246" s="33"/>
      <c r="J2246" s="32">
        <v>0</v>
      </c>
    </row>
    <row r="2247" spans="1:10" ht="15.75" hidden="1" thickBot="1" x14ac:dyDescent="0.3">
      <c r="A2247" s="142"/>
      <c r="B2247" s="145"/>
      <c r="C2247" s="44"/>
      <c r="D2247" s="44"/>
      <c r="E2247" s="121"/>
      <c r="F2247" s="122" t="s">
        <v>31</v>
      </c>
      <c r="G2247" s="46" t="str">
        <f t="shared" si="35"/>
        <v/>
      </c>
      <c r="H2247" s="48"/>
      <c r="I2247" s="33"/>
      <c r="J2247" s="32">
        <v>0</v>
      </c>
    </row>
    <row r="2248" spans="1:10" ht="15.75" hidden="1" thickBot="1" x14ac:dyDescent="0.3">
      <c r="A2248" s="140" t="s">
        <v>569</v>
      </c>
      <c r="B2248" s="143" t="s">
        <v>3475</v>
      </c>
      <c r="C2248" s="26"/>
      <c r="D2248" s="27" t="s">
        <v>124</v>
      </c>
      <c r="E2248" s="116"/>
      <c r="F2248" s="123" t="s">
        <v>31</v>
      </c>
      <c r="G2248" s="29" t="str">
        <f t="shared" si="35"/>
        <v/>
      </c>
      <c r="H2248" s="30"/>
      <c r="I2248" s="31"/>
      <c r="J2248" s="32">
        <v>0</v>
      </c>
    </row>
    <row r="2249" spans="1:10" ht="15.75" hidden="1" thickBot="1" x14ac:dyDescent="0.3">
      <c r="A2249" s="141"/>
      <c r="B2249" s="144"/>
      <c r="C2249" s="34"/>
      <c r="D2249" s="34"/>
      <c r="E2249" s="118"/>
      <c r="F2249" s="124" t="s">
        <v>31</v>
      </c>
      <c r="G2249" s="33" t="str">
        <f t="shared" si="35"/>
        <v/>
      </c>
      <c r="H2249" s="37"/>
      <c r="I2249" s="33"/>
      <c r="J2249" s="32">
        <v>0</v>
      </c>
    </row>
    <row r="2250" spans="1:10" ht="26.25" hidden="1" thickBot="1" x14ac:dyDescent="0.3">
      <c r="A2250" s="141"/>
      <c r="B2250" s="144"/>
      <c r="C2250" s="38" t="s">
        <v>7869</v>
      </c>
      <c r="D2250" s="38" t="s">
        <v>1323</v>
      </c>
      <c r="E2250" s="120">
        <v>1.0227269999999999</v>
      </c>
      <c r="F2250" s="125">
        <v>98.818999999999988</v>
      </c>
      <c r="G2250" s="36">
        <f t="shared" si="35"/>
        <v>101.06485941299998</v>
      </c>
      <c r="H2250" s="41">
        <f>SUM(G2250:G2252)</f>
        <v>103.68477057959998</v>
      </c>
      <c r="I2250" s="42"/>
      <c r="J2250" s="32">
        <v>0</v>
      </c>
    </row>
    <row r="2251" spans="1:10" ht="26.25" hidden="1" thickBot="1" x14ac:dyDescent="0.3">
      <c r="A2251" s="141"/>
      <c r="B2251" s="144"/>
      <c r="C2251" s="38" t="s">
        <v>7676</v>
      </c>
      <c r="D2251" s="38" t="s">
        <v>2788</v>
      </c>
      <c r="E2251" s="120">
        <v>5.0269799999999996E-2</v>
      </c>
      <c r="F2251" s="119">
        <v>23.113499999999998</v>
      </c>
      <c r="G2251" s="36">
        <f t="shared" si="35"/>
        <v>1.1619110222999998</v>
      </c>
      <c r="H2251" s="37"/>
      <c r="I2251" s="33"/>
      <c r="J2251" s="32">
        <v>0</v>
      </c>
    </row>
    <row r="2252" spans="1:10" ht="26.25" hidden="1" thickBot="1" x14ac:dyDescent="0.3">
      <c r="A2252" s="141"/>
      <c r="B2252" s="144"/>
      <c r="C2252" s="38" t="s">
        <v>7677</v>
      </c>
      <c r="D2252" s="38" t="s">
        <v>2788</v>
      </c>
      <c r="E2252" s="120">
        <v>5.0269799999999996E-2</v>
      </c>
      <c r="F2252" s="119">
        <v>29.003499999999999</v>
      </c>
      <c r="G2252" s="36">
        <f t="shared" si="35"/>
        <v>1.4580001442999999</v>
      </c>
      <c r="H2252" s="37"/>
      <c r="I2252" s="33"/>
      <c r="J2252" s="32">
        <v>0</v>
      </c>
    </row>
    <row r="2253" spans="1:10" ht="15.75" hidden="1" thickBot="1" x14ac:dyDescent="0.3">
      <c r="A2253" s="141"/>
      <c r="B2253" s="144"/>
      <c r="C2253" s="38"/>
      <c r="D2253" s="58"/>
      <c r="E2253" s="120"/>
      <c r="F2253" s="125" t="s">
        <v>31</v>
      </c>
      <c r="G2253" s="36" t="str">
        <f t="shared" si="35"/>
        <v/>
      </c>
      <c r="H2253" s="37"/>
      <c r="I2253" s="33"/>
      <c r="J2253" s="32">
        <v>0</v>
      </c>
    </row>
    <row r="2254" spans="1:10" ht="39" hidden="1" thickBot="1" x14ac:dyDescent="0.3">
      <c r="A2254" s="141"/>
      <c r="B2254" s="144"/>
      <c r="C2254" s="61" t="s">
        <v>538</v>
      </c>
      <c r="D2254" s="58"/>
      <c r="E2254" s="120"/>
      <c r="F2254" s="125" t="s">
        <v>31</v>
      </c>
      <c r="G2254" s="36" t="str">
        <f t="shared" si="35"/>
        <v/>
      </c>
      <c r="H2254" s="37"/>
      <c r="I2254" s="33"/>
      <c r="J2254" s="32">
        <v>0</v>
      </c>
    </row>
    <row r="2255" spans="1:10" ht="15.75" hidden="1" thickBot="1" x14ac:dyDescent="0.3">
      <c r="A2255" s="142"/>
      <c r="B2255" s="145"/>
      <c r="C2255" s="44"/>
      <c r="D2255" s="44"/>
      <c r="E2255" s="121"/>
      <c r="F2255" s="122" t="s">
        <v>31</v>
      </c>
      <c r="G2255" s="46" t="str">
        <f t="shared" si="35"/>
        <v/>
      </c>
      <c r="H2255" s="48"/>
      <c r="I2255" s="33"/>
      <c r="J2255" s="32">
        <v>0</v>
      </c>
    </row>
    <row r="2256" spans="1:10" ht="15.75" hidden="1" thickBot="1" x14ac:dyDescent="0.3">
      <c r="A2256" s="140" t="s">
        <v>570</v>
      </c>
      <c r="B2256" s="143" t="s">
        <v>3476</v>
      </c>
      <c r="C2256" s="26"/>
      <c r="D2256" s="27" t="s">
        <v>124</v>
      </c>
      <c r="E2256" s="116"/>
      <c r="F2256" s="123" t="s">
        <v>31</v>
      </c>
      <c r="G2256" s="29" t="str">
        <f t="shared" si="35"/>
        <v/>
      </c>
      <c r="H2256" s="30"/>
      <c r="I2256" s="31"/>
      <c r="J2256" s="32">
        <v>0</v>
      </c>
    </row>
    <row r="2257" spans="1:10" ht="15.75" hidden="1" thickBot="1" x14ac:dyDescent="0.3">
      <c r="A2257" s="141"/>
      <c r="B2257" s="144"/>
      <c r="C2257" s="34"/>
      <c r="D2257" s="34"/>
      <c r="E2257" s="118"/>
      <c r="F2257" s="124" t="s">
        <v>31</v>
      </c>
      <c r="G2257" s="33" t="str">
        <f t="shared" si="35"/>
        <v/>
      </c>
      <c r="H2257" s="37"/>
      <c r="I2257" s="33"/>
      <c r="J2257" s="32">
        <v>0</v>
      </c>
    </row>
    <row r="2258" spans="1:10" ht="26.25" hidden="1" thickBot="1" x14ac:dyDescent="0.3">
      <c r="A2258" s="141"/>
      <c r="B2258" s="144"/>
      <c r="C2258" s="38" t="s">
        <v>571</v>
      </c>
      <c r="D2258" s="58" t="s">
        <v>124</v>
      </c>
      <c r="E2258" s="120">
        <v>1.0227269999999999</v>
      </c>
      <c r="F2258" s="125" t="s">
        <v>31</v>
      </c>
      <c r="G2258" s="36" t="str">
        <f t="shared" si="35"/>
        <v/>
      </c>
      <c r="H2258" s="41">
        <f>SUM(G2258:G2260)</f>
        <v>2.6199111665999997</v>
      </c>
      <c r="I2258" s="42"/>
      <c r="J2258" s="32">
        <v>0</v>
      </c>
    </row>
    <row r="2259" spans="1:10" ht="26.25" hidden="1" thickBot="1" x14ac:dyDescent="0.3">
      <c r="A2259" s="141"/>
      <c r="B2259" s="144"/>
      <c r="C2259" s="38" t="s">
        <v>7676</v>
      </c>
      <c r="D2259" s="38" t="s">
        <v>2788</v>
      </c>
      <c r="E2259" s="120">
        <v>5.0269799999999996E-2</v>
      </c>
      <c r="F2259" s="119">
        <v>23.113499999999998</v>
      </c>
      <c r="G2259" s="36">
        <f t="shared" si="35"/>
        <v>1.1619110222999998</v>
      </c>
      <c r="H2259" s="37"/>
      <c r="I2259" s="33"/>
      <c r="J2259" s="32">
        <v>0</v>
      </c>
    </row>
    <row r="2260" spans="1:10" ht="26.25" hidden="1" thickBot="1" x14ac:dyDescent="0.3">
      <c r="A2260" s="141"/>
      <c r="B2260" s="144"/>
      <c r="C2260" s="38" t="s">
        <v>7677</v>
      </c>
      <c r="D2260" s="38" t="s">
        <v>2788</v>
      </c>
      <c r="E2260" s="120">
        <v>5.0269799999999996E-2</v>
      </c>
      <c r="F2260" s="119">
        <v>29.003499999999999</v>
      </c>
      <c r="G2260" s="36">
        <f t="shared" si="35"/>
        <v>1.4580001442999999</v>
      </c>
      <c r="H2260" s="37"/>
      <c r="I2260" s="33"/>
      <c r="J2260" s="32">
        <v>0</v>
      </c>
    </row>
    <row r="2261" spans="1:10" ht="15.75" hidden="1" thickBot="1" x14ac:dyDescent="0.3">
      <c r="A2261" s="141"/>
      <c r="B2261" s="144"/>
      <c r="C2261" s="38"/>
      <c r="D2261" s="58"/>
      <c r="E2261" s="120"/>
      <c r="F2261" s="125" t="s">
        <v>31</v>
      </c>
      <c r="G2261" s="36" t="str">
        <f t="shared" si="35"/>
        <v/>
      </c>
      <c r="H2261" s="37"/>
      <c r="I2261" s="33"/>
      <c r="J2261" s="32">
        <v>0</v>
      </c>
    </row>
    <row r="2262" spans="1:10" ht="39" hidden="1" thickBot="1" x14ac:dyDescent="0.3">
      <c r="A2262" s="141"/>
      <c r="B2262" s="144"/>
      <c r="C2262" s="61" t="s">
        <v>538</v>
      </c>
      <c r="D2262" s="58"/>
      <c r="E2262" s="120"/>
      <c r="F2262" s="125" t="s">
        <v>31</v>
      </c>
      <c r="G2262" s="36" t="str">
        <f t="shared" si="35"/>
        <v/>
      </c>
      <c r="H2262" s="37"/>
      <c r="I2262" s="33"/>
      <c r="J2262" s="32">
        <v>0</v>
      </c>
    </row>
    <row r="2263" spans="1:10" ht="15.75" hidden="1" thickBot="1" x14ac:dyDescent="0.3">
      <c r="A2263" s="142"/>
      <c r="B2263" s="145"/>
      <c r="C2263" s="44"/>
      <c r="D2263" s="44"/>
      <c r="E2263" s="121"/>
      <c r="F2263" s="122" t="s">
        <v>31</v>
      </c>
      <c r="G2263" s="46" t="str">
        <f t="shared" si="35"/>
        <v/>
      </c>
      <c r="H2263" s="48"/>
      <c r="I2263" s="33"/>
      <c r="J2263" s="32">
        <v>0</v>
      </c>
    </row>
    <row r="2264" spans="1:10" ht="15.75" hidden="1" thickBot="1" x14ac:dyDescent="0.3">
      <c r="A2264" s="140" t="s">
        <v>572</v>
      </c>
      <c r="B2264" s="143" t="s">
        <v>3477</v>
      </c>
      <c r="C2264" s="26"/>
      <c r="D2264" s="27" t="s">
        <v>124</v>
      </c>
      <c r="E2264" s="116"/>
      <c r="F2264" s="123" t="s">
        <v>31</v>
      </c>
      <c r="G2264" s="29" t="str">
        <f t="shared" si="35"/>
        <v/>
      </c>
      <c r="H2264" s="30"/>
      <c r="I2264" s="31"/>
      <c r="J2264" s="32">
        <v>0</v>
      </c>
    </row>
    <row r="2265" spans="1:10" ht="15.75" hidden="1" thickBot="1" x14ac:dyDescent="0.3">
      <c r="A2265" s="141"/>
      <c r="B2265" s="144"/>
      <c r="C2265" s="34"/>
      <c r="D2265" s="34"/>
      <c r="E2265" s="118"/>
      <c r="F2265" s="124" t="s">
        <v>31</v>
      </c>
      <c r="G2265" s="33" t="str">
        <f t="shared" si="35"/>
        <v/>
      </c>
      <c r="H2265" s="37"/>
      <c r="I2265" s="33"/>
      <c r="J2265" s="32">
        <v>0</v>
      </c>
    </row>
    <row r="2266" spans="1:10" ht="26.25" hidden="1" thickBot="1" x14ac:dyDescent="0.3">
      <c r="A2266" s="141"/>
      <c r="B2266" s="144"/>
      <c r="C2266" s="38" t="s">
        <v>573</v>
      </c>
      <c r="D2266" s="58" t="s">
        <v>124</v>
      </c>
      <c r="E2266" s="120">
        <v>1.0227269999999999</v>
      </c>
      <c r="F2266" s="125" t="s">
        <v>31</v>
      </c>
      <c r="G2266" s="36" t="str">
        <f t="shared" si="35"/>
        <v/>
      </c>
      <c r="H2266" s="41">
        <f>SUM(G2266:G2268)</f>
        <v>2.6199111665999997</v>
      </c>
      <c r="I2266" s="42"/>
      <c r="J2266" s="32">
        <v>0</v>
      </c>
    </row>
    <row r="2267" spans="1:10" ht="26.25" hidden="1" thickBot="1" x14ac:dyDescent="0.3">
      <c r="A2267" s="141"/>
      <c r="B2267" s="144"/>
      <c r="C2267" s="38" t="s">
        <v>7676</v>
      </c>
      <c r="D2267" s="38" t="s">
        <v>2788</v>
      </c>
      <c r="E2267" s="120">
        <v>5.0269799999999996E-2</v>
      </c>
      <c r="F2267" s="119">
        <v>23.113499999999998</v>
      </c>
      <c r="G2267" s="36">
        <f t="shared" si="35"/>
        <v>1.1619110222999998</v>
      </c>
      <c r="H2267" s="37"/>
      <c r="I2267" s="33"/>
      <c r="J2267" s="32">
        <v>0</v>
      </c>
    </row>
    <row r="2268" spans="1:10" ht="26.25" hidden="1" thickBot="1" x14ac:dyDescent="0.3">
      <c r="A2268" s="141"/>
      <c r="B2268" s="144"/>
      <c r="C2268" s="38" t="s">
        <v>7677</v>
      </c>
      <c r="D2268" s="38" t="s">
        <v>2788</v>
      </c>
      <c r="E2268" s="120">
        <v>5.0269799999999996E-2</v>
      </c>
      <c r="F2268" s="119">
        <v>29.003499999999999</v>
      </c>
      <c r="G2268" s="36">
        <f t="shared" si="35"/>
        <v>1.4580001442999999</v>
      </c>
      <c r="H2268" s="37"/>
      <c r="I2268" s="33"/>
      <c r="J2268" s="32">
        <v>0</v>
      </c>
    </row>
    <row r="2269" spans="1:10" ht="15.75" hidden="1" thickBot="1" x14ac:dyDescent="0.3">
      <c r="A2269" s="141"/>
      <c r="B2269" s="144"/>
      <c r="C2269" s="38"/>
      <c r="D2269" s="58"/>
      <c r="E2269" s="120"/>
      <c r="F2269" s="125" t="s">
        <v>31</v>
      </c>
      <c r="G2269" s="36" t="str">
        <f t="shared" si="35"/>
        <v/>
      </c>
      <c r="H2269" s="37"/>
      <c r="I2269" s="33"/>
      <c r="J2269" s="32">
        <v>0</v>
      </c>
    </row>
    <row r="2270" spans="1:10" ht="39" hidden="1" thickBot="1" x14ac:dyDescent="0.3">
      <c r="A2270" s="141"/>
      <c r="B2270" s="144"/>
      <c r="C2270" s="61" t="s">
        <v>538</v>
      </c>
      <c r="D2270" s="58"/>
      <c r="E2270" s="120"/>
      <c r="F2270" s="125" t="s">
        <v>31</v>
      </c>
      <c r="G2270" s="36" t="str">
        <f t="shared" si="35"/>
        <v/>
      </c>
      <c r="H2270" s="37"/>
      <c r="I2270" s="33"/>
      <c r="J2270" s="32">
        <v>0</v>
      </c>
    </row>
    <row r="2271" spans="1:10" ht="15.75" hidden="1" thickBot="1" x14ac:dyDescent="0.3">
      <c r="A2271" s="142"/>
      <c r="B2271" s="145"/>
      <c r="C2271" s="44"/>
      <c r="D2271" s="44"/>
      <c r="E2271" s="121"/>
      <c r="F2271" s="122" t="s">
        <v>31</v>
      </c>
      <c r="G2271" s="46" t="str">
        <f t="shared" si="35"/>
        <v/>
      </c>
      <c r="H2271" s="48"/>
      <c r="I2271" s="33"/>
      <c r="J2271" s="32">
        <v>0</v>
      </c>
    </row>
    <row r="2272" spans="1:10" ht="15.75" hidden="1" thickBot="1" x14ac:dyDescent="0.3">
      <c r="A2272" s="140" t="s">
        <v>574</v>
      </c>
      <c r="B2272" s="143" t="s">
        <v>3478</v>
      </c>
      <c r="C2272" s="26"/>
      <c r="D2272" s="27" t="s">
        <v>124</v>
      </c>
      <c r="E2272" s="116"/>
      <c r="F2272" s="123" t="s">
        <v>31</v>
      </c>
      <c r="G2272" s="29" t="str">
        <f t="shared" si="35"/>
        <v/>
      </c>
      <c r="H2272" s="30"/>
      <c r="I2272" s="31"/>
      <c r="J2272" s="32">
        <v>0</v>
      </c>
    </row>
    <row r="2273" spans="1:10" ht="15.75" hidden="1" thickBot="1" x14ac:dyDescent="0.3">
      <c r="A2273" s="141"/>
      <c r="B2273" s="144"/>
      <c r="C2273" s="34"/>
      <c r="D2273" s="34"/>
      <c r="E2273" s="118"/>
      <c r="F2273" s="124" t="s">
        <v>31</v>
      </c>
      <c r="G2273" s="33" t="str">
        <f t="shared" si="35"/>
        <v/>
      </c>
      <c r="H2273" s="37"/>
      <c r="I2273" s="33"/>
      <c r="J2273" s="32">
        <v>0</v>
      </c>
    </row>
    <row r="2274" spans="1:10" ht="26.25" hidden="1" thickBot="1" x14ac:dyDescent="0.3">
      <c r="A2274" s="141"/>
      <c r="B2274" s="144"/>
      <c r="C2274" s="38" t="s">
        <v>575</v>
      </c>
      <c r="D2274" s="58" t="s">
        <v>124</v>
      </c>
      <c r="E2274" s="120">
        <v>1.0227269999999999</v>
      </c>
      <c r="F2274" s="125" t="s">
        <v>31</v>
      </c>
      <c r="G2274" s="36" t="str">
        <f t="shared" si="35"/>
        <v/>
      </c>
      <c r="H2274" s="41">
        <f>SUM(G2274:G2276)</f>
        <v>2.6199111665999997</v>
      </c>
      <c r="I2274" s="42"/>
      <c r="J2274" s="32">
        <v>0</v>
      </c>
    </row>
    <row r="2275" spans="1:10" ht="26.25" hidden="1" thickBot="1" x14ac:dyDescent="0.3">
      <c r="A2275" s="141"/>
      <c r="B2275" s="144"/>
      <c r="C2275" s="38" t="s">
        <v>7676</v>
      </c>
      <c r="D2275" s="38" t="s">
        <v>2788</v>
      </c>
      <c r="E2275" s="120">
        <v>5.0269799999999996E-2</v>
      </c>
      <c r="F2275" s="119">
        <v>23.113499999999998</v>
      </c>
      <c r="G2275" s="36">
        <f t="shared" si="35"/>
        <v>1.1619110222999998</v>
      </c>
      <c r="H2275" s="37"/>
      <c r="I2275" s="33"/>
      <c r="J2275" s="32">
        <v>0</v>
      </c>
    </row>
    <row r="2276" spans="1:10" ht="26.25" hidden="1" thickBot="1" x14ac:dyDescent="0.3">
      <c r="A2276" s="141"/>
      <c r="B2276" s="144"/>
      <c r="C2276" s="38" t="s">
        <v>7677</v>
      </c>
      <c r="D2276" s="38" t="s">
        <v>2788</v>
      </c>
      <c r="E2276" s="120">
        <v>5.0269799999999996E-2</v>
      </c>
      <c r="F2276" s="119">
        <v>29.003499999999999</v>
      </c>
      <c r="G2276" s="36">
        <f t="shared" si="35"/>
        <v>1.4580001442999999</v>
      </c>
      <c r="H2276" s="37"/>
      <c r="I2276" s="33"/>
      <c r="J2276" s="32">
        <v>0</v>
      </c>
    </row>
    <row r="2277" spans="1:10" ht="15.75" hidden="1" thickBot="1" x14ac:dyDescent="0.3">
      <c r="A2277" s="141"/>
      <c r="B2277" s="144"/>
      <c r="C2277" s="38"/>
      <c r="D2277" s="58"/>
      <c r="E2277" s="120"/>
      <c r="F2277" s="125" t="s">
        <v>31</v>
      </c>
      <c r="G2277" s="36" t="str">
        <f t="shared" si="35"/>
        <v/>
      </c>
      <c r="H2277" s="37"/>
      <c r="I2277" s="33"/>
      <c r="J2277" s="32">
        <v>0</v>
      </c>
    </row>
    <row r="2278" spans="1:10" ht="39" hidden="1" thickBot="1" x14ac:dyDescent="0.3">
      <c r="A2278" s="141"/>
      <c r="B2278" s="144"/>
      <c r="C2278" s="61" t="s">
        <v>538</v>
      </c>
      <c r="D2278" s="58"/>
      <c r="E2278" s="120"/>
      <c r="F2278" s="125" t="s">
        <v>31</v>
      </c>
      <c r="G2278" s="36" t="str">
        <f t="shared" si="35"/>
        <v/>
      </c>
      <c r="H2278" s="37"/>
      <c r="I2278" s="33"/>
      <c r="J2278" s="32">
        <v>0</v>
      </c>
    </row>
    <row r="2279" spans="1:10" ht="15.75" hidden="1" thickBot="1" x14ac:dyDescent="0.3">
      <c r="A2279" s="142"/>
      <c r="B2279" s="145"/>
      <c r="C2279" s="44"/>
      <c r="D2279" s="44"/>
      <c r="E2279" s="121"/>
      <c r="F2279" s="122" t="s">
        <v>31</v>
      </c>
      <c r="G2279" s="46" t="str">
        <f t="shared" si="35"/>
        <v/>
      </c>
      <c r="H2279" s="48"/>
      <c r="I2279" s="33"/>
      <c r="J2279" s="32">
        <v>0</v>
      </c>
    </row>
    <row r="2280" spans="1:10" ht="15.75" hidden="1" thickBot="1" x14ac:dyDescent="0.3">
      <c r="A2280" s="140" t="s">
        <v>576</v>
      </c>
      <c r="B2280" s="143" t="s">
        <v>3479</v>
      </c>
      <c r="C2280" s="26"/>
      <c r="D2280" s="27" t="s">
        <v>86</v>
      </c>
      <c r="E2280" s="116"/>
      <c r="F2280" s="123" t="s">
        <v>31</v>
      </c>
      <c r="G2280" s="29" t="str">
        <f t="shared" si="35"/>
        <v/>
      </c>
      <c r="H2280" s="30"/>
      <c r="I2280" s="31"/>
      <c r="J2280" s="32">
        <v>0</v>
      </c>
    </row>
    <row r="2281" spans="1:10" ht="15.75" hidden="1" thickBot="1" x14ac:dyDescent="0.3">
      <c r="A2281" s="141"/>
      <c r="B2281" s="144"/>
      <c r="C2281" s="34"/>
      <c r="D2281" s="34"/>
      <c r="E2281" s="118"/>
      <c r="F2281" s="124" t="s">
        <v>31</v>
      </c>
      <c r="G2281" s="33" t="str">
        <f t="shared" si="35"/>
        <v/>
      </c>
      <c r="H2281" s="37"/>
      <c r="I2281" s="33"/>
      <c r="J2281" s="32">
        <v>0</v>
      </c>
    </row>
    <row r="2282" spans="1:10" ht="15.75" hidden="1" thickBot="1" x14ac:dyDescent="0.3">
      <c r="A2282" s="141"/>
      <c r="B2282" s="144"/>
      <c r="C2282" s="38" t="s">
        <v>7856</v>
      </c>
      <c r="D2282" s="38" t="s">
        <v>2788</v>
      </c>
      <c r="E2282" s="120">
        <v>1.8</v>
      </c>
      <c r="F2282" s="119">
        <v>27.474</v>
      </c>
      <c r="G2282" s="33">
        <f t="shared" si="35"/>
        <v>49.453200000000002</v>
      </c>
      <c r="H2282" s="41">
        <f>SUM(G2282:G2283)</f>
        <v>122.26072500000001</v>
      </c>
      <c r="I2282" s="42"/>
      <c r="J2282" s="32">
        <v>0</v>
      </c>
    </row>
    <row r="2283" spans="1:10" ht="15.75" hidden="1" thickBot="1" x14ac:dyDescent="0.3">
      <c r="A2283" s="141"/>
      <c r="B2283" s="144"/>
      <c r="C2283" s="38" t="s">
        <v>7594</v>
      </c>
      <c r="D2283" s="38" t="s">
        <v>2788</v>
      </c>
      <c r="E2283" s="120">
        <v>3.15</v>
      </c>
      <c r="F2283" s="119">
        <v>23.113499999999998</v>
      </c>
      <c r="G2283" s="33">
        <f t="shared" si="35"/>
        <v>72.807524999999998</v>
      </c>
      <c r="H2283" s="37"/>
      <c r="I2283" s="33"/>
      <c r="J2283" s="32">
        <v>0</v>
      </c>
    </row>
    <row r="2284" spans="1:10" ht="15.75" hidden="1" thickBot="1" x14ac:dyDescent="0.3">
      <c r="A2284" s="142"/>
      <c r="B2284" s="145"/>
      <c r="C2284" s="44"/>
      <c r="D2284" s="44"/>
      <c r="E2284" s="121"/>
      <c r="F2284" s="122" t="s">
        <v>31</v>
      </c>
      <c r="G2284" s="46" t="str">
        <f t="shared" si="35"/>
        <v/>
      </c>
      <c r="H2284" s="48"/>
      <c r="I2284" s="33"/>
      <c r="J2284" s="32">
        <v>0</v>
      </c>
    </row>
    <row r="2285" spans="1:10" ht="15.75" hidden="1" thickBot="1" x14ac:dyDescent="0.3">
      <c r="A2285" s="140" t="s">
        <v>577</v>
      </c>
      <c r="B2285" s="143" t="s">
        <v>3480</v>
      </c>
      <c r="C2285" s="26"/>
      <c r="D2285" s="27" t="s">
        <v>86</v>
      </c>
      <c r="E2285" s="116"/>
      <c r="F2285" s="123" t="s">
        <v>31</v>
      </c>
      <c r="G2285" s="29" t="str">
        <f t="shared" si="35"/>
        <v/>
      </c>
      <c r="H2285" s="30"/>
      <c r="I2285" s="31"/>
      <c r="J2285" s="32">
        <v>0</v>
      </c>
    </row>
    <row r="2286" spans="1:10" ht="15.75" hidden="1" thickBot="1" x14ac:dyDescent="0.3">
      <c r="A2286" s="141"/>
      <c r="B2286" s="144"/>
      <c r="C2286" s="34"/>
      <c r="D2286" s="34"/>
      <c r="E2286" s="118"/>
      <c r="F2286" s="124" t="s">
        <v>31</v>
      </c>
      <c r="G2286" s="33" t="str">
        <f t="shared" si="35"/>
        <v/>
      </c>
      <c r="H2286" s="37"/>
      <c r="I2286" s="33"/>
      <c r="J2286" s="32">
        <v>0</v>
      </c>
    </row>
    <row r="2287" spans="1:10" ht="15.75" hidden="1" thickBot="1" x14ac:dyDescent="0.3">
      <c r="A2287" s="141"/>
      <c r="B2287" s="144"/>
      <c r="C2287" s="38" t="s">
        <v>7856</v>
      </c>
      <c r="D2287" s="38" t="s">
        <v>2788</v>
      </c>
      <c r="E2287" s="120">
        <v>1.8</v>
      </c>
      <c r="F2287" s="119">
        <v>27.474</v>
      </c>
      <c r="G2287" s="33">
        <f t="shared" si="35"/>
        <v>49.453200000000002</v>
      </c>
      <c r="H2287" s="41">
        <f>SUM(G2287:G2290)</f>
        <v>218.4389625</v>
      </c>
      <c r="I2287" s="42"/>
      <c r="J2287" s="32">
        <v>0</v>
      </c>
    </row>
    <row r="2288" spans="1:10" ht="15.75" hidden="1" thickBot="1" x14ac:dyDescent="0.3">
      <c r="A2288" s="141"/>
      <c r="B2288" s="144"/>
      <c r="C2288" s="38" t="s">
        <v>7594</v>
      </c>
      <c r="D2288" s="38" t="s">
        <v>2788</v>
      </c>
      <c r="E2288" s="120">
        <v>1.575</v>
      </c>
      <c r="F2288" s="119">
        <v>23.113499999999998</v>
      </c>
      <c r="G2288" s="36">
        <f t="shared" si="35"/>
        <v>36.403762499999999</v>
      </c>
      <c r="H2288" s="52"/>
      <c r="I2288" s="42"/>
      <c r="J2288" s="32">
        <v>0</v>
      </c>
    </row>
    <row r="2289" spans="1:10" ht="26.25" hidden="1" thickBot="1" x14ac:dyDescent="0.3">
      <c r="A2289" s="141"/>
      <c r="B2289" s="144"/>
      <c r="C2289" s="38" t="s">
        <v>7786</v>
      </c>
      <c r="D2289" s="38" t="s">
        <v>101</v>
      </c>
      <c r="E2289" s="120">
        <v>2</v>
      </c>
      <c r="F2289" s="125">
        <v>19.256499999999999</v>
      </c>
      <c r="G2289" s="33">
        <f t="shared" si="35"/>
        <v>38.512999999999998</v>
      </c>
      <c r="H2289" s="52"/>
      <c r="I2289" s="42"/>
      <c r="J2289" s="32">
        <v>0</v>
      </c>
    </row>
    <row r="2290" spans="1:10" ht="26.25" hidden="1" thickBot="1" x14ac:dyDescent="0.3">
      <c r="A2290" s="141"/>
      <c r="B2290" s="144"/>
      <c r="C2290" s="38" t="s">
        <v>7870</v>
      </c>
      <c r="D2290" s="38" t="s">
        <v>180</v>
      </c>
      <c r="E2290" s="120">
        <v>1</v>
      </c>
      <c r="F2290" s="125">
        <v>94.068999999999988</v>
      </c>
      <c r="G2290" s="33">
        <f t="shared" si="35"/>
        <v>94.068999999999988</v>
      </c>
      <c r="H2290" s="37"/>
      <c r="I2290" s="33"/>
      <c r="J2290" s="32">
        <v>0</v>
      </c>
    </row>
    <row r="2291" spans="1:10" ht="15.75" hidden="1" thickBot="1" x14ac:dyDescent="0.3">
      <c r="A2291" s="142"/>
      <c r="B2291" s="145"/>
      <c r="C2291" s="44"/>
      <c r="D2291" s="44"/>
      <c r="E2291" s="121"/>
      <c r="F2291" s="122" t="s">
        <v>31</v>
      </c>
      <c r="G2291" s="46" t="str">
        <f t="shared" si="35"/>
        <v/>
      </c>
      <c r="H2291" s="48"/>
      <c r="I2291" s="33"/>
      <c r="J2291" s="32">
        <v>0</v>
      </c>
    </row>
    <row r="2292" spans="1:10" ht="15.75" hidden="1" thickBot="1" x14ac:dyDescent="0.3">
      <c r="A2292" s="140" t="s">
        <v>578</v>
      </c>
      <c r="B2292" s="143" t="s">
        <v>3481</v>
      </c>
      <c r="C2292" s="26"/>
      <c r="D2292" s="27" t="s">
        <v>86</v>
      </c>
      <c r="E2292" s="116"/>
      <c r="F2292" s="123" t="s">
        <v>31</v>
      </c>
      <c r="G2292" s="29" t="str">
        <f t="shared" si="35"/>
        <v/>
      </c>
      <c r="H2292" s="30"/>
      <c r="I2292" s="31"/>
      <c r="J2292" s="32">
        <v>0</v>
      </c>
    </row>
    <row r="2293" spans="1:10" ht="15.75" hidden="1" thickBot="1" x14ac:dyDescent="0.3">
      <c r="A2293" s="141"/>
      <c r="B2293" s="144"/>
      <c r="C2293" s="34"/>
      <c r="D2293" s="34"/>
      <c r="E2293" s="118"/>
      <c r="F2293" s="124" t="s">
        <v>31</v>
      </c>
      <c r="G2293" s="33" t="str">
        <f t="shared" si="35"/>
        <v/>
      </c>
      <c r="H2293" s="37"/>
      <c r="I2293" s="33"/>
      <c r="J2293" s="32">
        <v>0</v>
      </c>
    </row>
    <row r="2294" spans="1:10" ht="15.75" hidden="1" thickBot="1" x14ac:dyDescent="0.3">
      <c r="A2294" s="141"/>
      <c r="B2294" s="144"/>
      <c r="C2294" s="38" t="s">
        <v>7856</v>
      </c>
      <c r="D2294" s="38" t="s">
        <v>2788</v>
      </c>
      <c r="E2294" s="120">
        <v>1.6</v>
      </c>
      <c r="F2294" s="119">
        <v>27.474</v>
      </c>
      <c r="G2294" s="36">
        <f t="shared" si="35"/>
        <v>43.958400000000005</v>
      </c>
      <c r="H2294" s="41">
        <f>SUM(G2294:G2297)</f>
        <v>192.05579999999998</v>
      </c>
      <c r="I2294" s="42"/>
      <c r="J2294" s="32">
        <v>0</v>
      </c>
    </row>
    <row r="2295" spans="1:10" ht="15.75" hidden="1" thickBot="1" x14ac:dyDescent="0.3">
      <c r="A2295" s="141"/>
      <c r="B2295" s="144"/>
      <c r="C2295" s="38" t="s">
        <v>7594</v>
      </c>
      <c r="D2295" s="38" t="s">
        <v>2788</v>
      </c>
      <c r="E2295" s="120">
        <v>1.6</v>
      </c>
      <c r="F2295" s="119">
        <v>23.113499999999998</v>
      </c>
      <c r="G2295" s="36">
        <f t="shared" si="35"/>
        <v>36.9816</v>
      </c>
      <c r="H2295" s="52"/>
      <c r="I2295" s="42"/>
      <c r="J2295" s="32">
        <v>0</v>
      </c>
    </row>
    <row r="2296" spans="1:10" ht="26.25" hidden="1" thickBot="1" x14ac:dyDescent="0.3">
      <c r="A2296" s="141"/>
      <c r="B2296" s="144"/>
      <c r="C2296" s="38" t="s">
        <v>7871</v>
      </c>
      <c r="D2296" s="38" t="s">
        <v>180</v>
      </c>
      <c r="E2296" s="120">
        <v>1.2</v>
      </c>
      <c r="F2296" s="125">
        <v>92.596499999999992</v>
      </c>
      <c r="G2296" s="33">
        <f t="shared" si="35"/>
        <v>111.11579999999999</v>
      </c>
      <c r="H2296" s="37"/>
      <c r="I2296" s="33"/>
      <c r="J2296" s="32">
        <v>0</v>
      </c>
    </row>
    <row r="2297" spans="1:10" ht="15.75" hidden="1" thickBot="1" x14ac:dyDescent="0.3">
      <c r="A2297" s="141"/>
      <c r="B2297" s="144"/>
      <c r="C2297" s="38" t="s">
        <v>579</v>
      </c>
      <c r="D2297" s="38" t="s">
        <v>86</v>
      </c>
      <c r="E2297" s="120">
        <v>1</v>
      </c>
      <c r="F2297" s="125" t="s">
        <v>31</v>
      </c>
      <c r="G2297" s="33" t="str">
        <f t="shared" si="35"/>
        <v/>
      </c>
      <c r="H2297" s="37"/>
      <c r="I2297" s="33"/>
      <c r="J2297" s="32">
        <v>0</v>
      </c>
    </row>
    <row r="2298" spans="1:10" ht="15.75" hidden="1" thickBot="1" x14ac:dyDescent="0.3">
      <c r="A2298" s="142"/>
      <c r="B2298" s="145"/>
      <c r="C2298" s="44"/>
      <c r="D2298" s="44"/>
      <c r="E2298" s="121"/>
      <c r="F2298" s="122" t="s">
        <v>31</v>
      </c>
      <c r="G2298" s="46" t="str">
        <f t="shared" si="35"/>
        <v/>
      </c>
      <c r="H2298" s="48"/>
      <c r="I2298" s="33"/>
      <c r="J2298" s="32">
        <v>0</v>
      </c>
    </row>
    <row r="2299" spans="1:10" ht="15.75" hidden="1" thickBot="1" x14ac:dyDescent="0.3">
      <c r="A2299" s="140" t="s">
        <v>580</v>
      </c>
      <c r="B2299" s="143" t="s">
        <v>3482</v>
      </c>
      <c r="C2299" s="26"/>
      <c r="D2299" s="27" t="s">
        <v>86</v>
      </c>
      <c r="E2299" s="116"/>
      <c r="F2299" s="123" t="s">
        <v>31</v>
      </c>
      <c r="G2299" s="29" t="str">
        <f t="shared" si="35"/>
        <v/>
      </c>
      <c r="H2299" s="30"/>
      <c r="I2299" s="31"/>
      <c r="J2299" s="32">
        <v>0</v>
      </c>
    </row>
    <row r="2300" spans="1:10" ht="15.75" hidden="1" thickBot="1" x14ac:dyDescent="0.3">
      <c r="A2300" s="141"/>
      <c r="B2300" s="144"/>
      <c r="C2300" s="34"/>
      <c r="D2300" s="34"/>
      <c r="E2300" s="118"/>
      <c r="F2300" s="124" t="s">
        <v>31</v>
      </c>
      <c r="G2300" s="33" t="str">
        <f t="shared" si="35"/>
        <v/>
      </c>
      <c r="H2300" s="37"/>
      <c r="I2300" s="33"/>
      <c r="J2300" s="32">
        <v>0</v>
      </c>
    </row>
    <row r="2301" spans="1:10" ht="15.75" hidden="1" thickBot="1" x14ac:dyDescent="0.3">
      <c r="A2301" s="141"/>
      <c r="B2301" s="144"/>
      <c r="C2301" s="38" t="s">
        <v>7856</v>
      </c>
      <c r="D2301" s="38" t="s">
        <v>2788</v>
      </c>
      <c r="E2301" s="120">
        <v>2.4</v>
      </c>
      <c r="F2301" s="119">
        <v>27.474</v>
      </c>
      <c r="G2301" s="36">
        <f t="shared" si="35"/>
        <v>65.937600000000003</v>
      </c>
      <c r="H2301" s="41">
        <f>SUM(G2301:G2303)</f>
        <v>195.17939999999999</v>
      </c>
      <c r="I2301" s="42"/>
      <c r="J2301" s="32">
        <v>0</v>
      </c>
    </row>
    <row r="2302" spans="1:10" ht="15.75" hidden="1" thickBot="1" x14ac:dyDescent="0.3">
      <c r="A2302" s="141"/>
      <c r="B2302" s="144"/>
      <c r="C2302" s="38" t="s">
        <v>7594</v>
      </c>
      <c r="D2302" s="38" t="s">
        <v>2788</v>
      </c>
      <c r="E2302" s="120">
        <v>2.4</v>
      </c>
      <c r="F2302" s="119">
        <v>23.113499999999998</v>
      </c>
      <c r="G2302" s="36">
        <f t="shared" si="35"/>
        <v>55.472399999999993</v>
      </c>
      <c r="H2302" s="37"/>
      <c r="I2302" s="33"/>
      <c r="J2302" s="32">
        <v>0</v>
      </c>
    </row>
    <row r="2303" spans="1:10" ht="15.75" hidden="1" thickBot="1" x14ac:dyDescent="0.3">
      <c r="A2303" s="141"/>
      <c r="B2303" s="144"/>
      <c r="C2303" s="38" t="s">
        <v>7872</v>
      </c>
      <c r="D2303" s="38" t="s">
        <v>180</v>
      </c>
      <c r="E2303" s="120">
        <v>1.2</v>
      </c>
      <c r="F2303" s="125">
        <v>61.474499999999992</v>
      </c>
      <c r="G2303" s="33">
        <f t="shared" si="35"/>
        <v>73.76939999999999</v>
      </c>
      <c r="H2303" s="37"/>
      <c r="I2303" s="33"/>
      <c r="J2303" s="32">
        <v>0</v>
      </c>
    </row>
    <row r="2304" spans="1:10" ht="15.75" hidden="1" thickBot="1" x14ac:dyDescent="0.3">
      <c r="A2304" s="142"/>
      <c r="B2304" s="145"/>
      <c r="C2304" s="44"/>
      <c r="D2304" s="44"/>
      <c r="E2304" s="121"/>
      <c r="F2304" s="122" t="s">
        <v>31</v>
      </c>
      <c r="G2304" s="46" t="str">
        <f t="shared" si="35"/>
        <v/>
      </c>
      <c r="H2304" s="48"/>
      <c r="I2304" s="33"/>
      <c r="J2304" s="32">
        <v>0</v>
      </c>
    </row>
    <row r="2305" spans="1:10" ht="15.75" hidden="1" thickBot="1" x14ac:dyDescent="0.3">
      <c r="A2305" s="140" t="s">
        <v>581</v>
      </c>
      <c r="B2305" s="143" t="s">
        <v>3483</v>
      </c>
      <c r="C2305" s="26"/>
      <c r="D2305" s="27" t="s">
        <v>36</v>
      </c>
      <c r="E2305" s="116"/>
      <c r="F2305" s="123" t="s">
        <v>31</v>
      </c>
      <c r="G2305" s="29" t="str">
        <f t="shared" si="35"/>
        <v/>
      </c>
      <c r="H2305" s="30"/>
      <c r="I2305" s="31"/>
      <c r="J2305" s="32">
        <v>0</v>
      </c>
    </row>
    <row r="2306" spans="1:10" ht="15.75" hidden="1" thickBot="1" x14ac:dyDescent="0.3">
      <c r="A2306" s="141"/>
      <c r="B2306" s="144"/>
      <c r="C2306" s="34"/>
      <c r="D2306" s="34"/>
      <c r="E2306" s="118"/>
      <c r="F2306" s="124" t="s">
        <v>31</v>
      </c>
      <c r="G2306" s="33" t="str">
        <f t="shared" si="35"/>
        <v/>
      </c>
      <c r="H2306" s="37"/>
      <c r="I2306" s="33"/>
      <c r="J2306" s="32">
        <v>0</v>
      </c>
    </row>
    <row r="2307" spans="1:10" ht="15.75" hidden="1" thickBot="1" x14ac:dyDescent="0.3">
      <c r="A2307" s="141"/>
      <c r="B2307" s="144"/>
      <c r="C2307" s="38" t="s">
        <v>7856</v>
      </c>
      <c r="D2307" s="38" t="s">
        <v>2788</v>
      </c>
      <c r="E2307" s="120">
        <v>1</v>
      </c>
      <c r="F2307" s="119">
        <v>27.474</v>
      </c>
      <c r="G2307" s="36">
        <f t="shared" si="35"/>
        <v>27.474</v>
      </c>
      <c r="H2307" s="41">
        <f>SUM(G2307:G2309)</f>
        <v>50.587499999999999</v>
      </c>
      <c r="I2307" s="42"/>
      <c r="J2307" s="32">
        <v>0</v>
      </c>
    </row>
    <row r="2308" spans="1:10" ht="15.75" hidden="1" thickBot="1" x14ac:dyDescent="0.3">
      <c r="A2308" s="141"/>
      <c r="B2308" s="144"/>
      <c r="C2308" s="38" t="s">
        <v>7594</v>
      </c>
      <c r="D2308" s="38" t="s">
        <v>2788</v>
      </c>
      <c r="E2308" s="120">
        <v>1</v>
      </c>
      <c r="F2308" s="119">
        <v>23.113499999999998</v>
      </c>
      <c r="G2308" s="36">
        <f t="shared" si="35"/>
        <v>23.113499999999998</v>
      </c>
      <c r="H2308" s="37"/>
      <c r="I2308" s="33"/>
      <c r="J2308" s="32">
        <v>0</v>
      </c>
    </row>
    <row r="2309" spans="1:10" ht="26.25" hidden="1" thickBot="1" x14ac:dyDescent="0.3">
      <c r="A2309" s="141"/>
      <c r="B2309" s="144"/>
      <c r="C2309" s="38" t="s">
        <v>582</v>
      </c>
      <c r="D2309" s="38" t="s">
        <v>36</v>
      </c>
      <c r="E2309" s="120">
        <v>1</v>
      </c>
      <c r="F2309" s="125" t="s">
        <v>31</v>
      </c>
      <c r="G2309" s="33" t="str">
        <f t="shared" si="35"/>
        <v/>
      </c>
      <c r="H2309" s="37"/>
      <c r="I2309" s="33"/>
      <c r="J2309" s="32">
        <v>0</v>
      </c>
    </row>
    <row r="2310" spans="1:10" ht="15.75" hidden="1" thickBot="1" x14ac:dyDescent="0.3">
      <c r="A2310" s="142"/>
      <c r="B2310" s="145"/>
      <c r="C2310" s="44"/>
      <c r="D2310" s="44"/>
      <c r="E2310" s="121"/>
      <c r="F2310" s="122" t="s">
        <v>31</v>
      </c>
      <c r="G2310" s="46" t="str">
        <f t="shared" ref="G2310:G2373" si="36">IF(ISNUMBER(F2310),E2310*F2310,"")</f>
        <v/>
      </c>
      <c r="H2310" s="48"/>
      <c r="I2310" s="33"/>
      <c r="J2310" s="32">
        <v>0</v>
      </c>
    </row>
    <row r="2311" spans="1:10" ht="15.75" hidden="1" thickBot="1" x14ac:dyDescent="0.3">
      <c r="A2311" s="140" t="s">
        <v>583</v>
      </c>
      <c r="B2311" s="143" t="s">
        <v>3484</v>
      </c>
      <c r="C2311" s="26"/>
      <c r="D2311" s="27" t="s">
        <v>36</v>
      </c>
      <c r="E2311" s="116"/>
      <c r="F2311" s="123" t="s">
        <v>31</v>
      </c>
      <c r="G2311" s="29" t="str">
        <f t="shared" si="36"/>
        <v/>
      </c>
      <c r="H2311" s="30"/>
      <c r="I2311" s="31"/>
      <c r="J2311" s="32">
        <v>0</v>
      </c>
    </row>
    <row r="2312" spans="1:10" ht="15.75" hidden="1" thickBot="1" x14ac:dyDescent="0.3">
      <c r="A2312" s="141"/>
      <c r="B2312" s="144"/>
      <c r="C2312" s="34"/>
      <c r="D2312" s="34"/>
      <c r="E2312" s="118"/>
      <c r="F2312" s="124" t="s">
        <v>31</v>
      </c>
      <c r="G2312" s="33" t="str">
        <f t="shared" si="36"/>
        <v/>
      </c>
      <c r="H2312" s="37"/>
      <c r="I2312" s="33"/>
      <c r="J2312" s="32">
        <v>0</v>
      </c>
    </row>
    <row r="2313" spans="1:10" ht="51.75" hidden="1" thickBot="1" x14ac:dyDescent="0.3">
      <c r="A2313" s="141"/>
      <c r="B2313" s="144"/>
      <c r="C2313" s="38" t="s">
        <v>7873</v>
      </c>
      <c r="D2313" s="38" t="s">
        <v>7720</v>
      </c>
      <c r="E2313" s="120">
        <v>1</v>
      </c>
      <c r="F2313" s="125">
        <v>161.80399999999997</v>
      </c>
      <c r="G2313" s="36">
        <f t="shared" si="36"/>
        <v>161.80399999999997</v>
      </c>
      <c r="H2313" s="41">
        <f>SUM(G2313:G2321)</f>
        <v>371.21478660629998</v>
      </c>
      <c r="I2313" s="42"/>
      <c r="J2313" s="32">
        <v>0</v>
      </c>
    </row>
    <row r="2314" spans="1:10" ht="15.75" hidden="1" thickBot="1" x14ac:dyDescent="0.3">
      <c r="A2314" s="141"/>
      <c r="B2314" s="144"/>
      <c r="C2314" s="38" t="s">
        <v>7683</v>
      </c>
      <c r="D2314" s="38" t="s">
        <v>1063</v>
      </c>
      <c r="E2314" s="120">
        <v>1.0999999999999999E-2</v>
      </c>
      <c r="F2314" s="125">
        <v>21.279999999999998</v>
      </c>
      <c r="G2314" s="36">
        <f t="shared" si="36"/>
        <v>0.23407999999999995</v>
      </c>
      <c r="H2314" s="37"/>
      <c r="I2314" s="33"/>
      <c r="J2314" s="32">
        <v>0</v>
      </c>
    </row>
    <row r="2315" spans="1:10" ht="15.75" hidden="1" thickBot="1" x14ac:dyDescent="0.3">
      <c r="A2315" s="141"/>
      <c r="B2315" s="144"/>
      <c r="C2315" s="38" t="s">
        <v>7684</v>
      </c>
      <c r="D2315" s="38" t="s">
        <v>1063</v>
      </c>
      <c r="E2315" s="120">
        <v>2.4E-2</v>
      </c>
      <c r="F2315" s="119">
        <v>16.149999999999999</v>
      </c>
      <c r="G2315" s="36">
        <f t="shared" si="36"/>
        <v>0.3876</v>
      </c>
      <c r="H2315" s="37"/>
      <c r="I2315" s="33"/>
      <c r="J2315" s="32">
        <v>0</v>
      </c>
    </row>
    <row r="2316" spans="1:10" ht="15.75" hidden="1" thickBot="1" x14ac:dyDescent="0.3">
      <c r="A2316" s="141"/>
      <c r="B2316" s="144"/>
      <c r="C2316" s="38" t="s">
        <v>7685</v>
      </c>
      <c r="D2316" s="38" t="s">
        <v>2788</v>
      </c>
      <c r="E2316" s="120">
        <v>4.0074589999999999</v>
      </c>
      <c r="F2316" s="119">
        <v>27.7685</v>
      </c>
      <c r="G2316" s="36">
        <f t="shared" si="36"/>
        <v>111.28112524149999</v>
      </c>
      <c r="H2316" s="37"/>
      <c r="I2316" s="33"/>
      <c r="J2316" s="32">
        <v>0</v>
      </c>
    </row>
    <row r="2317" spans="1:10" ht="15.75" hidden="1" thickBot="1" x14ac:dyDescent="0.3">
      <c r="A2317" s="141"/>
      <c r="B2317" s="144"/>
      <c r="C2317" s="38" t="s">
        <v>7603</v>
      </c>
      <c r="D2317" s="38" t="s">
        <v>2788</v>
      </c>
      <c r="E2317" s="120">
        <v>1.1325427000000001</v>
      </c>
      <c r="F2317" s="119">
        <v>22.724</v>
      </c>
      <c r="G2317" s="36">
        <f t="shared" si="36"/>
        <v>25.735900314800002</v>
      </c>
      <c r="H2317" s="37"/>
      <c r="I2317" s="33"/>
      <c r="J2317" s="32">
        <v>0</v>
      </c>
    </row>
    <row r="2318" spans="1:10" ht="15.75" hidden="1" thickBot="1" x14ac:dyDescent="0.3">
      <c r="A2318" s="141"/>
      <c r="B2318" s="144"/>
      <c r="C2318" s="38" t="s">
        <v>7802</v>
      </c>
      <c r="D2318" s="38" t="s">
        <v>1063</v>
      </c>
      <c r="E2318" s="120">
        <v>6.0000000000000001E-3</v>
      </c>
      <c r="F2318" s="119">
        <v>18.154499999999999</v>
      </c>
      <c r="G2318" s="36">
        <f t="shared" si="36"/>
        <v>0.108927</v>
      </c>
      <c r="H2318" s="37"/>
      <c r="I2318" s="33"/>
      <c r="J2318" s="32">
        <v>0</v>
      </c>
    </row>
    <row r="2319" spans="1:10" ht="39" hidden="1" thickBot="1" x14ac:dyDescent="0.3">
      <c r="A2319" s="141"/>
      <c r="B2319" s="144"/>
      <c r="C2319" s="38" t="s">
        <v>7874</v>
      </c>
      <c r="D2319" s="38" t="s">
        <v>1323</v>
      </c>
      <c r="E2319" s="120">
        <v>5.8150000000000004</v>
      </c>
      <c r="F2319" s="125">
        <v>9.5</v>
      </c>
      <c r="G2319" s="36">
        <f t="shared" si="36"/>
        <v>55.242500000000007</v>
      </c>
      <c r="H2319" s="37"/>
      <c r="I2319" s="33"/>
      <c r="J2319" s="32">
        <v>0</v>
      </c>
    </row>
    <row r="2320" spans="1:10" ht="15.75" hidden="1" thickBot="1" x14ac:dyDescent="0.3">
      <c r="A2320" s="141"/>
      <c r="B2320" s="144"/>
      <c r="C2320" s="38" t="s">
        <v>141</v>
      </c>
      <c r="D2320" s="64" t="s">
        <v>88</v>
      </c>
      <c r="E2320" s="120">
        <v>8.1000000000000003E-2</v>
      </c>
      <c r="F2320" s="125" t="s">
        <v>31</v>
      </c>
      <c r="G2320" s="33" t="str">
        <f t="shared" si="36"/>
        <v/>
      </c>
      <c r="H2320" s="37"/>
      <c r="I2320" s="33"/>
      <c r="J2320" s="32">
        <v>0</v>
      </c>
    </row>
    <row r="2321" spans="1:10" ht="15.75" hidden="1" thickBot="1" x14ac:dyDescent="0.3">
      <c r="A2321" s="141"/>
      <c r="B2321" s="144"/>
      <c r="C2321" s="38" t="s">
        <v>7610</v>
      </c>
      <c r="D2321" s="38" t="s">
        <v>2788</v>
      </c>
      <c r="E2321" s="120">
        <v>0.53069999999999995</v>
      </c>
      <c r="F2321" s="119">
        <v>30.941499999999998</v>
      </c>
      <c r="G2321" s="33">
        <f t="shared" si="36"/>
        <v>16.420654049999996</v>
      </c>
      <c r="H2321" s="37"/>
      <c r="I2321" s="33"/>
      <c r="J2321" s="32">
        <v>0</v>
      </c>
    </row>
    <row r="2322" spans="1:10" ht="15.75" hidden="1" thickBot="1" x14ac:dyDescent="0.3">
      <c r="A2322" s="141"/>
      <c r="B2322" s="144"/>
      <c r="C2322" s="38"/>
      <c r="D2322" s="38"/>
      <c r="E2322" s="120"/>
      <c r="F2322" s="119" t="s">
        <v>31</v>
      </c>
      <c r="G2322" s="33" t="str">
        <f t="shared" si="36"/>
        <v/>
      </c>
      <c r="H2322" s="37"/>
      <c r="I2322" s="33"/>
      <c r="J2322" s="32">
        <v>0</v>
      </c>
    </row>
    <row r="2323" spans="1:10" ht="39" hidden="1" thickBot="1" x14ac:dyDescent="0.3">
      <c r="A2323" s="141"/>
      <c r="B2323" s="144"/>
      <c r="C2323" s="61" t="s">
        <v>142</v>
      </c>
      <c r="D2323" s="38"/>
      <c r="E2323" s="120"/>
      <c r="F2323" s="119" t="s">
        <v>31</v>
      </c>
      <c r="G2323" s="33" t="str">
        <f t="shared" si="36"/>
        <v/>
      </c>
      <c r="H2323" s="37"/>
      <c r="I2323" s="33"/>
      <c r="J2323" s="32">
        <v>0</v>
      </c>
    </row>
    <row r="2324" spans="1:10" ht="15.75" hidden="1" thickBot="1" x14ac:dyDescent="0.3">
      <c r="A2324" s="142"/>
      <c r="B2324" s="145"/>
      <c r="C2324" s="44"/>
      <c r="D2324" s="44"/>
      <c r="E2324" s="121"/>
      <c r="F2324" s="122" t="s">
        <v>31</v>
      </c>
      <c r="G2324" s="46" t="str">
        <f t="shared" si="36"/>
        <v/>
      </c>
      <c r="H2324" s="48"/>
      <c r="I2324" s="33"/>
      <c r="J2324" s="32">
        <v>0</v>
      </c>
    </row>
    <row r="2325" spans="1:10" ht="15.75" hidden="1" thickBot="1" x14ac:dyDescent="0.3">
      <c r="A2325" s="140" t="s">
        <v>584</v>
      </c>
      <c r="B2325" s="143" t="s">
        <v>3485</v>
      </c>
      <c r="C2325" s="74"/>
      <c r="D2325" s="27" t="s">
        <v>86</v>
      </c>
      <c r="E2325" s="116"/>
      <c r="F2325" s="123" t="s">
        <v>31</v>
      </c>
      <c r="G2325" s="29" t="str">
        <f t="shared" si="36"/>
        <v/>
      </c>
      <c r="H2325" s="30"/>
      <c r="I2325" s="31"/>
      <c r="J2325" s="32">
        <v>0</v>
      </c>
    </row>
    <row r="2326" spans="1:10" ht="15.75" hidden="1" thickBot="1" x14ac:dyDescent="0.3">
      <c r="A2326" s="141"/>
      <c r="B2326" s="144"/>
      <c r="C2326" s="34"/>
      <c r="D2326" s="34"/>
      <c r="E2326" s="118"/>
      <c r="F2326" s="124" t="s">
        <v>31</v>
      </c>
      <c r="G2326" s="33" t="str">
        <f t="shared" si="36"/>
        <v/>
      </c>
      <c r="H2326" s="37"/>
      <c r="I2326" s="33"/>
      <c r="J2326" s="32">
        <v>0</v>
      </c>
    </row>
    <row r="2327" spans="1:10" ht="15.75" hidden="1" thickBot="1" x14ac:dyDescent="0.3">
      <c r="A2327" s="141"/>
      <c r="B2327" s="144"/>
      <c r="C2327" s="38" t="s">
        <v>7603</v>
      </c>
      <c r="D2327" s="38" t="s">
        <v>2788</v>
      </c>
      <c r="E2327" s="120">
        <v>0.3</v>
      </c>
      <c r="F2327" s="119">
        <v>22.724</v>
      </c>
      <c r="G2327" s="36">
        <f t="shared" si="36"/>
        <v>6.8171999999999997</v>
      </c>
      <c r="H2327" s="41">
        <f>SUM(G2327:G2329)</f>
        <v>15.0594</v>
      </c>
      <c r="I2327" s="42"/>
      <c r="J2327" s="32">
        <v>0</v>
      </c>
    </row>
    <row r="2328" spans="1:10" ht="15.75" hidden="1" thickBot="1" x14ac:dyDescent="0.3">
      <c r="A2328" s="141"/>
      <c r="B2328" s="144"/>
      <c r="C2328" s="38" t="s">
        <v>7856</v>
      </c>
      <c r="D2328" s="38" t="s">
        <v>2788</v>
      </c>
      <c r="E2328" s="120">
        <v>0.3</v>
      </c>
      <c r="F2328" s="119">
        <v>27.474</v>
      </c>
      <c r="G2328" s="36">
        <f t="shared" si="36"/>
        <v>8.2422000000000004</v>
      </c>
      <c r="H2328" s="53"/>
      <c r="I2328" s="54"/>
      <c r="J2328" s="32">
        <v>0</v>
      </c>
    </row>
    <row r="2329" spans="1:10" ht="26.25" hidden="1" thickBot="1" x14ac:dyDescent="0.3">
      <c r="A2329" s="141"/>
      <c r="B2329" s="144"/>
      <c r="C2329" s="38" t="s">
        <v>585</v>
      </c>
      <c r="D2329" s="58" t="s">
        <v>86</v>
      </c>
      <c r="E2329" s="120">
        <v>1</v>
      </c>
      <c r="F2329" s="125" t="s">
        <v>31</v>
      </c>
      <c r="G2329" s="36" t="str">
        <f t="shared" si="36"/>
        <v/>
      </c>
      <c r="H2329" s="37"/>
      <c r="I2329" s="33"/>
      <c r="J2329" s="32">
        <v>0</v>
      </c>
    </row>
    <row r="2330" spans="1:10" ht="15.75" hidden="1" thickBot="1" x14ac:dyDescent="0.3">
      <c r="A2330" s="142"/>
      <c r="B2330" s="145"/>
      <c r="C2330" s="44"/>
      <c r="D2330" s="44"/>
      <c r="E2330" s="121"/>
      <c r="F2330" s="122" t="s">
        <v>31</v>
      </c>
      <c r="G2330" s="46" t="str">
        <f t="shared" si="36"/>
        <v/>
      </c>
      <c r="H2330" s="48"/>
      <c r="I2330" s="33"/>
      <c r="J2330" s="32">
        <v>0</v>
      </c>
    </row>
    <row r="2331" spans="1:10" ht="15.75" hidden="1" thickBot="1" x14ac:dyDescent="0.3">
      <c r="A2331" s="140" t="s">
        <v>586</v>
      </c>
      <c r="B2331" s="143" t="s">
        <v>3486</v>
      </c>
      <c r="C2331" s="26"/>
      <c r="D2331" s="27" t="s">
        <v>36</v>
      </c>
      <c r="E2331" s="116"/>
      <c r="F2331" s="123" t="s">
        <v>31</v>
      </c>
      <c r="G2331" s="29" t="str">
        <f t="shared" si="36"/>
        <v/>
      </c>
      <c r="H2331" s="30"/>
      <c r="I2331" s="31"/>
      <c r="J2331" s="32">
        <v>0</v>
      </c>
    </row>
    <row r="2332" spans="1:10" ht="15.75" hidden="1" thickBot="1" x14ac:dyDescent="0.3">
      <c r="A2332" s="141"/>
      <c r="B2332" s="144"/>
      <c r="C2332" s="34"/>
      <c r="D2332" s="34"/>
      <c r="E2332" s="118"/>
      <c r="F2332" s="124" t="s">
        <v>31</v>
      </c>
      <c r="G2332" s="33" t="str">
        <f t="shared" si="36"/>
        <v/>
      </c>
      <c r="H2332" s="37"/>
      <c r="I2332" s="33"/>
      <c r="J2332" s="32">
        <v>0</v>
      </c>
    </row>
    <row r="2333" spans="1:10" ht="51.75" hidden="1" thickBot="1" x14ac:dyDescent="0.3">
      <c r="A2333" s="141"/>
      <c r="B2333" s="144"/>
      <c r="C2333" s="38" t="s">
        <v>7875</v>
      </c>
      <c r="D2333" s="38" t="s">
        <v>101</v>
      </c>
      <c r="E2333" s="120">
        <v>1</v>
      </c>
      <c r="F2333" s="125">
        <v>256.101</v>
      </c>
      <c r="G2333" s="36">
        <f t="shared" si="36"/>
        <v>256.101</v>
      </c>
      <c r="H2333" s="41">
        <f>SUM(G2333:G2337)</f>
        <v>362.1240932</v>
      </c>
      <c r="I2333" s="42"/>
      <c r="J2333" s="32">
        <v>0</v>
      </c>
    </row>
    <row r="2334" spans="1:10" ht="15.75" hidden="1" thickBot="1" x14ac:dyDescent="0.3">
      <c r="A2334" s="141"/>
      <c r="B2334" s="144"/>
      <c r="C2334" s="38" t="s">
        <v>7685</v>
      </c>
      <c r="D2334" s="38" t="s">
        <v>2788</v>
      </c>
      <c r="E2334" s="120">
        <v>1.4872000000000001</v>
      </c>
      <c r="F2334" s="119">
        <v>27.7685</v>
      </c>
      <c r="G2334" s="36">
        <f t="shared" si="36"/>
        <v>41.297313200000005</v>
      </c>
      <c r="H2334" s="37"/>
      <c r="I2334" s="33"/>
      <c r="J2334" s="32">
        <v>0</v>
      </c>
    </row>
    <row r="2335" spans="1:10" ht="15.75" hidden="1" thickBot="1" x14ac:dyDescent="0.3">
      <c r="A2335" s="141"/>
      <c r="B2335" s="144"/>
      <c r="C2335" s="38" t="s">
        <v>7603</v>
      </c>
      <c r="D2335" s="38" t="s">
        <v>2788</v>
      </c>
      <c r="E2335" s="120">
        <v>0.42030000000000001</v>
      </c>
      <c r="F2335" s="119">
        <v>22.724</v>
      </c>
      <c r="G2335" s="36">
        <f t="shared" si="36"/>
        <v>9.5508971999999996</v>
      </c>
      <c r="H2335" s="37"/>
      <c r="I2335" s="33"/>
      <c r="J2335" s="32">
        <v>0</v>
      </c>
    </row>
    <row r="2336" spans="1:10" ht="15.75" hidden="1" thickBot="1" x14ac:dyDescent="0.3">
      <c r="A2336" s="141"/>
      <c r="B2336" s="144"/>
      <c r="C2336" s="38" t="s">
        <v>141</v>
      </c>
      <c r="D2336" s="64" t="s">
        <v>88</v>
      </c>
      <c r="E2336" s="120">
        <v>0.2722</v>
      </c>
      <c r="F2336" s="125" t="s">
        <v>31</v>
      </c>
      <c r="G2336" s="33" t="str">
        <f t="shared" si="36"/>
        <v/>
      </c>
      <c r="H2336" s="37"/>
      <c r="I2336" s="33"/>
      <c r="J2336" s="32">
        <v>0</v>
      </c>
    </row>
    <row r="2337" spans="1:10" ht="15.75" hidden="1" thickBot="1" x14ac:dyDescent="0.3">
      <c r="A2337" s="141"/>
      <c r="B2337" s="144"/>
      <c r="C2337" s="38" t="s">
        <v>7610</v>
      </c>
      <c r="D2337" s="38" t="s">
        <v>2788</v>
      </c>
      <c r="E2337" s="120">
        <v>1.7831999999999999</v>
      </c>
      <c r="F2337" s="119">
        <v>30.941499999999998</v>
      </c>
      <c r="G2337" s="33">
        <f t="shared" si="36"/>
        <v>55.174882799999992</v>
      </c>
      <c r="H2337" s="37"/>
      <c r="I2337" s="33"/>
      <c r="J2337" s="32">
        <v>0</v>
      </c>
    </row>
    <row r="2338" spans="1:10" ht="15.75" hidden="1" thickBot="1" x14ac:dyDescent="0.3">
      <c r="A2338" s="141"/>
      <c r="B2338" s="144"/>
      <c r="C2338" s="38"/>
      <c r="D2338" s="38"/>
      <c r="E2338" s="120"/>
      <c r="F2338" s="119" t="s">
        <v>31</v>
      </c>
      <c r="G2338" s="33" t="str">
        <f t="shared" si="36"/>
        <v/>
      </c>
      <c r="H2338" s="37"/>
      <c r="I2338" s="33"/>
      <c r="J2338" s="32">
        <v>0</v>
      </c>
    </row>
    <row r="2339" spans="1:10" ht="39" hidden="1" thickBot="1" x14ac:dyDescent="0.3">
      <c r="A2339" s="141"/>
      <c r="B2339" s="144"/>
      <c r="C2339" s="61" t="s">
        <v>142</v>
      </c>
      <c r="D2339" s="38"/>
      <c r="E2339" s="120"/>
      <c r="F2339" s="119" t="s">
        <v>31</v>
      </c>
      <c r="G2339" s="33" t="str">
        <f t="shared" si="36"/>
        <v/>
      </c>
      <c r="H2339" s="37"/>
      <c r="I2339" s="33"/>
      <c r="J2339" s="32">
        <v>0</v>
      </c>
    </row>
    <row r="2340" spans="1:10" ht="15.75" hidden="1" thickBot="1" x14ac:dyDescent="0.3">
      <c r="A2340" s="142"/>
      <c r="B2340" s="145"/>
      <c r="C2340" s="44"/>
      <c r="D2340" s="59"/>
      <c r="E2340" s="121"/>
      <c r="F2340" s="126" t="s">
        <v>31</v>
      </c>
      <c r="G2340" s="47" t="str">
        <f t="shared" si="36"/>
        <v/>
      </c>
      <c r="H2340" s="48"/>
      <c r="I2340" s="33"/>
      <c r="J2340" s="32">
        <v>0</v>
      </c>
    </row>
    <row r="2341" spans="1:10" ht="15.75" hidden="1" thickBot="1" x14ac:dyDescent="0.3">
      <c r="A2341" s="140" t="s">
        <v>587</v>
      </c>
      <c r="B2341" s="143" t="s">
        <v>3487</v>
      </c>
      <c r="C2341" s="26"/>
      <c r="D2341" s="27" t="s">
        <v>36</v>
      </c>
      <c r="E2341" s="116"/>
      <c r="F2341" s="123" t="s">
        <v>31</v>
      </c>
      <c r="G2341" s="29" t="str">
        <f t="shared" si="36"/>
        <v/>
      </c>
      <c r="H2341" s="30"/>
      <c r="I2341" s="31"/>
      <c r="J2341" s="32">
        <v>0</v>
      </c>
    </row>
    <row r="2342" spans="1:10" ht="15.75" hidden="1" thickBot="1" x14ac:dyDescent="0.3">
      <c r="A2342" s="141"/>
      <c r="B2342" s="144"/>
      <c r="C2342" s="34"/>
      <c r="D2342" s="34"/>
      <c r="E2342" s="118"/>
      <c r="F2342" s="124" t="s">
        <v>31</v>
      </c>
      <c r="G2342" s="33" t="str">
        <f t="shared" si="36"/>
        <v/>
      </c>
      <c r="H2342" s="37"/>
      <c r="I2342" s="33"/>
      <c r="J2342" s="32">
        <v>0</v>
      </c>
    </row>
    <row r="2343" spans="1:10" ht="51.75" hidden="1" thickBot="1" x14ac:dyDescent="0.3">
      <c r="A2343" s="141"/>
      <c r="B2343" s="144"/>
      <c r="C2343" s="38" t="s">
        <v>7876</v>
      </c>
      <c r="D2343" s="38" t="s">
        <v>101</v>
      </c>
      <c r="E2343" s="120">
        <v>1</v>
      </c>
      <c r="F2343" s="125">
        <v>258.875</v>
      </c>
      <c r="G2343" s="36">
        <f t="shared" si="36"/>
        <v>258.875</v>
      </c>
      <c r="H2343" s="41">
        <f>SUM(G2343:G2347)</f>
        <v>379.32889625000001</v>
      </c>
      <c r="I2343" s="42"/>
      <c r="J2343" s="32">
        <v>0</v>
      </c>
    </row>
    <row r="2344" spans="1:10" ht="15.75" hidden="1" thickBot="1" x14ac:dyDescent="0.3">
      <c r="A2344" s="141"/>
      <c r="B2344" s="144"/>
      <c r="C2344" s="38" t="s">
        <v>7685</v>
      </c>
      <c r="D2344" s="38" t="s">
        <v>2788</v>
      </c>
      <c r="E2344" s="120">
        <v>1.6404000000000001</v>
      </c>
      <c r="F2344" s="119">
        <v>27.7685</v>
      </c>
      <c r="G2344" s="36">
        <f t="shared" si="36"/>
        <v>45.551447400000001</v>
      </c>
      <c r="H2344" s="37"/>
      <c r="I2344" s="33"/>
      <c r="J2344" s="32">
        <v>0</v>
      </c>
    </row>
    <row r="2345" spans="1:10" ht="15.75" hidden="1" thickBot="1" x14ac:dyDescent="0.3">
      <c r="A2345" s="141"/>
      <c r="B2345" s="144"/>
      <c r="C2345" s="38" t="s">
        <v>7603</v>
      </c>
      <c r="D2345" s="38" t="s">
        <v>2788</v>
      </c>
      <c r="E2345" s="120">
        <v>0.46360000000000001</v>
      </c>
      <c r="F2345" s="119">
        <v>22.724</v>
      </c>
      <c r="G2345" s="36">
        <f t="shared" si="36"/>
        <v>10.534846400000001</v>
      </c>
      <c r="H2345" s="37"/>
      <c r="I2345" s="33"/>
      <c r="J2345" s="32">
        <v>0</v>
      </c>
    </row>
    <row r="2346" spans="1:10" ht="15.75" hidden="1" thickBot="1" x14ac:dyDescent="0.3">
      <c r="A2346" s="141"/>
      <c r="B2346" s="144"/>
      <c r="C2346" s="38" t="s">
        <v>141</v>
      </c>
      <c r="D2346" s="64" t="s">
        <v>88</v>
      </c>
      <c r="E2346" s="120">
        <v>0.3175</v>
      </c>
      <c r="F2346" s="125" t="s">
        <v>31</v>
      </c>
      <c r="G2346" s="33" t="str">
        <f t="shared" si="36"/>
        <v/>
      </c>
      <c r="H2346" s="37"/>
      <c r="I2346" s="33"/>
      <c r="J2346" s="32">
        <v>0</v>
      </c>
    </row>
    <row r="2347" spans="1:10" ht="15.75" hidden="1" thickBot="1" x14ac:dyDescent="0.3">
      <c r="A2347" s="141"/>
      <c r="B2347" s="144"/>
      <c r="C2347" s="38" t="s">
        <v>7610</v>
      </c>
      <c r="D2347" s="38" t="s">
        <v>2788</v>
      </c>
      <c r="E2347" s="120">
        <v>2.0802999999999998</v>
      </c>
      <c r="F2347" s="119">
        <v>30.941499999999998</v>
      </c>
      <c r="G2347" s="33">
        <f t="shared" si="36"/>
        <v>64.367602449999993</v>
      </c>
      <c r="H2347" s="37"/>
      <c r="I2347" s="33"/>
      <c r="J2347" s="32">
        <v>0</v>
      </c>
    </row>
    <row r="2348" spans="1:10" ht="15.75" hidden="1" thickBot="1" x14ac:dyDescent="0.3">
      <c r="A2348" s="141"/>
      <c r="B2348" s="144"/>
      <c r="C2348" s="38"/>
      <c r="D2348" s="38"/>
      <c r="E2348" s="120"/>
      <c r="F2348" s="119" t="s">
        <v>31</v>
      </c>
      <c r="G2348" s="33" t="str">
        <f t="shared" si="36"/>
        <v/>
      </c>
      <c r="H2348" s="37"/>
      <c r="I2348" s="33"/>
      <c r="J2348" s="32">
        <v>0</v>
      </c>
    </row>
    <row r="2349" spans="1:10" ht="39" hidden="1" thickBot="1" x14ac:dyDescent="0.3">
      <c r="A2349" s="141"/>
      <c r="B2349" s="144"/>
      <c r="C2349" s="61" t="s">
        <v>142</v>
      </c>
      <c r="D2349" s="38"/>
      <c r="E2349" s="120"/>
      <c r="F2349" s="119" t="s">
        <v>31</v>
      </c>
      <c r="G2349" s="33" t="str">
        <f t="shared" si="36"/>
        <v/>
      </c>
      <c r="H2349" s="37"/>
      <c r="I2349" s="33"/>
      <c r="J2349" s="32">
        <v>0</v>
      </c>
    </row>
    <row r="2350" spans="1:10" ht="15.75" hidden="1" thickBot="1" x14ac:dyDescent="0.3">
      <c r="A2350" s="142"/>
      <c r="B2350" s="145"/>
      <c r="C2350" s="44"/>
      <c r="D2350" s="59"/>
      <c r="E2350" s="121"/>
      <c r="F2350" s="126" t="s">
        <v>31</v>
      </c>
      <c r="G2350" s="47" t="str">
        <f t="shared" si="36"/>
        <v/>
      </c>
      <c r="H2350" s="48"/>
      <c r="I2350" s="33"/>
      <c r="J2350" s="32">
        <v>0</v>
      </c>
    </row>
    <row r="2351" spans="1:10" ht="15.75" hidden="1" thickBot="1" x14ac:dyDescent="0.3">
      <c r="A2351" s="140" t="s">
        <v>588</v>
      </c>
      <c r="B2351" s="143" t="s">
        <v>3488</v>
      </c>
      <c r="C2351" s="26"/>
      <c r="D2351" s="27" t="s">
        <v>36</v>
      </c>
      <c r="E2351" s="116"/>
      <c r="F2351" s="123" t="s">
        <v>31</v>
      </c>
      <c r="G2351" s="29" t="str">
        <f t="shared" si="36"/>
        <v/>
      </c>
      <c r="H2351" s="30"/>
      <c r="I2351" s="31"/>
      <c r="J2351" s="32">
        <v>0</v>
      </c>
    </row>
    <row r="2352" spans="1:10" ht="15.75" hidden="1" thickBot="1" x14ac:dyDescent="0.3">
      <c r="A2352" s="141"/>
      <c r="B2352" s="144"/>
      <c r="C2352" s="34"/>
      <c r="D2352" s="34"/>
      <c r="E2352" s="118"/>
      <c r="F2352" s="124" t="s">
        <v>31</v>
      </c>
      <c r="G2352" s="33" t="str">
        <f t="shared" si="36"/>
        <v/>
      </c>
      <c r="H2352" s="37"/>
      <c r="I2352" s="33"/>
      <c r="J2352" s="32">
        <v>0</v>
      </c>
    </row>
    <row r="2353" spans="1:10" ht="51.75" hidden="1" thickBot="1" x14ac:dyDescent="0.3">
      <c r="A2353" s="141"/>
      <c r="B2353" s="144"/>
      <c r="C2353" s="38" t="s">
        <v>7877</v>
      </c>
      <c r="D2353" s="38" t="s">
        <v>101</v>
      </c>
      <c r="E2353" s="120">
        <v>1</v>
      </c>
      <c r="F2353" s="125">
        <v>320.80549999999999</v>
      </c>
      <c r="G2353" s="36">
        <f t="shared" si="36"/>
        <v>320.80549999999999</v>
      </c>
      <c r="H2353" s="41">
        <f>SUM(G2353:G2357)</f>
        <v>455.69329344999994</v>
      </c>
      <c r="I2353" s="42"/>
      <c r="J2353" s="32">
        <v>0</v>
      </c>
    </row>
    <row r="2354" spans="1:10" ht="15.75" hidden="1" thickBot="1" x14ac:dyDescent="0.3">
      <c r="A2354" s="141"/>
      <c r="B2354" s="144"/>
      <c r="C2354" s="38" t="s">
        <v>7685</v>
      </c>
      <c r="D2354" s="38" t="s">
        <v>2788</v>
      </c>
      <c r="E2354" s="120">
        <v>1.7936000000000001</v>
      </c>
      <c r="F2354" s="119">
        <v>27.7685</v>
      </c>
      <c r="G2354" s="36">
        <f t="shared" si="36"/>
        <v>49.805581600000004</v>
      </c>
      <c r="H2354" s="37"/>
      <c r="I2354" s="33"/>
      <c r="J2354" s="32">
        <v>0</v>
      </c>
    </row>
    <row r="2355" spans="1:10" ht="15.75" hidden="1" thickBot="1" x14ac:dyDescent="0.3">
      <c r="A2355" s="141"/>
      <c r="B2355" s="144"/>
      <c r="C2355" s="38" t="s">
        <v>7603</v>
      </c>
      <c r="D2355" s="38" t="s">
        <v>2788</v>
      </c>
      <c r="E2355" s="120">
        <v>0.50690000000000002</v>
      </c>
      <c r="F2355" s="119">
        <v>22.724</v>
      </c>
      <c r="G2355" s="36">
        <f t="shared" si="36"/>
        <v>11.518795600000001</v>
      </c>
      <c r="H2355" s="37"/>
      <c r="I2355" s="33"/>
      <c r="J2355" s="32">
        <v>0</v>
      </c>
    </row>
    <row r="2356" spans="1:10" ht="15.75" hidden="1" thickBot="1" x14ac:dyDescent="0.3">
      <c r="A2356" s="141"/>
      <c r="B2356" s="144"/>
      <c r="C2356" s="38" t="s">
        <v>141</v>
      </c>
      <c r="D2356" s="64" t="s">
        <v>88</v>
      </c>
      <c r="E2356" s="120">
        <v>0.3629</v>
      </c>
      <c r="F2356" s="125" t="s">
        <v>31</v>
      </c>
      <c r="G2356" s="33" t="str">
        <f t="shared" si="36"/>
        <v/>
      </c>
      <c r="H2356" s="37"/>
      <c r="I2356" s="33"/>
      <c r="J2356" s="32">
        <v>0</v>
      </c>
    </row>
    <row r="2357" spans="1:10" ht="15.75" hidden="1" thickBot="1" x14ac:dyDescent="0.3">
      <c r="A2357" s="141"/>
      <c r="B2357" s="144"/>
      <c r="C2357" s="38" t="s">
        <v>7610</v>
      </c>
      <c r="D2357" s="38" t="s">
        <v>2788</v>
      </c>
      <c r="E2357" s="120">
        <v>2.3774999999999999</v>
      </c>
      <c r="F2357" s="119">
        <v>30.941499999999998</v>
      </c>
      <c r="G2357" s="33">
        <f t="shared" si="36"/>
        <v>73.563416249999989</v>
      </c>
      <c r="H2357" s="37"/>
      <c r="I2357" s="33"/>
      <c r="J2357" s="32">
        <v>0</v>
      </c>
    </row>
    <row r="2358" spans="1:10" ht="15.75" hidden="1" thickBot="1" x14ac:dyDescent="0.3">
      <c r="A2358" s="141"/>
      <c r="B2358" s="144"/>
      <c r="C2358" s="38"/>
      <c r="D2358" s="38"/>
      <c r="E2358" s="120"/>
      <c r="F2358" s="119" t="s">
        <v>31</v>
      </c>
      <c r="G2358" s="33" t="str">
        <f t="shared" si="36"/>
        <v/>
      </c>
      <c r="H2358" s="37"/>
      <c r="I2358" s="33"/>
      <c r="J2358" s="32">
        <v>0</v>
      </c>
    </row>
    <row r="2359" spans="1:10" ht="39" hidden="1" thickBot="1" x14ac:dyDescent="0.3">
      <c r="A2359" s="141"/>
      <c r="B2359" s="144"/>
      <c r="C2359" s="61" t="s">
        <v>142</v>
      </c>
      <c r="D2359" s="38"/>
      <c r="E2359" s="120"/>
      <c r="F2359" s="119" t="s">
        <v>31</v>
      </c>
      <c r="G2359" s="33" t="str">
        <f t="shared" si="36"/>
        <v/>
      </c>
      <c r="H2359" s="37"/>
      <c r="I2359" s="33"/>
      <c r="J2359" s="32">
        <v>0</v>
      </c>
    </row>
    <row r="2360" spans="1:10" ht="15.75" hidden="1" thickBot="1" x14ac:dyDescent="0.3">
      <c r="A2360" s="142"/>
      <c r="B2360" s="145"/>
      <c r="C2360" s="44"/>
      <c r="D2360" s="59"/>
      <c r="E2360" s="121"/>
      <c r="F2360" s="126" t="s">
        <v>31</v>
      </c>
      <c r="G2360" s="47" t="str">
        <f t="shared" si="36"/>
        <v/>
      </c>
      <c r="H2360" s="48"/>
      <c r="I2360" s="33"/>
      <c r="J2360" s="32">
        <v>0</v>
      </c>
    </row>
    <row r="2361" spans="1:10" ht="15.75" hidden="1" thickBot="1" x14ac:dyDescent="0.3">
      <c r="A2361" s="140" t="s">
        <v>589</v>
      </c>
      <c r="B2361" s="143" t="s">
        <v>3489</v>
      </c>
      <c r="C2361" s="26"/>
      <c r="D2361" s="27" t="s">
        <v>36</v>
      </c>
      <c r="E2361" s="116"/>
      <c r="F2361" s="123" t="s">
        <v>31</v>
      </c>
      <c r="G2361" s="29" t="str">
        <f t="shared" si="36"/>
        <v/>
      </c>
      <c r="H2361" s="30"/>
      <c r="I2361" s="31"/>
      <c r="J2361" s="32">
        <v>0</v>
      </c>
    </row>
    <row r="2362" spans="1:10" ht="15.75" hidden="1" thickBot="1" x14ac:dyDescent="0.3">
      <c r="A2362" s="141"/>
      <c r="B2362" s="144"/>
      <c r="C2362" s="34"/>
      <c r="D2362" s="34"/>
      <c r="E2362" s="118"/>
      <c r="F2362" s="124" t="s">
        <v>31</v>
      </c>
      <c r="G2362" s="33" t="str">
        <f t="shared" si="36"/>
        <v/>
      </c>
      <c r="H2362" s="37"/>
      <c r="I2362" s="33"/>
      <c r="J2362" s="32">
        <v>0</v>
      </c>
    </row>
    <row r="2363" spans="1:10" ht="51.75" hidden="1" thickBot="1" x14ac:dyDescent="0.3">
      <c r="A2363" s="141"/>
      <c r="B2363" s="144"/>
      <c r="C2363" s="38" t="s">
        <v>7878</v>
      </c>
      <c r="D2363" s="38" t="s">
        <v>101</v>
      </c>
      <c r="E2363" s="120">
        <v>1</v>
      </c>
      <c r="F2363" s="125">
        <v>367.02299999999997</v>
      </c>
      <c r="G2363" s="36">
        <f t="shared" si="36"/>
        <v>367.02299999999997</v>
      </c>
      <c r="H2363" s="41">
        <f>SUM(G2363:G2367)</f>
        <v>516.34469064999996</v>
      </c>
      <c r="I2363" s="42"/>
      <c r="J2363" s="32">
        <v>0</v>
      </c>
    </row>
    <row r="2364" spans="1:10" ht="15.75" hidden="1" thickBot="1" x14ac:dyDescent="0.3">
      <c r="A2364" s="141"/>
      <c r="B2364" s="144"/>
      <c r="C2364" s="38" t="s">
        <v>7685</v>
      </c>
      <c r="D2364" s="38" t="s">
        <v>2788</v>
      </c>
      <c r="E2364" s="120">
        <v>1.9468000000000001</v>
      </c>
      <c r="F2364" s="119">
        <v>27.7685</v>
      </c>
      <c r="G2364" s="36">
        <f t="shared" si="36"/>
        <v>54.059715799999999</v>
      </c>
      <c r="H2364" s="37"/>
      <c r="I2364" s="33"/>
      <c r="J2364" s="32">
        <v>0</v>
      </c>
    </row>
    <row r="2365" spans="1:10" ht="15.75" hidden="1" thickBot="1" x14ac:dyDescent="0.3">
      <c r="A2365" s="141"/>
      <c r="B2365" s="144"/>
      <c r="C2365" s="38" t="s">
        <v>7603</v>
      </c>
      <c r="D2365" s="38" t="s">
        <v>2788</v>
      </c>
      <c r="E2365" s="120">
        <v>0.55020000000000002</v>
      </c>
      <c r="F2365" s="119">
        <v>22.724</v>
      </c>
      <c r="G2365" s="36">
        <f t="shared" si="36"/>
        <v>12.5027448</v>
      </c>
      <c r="H2365" s="37"/>
      <c r="I2365" s="33"/>
      <c r="J2365" s="32">
        <v>0</v>
      </c>
    </row>
    <row r="2366" spans="1:10" ht="15.75" hidden="1" thickBot="1" x14ac:dyDescent="0.3">
      <c r="A2366" s="141"/>
      <c r="B2366" s="144"/>
      <c r="C2366" s="38" t="s">
        <v>141</v>
      </c>
      <c r="D2366" s="64" t="s">
        <v>88</v>
      </c>
      <c r="E2366" s="120">
        <v>0.40820000000000001</v>
      </c>
      <c r="F2366" s="125" t="s">
        <v>31</v>
      </c>
      <c r="G2366" s="33" t="str">
        <f t="shared" si="36"/>
        <v/>
      </c>
      <c r="H2366" s="37"/>
      <c r="I2366" s="33"/>
      <c r="J2366" s="32">
        <v>0</v>
      </c>
    </row>
    <row r="2367" spans="1:10" ht="15.75" hidden="1" thickBot="1" x14ac:dyDescent="0.3">
      <c r="A2367" s="141"/>
      <c r="B2367" s="144"/>
      <c r="C2367" s="38" t="s">
        <v>7610</v>
      </c>
      <c r="D2367" s="38" t="s">
        <v>2788</v>
      </c>
      <c r="E2367" s="120">
        <v>2.6747000000000001</v>
      </c>
      <c r="F2367" s="119">
        <v>30.941499999999998</v>
      </c>
      <c r="G2367" s="33">
        <f t="shared" si="36"/>
        <v>82.759230049999999</v>
      </c>
      <c r="H2367" s="37"/>
      <c r="I2367" s="33"/>
      <c r="J2367" s="32">
        <v>0</v>
      </c>
    </row>
    <row r="2368" spans="1:10" ht="15.75" hidden="1" thickBot="1" x14ac:dyDescent="0.3">
      <c r="A2368" s="141"/>
      <c r="B2368" s="144"/>
      <c r="C2368" s="38"/>
      <c r="D2368" s="38"/>
      <c r="E2368" s="120"/>
      <c r="F2368" s="119" t="s">
        <v>31</v>
      </c>
      <c r="G2368" s="33" t="str">
        <f t="shared" si="36"/>
        <v/>
      </c>
      <c r="H2368" s="37"/>
      <c r="I2368" s="33"/>
      <c r="J2368" s="32">
        <v>0</v>
      </c>
    </row>
    <row r="2369" spans="1:10" ht="39" hidden="1" thickBot="1" x14ac:dyDescent="0.3">
      <c r="A2369" s="141"/>
      <c r="B2369" s="144"/>
      <c r="C2369" s="61" t="s">
        <v>142</v>
      </c>
      <c r="D2369" s="38"/>
      <c r="E2369" s="120"/>
      <c r="F2369" s="119" t="s">
        <v>31</v>
      </c>
      <c r="G2369" s="33" t="str">
        <f t="shared" si="36"/>
        <v/>
      </c>
      <c r="H2369" s="37"/>
      <c r="I2369" s="33"/>
      <c r="J2369" s="32">
        <v>0</v>
      </c>
    </row>
    <row r="2370" spans="1:10" ht="15.75" hidden="1" thickBot="1" x14ac:dyDescent="0.3">
      <c r="A2370" s="142"/>
      <c r="B2370" s="145"/>
      <c r="C2370" s="44"/>
      <c r="D2370" s="59"/>
      <c r="E2370" s="121"/>
      <c r="F2370" s="126" t="s">
        <v>31</v>
      </c>
      <c r="G2370" s="47" t="str">
        <f t="shared" si="36"/>
        <v/>
      </c>
      <c r="H2370" s="48"/>
      <c r="I2370" s="33"/>
      <c r="J2370" s="32">
        <v>0</v>
      </c>
    </row>
    <row r="2371" spans="1:10" ht="15.75" hidden="1" thickBot="1" x14ac:dyDescent="0.3">
      <c r="A2371" s="140" t="s">
        <v>590</v>
      </c>
      <c r="B2371" s="143" t="s">
        <v>3490</v>
      </c>
      <c r="C2371" s="26"/>
      <c r="D2371" s="27" t="s">
        <v>36</v>
      </c>
      <c r="E2371" s="116"/>
      <c r="F2371" s="123" t="s">
        <v>31</v>
      </c>
      <c r="G2371" s="29" t="str">
        <f t="shared" si="36"/>
        <v/>
      </c>
      <c r="H2371" s="30"/>
      <c r="I2371" s="31"/>
      <c r="J2371" s="32">
        <v>0</v>
      </c>
    </row>
    <row r="2372" spans="1:10" ht="15.75" hidden="1" thickBot="1" x14ac:dyDescent="0.3">
      <c r="A2372" s="141"/>
      <c r="B2372" s="144"/>
      <c r="C2372" s="34"/>
      <c r="D2372" s="34"/>
      <c r="E2372" s="118"/>
      <c r="F2372" s="124" t="s">
        <v>31</v>
      </c>
      <c r="G2372" s="33" t="str">
        <f t="shared" si="36"/>
        <v/>
      </c>
      <c r="H2372" s="37"/>
      <c r="I2372" s="33"/>
      <c r="J2372" s="32">
        <v>0</v>
      </c>
    </row>
    <row r="2373" spans="1:10" ht="51.75" hidden="1" thickBot="1" x14ac:dyDescent="0.3">
      <c r="A2373" s="141"/>
      <c r="B2373" s="144"/>
      <c r="C2373" s="38" t="s">
        <v>7879</v>
      </c>
      <c r="D2373" s="38" t="s">
        <v>101</v>
      </c>
      <c r="E2373" s="120">
        <v>1</v>
      </c>
      <c r="F2373" s="125">
        <v>393.11949999999996</v>
      </c>
      <c r="G2373" s="36">
        <f t="shared" si="36"/>
        <v>393.11949999999996</v>
      </c>
      <c r="H2373" s="41">
        <f>SUM(G2373:G2377)</f>
        <v>551.63700444999995</v>
      </c>
      <c r="I2373" s="42"/>
      <c r="J2373" s="32">
        <v>0</v>
      </c>
    </row>
    <row r="2374" spans="1:10" ht="15.75" hidden="1" thickBot="1" x14ac:dyDescent="0.3">
      <c r="A2374" s="141"/>
      <c r="B2374" s="144"/>
      <c r="C2374" s="38" t="s">
        <v>7685</v>
      </c>
      <c r="D2374" s="38" t="s">
        <v>2788</v>
      </c>
      <c r="E2374" s="120">
        <v>1.9468000000000001</v>
      </c>
      <c r="F2374" s="119">
        <v>27.7685</v>
      </c>
      <c r="G2374" s="36">
        <f t="shared" ref="G2374:G2437" si="37">IF(ISNUMBER(F2374),E2374*F2374,"")</f>
        <v>54.059715799999999</v>
      </c>
      <c r="H2374" s="37"/>
      <c r="I2374" s="33"/>
      <c r="J2374" s="32">
        <v>0</v>
      </c>
    </row>
    <row r="2375" spans="1:10" ht="15.75" hidden="1" thickBot="1" x14ac:dyDescent="0.3">
      <c r="A2375" s="141"/>
      <c r="B2375" s="144"/>
      <c r="C2375" s="38" t="s">
        <v>7603</v>
      </c>
      <c r="D2375" s="38" t="s">
        <v>2788</v>
      </c>
      <c r="E2375" s="120">
        <v>0.55020000000000002</v>
      </c>
      <c r="F2375" s="119">
        <v>22.724</v>
      </c>
      <c r="G2375" s="36">
        <f t="shared" si="37"/>
        <v>12.5027448</v>
      </c>
      <c r="H2375" s="37"/>
      <c r="I2375" s="33"/>
      <c r="J2375" s="32">
        <v>0</v>
      </c>
    </row>
    <row r="2376" spans="1:10" ht="15.75" hidden="1" thickBot="1" x14ac:dyDescent="0.3">
      <c r="A2376" s="141"/>
      <c r="B2376" s="144"/>
      <c r="C2376" s="38" t="s">
        <v>141</v>
      </c>
      <c r="D2376" s="64" t="s">
        <v>88</v>
      </c>
      <c r="E2376" s="120">
        <v>0.4536</v>
      </c>
      <c r="F2376" s="125" t="s">
        <v>31</v>
      </c>
      <c r="G2376" s="33" t="str">
        <f t="shared" si="37"/>
        <v/>
      </c>
      <c r="H2376" s="37"/>
      <c r="I2376" s="33"/>
      <c r="J2376" s="32">
        <v>0</v>
      </c>
    </row>
    <row r="2377" spans="1:10" ht="15.75" hidden="1" thickBot="1" x14ac:dyDescent="0.3">
      <c r="A2377" s="141"/>
      <c r="B2377" s="144"/>
      <c r="C2377" s="38" t="s">
        <v>7610</v>
      </c>
      <c r="D2377" s="38" t="s">
        <v>2788</v>
      </c>
      <c r="E2377" s="120">
        <v>2.9719000000000002</v>
      </c>
      <c r="F2377" s="119">
        <v>30.941499999999998</v>
      </c>
      <c r="G2377" s="33">
        <f t="shared" si="37"/>
        <v>91.955043849999996</v>
      </c>
      <c r="H2377" s="37"/>
      <c r="I2377" s="33"/>
      <c r="J2377" s="32">
        <v>0</v>
      </c>
    </row>
    <row r="2378" spans="1:10" ht="15.75" hidden="1" thickBot="1" x14ac:dyDescent="0.3">
      <c r="A2378" s="141"/>
      <c r="B2378" s="144"/>
      <c r="C2378" s="38"/>
      <c r="D2378" s="38"/>
      <c r="E2378" s="120"/>
      <c r="F2378" s="119" t="s">
        <v>31</v>
      </c>
      <c r="G2378" s="33" t="str">
        <f t="shared" si="37"/>
        <v/>
      </c>
      <c r="H2378" s="37"/>
      <c r="I2378" s="33"/>
      <c r="J2378" s="32">
        <v>0</v>
      </c>
    </row>
    <row r="2379" spans="1:10" ht="39" hidden="1" thickBot="1" x14ac:dyDescent="0.3">
      <c r="A2379" s="141"/>
      <c r="B2379" s="144"/>
      <c r="C2379" s="61" t="s">
        <v>142</v>
      </c>
      <c r="D2379" s="38"/>
      <c r="E2379" s="120"/>
      <c r="F2379" s="119" t="s">
        <v>31</v>
      </c>
      <c r="G2379" s="33" t="str">
        <f t="shared" si="37"/>
        <v/>
      </c>
      <c r="H2379" s="37"/>
      <c r="I2379" s="33"/>
      <c r="J2379" s="32">
        <v>0</v>
      </c>
    </row>
    <row r="2380" spans="1:10" ht="15.75" hidden="1" thickBot="1" x14ac:dyDescent="0.3">
      <c r="A2380" s="142"/>
      <c r="B2380" s="145"/>
      <c r="C2380" s="44"/>
      <c r="D2380" s="59"/>
      <c r="E2380" s="121"/>
      <c r="F2380" s="126" t="s">
        <v>31</v>
      </c>
      <c r="G2380" s="47" t="str">
        <f t="shared" si="37"/>
        <v/>
      </c>
      <c r="H2380" s="48"/>
      <c r="I2380" s="33"/>
      <c r="J2380" s="32">
        <v>0</v>
      </c>
    </row>
    <row r="2381" spans="1:10" ht="15.75" hidden="1" thickBot="1" x14ac:dyDescent="0.3">
      <c r="A2381" s="140" t="s">
        <v>591</v>
      </c>
      <c r="B2381" s="143" t="s">
        <v>3491</v>
      </c>
      <c r="C2381" s="26"/>
      <c r="D2381" s="27" t="s">
        <v>36</v>
      </c>
      <c r="E2381" s="116"/>
      <c r="F2381" s="123" t="s">
        <v>31</v>
      </c>
      <c r="G2381" s="29" t="str">
        <f t="shared" si="37"/>
        <v/>
      </c>
      <c r="H2381" s="30"/>
      <c r="I2381" s="31"/>
      <c r="J2381" s="32">
        <v>0</v>
      </c>
    </row>
    <row r="2382" spans="1:10" ht="15.75" hidden="1" thickBot="1" x14ac:dyDescent="0.3">
      <c r="A2382" s="141"/>
      <c r="B2382" s="144"/>
      <c r="C2382" s="34"/>
      <c r="D2382" s="34"/>
      <c r="E2382" s="118"/>
      <c r="F2382" s="124" t="s">
        <v>31</v>
      </c>
      <c r="G2382" s="33" t="str">
        <f t="shared" si="37"/>
        <v/>
      </c>
      <c r="H2382" s="37"/>
      <c r="I2382" s="33"/>
      <c r="J2382" s="32">
        <v>0</v>
      </c>
    </row>
    <row r="2383" spans="1:10" ht="15.75" hidden="1" thickBot="1" x14ac:dyDescent="0.3">
      <c r="A2383" s="141"/>
      <c r="B2383" s="144"/>
      <c r="C2383" s="38" t="s">
        <v>7683</v>
      </c>
      <c r="D2383" s="38" t="s">
        <v>1063</v>
      </c>
      <c r="E2383" s="120">
        <v>1.0999999999999999E-2</v>
      </c>
      <c r="F2383" s="125">
        <v>21.279999999999998</v>
      </c>
      <c r="G2383" s="33">
        <f t="shared" si="37"/>
        <v>0.23407999999999995</v>
      </c>
      <c r="H2383" s="41">
        <f>SUM(G2383:G2386)</f>
        <v>135.22687071895001</v>
      </c>
      <c r="I2383" s="42"/>
      <c r="J2383" s="32">
        <v>0</v>
      </c>
    </row>
    <row r="2384" spans="1:10" ht="15.75" hidden="1" thickBot="1" x14ac:dyDescent="0.3">
      <c r="A2384" s="141"/>
      <c r="B2384" s="144"/>
      <c r="C2384" s="38" t="s">
        <v>7684</v>
      </c>
      <c r="D2384" s="38" t="s">
        <v>1063</v>
      </c>
      <c r="E2384" s="120">
        <v>2.4E-2</v>
      </c>
      <c r="F2384" s="125">
        <v>16.149999999999999</v>
      </c>
      <c r="G2384" s="33">
        <f t="shared" si="37"/>
        <v>0.3876</v>
      </c>
      <c r="H2384" s="37"/>
      <c r="I2384" s="33"/>
      <c r="J2384" s="32">
        <v>0</v>
      </c>
    </row>
    <row r="2385" spans="1:10" ht="15.75" hidden="1" thickBot="1" x14ac:dyDescent="0.3">
      <c r="A2385" s="141"/>
      <c r="B2385" s="144"/>
      <c r="C2385" s="38" t="s">
        <v>7685</v>
      </c>
      <c r="D2385" s="38" t="s">
        <v>2788</v>
      </c>
      <c r="E2385" s="120">
        <v>3.9369179000000001</v>
      </c>
      <c r="F2385" s="119">
        <v>27.7685</v>
      </c>
      <c r="G2385" s="33">
        <f t="shared" si="37"/>
        <v>109.32230470615001</v>
      </c>
      <c r="H2385" s="37"/>
      <c r="I2385" s="33"/>
      <c r="J2385" s="32">
        <v>0</v>
      </c>
    </row>
    <row r="2386" spans="1:10" ht="15.75" hidden="1" thickBot="1" x14ac:dyDescent="0.3">
      <c r="A2386" s="141"/>
      <c r="B2386" s="144"/>
      <c r="C2386" s="38" t="s">
        <v>7603</v>
      </c>
      <c r="D2386" s="38" t="s">
        <v>2788</v>
      </c>
      <c r="E2386" s="120">
        <v>1.1126072</v>
      </c>
      <c r="F2386" s="119">
        <v>22.724</v>
      </c>
      <c r="G2386" s="33">
        <f t="shared" si="37"/>
        <v>25.282886012800002</v>
      </c>
      <c r="H2386" s="37"/>
      <c r="I2386" s="33"/>
      <c r="J2386" s="32">
        <v>0</v>
      </c>
    </row>
    <row r="2387" spans="1:10" ht="15.75" hidden="1" thickBot="1" x14ac:dyDescent="0.3">
      <c r="A2387" s="142"/>
      <c r="B2387" s="145"/>
      <c r="C2387" s="44"/>
      <c r="D2387" s="44"/>
      <c r="E2387" s="121"/>
      <c r="F2387" s="122" t="s">
        <v>31</v>
      </c>
      <c r="G2387" s="47" t="str">
        <f t="shared" si="37"/>
        <v/>
      </c>
      <c r="H2387" s="48"/>
      <c r="I2387" s="33"/>
      <c r="J2387" s="32">
        <v>0</v>
      </c>
    </row>
    <row r="2388" spans="1:10" ht="15.75" hidden="1" thickBot="1" x14ac:dyDescent="0.3">
      <c r="A2388" s="140" t="s">
        <v>592</v>
      </c>
      <c r="B2388" s="143" t="s">
        <v>3492</v>
      </c>
      <c r="C2388" s="26"/>
      <c r="D2388" s="27" t="s">
        <v>36</v>
      </c>
      <c r="E2388" s="116"/>
      <c r="F2388" s="123" t="s">
        <v>31</v>
      </c>
      <c r="G2388" s="29" t="str">
        <f t="shared" si="37"/>
        <v/>
      </c>
      <c r="H2388" s="30"/>
      <c r="I2388" s="31"/>
      <c r="J2388" s="32">
        <v>0</v>
      </c>
    </row>
    <row r="2389" spans="1:10" ht="15.75" hidden="1" thickBot="1" x14ac:dyDescent="0.3">
      <c r="A2389" s="141"/>
      <c r="B2389" s="144"/>
      <c r="C2389" s="34"/>
      <c r="D2389" s="34"/>
      <c r="E2389" s="118"/>
      <c r="F2389" s="124" t="s">
        <v>31</v>
      </c>
      <c r="G2389" s="36" t="str">
        <f t="shared" si="37"/>
        <v/>
      </c>
      <c r="H2389" s="37"/>
      <c r="I2389" s="33"/>
      <c r="J2389" s="32">
        <v>0</v>
      </c>
    </row>
    <row r="2390" spans="1:10" ht="26.25" hidden="1" thickBot="1" x14ac:dyDescent="0.3">
      <c r="A2390" s="141"/>
      <c r="B2390" s="144"/>
      <c r="C2390" s="38" t="s">
        <v>7880</v>
      </c>
      <c r="D2390" s="38" t="s">
        <v>101</v>
      </c>
      <c r="E2390" s="120">
        <v>19.8</v>
      </c>
      <c r="F2390" s="119">
        <v>6.6500000000000004E-2</v>
      </c>
      <c r="G2390" s="36">
        <f t="shared" si="37"/>
        <v>1.3167000000000002</v>
      </c>
      <c r="H2390" s="41">
        <f>SUM(G2390:G2393)</f>
        <v>95.103909191199989</v>
      </c>
      <c r="I2390" s="42"/>
      <c r="J2390" s="32">
        <v>0</v>
      </c>
    </row>
    <row r="2391" spans="1:10" ht="15.75" hidden="1" thickBot="1" x14ac:dyDescent="0.3">
      <c r="A2391" s="141"/>
      <c r="B2391" s="144"/>
      <c r="C2391" s="38" t="s">
        <v>7685</v>
      </c>
      <c r="D2391" s="38" t="s">
        <v>2788</v>
      </c>
      <c r="E2391" s="120">
        <v>2.2419775999999998</v>
      </c>
      <c r="F2391" s="119">
        <v>27.7685</v>
      </c>
      <c r="G2391" s="36">
        <f t="shared" si="37"/>
        <v>62.256354985599991</v>
      </c>
      <c r="H2391" s="37"/>
      <c r="I2391" s="33"/>
      <c r="J2391" s="32">
        <v>0</v>
      </c>
    </row>
    <row r="2392" spans="1:10" ht="15.75" hidden="1" thickBot="1" x14ac:dyDescent="0.3">
      <c r="A2392" s="141"/>
      <c r="B2392" s="144"/>
      <c r="C2392" s="38" t="s">
        <v>7679</v>
      </c>
      <c r="D2392" s="38" t="s">
        <v>2788</v>
      </c>
      <c r="E2392" s="120">
        <v>0.182616</v>
      </c>
      <c r="F2392" s="119">
        <v>29.535499999999999</v>
      </c>
      <c r="G2392" s="36">
        <f t="shared" si="37"/>
        <v>5.3936548679999996</v>
      </c>
      <c r="H2392" s="37"/>
      <c r="I2392" s="33"/>
      <c r="J2392" s="32">
        <v>0</v>
      </c>
    </row>
    <row r="2393" spans="1:10" ht="15.75" hidden="1" thickBot="1" x14ac:dyDescent="0.3">
      <c r="A2393" s="141"/>
      <c r="B2393" s="144"/>
      <c r="C2393" s="38" t="s">
        <v>7603</v>
      </c>
      <c r="D2393" s="38" t="s">
        <v>2788</v>
      </c>
      <c r="E2393" s="120">
        <v>1.1502024</v>
      </c>
      <c r="F2393" s="119">
        <v>22.724</v>
      </c>
      <c r="G2393" s="36">
        <f t="shared" si="37"/>
        <v>26.137199337599998</v>
      </c>
      <c r="H2393" s="37"/>
      <c r="I2393" s="33"/>
      <c r="J2393" s="32">
        <v>0</v>
      </c>
    </row>
    <row r="2394" spans="1:10" ht="15.75" hidden="1" thickBot="1" x14ac:dyDescent="0.3">
      <c r="A2394" s="142"/>
      <c r="B2394" s="145"/>
      <c r="C2394" s="44"/>
      <c r="D2394" s="44"/>
      <c r="E2394" s="121"/>
      <c r="F2394" s="122" t="s">
        <v>31</v>
      </c>
      <c r="G2394" s="47" t="str">
        <f t="shared" si="37"/>
        <v/>
      </c>
      <c r="H2394" s="48"/>
      <c r="I2394" s="33"/>
      <c r="J2394" s="32">
        <v>0</v>
      </c>
    </row>
    <row r="2395" spans="1:10" ht="15.75" hidden="1" thickBot="1" x14ac:dyDescent="0.3">
      <c r="A2395" s="140" t="s">
        <v>593</v>
      </c>
      <c r="B2395" s="143" t="s">
        <v>3493</v>
      </c>
      <c r="C2395" s="26"/>
      <c r="D2395" s="27" t="s">
        <v>36</v>
      </c>
      <c r="E2395" s="116"/>
      <c r="F2395" s="123" t="s">
        <v>31</v>
      </c>
      <c r="G2395" s="29" t="str">
        <f t="shared" si="37"/>
        <v/>
      </c>
      <c r="H2395" s="30"/>
      <c r="I2395" s="31"/>
      <c r="J2395" s="32">
        <v>0</v>
      </c>
    </row>
    <row r="2396" spans="1:10" ht="15.75" hidden="1" thickBot="1" x14ac:dyDescent="0.3">
      <c r="A2396" s="141"/>
      <c r="B2396" s="144"/>
      <c r="C2396" s="34"/>
      <c r="D2396" s="34"/>
      <c r="E2396" s="118"/>
      <c r="F2396" s="124" t="s">
        <v>31</v>
      </c>
      <c r="G2396" s="36" t="str">
        <f t="shared" si="37"/>
        <v/>
      </c>
      <c r="H2396" s="37"/>
      <c r="I2396" s="33"/>
      <c r="J2396" s="32">
        <v>0</v>
      </c>
    </row>
    <row r="2397" spans="1:10" ht="26.25" hidden="1" thickBot="1" x14ac:dyDescent="0.3">
      <c r="A2397" s="141"/>
      <c r="B2397" s="144"/>
      <c r="C2397" s="38" t="s">
        <v>7881</v>
      </c>
      <c r="D2397" s="38" t="s">
        <v>101</v>
      </c>
      <c r="E2397" s="120">
        <v>1</v>
      </c>
      <c r="F2397" s="125">
        <v>27.378999999999998</v>
      </c>
      <c r="G2397" s="36">
        <f t="shared" si="37"/>
        <v>27.378999999999998</v>
      </c>
      <c r="H2397" s="41">
        <f>SUM(G2397:G2399)</f>
        <v>72.816136449800013</v>
      </c>
      <c r="I2397" s="42"/>
      <c r="J2397" s="32">
        <v>0</v>
      </c>
    </row>
    <row r="2398" spans="1:10" ht="15.75" hidden="1" thickBot="1" x14ac:dyDescent="0.3">
      <c r="A2398" s="141"/>
      <c r="B2398" s="144"/>
      <c r="C2398" s="38" t="s">
        <v>7603</v>
      </c>
      <c r="D2398" s="38" t="s">
        <v>2788</v>
      </c>
      <c r="E2398" s="120">
        <v>0.37557010000000002</v>
      </c>
      <c r="F2398" s="119">
        <v>22.724</v>
      </c>
      <c r="G2398" s="36">
        <f t="shared" si="37"/>
        <v>8.5344549524000008</v>
      </c>
      <c r="H2398" s="37"/>
      <c r="I2398" s="33"/>
      <c r="J2398" s="32">
        <v>0</v>
      </c>
    </row>
    <row r="2399" spans="1:10" ht="15.75" hidden="1" thickBot="1" x14ac:dyDescent="0.3">
      <c r="A2399" s="141"/>
      <c r="B2399" s="144"/>
      <c r="C2399" s="38" t="s">
        <v>7685</v>
      </c>
      <c r="D2399" s="38" t="s">
        <v>2788</v>
      </c>
      <c r="E2399" s="120">
        <v>1.3289404</v>
      </c>
      <c r="F2399" s="119">
        <v>27.7685</v>
      </c>
      <c r="G2399" s="36">
        <f t="shared" si="37"/>
        <v>36.902681497400003</v>
      </c>
      <c r="H2399" s="37"/>
      <c r="I2399" s="33"/>
      <c r="J2399" s="32">
        <v>0</v>
      </c>
    </row>
    <row r="2400" spans="1:10" ht="15.75" hidden="1" thickBot="1" x14ac:dyDescent="0.3">
      <c r="A2400" s="142"/>
      <c r="B2400" s="145"/>
      <c r="C2400" s="44"/>
      <c r="D2400" s="44"/>
      <c r="E2400" s="121"/>
      <c r="F2400" s="122" t="s">
        <v>31</v>
      </c>
      <c r="G2400" s="47" t="str">
        <f t="shared" si="37"/>
        <v/>
      </c>
      <c r="H2400" s="48"/>
      <c r="I2400" s="33"/>
      <c r="J2400" s="32">
        <v>0</v>
      </c>
    </row>
    <row r="2401" spans="1:10" ht="15.75" hidden="1" thickBot="1" x14ac:dyDescent="0.3">
      <c r="A2401" s="140" t="s">
        <v>594</v>
      </c>
      <c r="B2401" s="143" t="s">
        <v>3494</v>
      </c>
      <c r="C2401" s="26"/>
      <c r="D2401" s="27" t="s">
        <v>36</v>
      </c>
      <c r="E2401" s="116"/>
      <c r="F2401" s="123" t="s">
        <v>31</v>
      </c>
      <c r="G2401" s="29" t="str">
        <f t="shared" si="37"/>
        <v/>
      </c>
      <c r="H2401" s="30"/>
      <c r="I2401" s="31"/>
      <c r="J2401" s="32">
        <v>0</v>
      </c>
    </row>
    <row r="2402" spans="1:10" ht="15.75" hidden="1" thickBot="1" x14ac:dyDescent="0.3">
      <c r="A2402" s="141"/>
      <c r="B2402" s="144"/>
      <c r="C2402" s="34"/>
      <c r="D2402" s="34"/>
      <c r="E2402" s="118"/>
      <c r="F2402" s="124" t="s">
        <v>31</v>
      </c>
      <c r="G2402" s="36" t="str">
        <f t="shared" si="37"/>
        <v/>
      </c>
      <c r="H2402" s="37"/>
      <c r="I2402" s="33"/>
      <c r="J2402" s="32">
        <v>0</v>
      </c>
    </row>
    <row r="2403" spans="1:10" ht="39" hidden="1" thickBot="1" x14ac:dyDescent="0.3">
      <c r="A2403" s="141"/>
      <c r="B2403" s="144"/>
      <c r="C2403" s="38" t="s">
        <v>595</v>
      </c>
      <c r="D2403" s="58" t="s">
        <v>105</v>
      </c>
      <c r="E2403" s="120">
        <v>1</v>
      </c>
      <c r="F2403" s="125" t="s">
        <v>31</v>
      </c>
      <c r="G2403" s="36" t="str">
        <f t="shared" si="37"/>
        <v/>
      </c>
      <c r="H2403" s="41">
        <f>SUM(G2403:G2405)</f>
        <v>38.041882133199998</v>
      </c>
      <c r="I2403" s="42"/>
      <c r="J2403" s="32">
        <v>0</v>
      </c>
    </row>
    <row r="2404" spans="1:10" ht="15.75" hidden="1" thickBot="1" x14ac:dyDescent="0.3">
      <c r="A2404" s="141"/>
      <c r="B2404" s="144"/>
      <c r="C2404" s="38" t="s">
        <v>7685</v>
      </c>
      <c r="D2404" s="38" t="s">
        <v>2788</v>
      </c>
      <c r="E2404" s="120">
        <v>1.1126448</v>
      </c>
      <c r="F2404" s="119">
        <v>27.7685</v>
      </c>
      <c r="G2404" s="36">
        <f t="shared" si="37"/>
        <v>30.896477128800001</v>
      </c>
      <c r="H2404" s="37"/>
      <c r="I2404" s="33"/>
      <c r="J2404" s="32">
        <v>0</v>
      </c>
    </row>
    <row r="2405" spans="1:10" ht="15.75" hidden="1" thickBot="1" x14ac:dyDescent="0.3">
      <c r="A2405" s="141"/>
      <c r="B2405" s="144"/>
      <c r="C2405" s="38" t="s">
        <v>7603</v>
      </c>
      <c r="D2405" s="38" t="s">
        <v>2788</v>
      </c>
      <c r="E2405" s="120">
        <v>0.31444309999999998</v>
      </c>
      <c r="F2405" s="119">
        <v>22.724</v>
      </c>
      <c r="G2405" s="36">
        <f t="shared" si="37"/>
        <v>7.1454050043999997</v>
      </c>
      <c r="H2405" s="37"/>
      <c r="I2405" s="33"/>
      <c r="J2405" s="32">
        <v>0</v>
      </c>
    </row>
    <row r="2406" spans="1:10" ht="15.75" hidden="1" thickBot="1" x14ac:dyDescent="0.3">
      <c r="A2406" s="142"/>
      <c r="B2406" s="145"/>
      <c r="C2406" s="44"/>
      <c r="D2406" s="44"/>
      <c r="E2406" s="121"/>
      <c r="F2406" s="122" t="s">
        <v>31</v>
      </c>
      <c r="G2406" s="47" t="str">
        <f t="shared" si="37"/>
        <v/>
      </c>
      <c r="H2406" s="48"/>
      <c r="I2406" s="33"/>
      <c r="J2406" s="32">
        <v>0</v>
      </c>
    </row>
    <row r="2407" spans="1:10" ht="15.75" hidden="1" thickBot="1" x14ac:dyDescent="0.3">
      <c r="A2407" s="140" t="s">
        <v>596</v>
      </c>
      <c r="B2407" s="143" t="s">
        <v>3495</v>
      </c>
      <c r="C2407" s="26"/>
      <c r="D2407" s="27" t="s">
        <v>36</v>
      </c>
      <c r="E2407" s="116"/>
      <c r="F2407" s="123" t="s">
        <v>31</v>
      </c>
      <c r="G2407" s="29" t="str">
        <f t="shared" si="37"/>
        <v/>
      </c>
      <c r="H2407" s="30"/>
      <c r="I2407" s="31"/>
      <c r="J2407" s="32">
        <v>0</v>
      </c>
    </row>
    <row r="2408" spans="1:10" ht="15.75" hidden="1" thickBot="1" x14ac:dyDescent="0.3">
      <c r="A2408" s="141"/>
      <c r="B2408" s="144"/>
      <c r="C2408" s="34"/>
      <c r="D2408" s="34"/>
      <c r="E2408" s="118"/>
      <c r="F2408" s="124" t="s">
        <v>31</v>
      </c>
      <c r="G2408" s="36" t="str">
        <f t="shared" si="37"/>
        <v/>
      </c>
      <c r="H2408" s="37"/>
      <c r="I2408" s="33"/>
      <c r="J2408" s="32">
        <v>0</v>
      </c>
    </row>
    <row r="2409" spans="1:10" ht="39" hidden="1" thickBot="1" x14ac:dyDescent="0.3">
      <c r="A2409" s="141"/>
      <c r="B2409" s="144"/>
      <c r="C2409" s="38" t="s">
        <v>597</v>
      </c>
      <c r="D2409" s="58" t="s">
        <v>105</v>
      </c>
      <c r="E2409" s="120">
        <v>1</v>
      </c>
      <c r="F2409" s="125" t="s">
        <v>31</v>
      </c>
      <c r="G2409" s="36" t="str">
        <f t="shared" si="37"/>
        <v/>
      </c>
      <c r="H2409" s="41">
        <f>SUM(G2409:G2411)</f>
        <v>49.672008845950003</v>
      </c>
      <c r="I2409" s="42"/>
      <c r="J2409" s="32">
        <v>0</v>
      </c>
    </row>
    <row r="2410" spans="1:10" ht="15.75" hidden="1" thickBot="1" x14ac:dyDescent="0.3">
      <c r="A2410" s="141"/>
      <c r="B2410" s="144"/>
      <c r="C2410" s="38" t="s">
        <v>7685</v>
      </c>
      <c r="D2410" s="38" t="s">
        <v>2788</v>
      </c>
      <c r="E2410" s="120">
        <v>1.4528015000000001</v>
      </c>
      <c r="F2410" s="119">
        <v>27.7685</v>
      </c>
      <c r="G2410" s="36">
        <f t="shared" si="37"/>
        <v>40.34211845275</v>
      </c>
      <c r="H2410" s="37"/>
      <c r="I2410" s="33"/>
      <c r="J2410" s="32">
        <v>0</v>
      </c>
    </row>
    <row r="2411" spans="1:10" ht="15.75" hidden="1" thickBot="1" x14ac:dyDescent="0.3">
      <c r="A2411" s="141"/>
      <c r="B2411" s="144"/>
      <c r="C2411" s="38" t="s">
        <v>7603</v>
      </c>
      <c r="D2411" s="38" t="s">
        <v>2788</v>
      </c>
      <c r="E2411" s="120">
        <v>0.4105743</v>
      </c>
      <c r="F2411" s="119">
        <v>22.724</v>
      </c>
      <c r="G2411" s="36">
        <f t="shared" si="37"/>
        <v>9.3298903931999995</v>
      </c>
      <c r="H2411" s="37"/>
      <c r="I2411" s="33"/>
      <c r="J2411" s="32">
        <v>0</v>
      </c>
    </row>
    <row r="2412" spans="1:10" ht="15.75" hidden="1" thickBot="1" x14ac:dyDescent="0.3">
      <c r="A2412" s="142"/>
      <c r="B2412" s="145"/>
      <c r="C2412" s="44"/>
      <c r="D2412" s="44"/>
      <c r="E2412" s="121"/>
      <c r="F2412" s="122" t="s">
        <v>31</v>
      </c>
      <c r="G2412" s="47" t="str">
        <f t="shared" si="37"/>
        <v/>
      </c>
      <c r="H2412" s="48"/>
      <c r="I2412" s="33"/>
      <c r="J2412" s="32">
        <v>0</v>
      </c>
    </row>
    <row r="2413" spans="1:10" ht="15.75" hidden="1" thickBot="1" x14ac:dyDescent="0.3">
      <c r="A2413" s="140" t="s">
        <v>598</v>
      </c>
      <c r="B2413" s="143" t="s">
        <v>3496</v>
      </c>
      <c r="C2413" s="26"/>
      <c r="D2413" s="27" t="s">
        <v>36</v>
      </c>
      <c r="E2413" s="116"/>
      <c r="F2413" s="123" t="s">
        <v>31</v>
      </c>
      <c r="G2413" s="29" t="str">
        <f t="shared" si="37"/>
        <v/>
      </c>
      <c r="H2413" s="30"/>
      <c r="I2413" s="31"/>
      <c r="J2413" s="32">
        <v>0</v>
      </c>
    </row>
    <row r="2414" spans="1:10" ht="15.75" hidden="1" thickBot="1" x14ac:dyDescent="0.3">
      <c r="A2414" s="141"/>
      <c r="B2414" s="144"/>
      <c r="C2414" s="34"/>
      <c r="D2414" s="34"/>
      <c r="E2414" s="118"/>
      <c r="F2414" s="124" t="s">
        <v>31</v>
      </c>
      <c r="G2414" s="36" t="str">
        <f t="shared" si="37"/>
        <v/>
      </c>
      <c r="H2414" s="37"/>
      <c r="I2414" s="33"/>
      <c r="J2414" s="32">
        <v>0</v>
      </c>
    </row>
    <row r="2415" spans="1:10" ht="39" hidden="1" thickBot="1" x14ac:dyDescent="0.3">
      <c r="A2415" s="141"/>
      <c r="B2415" s="144"/>
      <c r="C2415" s="38" t="s">
        <v>599</v>
      </c>
      <c r="D2415" s="58" t="s">
        <v>105</v>
      </c>
      <c r="E2415" s="120">
        <v>1</v>
      </c>
      <c r="F2415" s="125" t="s">
        <v>31</v>
      </c>
      <c r="G2415" s="36" t="str">
        <f t="shared" si="37"/>
        <v/>
      </c>
      <c r="H2415" s="41">
        <f>SUM(G2415:G2417)</f>
        <v>49.672008845950003</v>
      </c>
      <c r="I2415" s="42"/>
      <c r="J2415" s="32">
        <v>0</v>
      </c>
    </row>
    <row r="2416" spans="1:10" ht="15.75" hidden="1" thickBot="1" x14ac:dyDescent="0.3">
      <c r="A2416" s="141"/>
      <c r="B2416" s="144"/>
      <c r="C2416" s="38" t="s">
        <v>7685</v>
      </c>
      <c r="D2416" s="38" t="s">
        <v>2788</v>
      </c>
      <c r="E2416" s="120">
        <v>1.4528015000000001</v>
      </c>
      <c r="F2416" s="119">
        <v>27.7685</v>
      </c>
      <c r="G2416" s="36">
        <f t="shared" si="37"/>
        <v>40.34211845275</v>
      </c>
      <c r="H2416" s="37"/>
      <c r="I2416" s="33"/>
      <c r="J2416" s="32">
        <v>0</v>
      </c>
    </row>
    <row r="2417" spans="1:10" ht="15.75" hidden="1" thickBot="1" x14ac:dyDescent="0.3">
      <c r="A2417" s="141"/>
      <c r="B2417" s="144"/>
      <c r="C2417" s="38" t="s">
        <v>7603</v>
      </c>
      <c r="D2417" s="38" t="s">
        <v>2788</v>
      </c>
      <c r="E2417" s="120">
        <v>0.4105743</v>
      </c>
      <c r="F2417" s="119">
        <v>22.724</v>
      </c>
      <c r="G2417" s="36">
        <f t="shared" si="37"/>
        <v>9.3298903931999995</v>
      </c>
      <c r="H2417" s="37"/>
      <c r="I2417" s="33"/>
      <c r="J2417" s="32">
        <v>0</v>
      </c>
    </row>
    <row r="2418" spans="1:10" ht="15.75" hidden="1" thickBot="1" x14ac:dyDescent="0.3">
      <c r="A2418" s="142"/>
      <c r="B2418" s="145"/>
      <c r="C2418" s="44"/>
      <c r="D2418" s="44"/>
      <c r="E2418" s="121"/>
      <c r="F2418" s="122" t="s">
        <v>31</v>
      </c>
      <c r="G2418" s="47" t="str">
        <f t="shared" si="37"/>
        <v/>
      </c>
      <c r="H2418" s="48"/>
      <c r="I2418" s="33"/>
      <c r="J2418" s="32">
        <v>0</v>
      </c>
    </row>
    <row r="2419" spans="1:10" ht="15.75" hidden="1" thickBot="1" x14ac:dyDescent="0.3">
      <c r="A2419" s="140" t="s">
        <v>600</v>
      </c>
      <c r="B2419" s="143" t="s">
        <v>3497</v>
      </c>
      <c r="C2419" s="26"/>
      <c r="D2419" s="27" t="s">
        <v>36</v>
      </c>
      <c r="E2419" s="116"/>
      <c r="F2419" s="123" t="s">
        <v>31</v>
      </c>
      <c r="G2419" s="29" t="str">
        <f t="shared" si="37"/>
        <v/>
      </c>
      <c r="H2419" s="30"/>
      <c r="I2419" s="31"/>
      <c r="J2419" s="32">
        <v>0</v>
      </c>
    </row>
    <row r="2420" spans="1:10" ht="15.75" hidden="1" thickBot="1" x14ac:dyDescent="0.3">
      <c r="A2420" s="141"/>
      <c r="B2420" s="144"/>
      <c r="C2420" s="34"/>
      <c r="D2420" s="34"/>
      <c r="E2420" s="118"/>
      <c r="F2420" s="124" t="s">
        <v>31</v>
      </c>
      <c r="G2420" s="36" t="str">
        <f t="shared" si="37"/>
        <v/>
      </c>
      <c r="H2420" s="37"/>
      <c r="I2420" s="33"/>
      <c r="J2420" s="32">
        <v>0</v>
      </c>
    </row>
    <row r="2421" spans="1:10" ht="15.75" hidden="1" thickBot="1" x14ac:dyDescent="0.3">
      <c r="A2421" s="141"/>
      <c r="B2421" s="144"/>
      <c r="C2421" s="38" t="s">
        <v>7685</v>
      </c>
      <c r="D2421" s="38" t="s">
        <v>2788</v>
      </c>
      <c r="E2421" s="120">
        <v>1.4528015000000001</v>
      </c>
      <c r="F2421" s="119">
        <v>27.7685</v>
      </c>
      <c r="G2421" s="36">
        <f t="shared" si="37"/>
        <v>40.34211845275</v>
      </c>
      <c r="H2421" s="41">
        <f>SUM(G2421:G2422)</f>
        <v>49.672008845950003</v>
      </c>
      <c r="I2421" s="42"/>
      <c r="J2421" s="32">
        <v>0</v>
      </c>
    </row>
    <row r="2422" spans="1:10" ht="15.75" hidden="1" thickBot="1" x14ac:dyDescent="0.3">
      <c r="A2422" s="141"/>
      <c r="B2422" s="144"/>
      <c r="C2422" s="38" t="s">
        <v>7603</v>
      </c>
      <c r="D2422" s="38" t="s">
        <v>2788</v>
      </c>
      <c r="E2422" s="120">
        <v>0.4105743</v>
      </c>
      <c r="F2422" s="119">
        <v>22.724</v>
      </c>
      <c r="G2422" s="36">
        <f t="shared" si="37"/>
        <v>9.3298903931999995</v>
      </c>
      <c r="H2422" s="37"/>
      <c r="I2422" s="33"/>
      <c r="J2422" s="32">
        <v>0</v>
      </c>
    </row>
    <row r="2423" spans="1:10" ht="15.75" hidden="1" thickBot="1" x14ac:dyDescent="0.3">
      <c r="A2423" s="142"/>
      <c r="B2423" s="145"/>
      <c r="C2423" s="44"/>
      <c r="D2423" s="44"/>
      <c r="E2423" s="121"/>
      <c r="F2423" s="122" t="s">
        <v>31</v>
      </c>
      <c r="G2423" s="47" t="str">
        <f t="shared" si="37"/>
        <v/>
      </c>
      <c r="H2423" s="48"/>
      <c r="I2423" s="33"/>
      <c r="J2423" s="32">
        <v>0</v>
      </c>
    </row>
    <row r="2424" spans="1:10" ht="15.75" hidden="1" thickBot="1" x14ac:dyDescent="0.3">
      <c r="A2424" s="140" t="s">
        <v>601</v>
      </c>
      <c r="B2424" s="143" t="s">
        <v>3498</v>
      </c>
      <c r="C2424" s="26"/>
      <c r="D2424" s="27" t="s">
        <v>36</v>
      </c>
      <c r="E2424" s="116"/>
      <c r="F2424" s="123" t="s">
        <v>31</v>
      </c>
      <c r="G2424" s="29" t="str">
        <f t="shared" si="37"/>
        <v/>
      </c>
      <c r="H2424" s="30"/>
      <c r="I2424" s="31"/>
      <c r="J2424" s="32">
        <v>0</v>
      </c>
    </row>
    <row r="2425" spans="1:10" ht="15.75" hidden="1" thickBot="1" x14ac:dyDescent="0.3">
      <c r="A2425" s="141"/>
      <c r="B2425" s="144"/>
      <c r="C2425" s="34"/>
      <c r="D2425" s="34"/>
      <c r="E2425" s="118"/>
      <c r="F2425" s="124" t="s">
        <v>31</v>
      </c>
      <c r="G2425" s="36" t="str">
        <f t="shared" si="37"/>
        <v/>
      </c>
      <c r="H2425" s="37"/>
      <c r="I2425" s="33"/>
      <c r="J2425" s="32">
        <v>0</v>
      </c>
    </row>
    <row r="2426" spans="1:10" ht="15.75" hidden="1" thickBot="1" x14ac:dyDescent="0.3">
      <c r="A2426" s="141"/>
      <c r="B2426" s="144"/>
      <c r="C2426" s="38" t="s">
        <v>7856</v>
      </c>
      <c r="D2426" s="38" t="s">
        <v>2788</v>
      </c>
      <c r="E2426" s="120">
        <v>1</v>
      </c>
      <c r="F2426" s="119">
        <v>27.474</v>
      </c>
      <c r="G2426" s="36">
        <f t="shared" si="37"/>
        <v>27.474</v>
      </c>
      <c r="H2426" s="41">
        <f>SUM(G2426:G2427)</f>
        <v>27.474</v>
      </c>
      <c r="I2426" s="42"/>
      <c r="J2426" s="32">
        <v>0</v>
      </c>
    </row>
    <row r="2427" spans="1:10" ht="26.25" hidden="1" thickBot="1" x14ac:dyDescent="0.3">
      <c r="A2427" s="141"/>
      <c r="B2427" s="144"/>
      <c r="C2427" s="38" t="s">
        <v>602</v>
      </c>
      <c r="D2427" s="38" t="s">
        <v>36</v>
      </c>
      <c r="E2427" s="120">
        <v>1</v>
      </c>
      <c r="F2427" s="125" t="s">
        <v>31</v>
      </c>
      <c r="G2427" s="36" t="str">
        <f t="shared" si="37"/>
        <v/>
      </c>
      <c r="H2427" s="37"/>
      <c r="I2427" s="33"/>
      <c r="J2427" s="32">
        <v>0</v>
      </c>
    </row>
    <row r="2428" spans="1:10" ht="15.75" hidden="1" thickBot="1" x14ac:dyDescent="0.3">
      <c r="A2428" s="142"/>
      <c r="B2428" s="145"/>
      <c r="C2428" s="44"/>
      <c r="D2428" s="44"/>
      <c r="E2428" s="121"/>
      <c r="F2428" s="122" t="s">
        <v>31</v>
      </c>
      <c r="G2428" s="47" t="str">
        <f t="shared" si="37"/>
        <v/>
      </c>
      <c r="H2428" s="48"/>
      <c r="I2428" s="33"/>
      <c r="J2428" s="32">
        <v>0</v>
      </c>
    </row>
    <row r="2429" spans="1:10" ht="15.75" hidden="1" thickBot="1" x14ac:dyDescent="0.3">
      <c r="A2429" s="140" t="s">
        <v>603</v>
      </c>
      <c r="B2429" s="143" t="s">
        <v>3499</v>
      </c>
      <c r="C2429" s="26"/>
      <c r="D2429" s="27" t="s">
        <v>36</v>
      </c>
      <c r="E2429" s="116"/>
      <c r="F2429" s="123" t="s">
        <v>31</v>
      </c>
      <c r="G2429" s="29" t="str">
        <f t="shared" si="37"/>
        <v/>
      </c>
      <c r="H2429" s="30"/>
      <c r="I2429" s="31"/>
      <c r="J2429" s="32">
        <v>0</v>
      </c>
    </row>
    <row r="2430" spans="1:10" ht="15.75" hidden="1" thickBot="1" x14ac:dyDescent="0.3">
      <c r="A2430" s="141"/>
      <c r="B2430" s="144"/>
      <c r="C2430" s="34"/>
      <c r="D2430" s="34"/>
      <c r="E2430" s="118"/>
      <c r="F2430" s="124" t="s">
        <v>31</v>
      </c>
      <c r="G2430" s="36" t="str">
        <f t="shared" si="37"/>
        <v/>
      </c>
      <c r="H2430" s="37"/>
      <c r="I2430" s="33"/>
      <c r="J2430" s="32">
        <v>0</v>
      </c>
    </row>
    <row r="2431" spans="1:10" ht="15.75" hidden="1" thickBot="1" x14ac:dyDescent="0.3">
      <c r="A2431" s="141"/>
      <c r="B2431" s="144"/>
      <c r="C2431" s="38" t="s">
        <v>7856</v>
      </c>
      <c r="D2431" s="38" t="s">
        <v>2788</v>
      </c>
      <c r="E2431" s="120">
        <v>0.5</v>
      </c>
      <c r="F2431" s="119">
        <v>27.474</v>
      </c>
      <c r="G2431" s="36">
        <f t="shared" si="37"/>
        <v>13.737</v>
      </c>
      <c r="H2431" s="41">
        <f>SUM(G2431:G2432)</f>
        <v>13.737</v>
      </c>
      <c r="I2431" s="42"/>
      <c r="J2431" s="32">
        <v>0</v>
      </c>
    </row>
    <row r="2432" spans="1:10" ht="39" hidden="1" thickBot="1" x14ac:dyDescent="0.3">
      <c r="A2432" s="141"/>
      <c r="B2432" s="144"/>
      <c r="C2432" s="38" t="s">
        <v>604</v>
      </c>
      <c r="D2432" s="38" t="s">
        <v>36</v>
      </c>
      <c r="E2432" s="120">
        <v>1</v>
      </c>
      <c r="F2432" s="125" t="s">
        <v>31</v>
      </c>
      <c r="G2432" s="36" t="str">
        <f t="shared" si="37"/>
        <v/>
      </c>
      <c r="H2432" s="37"/>
      <c r="I2432" s="33"/>
      <c r="J2432" s="32">
        <v>0</v>
      </c>
    </row>
    <row r="2433" spans="1:10" ht="15.75" hidden="1" thickBot="1" x14ac:dyDescent="0.3">
      <c r="A2433" s="142"/>
      <c r="B2433" s="145"/>
      <c r="C2433" s="44"/>
      <c r="D2433" s="44"/>
      <c r="E2433" s="121"/>
      <c r="F2433" s="122" t="s">
        <v>31</v>
      </c>
      <c r="G2433" s="47" t="str">
        <f t="shared" si="37"/>
        <v/>
      </c>
      <c r="H2433" s="48"/>
      <c r="I2433" s="33"/>
      <c r="J2433" s="32">
        <v>0</v>
      </c>
    </row>
    <row r="2434" spans="1:10" ht="15.75" hidden="1" thickBot="1" x14ac:dyDescent="0.3">
      <c r="A2434" s="140" t="s">
        <v>605</v>
      </c>
      <c r="B2434" s="143" t="s">
        <v>3500</v>
      </c>
      <c r="C2434" s="26"/>
      <c r="D2434" s="27" t="s">
        <v>124</v>
      </c>
      <c r="E2434" s="116"/>
      <c r="F2434" s="123" t="s">
        <v>31</v>
      </c>
      <c r="G2434" s="29" t="str">
        <f t="shared" si="37"/>
        <v/>
      </c>
      <c r="H2434" s="30"/>
      <c r="I2434" s="31"/>
      <c r="J2434" s="32">
        <v>0</v>
      </c>
    </row>
    <row r="2435" spans="1:10" ht="15.75" hidden="1" thickBot="1" x14ac:dyDescent="0.3">
      <c r="A2435" s="141"/>
      <c r="B2435" s="144"/>
      <c r="C2435" s="34"/>
      <c r="D2435" s="34"/>
      <c r="E2435" s="118"/>
      <c r="F2435" s="124" t="s">
        <v>31</v>
      </c>
      <c r="G2435" s="36" t="str">
        <f t="shared" si="37"/>
        <v/>
      </c>
      <c r="H2435" s="37"/>
      <c r="I2435" s="33"/>
      <c r="J2435" s="32">
        <v>0</v>
      </c>
    </row>
    <row r="2436" spans="1:10" ht="15.75" hidden="1" thickBot="1" x14ac:dyDescent="0.3">
      <c r="A2436" s="141"/>
      <c r="B2436" s="144"/>
      <c r="C2436" s="38" t="s">
        <v>7438</v>
      </c>
      <c r="D2436" s="38" t="s">
        <v>2788</v>
      </c>
      <c r="E2436" s="120">
        <v>9.4663000000000004E-3</v>
      </c>
      <c r="F2436" s="119">
        <v>29.905999999999999</v>
      </c>
      <c r="G2436" s="36">
        <f t="shared" si="37"/>
        <v>0.2830991678</v>
      </c>
      <c r="H2436" s="41">
        <f>SUM(G2436:G2438)</f>
        <v>0.45279619719999997</v>
      </c>
      <c r="I2436" s="42"/>
      <c r="J2436" s="32">
        <v>0</v>
      </c>
    </row>
    <row r="2437" spans="1:10" ht="15.75" hidden="1" thickBot="1" x14ac:dyDescent="0.3">
      <c r="A2437" s="141"/>
      <c r="B2437" s="144"/>
      <c r="C2437" s="38" t="s">
        <v>7446</v>
      </c>
      <c r="D2437" s="38" t="s">
        <v>2788</v>
      </c>
      <c r="E2437" s="120">
        <v>7.0996999999999996E-3</v>
      </c>
      <c r="F2437" s="119">
        <v>23.901999999999997</v>
      </c>
      <c r="G2437" s="36">
        <f t="shared" si="37"/>
        <v>0.16969702939999998</v>
      </c>
      <c r="H2437" s="37"/>
      <c r="I2437" s="33"/>
      <c r="J2437" s="32">
        <v>0</v>
      </c>
    </row>
    <row r="2438" spans="1:10" ht="26.25" hidden="1" thickBot="1" x14ac:dyDescent="0.3">
      <c r="A2438" s="141"/>
      <c r="B2438" s="144"/>
      <c r="C2438" s="38" t="s">
        <v>606</v>
      </c>
      <c r="D2438" s="38" t="s">
        <v>124</v>
      </c>
      <c r="E2438" s="120">
        <v>1.05</v>
      </c>
      <c r="F2438" s="125" t="s">
        <v>31</v>
      </c>
      <c r="G2438" s="36" t="str">
        <f t="shared" ref="G2438:G2501" si="38">IF(ISNUMBER(F2438),E2438*F2438,"")</f>
        <v/>
      </c>
      <c r="H2438" s="37"/>
      <c r="I2438" s="33"/>
      <c r="J2438" s="32">
        <v>0</v>
      </c>
    </row>
    <row r="2439" spans="1:10" ht="15.75" hidden="1" thickBot="1" x14ac:dyDescent="0.3">
      <c r="A2439" s="142"/>
      <c r="B2439" s="145"/>
      <c r="C2439" s="44"/>
      <c r="D2439" s="44"/>
      <c r="E2439" s="121"/>
      <c r="F2439" s="122" t="s">
        <v>31</v>
      </c>
      <c r="G2439" s="47" t="str">
        <f t="shared" si="38"/>
        <v/>
      </c>
      <c r="H2439" s="48"/>
      <c r="I2439" s="33"/>
      <c r="J2439" s="32">
        <v>0</v>
      </c>
    </row>
    <row r="2440" spans="1:10" ht="15.75" hidden="1" thickBot="1" x14ac:dyDescent="0.3">
      <c r="A2440" s="140" t="s">
        <v>607</v>
      </c>
      <c r="B2440" s="143" t="s">
        <v>3501</v>
      </c>
      <c r="C2440" s="26"/>
      <c r="D2440" s="27" t="s">
        <v>36</v>
      </c>
      <c r="E2440" s="116"/>
      <c r="F2440" s="123" t="s">
        <v>31</v>
      </c>
      <c r="G2440" s="29" t="str">
        <f t="shared" si="38"/>
        <v/>
      </c>
      <c r="H2440" s="30"/>
      <c r="I2440" s="31"/>
      <c r="J2440" s="32">
        <v>0</v>
      </c>
    </row>
    <row r="2441" spans="1:10" ht="15.75" hidden="1" thickBot="1" x14ac:dyDescent="0.3">
      <c r="A2441" s="141"/>
      <c r="B2441" s="144"/>
      <c r="C2441" s="34"/>
      <c r="D2441" s="34"/>
      <c r="E2441" s="118"/>
      <c r="F2441" s="124" t="s">
        <v>31</v>
      </c>
      <c r="G2441" s="36" t="str">
        <f t="shared" si="38"/>
        <v/>
      </c>
      <c r="H2441" s="37"/>
      <c r="I2441" s="33"/>
      <c r="J2441" s="32">
        <v>0</v>
      </c>
    </row>
    <row r="2442" spans="1:10" ht="26.25" hidden="1" thickBot="1" x14ac:dyDescent="0.3">
      <c r="A2442" s="141"/>
      <c r="B2442" s="144"/>
      <c r="C2442" s="38" t="s">
        <v>608</v>
      </c>
      <c r="D2442" s="38" t="s">
        <v>105</v>
      </c>
      <c r="E2442" s="120">
        <v>1</v>
      </c>
      <c r="F2442" s="125" t="s">
        <v>31</v>
      </c>
      <c r="G2442" s="36" t="str">
        <f t="shared" si="38"/>
        <v/>
      </c>
      <c r="H2442" s="41">
        <f>SUM(G2442:G2446)</f>
        <v>41.300646864000001</v>
      </c>
      <c r="I2442" s="42"/>
      <c r="J2442" s="32">
        <v>0</v>
      </c>
    </row>
    <row r="2443" spans="1:10" ht="15.75" hidden="1" thickBot="1" x14ac:dyDescent="0.3">
      <c r="A2443" s="141"/>
      <c r="B2443" s="144"/>
      <c r="C2443" s="38" t="s">
        <v>609</v>
      </c>
      <c r="D2443" s="38" t="s">
        <v>105</v>
      </c>
      <c r="E2443" s="120">
        <v>1</v>
      </c>
      <c r="F2443" s="125" t="s">
        <v>31</v>
      </c>
      <c r="G2443" s="36" t="str">
        <f t="shared" si="38"/>
        <v/>
      </c>
      <c r="H2443" s="37"/>
      <c r="I2443" s="33"/>
      <c r="J2443" s="32">
        <v>0</v>
      </c>
    </row>
    <row r="2444" spans="1:10" ht="15.75" hidden="1" thickBot="1" x14ac:dyDescent="0.3">
      <c r="A2444" s="141"/>
      <c r="B2444" s="144"/>
      <c r="C2444" s="38" t="s">
        <v>610</v>
      </c>
      <c r="D2444" s="38" t="s">
        <v>105</v>
      </c>
      <c r="E2444" s="120">
        <v>1</v>
      </c>
      <c r="F2444" s="125" t="s">
        <v>31</v>
      </c>
      <c r="G2444" s="36" t="str">
        <f t="shared" si="38"/>
        <v/>
      </c>
      <c r="H2444" s="37"/>
      <c r="I2444" s="33"/>
      <c r="J2444" s="32">
        <v>0</v>
      </c>
    </row>
    <row r="2445" spans="1:10" ht="15.75" hidden="1" thickBot="1" x14ac:dyDescent="0.3">
      <c r="A2445" s="141"/>
      <c r="B2445" s="144"/>
      <c r="C2445" s="38" t="s">
        <v>7438</v>
      </c>
      <c r="D2445" s="38" t="s">
        <v>2788</v>
      </c>
      <c r="E2445" s="120">
        <v>0.86344319999999997</v>
      </c>
      <c r="F2445" s="119">
        <v>29.905999999999999</v>
      </c>
      <c r="G2445" s="36">
        <f t="shared" si="38"/>
        <v>25.8221323392</v>
      </c>
      <c r="H2445" s="37"/>
      <c r="I2445" s="33"/>
      <c r="J2445" s="32">
        <v>0</v>
      </c>
    </row>
    <row r="2446" spans="1:10" ht="15.75" hidden="1" thickBot="1" x14ac:dyDescent="0.3">
      <c r="A2446" s="141"/>
      <c r="B2446" s="144"/>
      <c r="C2446" s="38" t="s">
        <v>7446</v>
      </c>
      <c r="D2446" s="38" t="s">
        <v>2788</v>
      </c>
      <c r="E2446" s="120">
        <v>0.6475824</v>
      </c>
      <c r="F2446" s="119">
        <v>23.901999999999997</v>
      </c>
      <c r="G2446" s="36">
        <f t="shared" si="38"/>
        <v>15.478514524799998</v>
      </c>
      <c r="H2446" s="37"/>
      <c r="I2446" s="33"/>
      <c r="J2446" s="32">
        <v>0</v>
      </c>
    </row>
    <row r="2447" spans="1:10" ht="15.75" hidden="1" thickBot="1" x14ac:dyDescent="0.3">
      <c r="A2447" s="142"/>
      <c r="B2447" s="145"/>
      <c r="C2447" s="44"/>
      <c r="D2447" s="44"/>
      <c r="E2447" s="121"/>
      <c r="F2447" s="122" t="s">
        <v>31</v>
      </c>
      <c r="G2447" s="47" t="str">
        <f t="shared" si="38"/>
        <v/>
      </c>
      <c r="H2447" s="48"/>
      <c r="I2447" s="33"/>
      <c r="J2447" s="32">
        <v>0</v>
      </c>
    </row>
    <row r="2448" spans="1:10" ht="15.75" hidden="1" thickBot="1" x14ac:dyDescent="0.3">
      <c r="A2448" s="140" t="s">
        <v>611</v>
      </c>
      <c r="B2448" s="143" t="s">
        <v>3502</v>
      </c>
      <c r="C2448" s="26"/>
      <c r="D2448" s="27" t="s">
        <v>36</v>
      </c>
      <c r="E2448" s="116"/>
      <c r="F2448" s="123" t="s">
        <v>31</v>
      </c>
      <c r="G2448" s="29" t="str">
        <f t="shared" si="38"/>
        <v/>
      </c>
      <c r="H2448" s="30"/>
      <c r="I2448" s="31"/>
      <c r="J2448" s="32">
        <v>0</v>
      </c>
    </row>
    <row r="2449" spans="1:10" ht="15.75" hidden="1" thickBot="1" x14ac:dyDescent="0.3">
      <c r="A2449" s="141"/>
      <c r="B2449" s="144"/>
      <c r="C2449" s="34"/>
      <c r="D2449" s="34"/>
      <c r="E2449" s="118"/>
      <c r="F2449" s="124" t="s">
        <v>31</v>
      </c>
      <c r="G2449" s="36" t="str">
        <f t="shared" si="38"/>
        <v/>
      </c>
      <c r="H2449" s="37"/>
      <c r="I2449" s="33"/>
      <c r="J2449" s="32">
        <v>0</v>
      </c>
    </row>
    <row r="2450" spans="1:10" ht="15.75" hidden="1" thickBot="1" x14ac:dyDescent="0.3">
      <c r="A2450" s="141"/>
      <c r="B2450" s="144"/>
      <c r="C2450" s="38" t="s">
        <v>7438</v>
      </c>
      <c r="D2450" s="38" t="s">
        <v>2788</v>
      </c>
      <c r="E2450" s="120">
        <v>5.7864000000000004</v>
      </c>
      <c r="F2450" s="119">
        <v>29.905999999999999</v>
      </c>
      <c r="G2450" s="36">
        <f t="shared" si="38"/>
        <v>173.04807840000001</v>
      </c>
      <c r="H2450" s="41">
        <f>SUM(G2450:G2453)</f>
        <v>276.77797800000002</v>
      </c>
      <c r="I2450" s="42"/>
      <c r="J2450" s="32">
        <v>0</v>
      </c>
    </row>
    <row r="2451" spans="1:10" ht="15.75" hidden="1" thickBot="1" x14ac:dyDescent="0.3">
      <c r="A2451" s="141"/>
      <c r="B2451" s="144"/>
      <c r="C2451" s="38" t="s">
        <v>7446</v>
      </c>
      <c r="D2451" s="38" t="s">
        <v>2788</v>
      </c>
      <c r="E2451" s="120">
        <v>4.3398000000000003</v>
      </c>
      <c r="F2451" s="119">
        <v>23.901999999999997</v>
      </c>
      <c r="G2451" s="36">
        <f t="shared" si="38"/>
        <v>103.7298996</v>
      </c>
      <c r="H2451" s="37"/>
      <c r="I2451" s="33"/>
      <c r="J2451" s="32">
        <v>0</v>
      </c>
    </row>
    <row r="2452" spans="1:10" ht="26.25" hidden="1" thickBot="1" x14ac:dyDescent="0.3">
      <c r="A2452" s="141"/>
      <c r="B2452" s="144"/>
      <c r="C2452" s="38" t="s">
        <v>612</v>
      </c>
      <c r="D2452" s="38" t="s">
        <v>36</v>
      </c>
      <c r="E2452" s="120">
        <v>1</v>
      </c>
      <c r="F2452" s="125" t="s">
        <v>31</v>
      </c>
      <c r="G2452" s="36" t="str">
        <f t="shared" si="38"/>
        <v/>
      </c>
      <c r="H2452" s="37"/>
      <c r="I2452" s="33"/>
      <c r="J2452" s="32">
        <v>0</v>
      </c>
    </row>
    <row r="2453" spans="1:10" ht="15.75" hidden="1" thickBot="1" x14ac:dyDescent="0.3">
      <c r="A2453" s="141"/>
      <c r="B2453" s="144"/>
      <c r="C2453" s="38" t="s">
        <v>609</v>
      </c>
      <c r="D2453" s="38" t="s">
        <v>105</v>
      </c>
      <c r="E2453" s="120">
        <v>24</v>
      </c>
      <c r="F2453" s="125" t="s">
        <v>31</v>
      </c>
      <c r="G2453" s="36" t="str">
        <f t="shared" si="38"/>
        <v/>
      </c>
      <c r="H2453" s="37"/>
      <c r="I2453" s="33"/>
      <c r="J2453" s="32">
        <v>0</v>
      </c>
    </row>
    <row r="2454" spans="1:10" ht="15.75" hidden="1" thickBot="1" x14ac:dyDescent="0.3">
      <c r="A2454" s="142"/>
      <c r="B2454" s="145"/>
      <c r="C2454" s="44"/>
      <c r="D2454" s="44"/>
      <c r="E2454" s="121"/>
      <c r="F2454" s="122" t="s">
        <v>31</v>
      </c>
      <c r="G2454" s="47" t="str">
        <f t="shared" si="38"/>
        <v/>
      </c>
      <c r="H2454" s="48"/>
      <c r="I2454" s="33"/>
      <c r="J2454" s="32">
        <v>0</v>
      </c>
    </row>
    <row r="2455" spans="1:10" ht="15.75" hidden="1" thickBot="1" x14ac:dyDescent="0.3">
      <c r="A2455" s="140" t="s">
        <v>613</v>
      </c>
      <c r="B2455" s="143" t="s">
        <v>3503</v>
      </c>
      <c r="C2455" s="26"/>
      <c r="D2455" s="27" t="s">
        <v>124</v>
      </c>
      <c r="E2455" s="116"/>
      <c r="F2455" s="123" t="s">
        <v>31</v>
      </c>
      <c r="G2455" s="29" t="str">
        <f t="shared" si="38"/>
        <v/>
      </c>
      <c r="H2455" s="30"/>
      <c r="I2455" s="31"/>
      <c r="J2455" s="32">
        <v>0</v>
      </c>
    </row>
    <row r="2456" spans="1:10" ht="15.75" hidden="1" thickBot="1" x14ac:dyDescent="0.3">
      <c r="A2456" s="149"/>
      <c r="B2456" s="144"/>
      <c r="C2456" s="34"/>
      <c r="D2456" s="34"/>
      <c r="E2456" s="118"/>
      <c r="F2456" s="124" t="s">
        <v>31</v>
      </c>
      <c r="G2456" s="36" t="str">
        <f t="shared" si="38"/>
        <v/>
      </c>
      <c r="H2456" s="37"/>
      <c r="I2456" s="33"/>
      <c r="J2456" s="32">
        <v>0</v>
      </c>
    </row>
    <row r="2457" spans="1:10" ht="15.75" hidden="1" thickBot="1" x14ac:dyDescent="0.3">
      <c r="A2457" s="149"/>
      <c r="B2457" s="144"/>
      <c r="C2457" s="38" t="s">
        <v>7438</v>
      </c>
      <c r="D2457" s="38" t="s">
        <v>2788</v>
      </c>
      <c r="E2457" s="120">
        <v>5.7000000000000002E-2</v>
      </c>
      <c r="F2457" s="119">
        <v>29.905999999999999</v>
      </c>
      <c r="G2457" s="36">
        <f t="shared" si="38"/>
        <v>1.704642</v>
      </c>
      <c r="H2457" s="41">
        <f>SUM(G2457:G2459)</f>
        <v>4.2426525000000002</v>
      </c>
      <c r="I2457" s="42"/>
      <c r="J2457" s="32">
        <v>0</v>
      </c>
    </row>
    <row r="2458" spans="1:10" ht="15.75" hidden="1" thickBot="1" x14ac:dyDescent="0.3">
      <c r="A2458" s="149"/>
      <c r="B2458" s="144"/>
      <c r="C2458" s="38" t="s">
        <v>7446</v>
      </c>
      <c r="D2458" s="38" t="s">
        <v>2788</v>
      </c>
      <c r="E2458" s="120">
        <v>4.2750000000000003E-2</v>
      </c>
      <c r="F2458" s="119">
        <v>23.901999999999997</v>
      </c>
      <c r="G2458" s="36">
        <f t="shared" si="38"/>
        <v>1.0218105</v>
      </c>
      <c r="H2458" s="37"/>
      <c r="I2458" s="33"/>
      <c r="J2458" s="32">
        <v>0</v>
      </c>
    </row>
    <row r="2459" spans="1:10" ht="26.25" hidden="1" thickBot="1" x14ac:dyDescent="0.3">
      <c r="A2459" s="149"/>
      <c r="B2459" s="144"/>
      <c r="C2459" s="38" t="s">
        <v>7882</v>
      </c>
      <c r="D2459" s="38" t="s">
        <v>1323</v>
      </c>
      <c r="E2459" s="120">
        <v>1.05</v>
      </c>
      <c r="F2459" s="125">
        <v>1.444</v>
      </c>
      <c r="G2459" s="36">
        <f t="shared" si="38"/>
        <v>1.5162</v>
      </c>
      <c r="H2459" s="37"/>
      <c r="I2459" s="33"/>
      <c r="J2459" s="32">
        <v>0</v>
      </c>
    </row>
    <row r="2460" spans="1:10" ht="15.75" hidden="1" thickBot="1" x14ac:dyDescent="0.3">
      <c r="A2460" s="150"/>
      <c r="B2460" s="145"/>
      <c r="C2460" s="44"/>
      <c r="D2460" s="44"/>
      <c r="E2460" s="121"/>
      <c r="F2460" s="126" t="s">
        <v>31</v>
      </c>
      <c r="G2460" s="47" t="str">
        <f t="shared" si="38"/>
        <v/>
      </c>
      <c r="H2460" s="48"/>
      <c r="I2460" s="33"/>
      <c r="J2460" s="32">
        <v>0</v>
      </c>
    </row>
    <row r="2461" spans="1:10" ht="15.75" hidden="1" thickBot="1" x14ac:dyDescent="0.3">
      <c r="A2461" s="140" t="s">
        <v>614</v>
      </c>
      <c r="B2461" s="143" t="s">
        <v>3504</v>
      </c>
      <c r="C2461" s="26"/>
      <c r="D2461" s="27" t="s">
        <v>36</v>
      </c>
      <c r="E2461" s="116"/>
      <c r="F2461" s="123" t="s">
        <v>31</v>
      </c>
      <c r="G2461" s="29" t="str">
        <f t="shared" si="38"/>
        <v/>
      </c>
      <c r="H2461" s="30"/>
      <c r="I2461" s="31"/>
      <c r="J2461" s="32">
        <v>0</v>
      </c>
    </row>
    <row r="2462" spans="1:10" ht="15.75" hidden="1" thickBot="1" x14ac:dyDescent="0.3">
      <c r="A2462" s="141"/>
      <c r="B2462" s="144"/>
      <c r="C2462" s="34"/>
      <c r="D2462" s="34"/>
      <c r="E2462" s="118"/>
      <c r="F2462" s="124" t="s">
        <v>31</v>
      </c>
      <c r="G2462" s="36" t="str">
        <f t="shared" si="38"/>
        <v/>
      </c>
      <c r="H2462" s="37"/>
      <c r="I2462" s="33"/>
      <c r="J2462" s="32">
        <v>0</v>
      </c>
    </row>
    <row r="2463" spans="1:10" ht="26.25" hidden="1" thickBot="1" x14ac:dyDescent="0.3">
      <c r="A2463" s="141"/>
      <c r="B2463" s="144"/>
      <c r="C2463" s="38" t="s">
        <v>615</v>
      </c>
      <c r="D2463" s="38" t="s">
        <v>105</v>
      </c>
      <c r="E2463" s="120">
        <v>1</v>
      </c>
      <c r="F2463" s="125" t="s">
        <v>31</v>
      </c>
      <c r="G2463" s="36" t="str">
        <f t="shared" si="38"/>
        <v/>
      </c>
      <c r="H2463" s="41">
        <f>SUM(G2463:G2466)</f>
        <v>70.544323431999999</v>
      </c>
      <c r="I2463" s="42"/>
      <c r="J2463" s="32">
        <v>0</v>
      </c>
    </row>
    <row r="2464" spans="1:10" ht="15.75" hidden="1" thickBot="1" x14ac:dyDescent="0.3">
      <c r="A2464" s="141"/>
      <c r="B2464" s="144"/>
      <c r="C2464" s="38" t="s">
        <v>7883</v>
      </c>
      <c r="D2464" s="38" t="s">
        <v>101</v>
      </c>
      <c r="E2464" s="120">
        <v>1</v>
      </c>
      <c r="F2464" s="125">
        <v>49.893999999999998</v>
      </c>
      <c r="G2464" s="36">
        <f t="shared" si="38"/>
        <v>49.893999999999998</v>
      </c>
      <c r="H2464" s="37"/>
      <c r="I2464" s="33"/>
      <c r="J2464" s="32">
        <v>0</v>
      </c>
    </row>
    <row r="2465" spans="1:10" ht="15.75" hidden="1" thickBot="1" x14ac:dyDescent="0.3">
      <c r="A2465" s="141"/>
      <c r="B2465" s="144"/>
      <c r="C2465" s="38" t="s">
        <v>7438</v>
      </c>
      <c r="D2465" s="38" t="s">
        <v>2788</v>
      </c>
      <c r="E2465" s="120">
        <v>0.43172159999999998</v>
      </c>
      <c r="F2465" s="119">
        <v>29.905999999999999</v>
      </c>
      <c r="G2465" s="36">
        <f t="shared" si="38"/>
        <v>12.9110661696</v>
      </c>
      <c r="H2465" s="37"/>
      <c r="I2465" s="33"/>
      <c r="J2465" s="32">
        <v>0</v>
      </c>
    </row>
    <row r="2466" spans="1:10" ht="15.75" hidden="1" thickBot="1" x14ac:dyDescent="0.3">
      <c r="A2466" s="141"/>
      <c r="B2466" s="144"/>
      <c r="C2466" s="38" t="s">
        <v>7446</v>
      </c>
      <c r="D2466" s="38" t="s">
        <v>2788</v>
      </c>
      <c r="E2466" s="120">
        <v>0.3237912</v>
      </c>
      <c r="F2466" s="119">
        <v>23.901999999999997</v>
      </c>
      <c r="G2466" s="36">
        <f t="shared" si="38"/>
        <v>7.7392572623999989</v>
      </c>
      <c r="H2466" s="37"/>
      <c r="I2466" s="33"/>
      <c r="J2466" s="32">
        <v>0</v>
      </c>
    </row>
    <row r="2467" spans="1:10" ht="15.75" hidden="1" thickBot="1" x14ac:dyDescent="0.3">
      <c r="A2467" s="142"/>
      <c r="B2467" s="145"/>
      <c r="C2467" s="44"/>
      <c r="D2467" s="44"/>
      <c r="E2467" s="121"/>
      <c r="F2467" s="122" t="s">
        <v>31</v>
      </c>
      <c r="G2467" s="47" t="str">
        <f t="shared" si="38"/>
        <v/>
      </c>
      <c r="H2467" s="48"/>
      <c r="I2467" s="33"/>
      <c r="J2467" s="32">
        <v>0</v>
      </c>
    </row>
    <row r="2468" spans="1:10" ht="15.75" hidden="1" thickBot="1" x14ac:dyDescent="0.3">
      <c r="A2468" s="140" t="s">
        <v>616</v>
      </c>
      <c r="B2468" s="143" t="s">
        <v>3505</v>
      </c>
      <c r="C2468" s="26"/>
      <c r="D2468" s="27" t="s">
        <v>36</v>
      </c>
      <c r="E2468" s="116"/>
      <c r="F2468" s="123" t="s">
        <v>31</v>
      </c>
      <c r="G2468" s="29" t="str">
        <f t="shared" si="38"/>
        <v/>
      </c>
      <c r="H2468" s="30"/>
      <c r="I2468" s="31"/>
      <c r="J2468" s="32">
        <v>0</v>
      </c>
    </row>
    <row r="2469" spans="1:10" ht="15.75" hidden="1" thickBot="1" x14ac:dyDescent="0.3">
      <c r="A2469" s="141"/>
      <c r="B2469" s="144"/>
      <c r="C2469" s="34"/>
      <c r="D2469" s="34"/>
      <c r="E2469" s="118"/>
      <c r="F2469" s="124" t="s">
        <v>31</v>
      </c>
      <c r="G2469" s="36" t="str">
        <f t="shared" si="38"/>
        <v/>
      </c>
      <c r="H2469" s="37"/>
      <c r="I2469" s="33"/>
      <c r="J2469" s="32">
        <v>0</v>
      </c>
    </row>
    <row r="2470" spans="1:10" ht="26.25" hidden="1" thickBot="1" x14ac:dyDescent="0.3">
      <c r="A2470" s="141"/>
      <c r="B2470" s="144"/>
      <c r="C2470" s="38" t="s">
        <v>7733</v>
      </c>
      <c r="D2470" s="38" t="s">
        <v>2788</v>
      </c>
      <c r="E2470" s="120">
        <v>3.5</v>
      </c>
      <c r="F2470" s="119">
        <v>23.407999999999998</v>
      </c>
      <c r="G2470" s="36">
        <f t="shared" si="38"/>
        <v>81.927999999999997</v>
      </c>
      <c r="H2470" s="41">
        <f>SUM(G2470:G2472)</f>
        <v>173.26575</v>
      </c>
      <c r="I2470" s="42"/>
      <c r="J2470" s="32">
        <v>0</v>
      </c>
    </row>
    <row r="2471" spans="1:10" ht="26.25" hidden="1" thickBot="1" x14ac:dyDescent="0.3">
      <c r="A2471" s="141"/>
      <c r="B2471" s="144"/>
      <c r="C2471" s="38" t="s">
        <v>7736</v>
      </c>
      <c r="D2471" s="38" t="s">
        <v>2788</v>
      </c>
      <c r="E2471" s="120">
        <v>3.5</v>
      </c>
      <c r="F2471" s="119">
        <v>26.096499999999999</v>
      </c>
      <c r="G2471" s="36">
        <f t="shared" si="38"/>
        <v>91.33775</v>
      </c>
      <c r="H2471" s="37"/>
      <c r="I2471" s="33"/>
      <c r="J2471" s="32">
        <v>0</v>
      </c>
    </row>
    <row r="2472" spans="1:10" ht="26.25" hidden="1" thickBot="1" x14ac:dyDescent="0.3">
      <c r="A2472" s="141"/>
      <c r="B2472" s="144"/>
      <c r="C2472" s="38" t="s">
        <v>617</v>
      </c>
      <c r="D2472" s="38" t="s">
        <v>105</v>
      </c>
      <c r="E2472" s="120">
        <v>1</v>
      </c>
      <c r="F2472" s="125" t="s">
        <v>31</v>
      </c>
      <c r="G2472" s="36" t="str">
        <f t="shared" si="38"/>
        <v/>
      </c>
      <c r="H2472" s="37"/>
      <c r="I2472" s="33"/>
      <c r="J2472" s="32">
        <v>0</v>
      </c>
    </row>
    <row r="2473" spans="1:10" ht="15.75" hidden="1" thickBot="1" x14ac:dyDescent="0.3">
      <c r="A2473" s="142"/>
      <c r="B2473" s="145"/>
      <c r="C2473" s="44"/>
      <c r="D2473" s="44"/>
      <c r="E2473" s="121"/>
      <c r="F2473" s="122" t="s">
        <v>31</v>
      </c>
      <c r="G2473" s="47" t="str">
        <f t="shared" si="38"/>
        <v/>
      </c>
      <c r="H2473" s="48"/>
      <c r="I2473" s="33"/>
      <c r="J2473" s="32">
        <v>0</v>
      </c>
    </row>
    <row r="2474" spans="1:10" ht="15.75" hidden="1" thickBot="1" x14ac:dyDescent="0.3">
      <c r="A2474" s="140" t="s">
        <v>618</v>
      </c>
      <c r="B2474" s="143" t="s">
        <v>3506</v>
      </c>
      <c r="C2474" s="26"/>
      <c r="D2474" s="27" t="s">
        <v>36</v>
      </c>
      <c r="E2474" s="116"/>
      <c r="F2474" s="123" t="s">
        <v>31</v>
      </c>
      <c r="G2474" s="29" t="str">
        <f t="shared" si="38"/>
        <v/>
      </c>
      <c r="H2474" s="30"/>
      <c r="I2474" s="31"/>
      <c r="J2474" s="32">
        <v>0</v>
      </c>
    </row>
    <row r="2475" spans="1:10" ht="15.75" hidden="1" thickBot="1" x14ac:dyDescent="0.3">
      <c r="A2475" s="141"/>
      <c r="B2475" s="144"/>
      <c r="C2475" s="34"/>
      <c r="D2475" s="34"/>
      <c r="E2475" s="118"/>
      <c r="F2475" s="124" t="s">
        <v>31</v>
      </c>
      <c r="G2475" s="36" t="str">
        <f t="shared" si="38"/>
        <v/>
      </c>
      <c r="H2475" s="37"/>
      <c r="I2475" s="33"/>
      <c r="J2475" s="32">
        <v>0</v>
      </c>
    </row>
    <row r="2476" spans="1:10" ht="26.25" hidden="1" thickBot="1" x14ac:dyDescent="0.3">
      <c r="A2476" s="141"/>
      <c r="B2476" s="144"/>
      <c r="C2476" s="38" t="s">
        <v>7884</v>
      </c>
      <c r="D2476" s="38" t="s">
        <v>101</v>
      </c>
      <c r="E2476" s="120">
        <v>1</v>
      </c>
      <c r="F2476" s="119">
        <v>23.816499999999998</v>
      </c>
      <c r="G2476" s="36">
        <f t="shared" si="38"/>
        <v>23.816499999999998</v>
      </c>
      <c r="H2476" s="41">
        <f>SUM(G2476:G2476)</f>
        <v>23.816499999999998</v>
      </c>
      <c r="I2476" s="42"/>
      <c r="J2476" s="32">
        <v>0</v>
      </c>
    </row>
    <row r="2477" spans="1:10" ht="15.75" hidden="1" thickBot="1" x14ac:dyDescent="0.3">
      <c r="A2477" s="142"/>
      <c r="B2477" s="145"/>
      <c r="C2477" s="44"/>
      <c r="D2477" s="44"/>
      <c r="E2477" s="121"/>
      <c r="F2477" s="122" t="s">
        <v>31</v>
      </c>
      <c r="G2477" s="47" t="str">
        <f t="shared" si="38"/>
        <v/>
      </c>
      <c r="H2477" s="48"/>
      <c r="I2477" s="33"/>
      <c r="J2477" s="32">
        <v>0</v>
      </c>
    </row>
    <row r="2478" spans="1:10" ht="15.75" hidden="1" thickBot="1" x14ac:dyDescent="0.3">
      <c r="A2478" s="140" t="s">
        <v>619</v>
      </c>
      <c r="B2478" s="143" t="s">
        <v>3507</v>
      </c>
      <c r="C2478" s="26"/>
      <c r="D2478" s="27" t="s">
        <v>36</v>
      </c>
      <c r="E2478" s="116"/>
      <c r="F2478" s="123" t="s">
        <v>31</v>
      </c>
      <c r="G2478" s="29" t="str">
        <f t="shared" si="38"/>
        <v/>
      </c>
      <c r="H2478" s="30"/>
      <c r="I2478" s="31"/>
      <c r="J2478" s="32">
        <v>0</v>
      </c>
    </row>
    <row r="2479" spans="1:10" ht="15.75" hidden="1" thickBot="1" x14ac:dyDescent="0.3">
      <c r="A2479" s="141"/>
      <c r="B2479" s="144"/>
      <c r="C2479" s="34"/>
      <c r="D2479" s="34"/>
      <c r="E2479" s="118"/>
      <c r="F2479" s="124" t="s">
        <v>31</v>
      </c>
      <c r="G2479" s="36" t="str">
        <f t="shared" si="38"/>
        <v/>
      </c>
      <c r="H2479" s="37"/>
      <c r="I2479" s="33"/>
      <c r="J2479" s="32">
        <v>0</v>
      </c>
    </row>
    <row r="2480" spans="1:10" ht="51.75" hidden="1" thickBot="1" x14ac:dyDescent="0.3">
      <c r="A2480" s="141"/>
      <c r="B2480" s="144"/>
      <c r="C2480" s="38" t="s">
        <v>7885</v>
      </c>
      <c r="D2480" s="38" t="s">
        <v>7723</v>
      </c>
      <c r="E2480" s="120">
        <v>1</v>
      </c>
      <c r="F2480" s="119">
        <v>81.652500000000003</v>
      </c>
      <c r="G2480" s="36">
        <f t="shared" si="38"/>
        <v>81.652500000000003</v>
      </c>
      <c r="H2480" s="41">
        <f>SUM(G2480:G2480)</f>
        <v>81.652500000000003</v>
      </c>
      <c r="I2480" s="42"/>
      <c r="J2480" s="32">
        <v>0</v>
      </c>
    </row>
    <row r="2481" spans="1:10" ht="15.75" hidden="1" thickBot="1" x14ac:dyDescent="0.3">
      <c r="A2481" s="142"/>
      <c r="B2481" s="145"/>
      <c r="C2481" s="44"/>
      <c r="D2481" s="44"/>
      <c r="E2481" s="121"/>
      <c r="F2481" s="122" t="s">
        <v>31</v>
      </c>
      <c r="G2481" s="47" t="str">
        <f t="shared" si="38"/>
        <v/>
      </c>
      <c r="H2481" s="48"/>
      <c r="I2481" s="33"/>
      <c r="J2481" s="32">
        <v>0</v>
      </c>
    </row>
    <row r="2482" spans="1:10" ht="15.75" hidden="1" thickBot="1" x14ac:dyDescent="0.3">
      <c r="A2482" s="140" t="s">
        <v>620</v>
      </c>
      <c r="B2482" s="143" t="s">
        <v>3508</v>
      </c>
      <c r="C2482" s="26"/>
      <c r="D2482" s="27" t="s">
        <v>36</v>
      </c>
      <c r="E2482" s="116"/>
      <c r="F2482" s="123" t="s">
        <v>31</v>
      </c>
      <c r="G2482" s="29" t="str">
        <f t="shared" si="38"/>
        <v/>
      </c>
      <c r="H2482" s="30"/>
      <c r="I2482" s="31"/>
      <c r="J2482" s="32">
        <v>0</v>
      </c>
    </row>
    <row r="2483" spans="1:10" ht="15.75" hidden="1" thickBot="1" x14ac:dyDescent="0.3">
      <c r="A2483" s="141"/>
      <c r="B2483" s="144"/>
      <c r="C2483" s="34"/>
      <c r="D2483" s="34"/>
      <c r="E2483" s="118"/>
      <c r="F2483" s="124" t="s">
        <v>31</v>
      </c>
      <c r="G2483" s="36" t="str">
        <f t="shared" si="38"/>
        <v/>
      </c>
      <c r="H2483" s="37"/>
      <c r="I2483" s="33"/>
      <c r="J2483" s="32">
        <v>0</v>
      </c>
    </row>
    <row r="2484" spans="1:10" ht="51.75" hidden="1" thickBot="1" x14ac:dyDescent="0.3">
      <c r="A2484" s="141"/>
      <c r="B2484" s="144"/>
      <c r="C2484" s="38" t="s">
        <v>7886</v>
      </c>
      <c r="D2484" s="38" t="s">
        <v>7723</v>
      </c>
      <c r="E2484" s="120">
        <v>1</v>
      </c>
      <c r="F2484" s="119">
        <v>106.12449999999998</v>
      </c>
      <c r="G2484" s="36">
        <f t="shared" si="38"/>
        <v>106.12449999999998</v>
      </c>
      <c r="H2484" s="41">
        <f>SUM(G2484:G2484)</f>
        <v>106.12449999999998</v>
      </c>
      <c r="I2484" s="42"/>
      <c r="J2484" s="32">
        <v>0</v>
      </c>
    </row>
    <row r="2485" spans="1:10" ht="15.75" hidden="1" thickBot="1" x14ac:dyDescent="0.3">
      <c r="A2485" s="142"/>
      <c r="B2485" s="145"/>
      <c r="C2485" s="44"/>
      <c r="D2485" s="44"/>
      <c r="E2485" s="121"/>
      <c r="F2485" s="122" t="s">
        <v>31</v>
      </c>
      <c r="G2485" s="47" t="str">
        <f t="shared" si="38"/>
        <v/>
      </c>
      <c r="H2485" s="48"/>
      <c r="I2485" s="33"/>
      <c r="J2485" s="32">
        <v>0</v>
      </c>
    </row>
    <row r="2486" spans="1:10" ht="15.75" hidden="1" thickBot="1" x14ac:dyDescent="0.3">
      <c r="A2486" s="140" t="s">
        <v>621</v>
      </c>
      <c r="B2486" s="143" t="s">
        <v>3509</v>
      </c>
      <c r="C2486" s="26"/>
      <c r="D2486" s="27" t="s">
        <v>36</v>
      </c>
      <c r="E2486" s="116"/>
      <c r="F2486" s="123" t="s">
        <v>31</v>
      </c>
      <c r="G2486" s="29" t="str">
        <f t="shared" si="38"/>
        <v/>
      </c>
      <c r="H2486" s="30"/>
      <c r="I2486" s="31"/>
      <c r="J2486" s="32">
        <v>0</v>
      </c>
    </row>
    <row r="2487" spans="1:10" ht="15.75" hidden="1" thickBot="1" x14ac:dyDescent="0.3">
      <c r="A2487" s="141"/>
      <c r="B2487" s="144"/>
      <c r="C2487" s="34"/>
      <c r="D2487" s="34"/>
      <c r="E2487" s="118"/>
      <c r="F2487" s="124" t="s">
        <v>31</v>
      </c>
      <c r="G2487" s="36" t="str">
        <f t="shared" si="38"/>
        <v/>
      </c>
      <c r="H2487" s="37"/>
      <c r="I2487" s="33"/>
      <c r="J2487" s="32">
        <v>0</v>
      </c>
    </row>
    <row r="2488" spans="1:10" ht="51.75" hidden="1" thickBot="1" x14ac:dyDescent="0.3">
      <c r="A2488" s="141"/>
      <c r="B2488" s="144"/>
      <c r="C2488" s="38" t="s">
        <v>7887</v>
      </c>
      <c r="D2488" s="38" t="s">
        <v>7723</v>
      </c>
      <c r="E2488" s="120">
        <v>1</v>
      </c>
      <c r="F2488" s="119">
        <v>64.210499999999996</v>
      </c>
      <c r="G2488" s="36">
        <f t="shared" si="38"/>
        <v>64.210499999999996</v>
      </c>
      <c r="H2488" s="41">
        <f>SUM(G2488:G2488)</f>
        <v>64.210499999999996</v>
      </c>
      <c r="I2488" s="42"/>
      <c r="J2488" s="32">
        <v>0</v>
      </c>
    </row>
    <row r="2489" spans="1:10" ht="15.75" hidden="1" thickBot="1" x14ac:dyDescent="0.3">
      <c r="A2489" s="142"/>
      <c r="B2489" s="145"/>
      <c r="C2489" s="44"/>
      <c r="D2489" s="44"/>
      <c r="E2489" s="121"/>
      <c r="F2489" s="122" t="s">
        <v>31</v>
      </c>
      <c r="G2489" s="47" t="str">
        <f t="shared" si="38"/>
        <v/>
      </c>
      <c r="H2489" s="48"/>
      <c r="I2489" s="33"/>
      <c r="J2489" s="32">
        <v>0</v>
      </c>
    </row>
    <row r="2490" spans="1:10" ht="15.75" hidden="1" thickBot="1" x14ac:dyDescent="0.3">
      <c r="A2490" s="140" t="s">
        <v>622</v>
      </c>
      <c r="B2490" s="143" t="s">
        <v>3510</v>
      </c>
      <c r="C2490" s="26"/>
      <c r="D2490" s="27" t="s">
        <v>36</v>
      </c>
      <c r="E2490" s="116"/>
      <c r="F2490" s="123" t="s">
        <v>31</v>
      </c>
      <c r="G2490" s="29" t="str">
        <f t="shared" si="38"/>
        <v/>
      </c>
      <c r="H2490" s="30"/>
      <c r="I2490" s="31"/>
      <c r="J2490" s="32">
        <v>0</v>
      </c>
    </row>
    <row r="2491" spans="1:10" ht="15.75" hidden="1" thickBot="1" x14ac:dyDescent="0.3">
      <c r="A2491" s="141"/>
      <c r="B2491" s="144"/>
      <c r="C2491" s="34"/>
      <c r="D2491" s="34"/>
      <c r="E2491" s="118"/>
      <c r="F2491" s="124" t="s">
        <v>31</v>
      </c>
      <c r="G2491" s="36" t="str">
        <f t="shared" si="38"/>
        <v/>
      </c>
      <c r="H2491" s="37"/>
      <c r="I2491" s="33"/>
      <c r="J2491" s="32">
        <v>0</v>
      </c>
    </row>
    <row r="2492" spans="1:10" ht="26.25" hidden="1" thickBot="1" x14ac:dyDescent="0.3">
      <c r="A2492" s="141"/>
      <c r="B2492" s="144"/>
      <c r="C2492" s="38" t="s">
        <v>7888</v>
      </c>
      <c r="D2492" s="38" t="s">
        <v>101</v>
      </c>
      <c r="E2492" s="120">
        <v>1</v>
      </c>
      <c r="F2492" s="119">
        <v>46.701999999999991</v>
      </c>
      <c r="G2492" s="36">
        <f t="shared" si="38"/>
        <v>46.701999999999991</v>
      </c>
      <c r="H2492" s="41">
        <f>SUM(G2492:G2492)</f>
        <v>46.701999999999991</v>
      </c>
      <c r="I2492" s="42"/>
      <c r="J2492" s="32">
        <v>0</v>
      </c>
    </row>
    <row r="2493" spans="1:10" ht="15.75" hidden="1" thickBot="1" x14ac:dyDescent="0.3">
      <c r="A2493" s="142"/>
      <c r="B2493" s="145"/>
      <c r="C2493" s="44"/>
      <c r="D2493" s="44"/>
      <c r="E2493" s="121"/>
      <c r="F2493" s="122" t="s">
        <v>31</v>
      </c>
      <c r="G2493" s="47" t="str">
        <f t="shared" si="38"/>
        <v/>
      </c>
      <c r="H2493" s="48"/>
      <c r="I2493" s="33"/>
      <c r="J2493" s="32">
        <v>0</v>
      </c>
    </row>
    <row r="2494" spans="1:10" ht="15.75" hidden="1" thickBot="1" x14ac:dyDescent="0.3">
      <c r="A2494" s="140" t="s">
        <v>623</v>
      </c>
      <c r="B2494" s="143" t="s">
        <v>3511</v>
      </c>
      <c r="C2494" s="26"/>
      <c r="D2494" s="27" t="s">
        <v>36</v>
      </c>
      <c r="E2494" s="116"/>
      <c r="F2494" s="123" t="s">
        <v>31</v>
      </c>
      <c r="G2494" s="29" t="str">
        <f t="shared" si="38"/>
        <v/>
      </c>
      <c r="H2494" s="30"/>
      <c r="I2494" s="31"/>
      <c r="J2494" s="32">
        <v>0</v>
      </c>
    </row>
    <row r="2495" spans="1:10" ht="15.75" hidden="1" thickBot="1" x14ac:dyDescent="0.3">
      <c r="A2495" s="141"/>
      <c r="B2495" s="144"/>
      <c r="C2495" s="34"/>
      <c r="D2495" s="34"/>
      <c r="E2495" s="118"/>
      <c r="F2495" s="124" t="s">
        <v>31</v>
      </c>
      <c r="G2495" s="36" t="str">
        <f t="shared" si="38"/>
        <v/>
      </c>
      <c r="H2495" s="37"/>
      <c r="I2495" s="33"/>
      <c r="J2495" s="32">
        <v>0</v>
      </c>
    </row>
    <row r="2496" spans="1:10" ht="39" hidden="1" thickBot="1" x14ac:dyDescent="0.3">
      <c r="A2496" s="141"/>
      <c r="B2496" s="144"/>
      <c r="C2496" s="38" t="s">
        <v>7889</v>
      </c>
      <c r="D2496" s="38" t="s">
        <v>101</v>
      </c>
      <c r="E2496" s="120">
        <v>1</v>
      </c>
      <c r="F2496" s="119">
        <v>16.131</v>
      </c>
      <c r="G2496" s="36">
        <f t="shared" si="38"/>
        <v>16.131</v>
      </c>
      <c r="H2496" s="41">
        <f>SUM(G2496:G2496)</f>
        <v>16.131</v>
      </c>
      <c r="I2496" s="42"/>
      <c r="J2496" s="32">
        <v>0</v>
      </c>
    </row>
    <row r="2497" spans="1:10" ht="39" hidden="1" thickBot="1" x14ac:dyDescent="0.3">
      <c r="A2497" s="142"/>
      <c r="B2497" s="145"/>
      <c r="C2497" s="44" t="s">
        <v>624</v>
      </c>
      <c r="D2497" s="44"/>
      <c r="E2497" s="121"/>
      <c r="F2497" s="122" t="s">
        <v>31</v>
      </c>
      <c r="G2497" s="47" t="str">
        <f t="shared" si="38"/>
        <v/>
      </c>
      <c r="H2497" s="48"/>
      <c r="I2497" s="33"/>
      <c r="J2497" s="32">
        <v>0</v>
      </c>
    </row>
    <row r="2498" spans="1:10" ht="15.75" hidden="1" thickBot="1" x14ac:dyDescent="0.3">
      <c r="A2498" s="140" t="s">
        <v>625</v>
      </c>
      <c r="B2498" s="143" t="s">
        <v>3512</v>
      </c>
      <c r="C2498" s="26"/>
      <c r="D2498" s="27" t="s">
        <v>36</v>
      </c>
      <c r="E2498" s="116"/>
      <c r="F2498" s="123" t="s">
        <v>31</v>
      </c>
      <c r="G2498" s="29" t="str">
        <f t="shared" si="38"/>
        <v/>
      </c>
      <c r="H2498" s="30"/>
      <c r="I2498" s="31"/>
      <c r="J2498" s="32">
        <v>0</v>
      </c>
    </row>
    <row r="2499" spans="1:10" ht="15.75" hidden="1" thickBot="1" x14ac:dyDescent="0.3">
      <c r="A2499" s="141"/>
      <c r="B2499" s="144"/>
      <c r="C2499" s="34"/>
      <c r="D2499" s="34"/>
      <c r="E2499" s="118"/>
      <c r="F2499" s="124" t="s">
        <v>31</v>
      </c>
      <c r="G2499" s="36" t="str">
        <f t="shared" si="38"/>
        <v/>
      </c>
      <c r="H2499" s="37"/>
      <c r="I2499" s="33"/>
      <c r="J2499" s="32">
        <v>0</v>
      </c>
    </row>
    <row r="2500" spans="1:10" ht="51.75" hidden="1" thickBot="1" x14ac:dyDescent="0.3">
      <c r="A2500" s="141"/>
      <c r="B2500" s="144"/>
      <c r="C2500" s="38" t="s">
        <v>7890</v>
      </c>
      <c r="D2500" s="38" t="s">
        <v>101</v>
      </c>
      <c r="E2500" s="120">
        <v>1</v>
      </c>
      <c r="F2500" s="119">
        <v>16.121499999999997</v>
      </c>
      <c r="G2500" s="36">
        <f t="shared" si="38"/>
        <v>16.121499999999997</v>
      </c>
      <c r="H2500" s="41">
        <f>SUM(G2500:G2500)</f>
        <v>16.121499999999997</v>
      </c>
      <c r="I2500" s="42"/>
      <c r="J2500" s="32">
        <v>0</v>
      </c>
    </row>
    <row r="2501" spans="1:10" ht="15.75" hidden="1" thickBot="1" x14ac:dyDescent="0.3">
      <c r="A2501" s="142"/>
      <c r="B2501" s="145"/>
      <c r="C2501" s="44"/>
      <c r="D2501" s="44"/>
      <c r="E2501" s="121"/>
      <c r="F2501" s="122" t="s">
        <v>31</v>
      </c>
      <c r="G2501" s="47" t="str">
        <f t="shared" si="38"/>
        <v/>
      </c>
      <c r="H2501" s="48"/>
      <c r="I2501" s="33"/>
      <c r="J2501" s="32">
        <v>0</v>
      </c>
    </row>
    <row r="2502" spans="1:10" ht="15.75" hidden="1" thickBot="1" x14ac:dyDescent="0.3">
      <c r="A2502" s="140" t="s">
        <v>626</v>
      </c>
      <c r="B2502" s="143" t="s">
        <v>3513</v>
      </c>
      <c r="C2502" s="26"/>
      <c r="D2502" s="27" t="s">
        <v>36</v>
      </c>
      <c r="E2502" s="116"/>
      <c r="F2502" s="123" t="s">
        <v>31</v>
      </c>
      <c r="G2502" s="29" t="str">
        <f t="shared" ref="G2502:G2565" si="39">IF(ISNUMBER(F2502),E2502*F2502,"")</f>
        <v/>
      </c>
      <c r="H2502" s="30"/>
      <c r="I2502" s="31"/>
      <c r="J2502" s="32">
        <v>0</v>
      </c>
    </row>
    <row r="2503" spans="1:10" ht="15.75" hidden="1" thickBot="1" x14ac:dyDescent="0.3">
      <c r="A2503" s="141"/>
      <c r="B2503" s="144"/>
      <c r="C2503" s="34"/>
      <c r="D2503" s="34"/>
      <c r="E2503" s="118"/>
      <c r="F2503" s="124" t="s">
        <v>31</v>
      </c>
      <c r="G2503" s="36" t="str">
        <f t="shared" si="39"/>
        <v/>
      </c>
      <c r="H2503" s="37"/>
      <c r="I2503" s="33"/>
      <c r="J2503" s="32">
        <v>0</v>
      </c>
    </row>
    <row r="2504" spans="1:10" ht="51.75" hidden="1" thickBot="1" x14ac:dyDescent="0.3">
      <c r="A2504" s="141"/>
      <c r="B2504" s="144"/>
      <c r="C2504" s="38" t="s">
        <v>7890</v>
      </c>
      <c r="D2504" s="38" t="s">
        <v>101</v>
      </c>
      <c r="E2504" s="120">
        <v>1</v>
      </c>
      <c r="F2504" s="119">
        <v>16.121499999999997</v>
      </c>
      <c r="G2504" s="36">
        <f t="shared" si="39"/>
        <v>16.121499999999997</v>
      </c>
      <c r="H2504" s="41">
        <f>SUM(G2504:G2504)</f>
        <v>16.121499999999997</v>
      </c>
      <c r="I2504" s="42"/>
      <c r="J2504" s="32">
        <v>0</v>
      </c>
    </row>
    <row r="2505" spans="1:10" ht="15.75" hidden="1" thickBot="1" x14ac:dyDescent="0.3">
      <c r="A2505" s="142"/>
      <c r="B2505" s="145"/>
      <c r="C2505" s="44"/>
      <c r="D2505" s="44"/>
      <c r="E2505" s="121"/>
      <c r="F2505" s="122" t="s">
        <v>31</v>
      </c>
      <c r="G2505" s="47" t="str">
        <f t="shared" si="39"/>
        <v/>
      </c>
      <c r="H2505" s="48"/>
      <c r="I2505" s="33"/>
      <c r="J2505" s="32">
        <v>0</v>
      </c>
    </row>
    <row r="2506" spans="1:10" ht="15.75" hidden="1" thickBot="1" x14ac:dyDescent="0.3">
      <c r="A2506" s="140" t="s">
        <v>627</v>
      </c>
      <c r="B2506" s="143" t="s">
        <v>3515</v>
      </c>
      <c r="C2506" s="26"/>
      <c r="D2506" s="27" t="s">
        <v>36</v>
      </c>
      <c r="E2506" s="116"/>
      <c r="F2506" s="123" t="s">
        <v>31</v>
      </c>
      <c r="G2506" s="29" t="str">
        <f t="shared" si="39"/>
        <v/>
      </c>
      <c r="H2506" s="30"/>
      <c r="I2506" s="31"/>
      <c r="J2506" s="32">
        <v>0</v>
      </c>
    </row>
    <row r="2507" spans="1:10" ht="15.75" hidden="1" thickBot="1" x14ac:dyDescent="0.3">
      <c r="A2507" s="141"/>
      <c r="B2507" s="144"/>
      <c r="C2507" s="34"/>
      <c r="D2507" s="34"/>
      <c r="E2507" s="118"/>
      <c r="F2507" s="124" t="s">
        <v>31</v>
      </c>
      <c r="G2507" s="36" t="str">
        <f t="shared" si="39"/>
        <v/>
      </c>
      <c r="H2507" s="37"/>
      <c r="I2507" s="33"/>
      <c r="J2507" s="32">
        <v>0</v>
      </c>
    </row>
    <row r="2508" spans="1:10" ht="39" hidden="1" thickBot="1" x14ac:dyDescent="0.3">
      <c r="A2508" s="141"/>
      <c r="B2508" s="144"/>
      <c r="C2508" s="38" t="s">
        <v>7891</v>
      </c>
      <c r="D2508" s="38" t="s">
        <v>101</v>
      </c>
      <c r="E2508" s="120">
        <v>1</v>
      </c>
      <c r="F2508" s="119">
        <v>20.6815</v>
      </c>
      <c r="G2508" s="36">
        <f t="shared" si="39"/>
        <v>20.6815</v>
      </c>
      <c r="H2508" s="41">
        <f>SUM(G2508:G2508)</f>
        <v>20.6815</v>
      </c>
      <c r="I2508" s="42"/>
      <c r="J2508" s="32">
        <v>0</v>
      </c>
    </row>
    <row r="2509" spans="1:10" ht="15.75" hidden="1" thickBot="1" x14ac:dyDescent="0.3">
      <c r="A2509" s="142"/>
      <c r="B2509" s="145"/>
      <c r="C2509" s="44"/>
      <c r="D2509" s="44"/>
      <c r="E2509" s="121"/>
      <c r="F2509" s="122" t="s">
        <v>31</v>
      </c>
      <c r="G2509" s="47" t="str">
        <f t="shared" si="39"/>
        <v/>
      </c>
      <c r="H2509" s="48"/>
      <c r="I2509" s="33"/>
      <c r="J2509" s="32">
        <v>0</v>
      </c>
    </row>
    <row r="2510" spans="1:10" ht="15.75" hidden="1" thickBot="1" x14ac:dyDescent="0.3">
      <c r="A2510" s="140" t="s">
        <v>628</v>
      </c>
      <c r="B2510" s="143" t="s">
        <v>3516</v>
      </c>
      <c r="C2510" s="26"/>
      <c r="D2510" s="27" t="s">
        <v>3517</v>
      </c>
      <c r="E2510" s="116"/>
      <c r="F2510" s="123" t="s">
        <v>31</v>
      </c>
      <c r="G2510" s="29" t="str">
        <f t="shared" si="39"/>
        <v/>
      </c>
      <c r="H2510" s="30"/>
      <c r="I2510" s="31"/>
      <c r="J2510" s="32">
        <v>0</v>
      </c>
    </row>
    <row r="2511" spans="1:10" ht="15.75" hidden="1" thickBot="1" x14ac:dyDescent="0.3">
      <c r="A2511" s="141"/>
      <c r="B2511" s="144"/>
      <c r="C2511" s="34"/>
      <c r="D2511" s="34"/>
      <c r="E2511" s="118"/>
      <c r="F2511" s="124" t="s">
        <v>31</v>
      </c>
      <c r="G2511" s="36" t="str">
        <f t="shared" si="39"/>
        <v/>
      </c>
      <c r="H2511" s="37"/>
      <c r="I2511" s="33"/>
      <c r="J2511" s="32">
        <v>0</v>
      </c>
    </row>
    <row r="2512" spans="1:10" ht="26.25" hidden="1" thickBot="1" x14ac:dyDescent="0.3">
      <c r="A2512" s="141"/>
      <c r="B2512" s="144"/>
      <c r="C2512" s="38" t="s">
        <v>7892</v>
      </c>
      <c r="D2512" s="38" t="s">
        <v>101</v>
      </c>
      <c r="E2512" s="120">
        <v>1</v>
      </c>
      <c r="F2512" s="119">
        <v>22.799999999999997</v>
      </c>
      <c r="G2512" s="36">
        <f t="shared" si="39"/>
        <v>22.799999999999997</v>
      </c>
      <c r="H2512" s="41">
        <f>SUM(G2512:G2512)</f>
        <v>22.799999999999997</v>
      </c>
      <c r="I2512" s="42"/>
      <c r="J2512" s="32">
        <v>0</v>
      </c>
    </row>
    <row r="2513" spans="1:10" ht="15.75" hidden="1" thickBot="1" x14ac:dyDescent="0.3">
      <c r="A2513" s="142"/>
      <c r="B2513" s="145"/>
      <c r="C2513" s="44"/>
      <c r="D2513" s="44"/>
      <c r="E2513" s="121"/>
      <c r="F2513" s="122" t="s">
        <v>31</v>
      </c>
      <c r="G2513" s="47" t="str">
        <f t="shared" si="39"/>
        <v/>
      </c>
      <c r="H2513" s="48"/>
      <c r="I2513" s="33"/>
      <c r="J2513" s="32">
        <v>0</v>
      </c>
    </row>
    <row r="2514" spans="1:10" ht="15.75" hidden="1" thickBot="1" x14ac:dyDescent="0.3">
      <c r="A2514" s="140" t="s">
        <v>629</v>
      </c>
      <c r="B2514" s="143" t="s">
        <v>3518</v>
      </c>
      <c r="C2514" s="26"/>
      <c r="D2514" s="27" t="s">
        <v>90</v>
      </c>
      <c r="E2514" s="116"/>
      <c r="F2514" s="123" t="s">
        <v>31</v>
      </c>
      <c r="G2514" s="29" t="str">
        <f t="shared" si="39"/>
        <v/>
      </c>
      <c r="H2514" s="30"/>
      <c r="I2514" s="31"/>
      <c r="J2514" s="32">
        <v>0</v>
      </c>
    </row>
    <row r="2515" spans="1:10" ht="15.75" hidden="1" thickBot="1" x14ac:dyDescent="0.3">
      <c r="A2515" s="141"/>
      <c r="B2515" s="144"/>
      <c r="C2515" s="34"/>
      <c r="D2515" s="34"/>
      <c r="E2515" s="118"/>
      <c r="F2515" s="124" t="s">
        <v>31</v>
      </c>
      <c r="G2515" s="36" t="str">
        <f t="shared" si="39"/>
        <v/>
      </c>
      <c r="H2515" s="37"/>
      <c r="I2515" s="33"/>
      <c r="J2515" s="32">
        <v>0</v>
      </c>
    </row>
    <row r="2516" spans="1:10" ht="15.75" hidden="1" thickBot="1" x14ac:dyDescent="0.3">
      <c r="A2516" s="141"/>
      <c r="B2516" s="144"/>
      <c r="C2516" s="38" t="s">
        <v>7798</v>
      </c>
      <c r="D2516" s="38" t="s">
        <v>1063</v>
      </c>
      <c r="E2516" s="120">
        <v>1</v>
      </c>
      <c r="F2516" s="119">
        <v>54.72</v>
      </c>
      <c r="G2516" s="36">
        <f t="shared" si="39"/>
        <v>54.72</v>
      </c>
      <c r="H2516" s="41">
        <f>SUM(G2516:G2516)</f>
        <v>54.72</v>
      </c>
      <c r="I2516" s="42"/>
      <c r="J2516" s="32">
        <v>0</v>
      </c>
    </row>
    <row r="2517" spans="1:10" ht="15.75" hidden="1" thickBot="1" x14ac:dyDescent="0.3">
      <c r="A2517" s="142"/>
      <c r="B2517" s="145"/>
      <c r="C2517" s="44"/>
      <c r="D2517" s="44"/>
      <c r="E2517" s="121"/>
      <c r="F2517" s="122" t="s">
        <v>31</v>
      </c>
      <c r="G2517" s="47" t="str">
        <f t="shared" si="39"/>
        <v/>
      </c>
      <c r="H2517" s="48"/>
      <c r="I2517" s="33"/>
      <c r="J2517" s="32">
        <v>0</v>
      </c>
    </row>
    <row r="2518" spans="1:10" ht="15.75" hidden="1" thickBot="1" x14ac:dyDescent="0.3">
      <c r="A2518" s="140" t="s">
        <v>630</v>
      </c>
      <c r="B2518" s="143" t="s">
        <v>3519</v>
      </c>
      <c r="C2518" s="26"/>
      <c r="D2518" s="27" t="s">
        <v>86</v>
      </c>
      <c r="E2518" s="116"/>
      <c r="F2518" s="123" t="s">
        <v>31</v>
      </c>
      <c r="G2518" s="29" t="str">
        <f t="shared" si="39"/>
        <v/>
      </c>
      <c r="H2518" s="30"/>
      <c r="I2518" s="31"/>
      <c r="J2518" s="32">
        <v>0</v>
      </c>
    </row>
    <row r="2519" spans="1:10" ht="15.75" hidden="1" thickBot="1" x14ac:dyDescent="0.3">
      <c r="A2519" s="141"/>
      <c r="B2519" s="144"/>
      <c r="C2519" s="34"/>
      <c r="D2519" s="34"/>
      <c r="E2519" s="118"/>
      <c r="F2519" s="124" t="s">
        <v>31</v>
      </c>
      <c r="G2519" s="36" t="str">
        <f t="shared" si="39"/>
        <v/>
      </c>
      <c r="H2519" s="37"/>
      <c r="I2519" s="33"/>
      <c r="J2519" s="32">
        <v>0</v>
      </c>
    </row>
    <row r="2520" spans="1:10" ht="15.75" hidden="1" thickBot="1" x14ac:dyDescent="0.3">
      <c r="A2520" s="141"/>
      <c r="B2520" s="144"/>
      <c r="C2520" s="38" t="s">
        <v>631</v>
      </c>
      <c r="D2520" s="38" t="s">
        <v>86</v>
      </c>
      <c r="E2520" s="120">
        <v>1</v>
      </c>
      <c r="F2520" s="119" t="s">
        <v>31</v>
      </c>
      <c r="G2520" s="36" t="str">
        <f t="shared" si="39"/>
        <v/>
      </c>
      <c r="H2520" s="41">
        <f>SUM(G2520:G2520)</f>
        <v>0</v>
      </c>
      <c r="I2520" s="42"/>
      <c r="J2520" s="32">
        <v>0</v>
      </c>
    </row>
    <row r="2521" spans="1:10" ht="15.75" hidden="1" thickBot="1" x14ac:dyDescent="0.3">
      <c r="A2521" s="142"/>
      <c r="B2521" s="145"/>
      <c r="C2521" s="44"/>
      <c r="D2521" s="44"/>
      <c r="E2521" s="121"/>
      <c r="F2521" s="122" t="s">
        <v>31</v>
      </c>
      <c r="G2521" s="47" t="str">
        <f t="shared" si="39"/>
        <v/>
      </c>
      <c r="H2521" s="48"/>
      <c r="I2521" s="33"/>
      <c r="J2521" s="32">
        <v>0</v>
      </c>
    </row>
    <row r="2522" spans="1:10" ht="15.75" hidden="1" thickBot="1" x14ac:dyDescent="0.3">
      <c r="A2522" s="140" t="s">
        <v>632</v>
      </c>
      <c r="B2522" s="143" t="s">
        <v>3520</v>
      </c>
      <c r="C2522" s="26"/>
      <c r="D2522" s="27" t="s">
        <v>86</v>
      </c>
      <c r="E2522" s="116"/>
      <c r="F2522" s="123" t="s">
        <v>31</v>
      </c>
      <c r="G2522" s="29" t="str">
        <f t="shared" si="39"/>
        <v/>
      </c>
      <c r="H2522" s="30"/>
      <c r="I2522" s="31"/>
      <c r="J2522" s="32">
        <v>0</v>
      </c>
    </row>
    <row r="2523" spans="1:10" ht="15.75" hidden="1" thickBot="1" x14ac:dyDescent="0.3">
      <c r="A2523" s="141"/>
      <c r="B2523" s="144"/>
      <c r="C2523" s="34"/>
      <c r="D2523" s="34"/>
      <c r="E2523" s="118"/>
      <c r="F2523" s="124" t="s">
        <v>31</v>
      </c>
      <c r="G2523" s="36" t="str">
        <f t="shared" si="39"/>
        <v/>
      </c>
      <c r="H2523" s="37"/>
      <c r="I2523" s="33"/>
      <c r="J2523" s="32">
        <v>0</v>
      </c>
    </row>
    <row r="2524" spans="1:10" ht="15.75" hidden="1" thickBot="1" x14ac:dyDescent="0.3">
      <c r="A2524" s="141"/>
      <c r="B2524" s="144"/>
      <c r="C2524" s="38" t="s">
        <v>631</v>
      </c>
      <c r="D2524" s="38" t="s">
        <v>86</v>
      </c>
      <c r="E2524" s="120">
        <v>1</v>
      </c>
      <c r="F2524" s="119" t="s">
        <v>31</v>
      </c>
      <c r="G2524" s="36" t="str">
        <f t="shared" si="39"/>
        <v/>
      </c>
      <c r="H2524" s="41">
        <f>SUM(G2524:G2524)</f>
        <v>0</v>
      </c>
      <c r="I2524" s="42"/>
      <c r="J2524" s="32">
        <v>0</v>
      </c>
    </row>
    <row r="2525" spans="1:10" ht="15.75" hidden="1" thickBot="1" x14ac:dyDescent="0.3">
      <c r="A2525" s="142"/>
      <c r="B2525" s="145"/>
      <c r="C2525" s="44"/>
      <c r="D2525" s="44"/>
      <c r="E2525" s="121"/>
      <c r="F2525" s="122" t="s">
        <v>31</v>
      </c>
      <c r="G2525" s="47" t="str">
        <f t="shared" si="39"/>
        <v/>
      </c>
      <c r="H2525" s="48"/>
      <c r="I2525" s="33"/>
      <c r="J2525" s="32">
        <v>0</v>
      </c>
    </row>
    <row r="2526" spans="1:10" ht="15.75" hidden="1" thickBot="1" x14ac:dyDescent="0.3">
      <c r="A2526" s="140" t="s">
        <v>633</v>
      </c>
      <c r="B2526" s="143" t="s">
        <v>3521</v>
      </c>
      <c r="C2526" s="26"/>
      <c r="D2526" s="27" t="s">
        <v>86</v>
      </c>
      <c r="E2526" s="116"/>
      <c r="F2526" s="123" t="s">
        <v>31</v>
      </c>
      <c r="G2526" s="29" t="str">
        <f t="shared" si="39"/>
        <v/>
      </c>
      <c r="H2526" s="30"/>
      <c r="I2526" s="31"/>
      <c r="J2526" s="32">
        <v>0</v>
      </c>
    </row>
    <row r="2527" spans="1:10" ht="15.75" hidden="1" thickBot="1" x14ac:dyDescent="0.3">
      <c r="A2527" s="141"/>
      <c r="B2527" s="144"/>
      <c r="C2527" s="34"/>
      <c r="D2527" s="34"/>
      <c r="E2527" s="118"/>
      <c r="F2527" s="124" t="s">
        <v>31</v>
      </c>
      <c r="G2527" s="36" t="str">
        <f t="shared" si="39"/>
        <v/>
      </c>
      <c r="H2527" s="37"/>
      <c r="I2527" s="33"/>
      <c r="J2527" s="32">
        <v>0</v>
      </c>
    </row>
    <row r="2528" spans="1:10" ht="15.75" hidden="1" thickBot="1" x14ac:dyDescent="0.3">
      <c r="A2528" s="141"/>
      <c r="B2528" s="144"/>
      <c r="C2528" s="38" t="s">
        <v>631</v>
      </c>
      <c r="D2528" s="38" t="s">
        <v>86</v>
      </c>
      <c r="E2528" s="120">
        <v>1</v>
      </c>
      <c r="F2528" s="119" t="s">
        <v>31</v>
      </c>
      <c r="G2528" s="36" t="str">
        <f t="shared" si="39"/>
        <v/>
      </c>
      <c r="H2528" s="41">
        <f>SUM(G2528:G2528)</f>
        <v>0</v>
      </c>
      <c r="I2528" s="42"/>
      <c r="J2528" s="32">
        <v>0</v>
      </c>
    </row>
    <row r="2529" spans="1:10" ht="15.75" hidden="1" thickBot="1" x14ac:dyDescent="0.3">
      <c r="A2529" s="142"/>
      <c r="B2529" s="145"/>
      <c r="C2529" s="44"/>
      <c r="D2529" s="44"/>
      <c r="E2529" s="121"/>
      <c r="F2529" s="122" t="s">
        <v>31</v>
      </c>
      <c r="G2529" s="47" t="str">
        <f t="shared" si="39"/>
        <v/>
      </c>
      <c r="H2529" s="48"/>
      <c r="I2529" s="33"/>
      <c r="J2529" s="32">
        <v>0</v>
      </c>
    </row>
    <row r="2530" spans="1:10" ht="15.75" hidden="1" thickBot="1" x14ac:dyDescent="0.3">
      <c r="A2530" s="140" t="s">
        <v>634</v>
      </c>
      <c r="B2530" s="143" t="s">
        <v>3522</v>
      </c>
      <c r="C2530" s="26"/>
      <c r="D2530" s="27" t="s">
        <v>1776</v>
      </c>
      <c r="E2530" s="116"/>
      <c r="F2530" s="123" t="s">
        <v>31</v>
      </c>
      <c r="G2530" s="29" t="str">
        <f t="shared" si="39"/>
        <v/>
      </c>
      <c r="H2530" s="30"/>
      <c r="I2530" s="31"/>
      <c r="J2530" s="32">
        <v>0</v>
      </c>
    </row>
    <row r="2531" spans="1:10" ht="15.75" hidden="1" thickBot="1" x14ac:dyDescent="0.3">
      <c r="A2531" s="141"/>
      <c r="B2531" s="144"/>
      <c r="C2531" s="34"/>
      <c r="D2531" s="34"/>
      <c r="E2531" s="118"/>
      <c r="F2531" s="124" t="s">
        <v>31</v>
      </c>
      <c r="G2531" s="36" t="str">
        <f t="shared" si="39"/>
        <v/>
      </c>
      <c r="H2531" s="37"/>
      <c r="I2531" s="33"/>
      <c r="J2531" s="32">
        <v>0</v>
      </c>
    </row>
    <row r="2532" spans="1:10" ht="26.25" hidden="1" thickBot="1" x14ac:dyDescent="0.3">
      <c r="A2532" s="141"/>
      <c r="B2532" s="144"/>
      <c r="C2532" s="38" t="s">
        <v>7593</v>
      </c>
      <c r="D2532" s="38" t="s">
        <v>1323</v>
      </c>
      <c r="E2532" s="120">
        <v>133.33333333333334</v>
      </c>
      <c r="F2532" s="119">
        <v>11.969999999999999</v>
      </c>
      <c r="G2532" s="36">
        <f t="shared" si="39"/>
        <v>1596</v>
      </c>
      <c r="H2532" s="41">
        <f>SUM(G2532:G2532)</f>
        <v>1596</v>
      </c>
      <c r="I2532" s="42"/>
      <c r="J2532" s="32">
        <v>0</v>
      </c>
    </row>
    <row r="2533" spans="1:10" ht="15.75" hidden="1" thickBot="1" x14ac:dyDescent="0.3">
      <c r="A2533" s="142"/>
      <c r="B2533" s="145"/>
      <c r="C2533" s="44"/>
      <c r="D2533" s="44"/>
      <c r="E2533" s="121"/>
      <c r="F2533" s="122" t="s">
        <v>31</v>
      </c>
      <c r="G2533" s="47" t="str">
        <f t="shared" si="39"/>
        <v/>
      </c>
      <c r="H2533" s="48"/>
      <c r="I2533" s="33"/>
      <c r="J2533" s="32">
        <v>0</v>
      </c>
    </row>
    <row r="2534" spans="1:10" ht="15.75" hidden="1" thickBot="1" x14ac:dyDescent="0.3">
      <c r="A2534" s="140" t="s">
        <v>635</v>
      </c>
      <c r="B2534" s="143" t="s">
        <v>3523</v>
      </c>
      <c r="C2534" s="26"/>
      <c r="D2534" s="27" t="s">
        <v>124</v>
      </c>
      <c r="E2534" s="116"/>
      <c r="F2534" s="123" t="s">
        <v>31</v>
      </c>
      <c r="G2534" s="29" t="str">
        <f t="shared" si="39"/>
        <v/>
      </c>
      <c r="H2534" s="30"/>
      <c r="I2534" s="31"/>
      <c r="J2534" s="32">
        <v>0</v>
      </c>
    </row>
    <row r="2535" spans="1:10" ht="15.75" hidden="1" thickBot="1" x14ac:dyDescent="0.3">
      <c r="A2535" s="141"/>
      <c r="B2535" s="144"/>
      <c r="C2535" s="34"/>
      <c r="D2535" s="34"/>
      <c r="E2535" s="118"/>
      <c r="F2535" s="124" t="s">
        <v>31</v>
      </c>
      <c r="G2535" s="36" t="str">
        <f t="shared" si="39"/>
        <v/>
      </c>
      <c r="H2535" s="37"/>
      <c r="I2535" s="33"/>
      <c r="J2535" s="32">
        <v>0</v>
      </c>
    </row>
    <row r="2536" spans="1:10" ht="26.25" hidden="1" thickBot="1" x14ac:dyDescent="0.3">
      <c r="A2536" s="141"/>
      <c r="B2536" s="144"/>
      <c r="C2536" s="38" t="s">
        <v>7893</v>
      </c>
      <c r="D2536" s="38" t="s">
        <v>1323</v>
      </c>
      <c r="E2536" s="120">
        <v>1</v>
      </c>
      <c r="F2536" s="119">
        <v>3.6574999999999998</v>
      </c>
      <c r="G2536" s="36">
        <f t="shared" si="39"/>
        <v>3.6574999999999998</v>
      </c>
      <c r="H2536" s="41">
        <f>SUM(G2536:G2536)</f>
        <v>3.6574999999999998</v>
      </c>
      <c r="I2536" s="42"/>
      <c r="J2536" s="32">
        <v>0</v>
      </c>
    </row>
    <row r="2537" spans="1:10" ht="15.75" hidden="1" thickBot="1" x14ac:dyDescent="0.3">
      <c r="A2537" s="142"/>
      <c r="B2537" s="145"/>
      <c r="C2537" s="44"/>
      <c r="D2537" s="44"/>
      <c r="E2537" s="121"/>
      <c r="F2537" s="122" t="s">
        <v>31</v>
      </c>
      <c r="G2537" s="47" t="str">
        <f t="shared" si="39"/>
        <v/>
      </c>
      <c r="H2537" s="48"/>
      <c r="I2537" s="33"/>
      <c r="J2537" s="32">
        <v>0</v>
      </c>
    </row>
    <row r="2538" spans="1:10" ht="15.75" hidden="1" thickBot="1" x14ac:dyDescent="0.3">
      <c r="A2538" s="140" t="s">
        <v>636</v>
      </c>
      <c r="B2538" s="143" t="s">
        <v>3524</v>
      </c>
      <c r="C2538" s="26"/>
      <c r="D2538" s="27" t="s">
        <v>124</v>
      </c>
      <c r="E2538" s="116"/>
      <c r="F2538" s="123" t="s">
        <v>31</v>
      </c>
      <c r="G2538" s="29" t="str">
        <f t="shared" si="39"/>
        <v/>
      </c>
      <c r="H2538" s="30"/>
      <c r="I2538" s="31"/>
      <c r="J2538" s="32">
        <v>0</v>
      </c>
    </row>
    <row r="2539" spans="1:10" ht="15.75" hidden="1" thickBot="1" x14ac:dyDescent="0.3">
      <c r="A2539" s="141"/>
      <c r="B2539" s="144"/>
      <c r="C2539" s="34"/>
      <c r="D2539" s="34"/>
      <c r="E2539" s="118"/>
      <c r="F2539" s="124" t="s">
        <v>31</v>
      </c>
      <c r="G2539" s="36" t="str">
        <f t="shared" si="39"/>
        <v/>
      </c>
      <c r="H2539" s="37"/>
      <c r="I2539" s="33"/>
      <c r="J2539" s="32">
        <v>0</v>
      </c>
    </row>
    <row r="2540" spans="1:10" ht="26.25" hidden="1" thickBot="1" x14ac:dyDescent="0.3">
      <c r="A2540" s="141"/>
      <c r="B2540" s="144"/>
      <c r="C2540" s="38" t="s">
        <v>7894</v>
      </c>
      <c r="D2540" s="38" t="s">
        <v>1323</v>
      </c>
      <c r="E2540" s="120">
        <v>1</v>
      </c>
      <c r="F2540" s="119">
        <v>5.0729999999999995</v>
      </c>
      <c r="G2540" s="36">
        <f t="shared" si="39"/>
        <v>5.0729999999999995</v>
      </c>
      <c r="H2540" s="41">
        <f>SUM(G2540:G2540)</f>
        <v>5.0729999999999995</v>
      </c>
      <c r="I2540" s="42"/>
      <c r="J2540" s="32">
        <v>0</v>
      </c>
    </row>
    <row r="2541" spans="1:10" ht="15.75" hidden="1" thickBot="1" x14ac:dyDescent="0.3">
      <c r="A2541" s="142"/>
      <c r="B2541" s="145"/>
      <c r="C2541" s="44"/>
      <c r="D2541" s="44"/>
      <c r="E2541" s="121"/>
      <c r="F2541" s="122" t="s">
        <v>31</v>
      </c>
      <c r="G2541" s="47" t="str">
        <f t="shared" si="39"/>
        <v/>
      </c>
      <c r="H2541" s="48"/>
      <c r="I2541" s="33"/>
      <c r="J2541" s="32">
        <v>0</v>
      </c>
    </row>
    <row r="2542" spans="1:10" ht="15.75" hidden="1" thickBot="1" x14ac:dyDescent="0.3">
      <c r="A2542" s="140" t="s">
        <v>637</v>
      </c>
      <c r="B2542" s="143" t="s">
        <v>3525</v>
      </c>
      <c r="C2542" s="26"/>
      <c r="D2542" s="27" t="s">
        <v>86</v>
      </c>
      <c r="E2542" s="116"/>
      <c r="F2542" s="123" t="s">
        <v>31</v>
      </c>
      <c r="G2542" s="29" t="str">
        <f t="shared" si="39"/>
        <v/>
      </c>
      <c r="H2542" s="30"/>
      <c r="I2542" s="31"/>
      <c r="J2542" s="32">
        <v>0</v>
      </c>
    </row>
    <row r="2543" spans="1:10" ht="15.75" hidden="1" thickBot="1" x14ac:dyDescent="0.3">
      <c r="A2543" s="141"/>
      <c r="B2543" s="144"/>
      <c r="C2543" s="34"/>
      <c r="D2543" s="34"/>
      <c r="E2543" s="118"/>
      <c r="F2543" s="124" t="s">
        <v>31</v>
      </c>
      <c r="G2543" s="36" t="str">
        <f t="shared" si="39"/>
        <v/>
      </c>
      <c r="H2543" s="37"/>
      <c r="I2543" s="33"/>
      <c r="J2543" s="32">
        <v>0</v>
      </c>
    </row>
    <row r="2544" spans="1:10" ht="15.75" hidden="1" thickBot="1" x14ac:dyDescent="0.3">
      <c r="A2544" s="141"/>
      <c r="B2544" s="144"/>
      <c r="C2544" s="38" t="s">
        <v>7895</v>
      </c>
      <c r="D2544" s="38" t="s">
        <v>180</v>
      </c>
      <c r="E2544" s="120">
        <v>1</v>
      </c>
      <c r="F2544" s="119">
        <v>31.976999999999997</v>
      </c>
      <c r="G2544" s="36">
        <f t="shared" si="39"/>
        <v>31.976999999999997</v>
      </c>
      <c r="H2544" s="41">
        <f>SUM(G2544:G2544)</f>
        <v>31.976999999999997</v>
      </c>
      <c r="I2544" s="42"/>
      <c r="J2544" s="32">
        <v>0</v>
      </c>
    </row>
    <row r="2545" spans="1:10" ht="15.75" hidden="1" thickBot="1" x14ac:dyDescent="0.3">
      <c r="A2545" s="142"/>
      <c r="B2545" s="145"/>
      <c r="C2545" s="44"/>
      <c r="D2545" s="44"/>
      <c r="E2545" s="121"/>
      <c r="F2545" s="122" t="s">
        <v>31</v>
      </c>
      <c r="G2545" s="47" t="str">
        <f t="shared" si="39"/>
        <v/>
      </c>
      <c r="H2545" s="48"/>
      <c r="I2545" s="33"/>
      <c r="J2545" s="32">
        <v>0</v>
      </c>
    </row>
    <row r="2546" spans="1:10" ht="15.75" hidden="1" thickBot="1" x14ac:dyDescent="0.3">
      <c r="A2546" s="140" t="s">
        <v>638</v>
      </c>
      <c r="B2546" s="143" t="s">
        <v>3526</v>
      </c>
      <c r="C2546" s="26"/>
      <c r="D2546" s="27" t="s">
        <v>86</v>
      </c>
      <c r="E2546" s="116"/>
      <c r="F2546" s="123" t="s">
        <v>31</v>
      </c>
      <c r="G2546" s="29" t="str">
        <f t="shared" si="39"/>
        <v/>
      </c>
      <c r="H2546" s="30"/>
      <c r="I2546" s="31"/>
      <c r="J2546" s="32">
        <v>0</v>
      </c>
    </row>
    <row r="2547" spans="1:10" ht="15.75" hidden="1" thickBot="1" x14ac:dyDescent="0.3">
      <c r="A2547" s="141"/>
      <c r="B2547" s="144"/>
      <c r="C2547" s="34"/>
      <c r="D2547" s="34"/>
      <c r="E2547" s="118"/>
      <c r="F2547" s="124" t="s">
        <v>31</v>
      </c>
      <c r="G2547" s="36" t="str">
        <f t="shared" si="39"/>
        <v/>
      </c>
      <c r="H2547" s="37"/>
      <c r="I2547" s="33"/>
      <c r="J2547" s="32">
        <v>0</v>
      </c>
    </row>
    <row r="2548" spans="1:10" ht="26.25" hidden="1" thickBot="1" x14ac:dyDescent="0.3">
      <c r="A2548" s="141"/>
      <c r="B2548" s="144"/>
      <c r="C2548" s="38" t="s">
        <v>7896</v>
      </c>
      <c r="D2548" s="38" t="s">
        <v>180</v>
      </c>
      <c r="E2548" s="120">
        <v>1</v>
      </c>
      <c r="F2548" s="119">
        <v>50.169499999999999</v>
      </c>
      <c r="G2548" s="36">
        <f t="shared" si="39"/>
        <v>50.169499999999999</v>
      </c>
      <c r="H2548" s="41">
        <f>SUM(G2548:G2548)</f>
        <v>50.169499999999999</v>
      </c>
      <c r="I2548" s="42"/>
      <c r="J2548" s="32">
        <v>0</v>
      </c>
    </row>
    <row r="2549" spans="1:10" ht="15.75" hidden="1" thickBot="1" x14ac:dyDescent="0.3">
      <c r="A2549" s="142"/>
      <c r="B2549" s="145"/>
      <c r="C2549" s="44"/>
      <c r="D2549" s="44"/>
      <c r="E2549" s="121"/>
      <c r="F2549" s="122" t="s">
        <v>31</v>
      </c>
      <c r="G2549" s="47" t="str">
        <f t="shared" si="39"/>
        <v/>
      </c>
      <c r="H2549" s="48"/>
      <c r="I2549" s="33"/>
      <c r="J2549" s="32">
        <v>0</v>
      </c>
    </row>
    <row r="2550" spans="1:10" ht="15.75" hidden="1" thickBot="1" x14ac:dyDescent="0.3">
      <c r="A2550" s="140" t="s">
        <v>639</v>
      </c>
      <c r="B2550" s="143" t="s">
        <v>3527</v>
      </c>
      <c r="C2550" s="26"/>
      <c r="D2550" s="27" t="s">
        <v>86</v>
      </c>
      <c r="E2550" s="116"/>
      <c r="F2550" s="123" t="s">
        <v>31</v>
      </c>
      <c r="G2550" s="29" t="str">
        <f t="shared" si="39"/>
        <v/>
      </c>
      <c r="H2550" s="30"/>
      <c r="I2550" s="31"/>
      <c r="J2550" s="32">
        <v>0</v>
      </c>
    </row>
    <row r="2551" spans="1:10" ht="15.75" hidden="1" thickBot="1" x14ac:dyDescent="0.3">
      <c r="A2551" s="141"/>
      <c r="B2551" s="144"/>
      <c r="C2551" s="34"/>
      <c r="D2551" s="34"/>
      <c r="E2551" s="118"/>
      <c r="F2551" s="124" t="s">
        <v>31</v>
      </c>
      <c r="G2551" s="36" t="str">
        <f t="shared" si="39"/>
        <v/>
      </c>
      <c r="H2551" s="37"/>
      <c r="I2551" s="33"/>
      <c r="J2551" s="32">
        <v>0</v>
      </c>
    </row>
    <row r="2552" spans="1:10" ht="26.25" hidden="1" thickBot="1" x14ac:dyDescent="0.3">
      <c r="A2552" s="141"/>
      <c r="B2552" s="144"/>
      <c r="C2552" s="38" t="s">
        <v>7897</v>
      </c>
      <c r="D2552" s="38" t="s">
        <v>180</v>
      </c>
      <c r="E2552" s="120">
        <v>1</v>
      </c>
      <c r="F2552" s="119">
        <v>62.281999999999996</v>
      </c>
      <c r="G2552" s="36">
        <f t="shared" si="39"/>
        <v>62.281999999999996</v>
      </c>
      <c r="H2552" s="41">
        <f>SUM(G2552:G2552)</f>
        <v>62.281999999999996</v>
      </c>
      <c r="I2552" s="42"/>
      <c r="J2552" s="32">
        <v>0</v>
      </c>
    </row>
    <row r="2553" spans="1:10" ht="15.75" hidden="1" thickBot="1" x14ac:dyDescent="0.3">
      <c r="A2553" s="142"/>
      <c r="B2553" s="145"/>
      <c r="C2553" s="44"/>
      <c r="D2553" s="44"/>
      <c r="E2553" s="121"/>
      <c r="F2553" s="122" t="s">
        <v>31</v>
      </c>
      <c r="G2553" s="47" t="str">
        <f t="shared" si="39"/>
        <v/>
      </c>
      <c r="H2553" s="48"/>
      <c r="I2553" s="33"/>
      <c r="J2553" s="32">
        <v>0</v>
      </c>
    </row>
    <row r="2554" spans="1:10" ht="15.75" hidden="1" thickBot="1" x14ac:dyDescent="0.3">
      <c r="A2554" s="140" t="s">
        <v>640</v>
      </c>
      <c r="B2554" s="143" t="s">
        <v>3528</v>
      </c>
      <c r="C2554" s="26"/>
      <c r="D2554" s="27" t="s">
        <v>124</v>
      </c>
      <c r="E2554" s="116"/>
      <c r="F2554" s="123" t="s">
        <v>31</v>
      </c>
      <c r="G2554" s="29" t="str">
        <f t="shared" si="39"/>
        <v/>
      </c>
      <c r="H2554" s="30"/>
      <c r="I2554" s="31"/>
      <c r="J2554" s="32">
        <v>0</v>
      </c>
    </row>
    <row r="2555" spans="1:10" ht="15.75" hidden="1" thickBot="1" x14ac:dyDescent="0.3">
      <c r="A2555" s="141"/>
      <c r="B2555" s="144"/>
      <c r="C2555" s="34"/>
      <c r="D2555" s="34"/>
      <c r="E2555" s="118"/>
      <c r="F2555" s="124" t="s">
        <v>31</v>
      </c>
      <c r="G2555" s="36" t="str">
        <f t="shared" si="39"/>
        <v/>
      </c>
      <c r="H2555" s="37"/>
      <c r="I2555" s="33"/>
      <c r="J2555" s="32">
        <v>0</v>
      </c>
    </row>
    <row r="2556" spans="1:10" ht="26.25" hidden="1" thickBot="1" x14ac:dyDescent="0.3">
      <c r="A2556" s="141"/>
      <c r="B2556" s="144"/>
      <c r="C2556" s="38" t="s">
        <v>7498</v>
      </c>
      <c r="D2556" s="38" t="s">
        <v>1063</v>
      </c>
      <c r="E2556" s="120">
        <v>1.73</v>
      </c>
      <c r="F2556" s="119">
        <v>7.6189999999999989</v>
      </c>
      <c r="G2556" s="36">
        <f t="shared" si="39"/>
        <v>13.180869999999999</v>
      </c>
      <c r="H2556" s="41">
        <f>SUM(G2556:G2556)</f>
        <v>13.180869999999999</v>
      </c>
      <c r="I2556" s="42"/>
      <c r="J2556" s="32">
        <v>0</v>
      </c>
    </row>
    <row r="2557" spans="1:10" ht="15.75" hidden="1" thickBot="1" x14ac:dyDescent="0.3">
      <c r="A2557" s="142"/>
      <c r="B2557" s="145"/>
      <c r="C2557" s="44"/>
      <c r="D2557" s="44"/>
      <c r="E2557" s="121"/>
      <c r="F2557" s="122" t="s">
        <v>31</v>
      </c>
      <c r="G2557" s="47" t="str">
        <f t="shared" si="39"/>
        <v/>
      </c>
      <c r="H2557" s="48"/>
      <c r="I2557" s="33"/>
      <c r="J2557" s="32">
        <v>0</v>
      </c>
    </row>
    <row r="2558" spans="1:10" ht="15.75" hidden="1" thickBot="1" x14ac:dyDescent="0.3">
      <c r="A2558" s="140" t="s">
        <v>641</v>
      </c>
      <c r="B2558" s="143" t="s">
        <v>3529</v>
      </c>
      <c r="C2558" s="26"/>
      <c r="D2558" s="27" t="s">
        <v>124</v>
      </c>
      <c r="E2558" s="116"/>
      <c r="F2558" s="123" t="s">
        <v>31</v>
      </c>
      <c r="G2558" s="29" t="str">
        <f t="shared" si="39"/>
        <v/>
      </c>
      <c r="H2558" s="30"/>
      <c r="I2558" s="31"/>
      <c r="J2558" s="32">
        <v>0</v>
      </c>
    </row>
    <row r="2559" spans="1:10" ht="15.75" hidden="1" thickBot="1" x14ac:dyDescent="0.3">
      <c r="A2559" s="141"/>
      <c r="B2559" s="144"/>
      <c r="C2559" s="34"/>
      <c r="D2559" s="34"/>
      <c r="E2559" s="118"/>
      <c r="F2559" s="124" t="s">
        <v>31</v>
      </c>
      <c r="G2559" s="36" t="str">
        <f t="shared" si="39"/>
        <v/>
      </c>
      <c r="H2559" s="37"/>
      <c r="I2559" s="33"/>
      <c r="J2559" s="32">
        <v>0</v>
      </c>
    </row>
    <row r="2560" spans="1:10" ht="26.25" hidden="1" thickBot="1" x14ac:dyDescent="0.3">
      <c r="A2560" s="141"/>
      <c r="B2560" s="144"/>
      <c r="C2560" s="38" t="s">
        <v>7498</v>
      </c>
      <c r="D2560" s="38" t="s">
        <v>1063</v>
      </c>
      <c r="E2560" s="120">
        <v>2.2000000000000002</v>
      </c>
      <c r="F2560" s="119">
        <v>7.6189999999999989</v>
      </c>
      <c r="G2560" s="36">
        <f t="shared" si="39"/>
        <v>16.761799999999997</v>
      </c>
      <c r="H2560" s="41">
        <f>SUM(G2560:G2560)</f>
        <v>16.761799999999997</v>
      </c>
      <c r="I2560" s="42"/>
      <c r="J2560" s="32">
        <v>0</v>
      </c>
    </row>
    <row r="2561" spans="1:10" ht="15.75" hidden="1" thickBot="1" x14ac:dyDescent="0.3">
      <c r="A2561" s="142"/>
      <c r="B2561" s="145"/>
      <c r="C2561" s="44"/>
      <c r="D2561" s="44"/>
      <c r="E2561" s="121"/>
      <c r="F2561" s="122" t="s">
        <v>31</v>
      </c>
      <c r="G2561" s="47" t="str">
        <f t="shared" si="39"/>
        <v/>
      </c>
      <c r="H2561" s="48"/>
      <c r="I2561" s="33"/>
      <c r="J2561" s="32">
        <v>0</v>
      </c>
    </row>
    <row r="2562" spans="1:10" ht="15.75" hidden="1" thickBot="1" x14ac:dyDescent="0.3">
      <c r="A2562" s="140" t="s">
        <v>642</v>
      </c>
      <c r="B2562" s="143" t="s">
        <v>3530</v>
      </c>
      <c r="C2562" s="26"/>
      <c r="D2562" s="27" t="s">
        <v>124</v>
      </c>
      <c r="E2562" s="116"/>
      <c r="F2562" s="123" t="s">
        <v>31</v>
      </c>
      <c r="G2562" s="29" t="str">
        <f t="shared" si="39"/>
        <v/>
      </c>
      <c r="H2562" s="30"/>
      <c r="I2562" s="31"/>
      <c r="J2562" s="32">
        <v>0</v>
      </c>
    </row>
    <row r="2563" spans="1:10" ht="15.75" hidden="1" thickBot="1" x14ac:dyDescent="0.3">
      <c r="A2563" s="141"/>
      <c r="B2563" s="144"/>
      <c r="C2563" s="34"/>
      <c r="D2563" s="34"/>
      <c r="E2563" s="118"/>
      <c r="F2563" s="124" t="s">
        <v>31</v>
      </c>
      <c r="G2563" s="36" t="str">
        <f t="shared" si="39"/>
        <v/>
      </c>
      <c r="H2563" s="37"/>
      <c r="I2563" s="33"/>
      <c r="J2563" s="32">
        <v>0</v>
      </c>
    </row>
    <row r="2564" spans="1:10" ht="26.25" hidden="1" thickBot="1" x14ac:dyDescent="0.3">
      <c r="A2564" s="141"/>
      <c r="B2564" s="144"/>
      <c r="C2564" s="38" t="s">
        <v>7498</v>
      </c>
      <c r="D2564" s="38" t="s">
        <v>1063</v>
      </c>
      <c r="E2564" s="120">
        <v>2.46</v>
      </c>
      <c r="F2564" s="119">
        <v>7.6189999999999989</v>
      </c>
      <c r="G2564" s="36">
        <f t="shared" si="39"/>
        <v>18.742739999999998</v>
      </c>
      <c r="H2564" s="41">
        <f>SUM(G2564:G2564)</f>
        <v>18.742739999999998</v>
      </c>
      <c r="I2564" s="42"/>
      <c r="J2564" s="32">
        <v>0</v>
      </c>
    </row>
    <row r="2565" spans="1:10" ht="15.75" hidden="1" thickBot="1" x14ac:dyDescent="0.3">
      <c r="A2565" s="142"/>
      <c r="B2565" s="145"/>
      <c r="C2565" s="44"/>
      <c r="D2565" s="44"/>
      <c r="E2565" s="121"/>
      <c r="F2565" s="122" t="s">
        <v>31</v>
      </c>
      <c r="G2565" s="47" t="str">
        <f t="shared" si="39"/>
        <v/>
      </c>
      <c r="H2565" s="48"/>
      <c r="I2565" s="33"/>
      <c r="J2565" s="32">
        <v>0</v>
      </c>
    </row>
    <row r="2566" spans="1:10" ht="15.75" hidden="1" thickBot="1" x14ac:dyDescent="0.3">
      <c r="A2566" s="140" t="s">
        <v>643</v>
      </c>
      <c r="B2566" s="143" t="s">
        <v>3531</v>
      </c>
      <c r="C2566" s="26"/>
      <c r="D2566" s="27" t="s">
        <v>124</v>
      </c>
      <c r="E2566" s="116"/>
      <c r="F2566" s="123" t="s">
        <v>31</v>
      </c>
      <c r="G2566" s="29" t="str">
        <f t="shared" ref="G2566:G2629" si="40">IF(ISNUMBER(F2566),E2566*F2566,"")</f>
        <v/>
      </c>
      <c r="H2566" s="30"/>
      <c r="I2566" s="31"/>
      <c r="J2566" s="32">
        <v>0</v>
      </c>
    </row>
    <row r="2567" spans="1:10" ht="15.75" hidden="1" thickBot="1" x14ac:dyDescent="0.3">
      <c r="A2567" s="141"/>
      <c r="B2567" s="144"/>
      <c r="C2567" s="34"/>
      <c r="D2567" s="34"/>
      <c r="E2567" s="118"/>
      <c r="F2567" s="124" t="s">
        <v>31</v>
      </c>
      <c r="G2567" s="36" t="str">
        <f t="shared" si="40"/>
        <v/>
      </c>
      <c r="H2567" s="37"/>
      <c r="I2567" s="33"/>
      <c r="J2567" s="32">
        <v>0</v>
      </c>
    </row>
    <row r="2568" spans="1:10" ht="26.25" hidden="1" thickBot="1" x14ac:dyDescent="0.3">
      <c r="A2568" s="141"/>
      <c r="B2568" s="144"/>
      <c r="C2568" s="38" t="s">
        <v>7498</v>
      </c>
      <c r="D2568" s="38" t="s">
        <v>1063</v>
      </c>
      <c r="E2568" s="120">
        <v>3.63</v>
      </c>
      <c r="F2568" s="119">
        <v>7.6189999999999989</v>
      </c>
      <c r="G2568" s="36">
        <f t="shared" si="40"/>
        <v>27.656969999999994</v>
      </c>
      <c r="H2568" s="41">
        <f>SUM(G2568:G2568)</f>
        <v>27.656969999999994</v>
      </c>
      <c r="I2568" s="42"/>
      <c r="J2568" s="32">
        <v>0</v>
      </c>
    </row>
    <row r="2569" spans="1:10" ht="15.75" hidden="1" thickBot="1" x14ac:dyDescent="0.3">
      <c r="A2569" s="142"/>
      <c r="B2569" s="145"/>
      <c r="C2569" s="44"/>
      <c r="D2569" s="44"/>
      <c r="E2569" s="121"/>
      <c r="F2569" s="122" t="s">
        <v>31</v>
      </c>
      <c r="G2569" s="47" t="str">
        <f t="shared" si="40"/>
        <v/>
      </c>
      <c r="H2569" s="48"/>
      <c r="I2569" s="33"/>
      <c r="J2569" s="32">
        <v>0</v>
      </c>
    </row>
    <row r="2570" spans="1:10" ht="15.75" hidden="1" thickBot="1" x14ac:dyDescent="0.3">
      <c r="A2570" s="140" t="s">
        <v>644</v>
      </c>
      <c r="B2570" s="143" t="s">
        <v>3532</v>
      </c>
      <c r="C2570" s="26"/>
      <c r="D2570" s="27" t="s">
        <v>124</v>
      </c>
      <c r="E2570" s="116"/>
      <c r="F2570" s="123" t="s">
        <v>31</v>
      </c>
      <c r="G2570" s="29" t="str">
        <f t="shared" si="40"/>
        <v/>
      </c>
      <c r="H2570" s="30"/>
      <c r="I2570" s="31"/>
      <c r="J2570" s="32">
        <v>0</v>
      </c>
    </row>
    <row r="2571" spans="1:10" ht="15.75" hidden="1" thickBot="1" x14ac:dyDescent="0.3">
      <c r="A2571" s="141"/>
      <c r="B2571" s="144"/>
      <c r="C2571" s="34"/>
      <c r="D2571" s="34"/>
      <c r="E2571" s="118"/>
      <c r="F2571" s="124" t="s">
        <v>31</v>
      </c>
      <c r="G2571" s="36" t="str">
        <f t="shared" si="40"/>
        <v/>
      </c>
      <c r="H2571" s="37"/>
      <c r="I2571" s="33"/>
      <c r="J2571" s="32">
        <v>0</v>
      </c>
    </row>
    <row r="2572" spans="1:10" ht="26.25" hidden="1" thickBot="1" x14ac:dyDescent="0.3">
      <c r="A2572" s="141"/>
      <c r="B2572" s="144"/>
      <c r="C2572" s="38" t="s">
        <v>7498</v>
      </c>
      <c r="D2572" s="38" t="s">
        <v>1063</v>
      </c>
      <c r="E2572" s="120">
        <v>0.71</v>
      </c>
      <c r="F2572" s="119">
        <v>7.6189999999999989</v>
      </c>
      <c r="G2572" s="36">
        <f t="shared" si="40"/>
        <v>5.409489999999999</v>
      </c>
      <c r="H2572" s="41">
        <f>SUM(G2572:G2572)</f>
        <v>5.409489999999999</v>
      </c>
      <c r="I2572" s="42"/>
      <c r="J2572" s="32">
        <v>0</v>
      </c>
    </row>
    <row r="2573" spans="1:10" ht="15.75" hidden="1" thickBot="1" x14ac:dyDescent="0.3">
      <c r="A2573" s="142"/>
      <c r="B2573" s="145"/>
      <c r="C2573" s="44"/>
      <c r="D2573" s="44"/>
      <c r="E2573" s="121"/>
      <c r="F2573" s="122" t="s">
        <v>31</v>
      </c>
      <c r="G2573" s="47" t="str">
        <f t="shared" si="40"/>
        <v/>
      </c>
      <c r="H2573" s="48"/>
      <c r="I2573" s="33"/>
      <c r="J2573" s="32">
        <v>0</v>
      </c>
    </row>
    <row r="2574" spans="1:10" ht="15.75" hidden="1" thickBot="1" x14ac:dyDescent="0.3">
      <c r="A2574" s="140" t="s">
        <v>645</v>
      </c>
      <c r="B2574" s="143" t="s">
        <v>3533</v>
      </c>
      <c r="C2574" s="26"/>
      <c r="D2574" s="27" t="s">
        <v>90</v>
      </c>
      <c r="E2574" s="116"/>
      <c r="F2574" s="123" t="s">
        <v>31</v>
      </c>
      <c r="G2574" s="29" t="str">
        <f t="shared" si="40"/>
        <v/>
      </c>
      <c r="H2574" s="30"/>
      <c r="I2574" s="31"/>
      <c r="J2574" s="32">
        <v>0</v>
      </c>
    </row>
    <row r="2575" spans="1:10" ht="15.75" hidden="1" thickBot="1" x14ac:dyDescent="0.3">
      <c r="A2575" s="141"/>
      <c r="B2575" s="144"/>
      <c r="C2575" s="34"/>
      <c r="D2575" s="34"/>
      <c r="E2575" s="118"/>
      <c r="F2575" s="124" t="s">
        <v>31</v>
      </c>
      <c r="G2575" s="36" t="str">
        <f t="shared" si="40"/>
        <v/>
      </c>
      <c r="H2575" s="37"/>
      <c r="I2575" s="33"/>
      <c r="J2575" s="32">
        <v>0</v>
      </c>
    </row>
    <row r="2576" spans="1:10" ht="26.25" hidden="1" thickBot="1" x14ac:dyDescent="0.3">
      <c r="A2576" s="141"/>
      <c r="B2576" s="144"/>
      <c r="C2576" s="38" t="s">
        <v>7559</v>
      </c>
      <c r="D2576" s="38" t="s">
        <v>1063</v>
      </c>
      <c r="E2576" s="120">
        <v>1</v>
      </c>
      <c r="F2576" s="119">
        <v>11.893999999999998</v>
      </c>
      <c r="G2576" s="36">
        <f t="shared" si="40"/>
        <v>11.893999999999998</v>
      </c>
      <c r="H2576" s="41">
        <f>SUM(G2576:G2576)</f>
        <v>11.893999999999998</v>
      </c>
      <c r="I2576" s="42"/>
      <c r="J2576" s="32">
        <v>0</v>
      </c>
    </row>
    <row r="2577" spans="1:10" ht="15.75" hidden="1" thickBot="1" x14ac:dyDescent="0.3">
      <c r="A2577" s="142"/>
      <c r="B2577" s="145"/>
      <c r="C2577" s="44"/>
      <c r="D2577" s="44"/>
      <c r="E2577" s="121"/>
      <c r="F2577" s="122" t="s">
        <v>31</v>
      </c>
      <c r="G2577" s="47" t="str">
        <f t="shared" si="40"/>
        <v/>
      </c>
      <c r="H2577" s="48"/>
      <c r="I2577" s="33"/>
      <c r="J2577" s="32">
        <v>0</v>
      </c>
    </row>
    <row r="2578" spans="1:10" ht="15.75" hidden="1" thickBot="1" x14ac:dyDescent="0.3">
      <c r="A2578" s="140" t="s">
        <v>646</v>
      </c>
      <c r="B2578" s="143" t="s">
        <v>3534</v>
      </c>
      <c r="C2578" s="26"/>
      <c r="D2578" s="27" t="s">
        <v>124</v>
      </c>
      <c r="E2578" s="116"/>
      <c r="F2578" s="123" t="s">
        <v>31</v>
      </c>
      <c r="G2578" s="29" t="str">
        <f t="shared" si="40"/>
        <v/>
      </c>
      <c r="H2578" s="30"/>
      <c r="I2578" s="31"/>
      <c r="J2578" s="32">
        <v>0</v>
      </c>
    </row>
    <row r="2579" spans="1:10" ht="15.75" hidden="1" thickBot="1" x14ac:dyDescent="0.3">
      <c r="A2579" s="141"/>
      <c r="B2579" s="144"/>
      <c r="C2579" s="34"/>
      <c r="D2579" s="34"/>
      <c r="E2579" s="118"/>
      <c r="F2579" s="124" t="s">
        <v>31</v>
      </c>
      <c r="G2579" s="36" t="str">
        <f t="shared" si="40"/>
        <v/>
      </c>
      <c r="H2579" s="37"/>
      <c r="I2579" s="33"/>
      <c r="J2579" s="32">
        <v>0</v>
      </c>
    </row>
    <row r="2580" spans="1:10" ht="15.75" hidden="1" thickBot="1" x14ac:dyDescent="0.3">
      <c r="A2580" s="141"/>
      <c r="B2580" s="144"/>
      <c r="C2580" s="38" t="s">
        <v>7898</v>
      </c>
      <c r="D2580" s="38" t="s">
        <v>1063</v>
      </c>
      <c r="E2580" s="120">
        <v>0.63</v>
      </c>
      <c r="F2580" s="119">
        <v>9.879999999999999</v>
      </c>
      <c r="G2580" s="36">
        <f t="shared" si="40"/>
        <v>6.2243999999999993</v>
      </c>
      <c r="H2580" s="41">
        <f>SUM(G2580:G2580)</f>
        <v>6.2243999999999993</v>
      </c>
      <c r="I2580" s="42"/>
      <c r="J2580" s="32">
        <v>0</v>
      </c>
    </row>
    <row r="2581" spans="1:10" ht="15.75" hidden="1" thickBot="1" x14ac:dyDescent="0.3">
      <c r="A2581" s="142"/>
      <c r="B2581" s="145"/>
      <c r="C2581" s="44"/>
      <c r="D2581" s="44"/>
      <c r="E2581" s="121"/>
      <c r="F2581" s="122" t="s">
        <v>31</v>
      </c>
      <c r="G2581" s="47" t="str">
        <f t="shared" si="40"/>
        <v/>
      </c>
      <c r="H2581" s="48"/>
      <c r="I2581" s="33"/>
      <c r="J2581" s="32">
        <v>0</v>
      </c>
    </row>
    <row r="2582" spans="1:10" ht="15.75" hidden="1" thickBot="1" x14ac:dyDescent="0.3">
      <c r="A2582" s="140" t="s">
        <v>647</v>
      </c>
      <c r="B2582" s="143" t="s">
        <v>3535</v>
      </c>
      <c r="C2582" s="26"/>
      <c r="D2582" s="27" t="s">
        <v>124</v>
      </c>
      <c r="E2582" s="116"/>
      <c r="F2582" s="123" t="s">
        <v>31</v>
      </c>
      <c r="G2582" s="29" t="str">
        <f t="shared" si="40"/>
        <v/>
      </c>
      <c r="H2582" s="30"/>
      <c r="I2582" s="31"/>
      <c r="J2582" s="32">
        <v>0</v>
      </c>
    </row>
    <row r="2583" spans="1:10" ht="15.75" hidden="1" thickBot="1" x14ac:dyDescent="0.3">
      <c r="A2583" s="141"/>
      <c r="B2583" s="144"/>
      <c r="C2583" s="34"/>
      <c r="D2583" s="34"/>
      <c r="E2583" s="118"/>
      <c r="F2583" s="124" t="s">
        <v>31</v>
      </c>
      <c r="G2583" s="36" t="str">
        <f t="shared" si="40"/>
        <v/>
      </c>
      <c r="H2583" s="37"/>
      <c r="I2583" s="33"/>
      <c r="J2583" s="32">
        <v>0</v>
      </c>
    </row>
    <row r="2584" spans="1:10" ht="15.75" hidden="1" thickBot="1" x14ac:dyDescent="0.3">
      <c r="A2584" s="141"/>
      <c r="B2584" s="144"/>
      <c r="C2584" s="38" t="s">
        <v>7898</v>
      </c>
      <c r="D2584" s="38" t="s">
        <v>1063</v>
      </c>
      <c r="E2584" s="120">
        <v>0.95</v>
      </c>
      <c r="F2584" s="119">
        <v>9.879999999999999</v>
      </c>
      <c r="G2584" s="36">
        <f t="shared" si="40"/>
        <v>9.3859999999999992</v>
      </c>
      <c r="H2584" s="41">
        <f>SUM(G2584:G2584)</f>
        <v>9.3859999999999992</v>
      </c>
      <c r="I2584" s="42"/>
      <c r="J2584" s="32">
        <v>0</v>
      </c>
    </row>
    <row r="2585" spans="1:10" ht="15.75" hidden="1" thickBot="1" x14ac:dyDescent="0.3">
      <c r="A2585" s="142"/>
      <c r="B2585" s="145"/>
      <c r="C2585" s="44"/>
      <c r="D2585" s="44"/>
      <c r="E2585" s="121"/>
      <c r="F2585" s="122" t="s">
        <v>31</v>
      </c>
      <c r="G2585" s="47" t="str">
        <f t="shared" si="40"/>
        <v/>
      </c>
      <c r="H2585" s="48"/>
      <c r="I2585" s="33"/>
      <c r="J2585" s="32">
        <v>0</v>
      </c>
    </row>
    <row r="2586" spans="1:10" ht="15.75" hidden="1" thickBot="1" x14ac:dyDescent="0.3">
      <c r="A2586" s="140" t="s">
        <v>648</v>
      </c>
      <c r="B2586" s="143" t="s">
        <v>3536</v>
      </c>
      <c r="C2586" s="26"/>
      <c r="D2586" s="27" t="s">
        <v>124</v>
      </c>
      <c r="E2586" s="116"/>
      <c r="F2586" s="123" t="s">
        <v>31</v>
      </c>
      <c r="G2586" s="29" t="str">
        <f t="shared" si="40"/>
        <v/>
      </c>
      <c r="H2586" s="30"/>
      <c r="I2586" s="31"/>
      <c r="J2586" s="32">
        <v>0</v>
      </c>
    </row>
    <row r="2587" spans="1:10" ht="15.75" hidden="1" thickBot="1" x14ac:dyDescent="0.3">
      <c r="A2587" s="141"/>
      <c r="B2587" s="144"/>
      <c r="C2587" s="34"/>
      <c r="D2587" s="34"/>
      <c r="E2587" s="118"/>
      <c r="F2587" s="124" t="s">
        <v>31</v>
      </c>
      <c r="G2587" s="36" t="str">
        <f t="shared" si="40"/>
        <v/>
      </c>
      <c r="H2587" s="37"/>
      <c r="I2587" s="33"/>
      <c r="J2587" s="32">
        <v>0</v>
      </c>
    </row>
    <row r="2588" spans="1:10" ht="15.75" hidden="1" thickBot="1" x14ac:dyDescent="0.3">
      <c r="A2588" s="141"/>
      <c r="B2588" s="144"/>
      <c r="C2588" s="38" t="s">
        <v>7898</v>
      </c>
      <c r="D2588" s="38" t="s">
        <v>1063</v>
      </c>
      <c r="E2588" s="120">
        <v>1.1100000000000001</v>
      </c>
      <c r="F2588" s="119">
        <v>9.879999999999999</v>
      </c>
      <c r="G2588" s="36">
        <f t="shared" si="40"/>
        <v>10.966799999999999</v>
      </c>
      <c r="H2588" s="41">
        <f>SUM(G2588:G2588)</f>
        <v>10.966799999999999</v>
      </c>
      <c r="I2588" s="42"/>
      <c r="J2588" s="32">
        <v>0</v>
      </c>
    </row>
    <row r="2589" spans="1:10" ht="15.75" hidden="1" thickBot="1" x14ac:dyDescent="0.3">
      <c r="A2589" s="142"/>
      <c r="B2589" s="145"/>
      <c r="C2589" s="44"/>
      <c r="D2589" s="44"/>
      <c r="E2589" s="121"/>
      <c r="F2589" s="122" t="s">
        <v>31</v>
      </c>
      <c r="G2589" s="47" t="str">
        <f t="shared" si="40"/>
        <v/>
      </c>
      <c r="H2589" s="48"/>
      <c r="I2589" s="33"/>
      <c r="J2589" s="32">
        <v>0</v>
      </c>
    </row>
    <row r="2590" spans="1:10" ht="15.75" hidden="1" thickBot="1" x14ac:dyDescent="0.3">
      <c r="A2590" s="140" t="s">
        <v>649</v>
      </c>
      <c r="B2590" s="143" t="s">
        <v>3537</v>
      </c>
      <c r="C2590" s="26"/>
      <c r="D2590" s="27" t="s">
        <v>124</v>
      </c>
      <c r="E2590" s="116"/>
      <c r="F2590" s="123" t="s">
        <v>31</v>
      </c>
      <c r="G2590" s="29" t="str">
        <f t="shared" si="40"/>
        <v/>
      </c>
      <c r="H2590" s="30"/>
      <c r="I2590" s="31"/>
      <c r="J2590" s="32">
        <v>0</v>
      </c>
    </row>
    <row r="2591" spans="1:10" ht="15.75" hidden="1" thickBot="1" x14ac:dyDescent="0.3">
      <c r="A2591" s="141"/>
      <c r="B2591" s="144"/>
      <c r="C2591" s="34"/>
      <c r="D2591" s="34"/>
      <c r="E2591" s="118"/>
      <c r="F2591" s="124" t="s">
        <v>31</v>
      </c>
      <c r="G2591" s="36" t="str">
        <f t="shared" si="40"/>
        <v/>
      </c>
      <c r="H2591" s="37"/>
      <c r="I2591" s="33"/>
      <c r="J2591" s="32">
        <v>0</v>
      </c>
    </row>
    <row r="2592" spans="1:10" ht="15.75" hidden="1" thickBot="1" x14ac:dyDescent="0.3">
      <c r="A2592" s="141"/>
      <c r="B2592" s="144"/>
      <c r="C2592" s="38" t="s">
        <v>7898</v>
      </c>
      <c r="D2592" s="38" t="s">
        <v>1063</v>
      </c>
      <c r="E2592" s="120">
        <v>0.48</v>
      </c>
      <c r="F2592" s="119">
        <v>9.879999999999999</v>
      </c>
      <c r="G2592" s="36">
        <f t="shared" si="40"/>
        <v>4.7423999999999991</v>
      </c>
      <c r="H2592" s="41">
        <f>SUM(G2592:G2592)</f>
        <v>4.7423999999999991</v>
      </c>
      <c r="I2592" s="42"/>
      <c r="J2592" s="32">
        <v>0</v>
      </c>
    </row>
    <row r="2593" spans="1:10" ht="15.75" hidden="1" thickBot="1" x14ac:dyDescent="0.3">
      <c r="A2593" s="142"/>
      <c r="B2593" s="145"/>
      <c r="C2593" s="44"/>
      <c r="D2593" s="44"/>
      <c r="E2593" s="121"/>
      <c r="F2593" s="122" t="s">
        <v>31</v>
      </c>
      <c r="G2593" s="47" t="str">
        <f t="shared" si="40"/>
        <v/>
      </c>
      <c r="H2593" s="48"/>
      <c r="I2593" s="33"/>
      <c r="J2593" s="32">
        <v>0</v>
      </c>
    </row>
    <row r="2594" spans="1:10" ht="15.75" hidden="1" thickBot="1" x14ac:dyDescent="0.3">
      <c r="A2594" s="140" t="s">
        <v>650</v>
      </c>
      <c r="B2594" s="143" t="s">
        <v>3538</v>
      </c>
      <c r="C2594" s="26"/>
      <c r="D2594" s="27" t="s">
        <v>124</v>
      </c>
      <c r="E2594" s="116"/>
      <c r="F2594" s="123" t="s">
        <v>31</v>
      </c>
      <c r="G2594" s="29" t="str">
        <f t="shared" si="40"/>
        <v/>
      </c>
      <c r="H2594" s="30"/>
      <c r="I2594" s="31"/>
      <c r="J2594" s="32">
        <v>0</v>
      </c>
    </row>
    <row r="2595" spans="1:10" ht="15.75" hidden="1" thickBot="1" x14ac:dyDescent="0.3">
      <c r="A2595" s="141"/>
      <c r="B2595" s="144"/>
      <c r="C2595" s="34"/>
      <c r="D2595" s="34"/>
      <c r="E2595" s="118"/>
      <c r="F2595" s="124" t="s">
        <v>31</v>
      </c>
      <c r="G2595" s="36" t="str">
        <f t="shared" si="40"/>
        <v/>
      </c>
      <c r="H2595" s="37"/>
      <c r="I2595" s="33"/>
      <c r="J2595" s="32">
        <v>0</v>
      </c>
    </row>
    <row r="2596" spans="1:10" ht="15.75" hidden="1" thickBot="1" x14ac:dyDescent="0.3">
      <c r="A2596" s="141"/>
      <c r="B2596" s="144"/>
      <c r="C2596" s="38" t="s">
        <v>7898</v>
      </c>
      <c r="D2596" s="38" t="s">
        <v>1063</v>
      </c>
      <c r="E2596" s="120">
        <v>0.71</v>
      </c>
      <c r="F2596" s="119">
        <v>9.879999999999999</v>
      </c>
      <c r="G2596" s="36">
        <f t="shared" si="40"/>
        <v>7.0147999999999993</v>
      </c>
      <c r="H2596" s="41">
        <f>SUM(G2596:G2596)</f>
        <v>7.0147999999999993</v>
      </c>
      <c r="I2596" s="42"/>
      <c r="J2596" s="32">
        <v>0</v>
      </c>
    </row>
    <row r="2597" spans="1:10" ht="15.75" hidden="1" thickBot="1" x14ac:dyDescent="0.3">
      <c r="A2597" s="142"/>
      <c r="B2597" s="145"/>
      <c r="C2597" s="44"/>
      <c r="D2597" s="44"/>
      <c r="E2597" s="121"/>
      <c r="F2597" s="122" t="s">
        <v>31</v>
      </c>
      <c r="G2597" s="47" t="str">
        <f t="shared" si="40"/>
        <v/>
      </c>
      <c r="H2597" s="48"/>
      <c r="I2597" s="33"/>
      <c r="J2597" s="32">
        <v>0</v>
      </c>
    </row>
    <row r="2598" spans="1:10" ht="15.75" hidden="1" thickBot="1" x14ac:dyDescent="0.3">
      <c r="A2598" s="140" t="s">
        <v>651</v>
      </c>
      <c r="B2598" s="143" t="s">
        <v>3539</v>
      </c>
      <c r="C2598" s="26"/>
      <c r="D2598" s="27" t="s">
        <v>124</v>
      </c>
      <c r="E2598" s="116"/>
      <c r="F2598" s="123" t="s">
        <v>31</v>
      </c>
      <c r="G2598" s="29" t="str">
        <f t="shared" si="40"/>
        <v/>
      </c>
      <c r="H2598" s="30"/>
      <c r="I2598" s="31"/>
      <c r="J2598" s="32">
        <v>0</v>
      </c>
    </row>
    <row r="2599" spans="1:10" ht="15.75" hidden="1" thickBot="1" x14ac:dyDescent="0.3">
      <c r="A2599" s="141"/>
      <c r="B2599" s="144"/>
      <c r="C2599" s="34"/>
      <c r="D2599" s="34"/>
      <c r="E2599" s="118"/>
      <c r="F2599" s="124" t="s">
        <v>31</v>
      </c>
      <c r="G2599" s="36" t="str">
        <f t="shared" si="40"/>
        <v/>
      </c>
      <c r="H2599" s="37"/>
      <c r="I2599" s="33"/>
      <c r="J2599" s="32">
        <v>0</v>
      </c>
    </row>
    <row r="2600" spans="1:10" ht="15.75" hidden="1" thickBot="1" x14ac:dyDescent="0.3">
      <c r="A2600" s="141"/>
      <c r="B2600" s="144"/>
      <c r="C2600" s="38" t="s">
        <v>7898</v>
      </c>
      <c r="D2600" s="38" t="s">
        <v>1063</v>
      </c>
      <c r="E2600" s="120">
        <v>0.4</v>
      </c>
      <c r="F2600" s="119">
        <v>9.879999999999999</v>
      </c>
      <c r="G2600" s="36">
        <f t="shared" si="40"/>
        <v>3.952</v>
      </c>
      <c r="H2600" s="41">
        <f>SUM(G2600:G2600)</f>
        <v>3.952</v>
      </c>
      <c r="I2600" s="42"/>
      <c r="J2600" s="32">
        <v>0</v>
      </c>
    </row>
    <row r="2601" spans="1:10" ht="15.75" hidden="1" thickBot="1" x14ac:dyDescent="0.3">
      <c r="A2601" s="142"/>
      <c r="B2601" s="145"/>
      <c r="C2601" s="44"/>
      <c r="D2601" s="44"/>
      <c r="E2601" s="121"/>
      <c r="F2601" s="122" t="s">
        <v>31</v>
      </c>
      <c r="G2601" s="47" t="str">
        <f t="shared" si="40"/>
        <v/>
      </c>
      <c r="H2601" s="48"/>
      <c r="I2601" s="33"/>
      <c r="J2601" s="32">
        <v>0</v>
      </c>
    </row>
    <row r="2602" spans="1:10" ht="15.75" hidden="1" thickBot="1" x14ac:dyDescent="0.3">
      <c r="A2602" s="140" t="s">
        <v>652</v>
      </c>
      <c r="B2602" s="143" t="s">
        <v>3540</v>
      </c>
      <c r="C2602" s="26"/>
      <c r="D2602" s="27" t="s">
        <v>124</v>
      </c>
      <c r="E2602" s="116"/>
      <c r="F2602" s="123" t="s">
        <v>31</v>
      </c>
      <c r="G2602" s="29" t="str">
        <f t="shared" si="40"/>
        <v/>
      </c>
      <c r="H2602" s="30"/>
      <c r="I2602" s="31"/>
      <c r="J2602" s="32">
        <v>0</v>
      </c>
    </row>
    <row r="2603" spans="1:10" ht="15.75" hidden="1" thickBot="1" x14ac:dyDescent="0.3">
      <c r="A2603" s="141"/>
      <c r="B2603" s="144"/>
      <c r="C2603" s="34"/>
      <c r="D2603" s="34"/>
      <c r="E2603" s="118"/>
      <c r="F2603" s="124" t="s">
        <v>31</v>
      </c>
      <c r="G2603" s="36" t="str">
        <f t="shared" si="40"/>
        <v/>
      </c>
      <c r="H2603" s="37"/>
      <c r="I2603" s="33"/>
      <c r="J2603" s="32">
        <v>0</v>
      </c>
    </row>
    <row r="2604" spans="1:10" ht="15.75" hidden="1" thickBot="1" x14ac:dyDescent="0.3">
      <c r="A2604" s="141"/>
      <c r="B2604" s="144"/>
      <c r="C2604" s="38" t="s">
        <v>7898</v>
      </c>
      <c r="D2604" s="38" t="s">
        <v>1063</v>
      </c>
      <c r="E2604" s="120">
        <v>0.79</v>
      </c>
      <c r="F2604" s="119">
        <v>9.879999999999999</v>
      </c>
      <c r="G2604" s="36">
        <f t="shared" si="40"/>
        <v>7.8051999999999992</v>
      </c>
      <c r="H2604" s="41">
        <f>SUM(G2604:G2604)</f>
        <v>7.8051999999999992</v>
      </c>
      <c r="I2604" s="42"/>
      <c r="J2604" s="32">
        <v>0</v>
      </c>
    </row>
    <row r="2605" spans="1:10" ht="15.75" hidden="1" thickBot="1" x14ac:dyDescent="0.3">
      <c r="A2605" s="142"/>
      <c r="B2605" s="145"/>
      <c r="C2605" s="44"/>
      <c r="D2605" s="44"/>
      <c r="E2605" s="121"/>
      <c r="F2605" s="122" t="s">
        <v>31</v>
      </c>
      <c r="G2605" s="47" t="str">
        <f t="shared" si="40"/>
        <v/>
      </c>
      <c r="H2605" s="48"/>
      <c r="I2605" s="33"/>
      <c r="J2605" s="32">
        <v>0</v>
      </c>
    </row>
    <row r="2606" spans="1:10" ht="15.75" hidden="1" thickBot="1" x14ac:dyDescent="0.3">
      <c r="A2606" s="140" t="s">
        <v>653</v>
      </c>
      <c r="B2606" s="143" t="s">
        <v>3541</v>
      </c>
      <c r="C2606" s="26"/>
      <c r="D2606" s="27" t="s">
        <v>124</v>
      </c>
      <c r="E2606" s="116"/>
      <c r="F2606" s="123" t="s">
        <v>31</v>
      </c>
      <c r="G2606" s="29" t="str">
        <f t="shared" si="40"/>
        <v/>
      </c>
      <c r="H2606" s="30"/>
      <c r="I2606" s="31"/>
      <c r="J2606" s="32">
        <v>0</v>
      </c>
    </row>
    <row r="2607" spans="1:10" ht="15.75" hidden="1" thickBot="1" x14ac:dyDescent="0.3">
      <c r="A2607" s="141"/>
      <c r="B2607" s="144"/>
      <c r="C2607" s="34"/>
      <c r="D2607" s="34"/>
      <c r="E2607" s="118"/>
      <c r="F2607" s="124" t="s">
        <v>31</v>
      </c>
      <c r="G2607" s="36" t="str">
        <f t="shared" si="40"/>
        <v/>
      </c>
      <c r="H2607" s="37"/>
      <c r="I2607" s="33"/>
      <c r="J2607" s="32">
        <v>0</v>
      </c>
    </row>
    <row r="2608" spans="1:10" ht="15.75" hidden="1" thickBot="1" x14ac:dyDescent="0.3">
      <c r="A2608" s="141"/>
      <c r="B2608" s="144"/>
      <c r="C2608" s="38" t="s">
        <v>7898</v>
      </c>
      <c r="D2608" s="38" t="s">
        <v>1063</v>
      </c>
      <c r="E2608" s="120">
        <v>0.55000000000000004</v>
      </c>
      <c r="F2608" s="119">
        <v>9.879999999999999</v>
      </c>
      <c r="G2608" s="36">
        <f t="shared" si="40"/>
        <v>5.4340000000000002</v>
      </c>
      <c r="H2608" s="41">
        <f>SUM(G2608:G2608)</f>
        <v>5.4340000000000002</v>
      </c>
      <c r="I2608" s="42"/>
      <c r="J2608" s="32">
        <v>0</v>
      </c>
    </row>
    <row r="2609" spans="1:10" ht="15.75" hidden="1" thickBot="1" x14ac:dyDescent="0.3">
      <c r="A2609" s="142"/>
      <c r="B2609" s="145"/>
      <c r="C2609" s="44"/>
      <c r="D2609" s="44"/>
      <c r="E2609" s="121"/>
      <c r="F2609" s="122" t="s">
        <v>31</v>
      </c>
      <c r="G2609" s="47" t="str">
        <f t="shared" si="40"/>
        <v/>
      </c>
      <c r="H2609" s="48"/>
      <c r="I2609" s="33"/>
      <c r="J2609" s="32">
        <v>0</v>
      </c>
    </row>
    <row r="2610" spans="1:10" ht="15.75" hidden="1" thickBot="1" x14ac:dyDescent="0.3">
      <c r="A2610" s="140" t="s">
        <v>654</v>
      </c>
      <c r="B2610" s="143" t="s">
        <v>3542</v>
      </c>
      <c r="C2610" s="26"/>
      <c r="D2610" s="27" t="s">
        <v>124</v>
      </c>
      <c r="E2610" s="116"/>
      <c r="F2610" s="123" t="s">
        <v>31</v>
      </c>
      <c r="G2610" s="29" t="str">
        <f t="shared" si="40"/>
        <v/>
      </c>
      <c r="H2610" s="30"/>
      <c r="I2610" s="31"/>
      <c r="J2610" s="32">
        <v>0</v>
      </c>
    </row>
    <row r="2611" spans="1:10" ht="15.75" hidden="1" thickBot="1" x14ac:dyDescent="0.3">
      <c r="A2611" s="141"/>
      <c r="B2611" s="144"/>
      <c r="C2611" s="34"/>
      <c r="D2611" s="34"/>
      <c r="E2611" s="118"/>
      <c r="F2611" s="124" t="s">
        <v>31</v>
      </c>
      <c r="G2611" s="36" t="str">
        <f t="shared" si="40"/>
        <v/>
      </c>
      <c r="H2611" s="37"/>
      <c r="I2611" s="33"/>
      <c r="J2611" s="32">
        <v>0</v>
      </c>
    </row>
    <row r="2612" spans="1:10" ht="15.75" hidden="1" thickBot="1" x14ac:dyDescent="0.3">
      <c r="A2612" s="141"/>
      <c r="B2612" s="144"/>
      <c r="C2612" s="38" t="s">
        <v>7898</v>
      </c>
      <c r="D2612" s="38" t="s">
        <v>1063</v>
      </c>
      <c r="E2612" s="120">
        <v>0.83</v>
      </c>
      <c r="F2612" s="119">
        <v>9.879999999999999</v>
      </c>
      <c r="G2612" s="36">
        <f t="shared" si="40"/>
        <v>8.2003999999999984</v>
      </c>
      <c r="H2612" s="41">
        <f>SUM(G2612:G2612)</f>
        <v>8.2003999999999984</v>
      </c>
      <c r="I2612" s="42"/>
      <c r="J2612" s="32">
        <v>0</v>
      </c>
    </row>
    <row r="2613" spans="1:10" ht="15.75" hidden="1" thickBot="1" x14ac:dyDescent="0.3">
      <c r="A2613" s="142"/>
      <c r="B2613" s="145"/>
      <c r="C2613" s="44"/>
      <c r="D2613" s="44"/>
      <c r="E2613" s="121"/>
      <c r="F2613" s="122" t="s">
        <v>31</v>
      </c>
      <c r="G2613" s="47" t="str">
        <f t="shared" si="40"/>
        <v/>
      </c>
      <c r="H2613" s="48"/>
      <c r="I2613" s="33"/>
      <c r="J2613" s="32">
        <v>0</v>
      </c>
    </row>
    <row r="2614" spans="1:10" ht="15.75" hidden="1" thickBot="1" x14ac:dyDescent="0.3">
      <c r="A2614" s="140" t="s">
        <v>655</v>
      </c>
      <c r="B2614" s="143" t="s">
        <v>3543</v>
      </c>
      <c r="C2614" s="26"/>
      <c r="D2614" s="27" t="s">
        <v>86</v>
      </c>
      <c r="E2614" s="116"/>
      <c r="F2614" s="123" t="s">
        <v>31</v>
      </c>
      <c r="G2614" s="29" t="str">
        <f t="shared" si="40"/>
        <v/>
      </c>
      <c r="H2614" s="30"/>
      <c r="I2614" s="31"/>
      <c r="J2614" s="32">
        <v>0</v>
      </c>
    </row>
    <row r="2615" spans="1:10" ht="15.75" hidden="1" thickBot="1" x14ac:dyDescent="0.3">
      <c r="A2615" s="141"/>
      <c r="B2615" s="144"/>
      <c r="C2615" s="34"/>
      <c r="D2615" s="34"/>
      <c r="E2615" s="118"/>
      <c r="F2615" s="124" t="s">
        <v>31</v>
      </c>
      <c r="G2615" s="36" t="str">
        <f t="shared" si="40"/>
        <v/>
      </c>
      <c r="H2615" s="37"/>
      <c r="I2615" s="33"/>
      <c r="J2615" s="32">
        <v>0</v>
      </c>
    </row>
    <row r="2616" spans="1:10" ht="15.75" hidden="1" thickBot="1" x14ac:dyDescent="0.3">
      <c r="A2616" s="141"/>
      <c r="B2616" s="144"/>
      <c r="C2616" s="38" t="s">
        <v>7899</v>
      </c>
      <c r="D2616" s="38" t="s">
        <v>180</v>
      </c>
      <c r="E2616" s="120">
        <v>1</v>
      </c>
      <c r="F2616" s="119">
        <v>4.5030000000000001</v>
      </c>
      <c r="G2616" s="36">
        <f t="shared" si="40"/>
        <v>4.5030000000000001</v>
      </c>
      <c r="H2616" s="41">
        <f>SUM(G2616:G2616)</f>
        <v>4.5030000000000001</v>
      </c>
      <c r="I2616" s="42"/>
      <c r="J2616" s="32">
        <v>0</v>
      </c>
    </row>
    <row r="2617" spans="1:10" ht="15.75" hidden="1" thickBot="1" x14ac:dyDescent="0.3">
      <c r="A2617" s="142"/>
      <c r="B2617" s="145"/>
      <c r="C2617" s="44"/>
      <c r="D2617" s="44"/>
      <c r="E2617" s="121"/>
      <c r="F2617" s="122" t="s">
        <v>31</v>
      </c>
      <c r="G2617" s="47" t="str">
        <f t="shared" si="40"/>
        <v/>
      </c>
      <c r="H2617" s="48"/>
      <c r="I2617" s="33"/>
      <c r="J2617" s="32">
        <v>0</v>
      </c>
    </row>
    <row r="2618" spans="1:10" ht="15.75" hidden="1" thickBot="1" x14ac:dyDescent="0.3">
      <c r="A2618" s="140" t="s">
        <v>656</v>
      </c>
      <c r="B2618" s="143" t="s">
        <v>3544</v>
      </c>
      <c r="C2618" s="26"/>
      <c r="D2618" s="27" t="s">
        <v>90</v>
      </c>
      <c r="E2618" s="116"/>
      <c r="F2618" s="123" t="s">
        <v>31</v>
      </c>
      <c r="G2618" s="29" t="str">
        <f t="shared" si="40"/>
        <v/>
      </c>
      <c r="H2618" s="30"/>
      <c r="I2618" s="31"/>
      <c r="J2618" s="32">
        <v>0</v>
      </c>
    </row>
    <row r="2619" spans="1:10" ht="15.75" hidden="1" thickBot="1" x14ac:dyDescent="0.3">
      <c r="A2619" s="141"/>
      <c r="B2619" s="144"/>
      <c r="C2619" s="34"/>
      <c r="D2619" s="34"/>
      <c r="E2619" s="118"/>
      <c r="F2619" s="124" t="s">
        <v>31</v>
      </c>
      <c r="G2619" s="36" t="str">
        <f t="shared" si="40"/>
        <v/>
      </c>
      <c r="H2619" s="37"/>
      <c r="I2619" s="33"/>
      <c r="J2619" s="32">
        <v>0</v>
      </c>
    </row>
    <row r="2620" spans="1:10" ht="15.75" hidden="1" thickBot="1" x14ac:dyDescent="0.3">
      <c r="A2620" s="141"/>
      <c r="B2620" s="144"/>
      <c r="C2620" s="38" t="s">
        <v>7900</v>
      </c>
      <c r="D2620" s="38" t="s">
        <v>1063</v>
      </c>
      <c r="E2620" s="120">
        <v>1</v>
      </c>
      <c r="F2620" s="119">
        <v>24.661999999999999</v>
      </c>
      <c r="G2620" s="36">
        <f t="shared" si="40"/>
        <v>24.661999999999999</v>
      </c>
      <c r="H2620" s="41">
        <f>SUM(G2620:G2620)</f>
        <v>24.661999999999999</v>
      </c>
      <c r="I2620" s="42"/>
      <c r="J2620" s="32">
        <v>0</v>
      </c>
    </row>
    <row r="2621" spans="1:10" ht="15.75" hidden="1" thickBot="1" x14ac:dyDescent="0.3">
      <c r="A2621" s="142"/>
      <c r="B2621" s="145"/>
      <c r="C2621" s="44"/>
      <c r="D2621" s="44"/>
      <c r="E2621" s="121"/>
      <c r="F2621" s="122" t="s">
        <v>31</v>
      </c>
      <c r="G2621" s="47" t="str">
        <f t="shared" si="40"/>
        <v/>
      </c>
      <c r="H2621" s="48"/>
      <c r="I2621" s="33"/>
      <c r="J2621" s="32">
        <v>0</v>
      </c>
    </row>
    <row r="2622" spans="1:10" ht="15.75" hidden="1" thickBot="1" x14ac:dyDescent="0.3">
      <c r="A2622" s="140" t="s">
        <v>657</v>
      </c>
      <c r="B2622" s="143" t="s">
        <v>3545</v>
      </c>
      <c r="C2622" s="26"/>
      <c r="D2622" s="27" t="s">
        <v>86</v>
      </c>
      <c r="E2622" s="116"/>
      <c r="F2622" s="123" t="s">
        <v>31</v>
      </c>
      <c r="G2622" s="29" t="str">
        <f t="shared" si="40"/>
        <v/>
      </c>
      <c r="H2622" s="30"/>
      <c r="I2622" s="31"/>
      <c r="J2622" s="32">
        <v>0</v>
      </c>
    </row>
    <row r="2623" spans="1:10" ht="15.75" hidden="1" thickBot="1" x14ac:dyDescent="0.3">
      <c r="A2623" s="141"/>
      <c r="B2623" s="144"/>
      <c r="C2623" s="34"/>
      <c r="D2623" s="34"/>
      <c r="E2623" s="118"/>
      <c r="F2623" s="124" t="s">
        <v>31</v>
      </c>
      <c r="G2623" s="36" t="str">
        <f t="shared" si="40"/>
        <v/>
      </c>
      <c r="H2623" s="37"/>
      <c r="I2623" s="33"/>
      <c r="J2623" s="32">
        <v>0</v>
      </c>
    </row>
    <row r="2624" spans="1:10" ht="26.25" hidden="1" thickBot="1" x14ac:dyDescent="0.3">
      <c r="A2624" s="141"/>
      <c r="B2624" s="144"/>
      <c r="C2624" s="38" t="s">
        <v>7901</v>
      </c>
      <c r="D2624" s="38" t="s">
        <v>180</v>
      </c>
      <c r="E2624" s="120">
        <v>1</v>
      </c>
      <c r="F2624" s="119">
        <v>32.071999999999996</v>
      </c>
      <c r="G2624" s="36">
        <f t="shared" si="40"/>
        <v>32.071999999999996</v>
      </c>
      <c r="H2624" s="41">
        <f>SUM(G2624:G2624)</f>
        <v>32.071999999999996</v>
      </c>
      <c r="I2624" s="42"/>
      <c r="J2624" s="32">
        <v>0</v>
      </c>
    </row>
    <row r="2625" spans="1:10" ht="15.75" hidden="1" thickBot="1" x14ac:dyDescent="0.3">
      <c r="A2625" s="142"/>
      <c r="B2625" s="145"/>
      <c r="C2625" s="44"/>
      <c r="D2625" s="44"/>
      <c r="E2625" s="121"/>
      <c r="F2625" s="122" t="s">
        <v>31</v>
      </c>
      <c r="G2625" s="47" t="str">
        <f t="shared" si="40"/>
        <v/>
      </c>
      <c r="H2625" s="48"/>
      <c r="I2625" s="33"/>
      <c r="J2625" s="32">
        <v>0</v>
      </c>
    </row>
    <row r="2626" spans="1:10" ht="15.75" hidden="1" thickBot="1" x14ac:dyDescent="0.3">
      <c r="A2626" s="140" t="s">
        <v>658</v>
      </c>
      <c r="B2626" s="143" t="s">
        <v>3546</v>
      </c>
      <c r="C2626" s="26"/>
      <c r="D2626" s="27" t="s">
        <v>36</v>
      </c>
      <c r="E2626" s="116"/>
      <c r="F2626" s="123" t="s">
        <v>31</v>
      </c>
      <c r="G2626" s="29" t="str">
        <f t="shared" si="40"/>
        <v/>
      </c>
      <c r="H2626" s="30"/>
      <c r="I2626" s="31"/>
      <c r="J2626" s="32">
        <v>0</v>
      </c>
    </row>
    <row r="2627" spans="1:10" ht="15.75" hidden="1" thickBot="1" x14ac:dyDescent="0.3">
      <c r="A2627" s="141"/>
      <c r="B2627" s="144"/>
      <c r="C2627" s="34"/>
      <c r="D2627" s="34"/>
      <c r="E2627" s="118"/>
      <c r="F2627" s="124" t="s">
        <v>31</v>
      </c>
      <c r="G2627" s="36" t="str">
        <f t="shared" si="40"/>
        <v/>
      </c>
      <c r="H2627" s="37"/>
      <c r="I2627" s="33"/>
      <c r="J2627" s="32">
        <v>0</v>
      </c>
    </row>
    <row r="2628" spans="1:10" ht="15.75" hidden="1" thickBot="1" x14ac:dyDescent="0.3">
      <c r="A2628" s="141"/>
      <c r="B2628" s="144"/>
      <c r="C2628" s="38" t="s">
        <v>7783</v>
      </c>
      <c r="D2628" s="38" t="s">
        <v>1063</v>
      </c>
      <c r="E2628" s="120">
        <v>0.4</v>
      </c>
      <c r="F2628" s="119">
        <v>29.117499999999996</v>
      </c>
      <c r="G2628" s="36">
        <f t="shared" si="40"/>
        <v>11.646999999999998</v>
      </c>
      <c r="H2628" s="41">
        <f>SUM(G2628:G2628)</f>
        <v>11.646999999999998</v>
      </c>
      <c r="I2628" s="42"/>
      <c r="J2628" s="32">
        <v>0</v>
      </c>
    </row>
    <row r="2629" spans="1:10" ht="15.75" hidden="1" thickBot="1" x14ac:dyDescent="0.3">
      <c r="A2629" s="142"/>
      <c r="B2629" s="145"/>
      <c r="C2629" s="44"/>
      <c r="D2629" s="44"/>
      <c r="E2629" s="121"/>
      <c r="F2629" s="122" t="s">
        <v>31</v>
      </c>
      <c r="G2629" s="47" t="str">
        <f t="shared" si="40"/>
        <v/>
      </c>
      <c r="H2629" s="48"/>
      <c r="I2629" s="33"/>
      <c r="J2629" s="32">
        <v>0</v>
      </c>
    </row>
    <row r="2630" spans="1:10" ht="15.75" hidden="1" thickBot="1" x14ac:dyDescent="0.3">
      <c r="A2630" s="140" t="s">
        <v>659</v>
      </c>
      <c r="B2630" s="143" t="s">
        <v>3547</v>
      </c>
      <c r="C2630" s="26"/>
      <c r="D2630" s="27" t="s">
        <v>3548</v>
      </c>
      <c r="E2630" s="116"/>
      <c r="F2630" s="123" t="s">
        <v>31</v>
      </c>
      <c r="G2630" s="29" t="str">
        <f t="shared" ref="G2630:G2693" si="41">IF(ISNUMBER(F2630),E2630*F2630,"")</f>
        <v/>
      </c>
      <c r="H2630" s="30"/>
      <c r="I2630" s="31"/>
      <c r="J2630" s="32">
        <v>0</v>
      </c>
    </row>
    <row r="2631" spans="1:10" ht="15.75" hidden="1" thickBot="1" x14ac:dyDescent="0.3">
      <c r="A2631" s="141"/>
      <c r="B2631" s="144"/>
      <c r="C2631" s="34"/>
      <c r="D2631" s="34"/>
      <c r="E2631" s="118"/>
      <c r="F2631" s="124" t="s">
        <v>31</v>
      </c>
      <c r="G2631" s="36" t="str">
        <f t="shared" si="41"/>
        <v/>
      </c>
      <c r="H2631" s="37"/>
      <c r="I2631" s="33"/>
      <c r="J2631" s="32">
        <v>0</v>
      </c>
    </row>
    <row r="2632" spans="1:10" ht="15.75" hidden="1" thickBot="1" x14ac:dyDescent="0.3">
      <c r="A2632" s="141"/>
      <c r="B2632" s="144"/>
      <c r="C2632" s="38" t="s">
        <v>7902</v>
      </c>
      <c r="D2632" s="38" t="s">
        <v>1063</v>
      </c>
      <c r="E2632" s="120">
        <v>40</v>
      </c>
      <c r="F2632" s="119">
        <v>0.627</v>
      </c>
      <c r="G2632" s="36">
        <f t="shared" si="41"/>
        <v>25.08</v>
      </c>
      <c r="H2632" s="41">
        <f>SUM(G2632:G2632)</f>
        <v>25.08</v>
      </c>
      <c r="I2632" s="42"/>
      <c r="J2632" s="32">
        <v>0</v>
      </c>
    </row>
    <row r="2633" spans="1:10" ht="15.75" hidden="1" thickBot="1" x14ac:dyDescent="0.3">
      <c r="A2633" s="142"/>
      <c r="B2633" s="145"/>
      <c r="C2633" s="44"/>
      <c r="D2633" s="44"/>
      <c r="E2633" s="121"/>
      <c r="F2633" s="122" t="s">
        <v>31</v>
      </c>
      <c r="G2633" s="47" t="str">
        <f t="shared" si="41"/>
        <v/>
      </c>
      <c r="H2633" s="48"/>
      <c r="I2633" s="33"/>
      <c r="J2633" s="32">
        <v>0</v>
      </c>
    </row>
    <row r="2634" spans="1:10" ht="15.75" hidden="1" thickBot="1" x14ac:dyDescent="0.3">
      <c r="A2634" s="140" t="s">
        <v>660</v>
      </c>
      <c r="B2634" s="143" t="s">
        <v>3549</v>
      </c>
      <c r="C2634" s="26"/>
      <c r="D2634" s="27" t="s">
        <v>3548</v>
      </c>
      <c r="E2634" s="116"/>
      <c r="F2634" s="123" t="s">
        <v>31</v>
      </c>
      <c r="G2634" s="29" t="str">
        <f t="shared" si="41"/>
        <v/>
      </c>
      <c r="H2634" s="30"/>
      <c r="I2634" s="31"/>
      <c r="J2634" s="32">
        <v>0</v>
      </c>
    </row>
    <row r="2635" spans="1:10" ht="15.75" hidden="1" thickBot="1" x14ac:dyDescent="0.3">
      <c r="A2635" s="141"/>
      <c r="B2635" s="144"/>
      <c r="C2635" s="34"/>
      <c r="D2635" s="34"/>
      <c r="E2635" s="118"/>
      <c r="F2635" s="124" t="s">
        <v>31</v>
      </c>
      <c r="G2635" s="36" t="str">
        <f t="shared" si="41"/>
        <v/>
      </c>
      <c r="H2635" s="37"/>
      <c r="I2635" s="33"/>
      <c r="J2635" s="32">
        <v>0</v>
      </c>
    </row>
    <row r="2636" spans="1:10" ht="26.25" hidden="1" thickBot="1" x14ac:dyDescent="0.3">
      <c r="A2636" s="141"/>
      <c r="B2636" s="144"/>
      <c r="C2636" s="38" t="s">
        <v>7771</v>
      </c>
      <c r="D2636" s="38" t="s">
        <v>1063</v>
      </c>
      <c r="E2636" s="120">
        <v>40</v>
      </c>
      <c r="F2636" s="119">
        <v>0.65549999999999997</v>
      </c>
      <c r="G2636" s="36">
        <f t="shared" si="41"/>
        <v>26.22</v>
      </c>
      <c r="H2636" s="41">
        <f>SUM(G2636:G2636)</f>
        <v>26.22</v>
      </c>
      <c r="I2636" s="42"/>
      <c r="J2636" s="32">
        <v>0</v>
      </c>
    </row>
    <row r="2637" spans="1:10" ht="15.75" hidden="1" thickBot="1" x14ac:dyDescent="0.3">
      <c r="A2637" s="142"/>
      <c r="B2637" s="145"/>
      <c r="C2637" s="44"/>
      <c r="D2637" s="44"/>
      <c r="E2637" s="121"/>
      <c r="F2637" s="122" t="s">
        <v>31</v>
      </c>
      <c r="G2637" s="47" t="str">
        <f t="shared" si="41"/>
        <v/>
      </c>
      <c r="H2637" s="48"/>
      <c r="I2637" s="33"/>
      <c r="J2637" s="32">
        <v>0</v>
      </c>
    </row>
    <row r="2638" spans="1:10" ht="15.75" hidden="1" thickBot="1" x14ac:dyDescent="0.3">
      <c r="A2638" s="140" t="s">
        <v>661</v>
      </c>
      <c r="B2638" s="143" t="s">
        <v>3550</v>
      </c>
      <c r="C2638" s="26"/>
      <c r="D2638" s="27" t="s">
        <v>3551</v>
      </c>
      <c r="E2638" s="116"/>
      <c r="F2638" s="123" t="s">
        <v>31</v>
      </c>
      <c r="G2638" s="29" t="str">
        <f t="shared" si="41"/>
        <v/>
      </c>
      <c r="H2638" s="30"/>
      <c r="I2638" s="31"/>
      <c r="J2638" s="32">
        <v>0</v>
      </c>
    </row>
    <row r="2639" spans="1:10" ht="15.75" hidden="1" thickBot="1" x14ac:dyDescent="0.3">
      <c r="A2639" s="141"/>
      <c r="B2639" s="144"/>
      <c r="C2639" s="34"/>
      <c r="D2639" s="34"/>
      <c r="E2639" s="118"/>
      <c r="F2639" s="124" t="s">
        <v>31</v>
      </c>
      <c r="G2639" s="36" t="str">
        <f t="shared" si="41"/>
        <v/>
      </c>
      <c r="H2639" s="37"/>
      <c r="I2639" s="33"/>
      <c r="J2639" s="32">
        <v>0</v>
      </c>
    </row>
    <row r="2640" spans="1:10" ht="15.75" hidden="1" thickBot="1" x14ac:dyDescent="0.3">
      <c r="A2640" s="141"/>
      <c r="B2640" s="144"/>
      <c r="C2640" s="38" t="s">
        <v>7587</v>
      </c>
      <c r="D2640" s="38" t="s">
        <v>1063</v>
      </c>
      <c r="E2640" s="120">
        <v>50</v>
      </c>
      <c r="F2640" s="119">
        <v>0.69350000000000001</v>
      </c>
      <c r="G2640" s="36">
        <f t="shared" si="41"/>
        <v>34.674999999999997</v>
      </c>
      <c r="H2640" s="41">
        <f>SUM(G2640:G2640)</f>
        <v>34.674999999999997</v>
      </c>
      <c r="I2640" s="42"/>
      <c r="J2640" s="32">
        <v>0</v>
      </c>
    </row>
    <row r="2641" spans="1:10" ht="15.75" hidden="1" thickBot="1" x14ac:dyDescent="0.3">
      <c r="A2641" s="142"/>
      <c r="B2641" s="145"/>
      <c r="C2641" s="44"/>
      <c r="D2641" s="44"/>
      <c r="E2641" s="121"/>
      <c r="F2641" s="122" t="s">
        <v>31</v>
      </c>
      <c r="G2641" s="47" t="str">
        <f t="shared" si="41"/>
        <v/>
      </c>
      <c r="H2641" s="48"/>
      <c r="I2641" s="33"/>
      <c r="J2641" s="32">
        <v>0</v>
      </c>
    </row>
    <row r="2642" spans="1:10" ht="15.75" hidden="1" thickBot="1" x14ac:dyDescent="0.3">
      <c r="A2642" s="140" t="s">
        <v>662</v>
      </c>
      <c r="B2642" s="143" t="s">
        <v>3552</v>
      </c>
      <c r="C2642" s="26"/>
      <c r="D2642" s="27" t="s">
        <v>3553</v>
      </c>
      <c r="E2642" s="116"/>
      <c r="F2642" s="123" t="s">
        <v>31</v>
      </c>
      <c r="G2642" s="29" t="str">
        <f t="shared" si="41"/>
        <v/>
      </c>
      <c r="H2642" s="30"/>
      <c r="I2642" s="31"/>
      <c r="J2642" s="32">
        <v>0</v>
      </c>
    </row>
    <row r="2643" spans="1:10" ht="15.75" hidden="1" thickBot="1" x14ac:dyDescent="0.3">
      <c r="A2643" s="141"/>
      <c r="B2643" s="144"/>
      <c r="C2643" s="34"/>
      <c r="D2643" s="34"/>
      <c r="E2643" s="118"/>
      <c r="F2643" s="124" t="s">
        <v>31</v>
      </c>
      <c r="G2643" s="36" t="str">
        <f t="shared" si="41"/>
        <v/>
      </c>
      <c r="H2643" s="37"/>
      <c r="I2643" s="33"/>
      <c r="J2643" s="32">
        <v>0</v>
      </c>
    </row>
    <row r="2644" spans="1:10" ht="15.75" hidden="1" thickBot="1" x14ac:dyDescent="0.3">
      <c r="A2644" s="141"/>
      <c r="B2644" s="144"/>
      <c r="C2644" s="38" t="s">
        <v>7780</v>
      </c>
      <c r="D2644" s="38" t="s">
        <v>1063</v>
      </c>
      <c r="E2644" s="120">
        <v>20</v>
      </c>
      <c r="F2644" s="119">
        <v>1.8619999999999999</v>
      </c>
      <c r="G2644" s="36">
        <f t="shared" si="41"/>
        <v>37.239999999999995</v>
      </c>
      <c r="H2644" s="41">
        <f>SUM(G2644:G2644)</f>
        <v>37.239999999999995</v>
      </c>
      <c r="I2644" s="42"/>
      <c r="J2644" s="32">
        <v>0</v>
      </c>
    </row>
    <row r="2645" spans="1:10" ht="15.75" hidden="1" thickBot="1" x14ac:dyDescent="0.3">
      <c r="A2645" s="142"/>
      <c r="B2645" s="145"/>
      <c r="C2645" s="44"/>
      <c r="D2645" s="44"/>
      <c r="E2645" s="121"/>
      <c r="F2645" s="122" t="s">
        <v>31</v>
      </c>
      <c r="G2645" s="47" t="str">
        <f t="shared" si="41"/>
        <v/>
      </c>
      <c r="H2645" s="48"/>
      <c r="I2645" s="33"/>
      <c r="J2645" s="32">
        <v>0</v>
      </c>
    </row>
    <row r="2646" spans="1:10" ht="15.75" hidden="1" thickBot="1" x14ac:dyDescent="0.3">
      <c r="A2646" s="140" t="s">
        <v>663</v>
      </c>
      <c r="B2646" s="143" t="s">
        <v>3554</v>
      </c>
      <c r="C2646" s="26"/>
      <c r="D2646" s="27" t="s">
        <v>3548</v>
      </c>
      <c r="E2646" s="116"/>
      <c r="F2646" s="123" t="s">
        <v>31</v>
      </c>
      <c r="G2646" s="29" t="str">
        <f t="shared" si="41"/>
        <v/>
      </c>
      <c r="H2646" s="30"/>
      <c r="I2646" s="31"/>
      <c r="J2646" s="32">
        <v>0</v>
      </c>
    </row>
    <row r="2647" spans="1:10" ht="15.75" hidden="1" thickBot="1" x14ac:dyDescent="0.3">
      <c r="A2647" s="141"/>
      <c r="B2647" s="144"/>
      <c r="C2647" s="34"/>
      <c r="D2647" s="34"/>
      <c r="E2647" s="118"/>
      <c r="F2647" s="124" t="s">
        <v>31</v>
      </c>
      <c r="G2647" s="36" t="str">
        <f t="shared" si="41"/>
        <v/>
      </c>
      <c r="H2647" s="37"/>
      <c r="I2647" s="33"/>
      <c r="J2647" s="32">
        <v>0</v>
      </c>
    </row>
    <row r="2648" spans="1:10" ht="26.25" hidden="1" thickBot="1" x14ac:dyDescent="0.3">
      <c r="A2648" s="141"/>
      <c r="B2648" s="144"/>
      <c r="C2648" s="38" t="s">
        <v>7903</v>
      </c>
      <c r="D2648" s="38" t="s">
        <v>1063</v>
      </c>
      <c r="E2648" s="120">
        <v>40</v>
      </c>
      <c r="F2648" s="119">
        <v>0.71249999999999991</v>
      </c>
      <c r="G2648" s="36">
        <f t="shared" si="41"/>
        <v>28.499999999999996</v>
      </c>
      <c r="H2648" s="41">
        <f>SUM(G2648:G2648)</f>
        <v>28.499999999999996</v>
      </c>
      <c r="I2648" s="42"/>
      <c r="J2648" s="32">
        <v>0</v>
      </c>
    </row>
    <row r="2649" spans="1:10" ht="15.75" hidden="1" thickBot="1" x14ac:dyDescent="0.3">
      <c r="A2649" s="142"/>
      <c r="B2649" s="145"/>
      <c r="C2649" s="44"/>
      <c r="D2649" s="44"/>
      <c r="E2649" s="121"/>
      <c r="F2649" s="122" t="s">
        <v>31</v>
      </c>
      <c r="G2649" s="47" t="str">
        <f t="shared" si="41"/>
        <v/>
      </c>
      <c r="H2649" s="48"/>
      <c r="I2649" s="33"/>
      <c r="J2649" s="32">
        <v>0</v>
      </c>
    </row>
    <row r="2650" spans="1:10" ht="15.75" hidden="1" thickBot="1" x14ac:dyDescent="0.3">
      <c r="A2650" s="140" t="s">
        <v>664</v>
      </c>
      <c r="B2650" s="143" t="s">
        <v>3555</v>
      </c>
      <c r="C2650" s="26"/>
      <c r="D2650" s="27" t="s">
        <v>1776</v>
      </c>
      <c r="E2650" s="116"/>
      <c r="F2650" s="123" t="s">
        <v>31</v>
      </c>
      <c r="G2650" s="29" t="str">
        <f t="shared" si="41"/>
        <v/>
      </c>
      <c r="H2650" s="30"/>
      <c r="I2650" s="31"/>
      <c r="J2650" s="32">
        <v>0</v>
      </c>
    </row>
    <row r="2651" spans="1:10" ht="15.75" hidden="1" thickBot="1" x14ac:dyDescent="0.3">
      <c r="A2651" s="141"/>
      <c r="B2651" s="144"/>
      <c r="C2651" s="34"/>
      <c r="D2651" s="34"/>
      <c r="E2651" s="118"/>
      <c r="F2651" s="124" t="s">
        <v>31</v>
      </c>
      <c r="G2651" s="36" t="str">
        <f t="shared" si="41"/>
        <v/>
      </c>
      <c r="H2651" s="37"/>
      <c r="I2651" s="33"/>
      <c r="J2651" s="32">
        <v>0</v>
      </c>
    </row>
    <row r="2652" spans="1:10" ht="26.25" hidden="1" thickBot="1" x14ac:dyDescent="0.3">
      <c r="A2652" s="141"/>
      <c r="B2652" s="144"/>
      <c r="C2652" s="38" t="s">
        <v>7586</v>
      </c>
      <c r="D2652" s="38" t="s">
        <v>7614</v>
      </c>
      <c r="E2652" s="120">
        <v>1</v>
      </c>
      <c r="F2652" s="119">
        <v>228</v>
      </c>
      <c r="G2652" s="36">
        <f t="shared" si="41"/>
        <v>228</v>
      </c>
      <c r="H2652" s="41">
        <f>SUM(G2652:G2654)</f>
        <v>279.29058739999999</v>
      </c>
      <c r="I2652" s="42"/>
      <c r="J2652" s="32">
        <v>0</v>
      </c>
    </row>
    <row r="2653" spans="1:10" ht="51.75" hidden="1" thickBot="1" x14ac:dyDescent="0.3">
      <c r="A2653" s="141"/>
      <c r="B2653" s="144"/>
      <c r="C2653" s="38" t="s">
        <v>7573</v>
      </c>
      <c r="D2653" s="38" t="s">
        <v>7614</v>
      </c>
      <c r="E2653" s="120">
        <v>1</v>
      </c>
      <c r="F2653" s="125">
        <v>9.0831703999999984</v>
      </c>
      <c r="G2653" s="36">
        <f t="shared" si="41"/>
        <v>9.0831703999999984</v>
      </c>
      <c r="H2653" s="37"/>
      <c r="I2653" s="33"/>
      <c r="J2653" s="32">
        <v>0</v>
      </c>
    </row>
    <row r="2654" spans="1:10" ht="39" hidden="1" thickBot="1" x14ac:dyDescent="0.3">
      <c r="A2654" s="141"/>
      <c r="B2654" s="144"/>
      <c r="C2654" s="38" t="s">
        <v>7627</v>
      </c>
      <c r="D2654" s="38" t="s">
        <v>7719</v>
      </c>
      <c r="E2654" s="120">
        <v>20</v>
      </c>
      <c r="F2654" s="119">
        <v>2.1103708499999998</v>
      </c>
      <c r="G2654" s="36">
        <f t="shared" si="41"/>
        <v>42.207416999999992</v>
      </c>
      <c r="H2654" s="37"/>
      <c r="I2654" s="33"/>
      <c r="J2654" s="32">
        <v>0</v>
      </c>
    </row>
    <row r="2655" spans="1:10" ht="15.75" hidden="1" thickBot="1" x14ac:dyDescent="0.3">
      <c r="A2655" s="141"/>
      <c r="B2655" s="144"/>
      <c r="C2655" s="38"/>
      <c r="D2655" s="58"/>
      <c r="E2655" s="120"/>
      <c r="F2655" s="119" t="s">
        <v>31</v>
      </c>
      <c r="G2655" s="36" t="str">
        <f t="shared" si="41"/>
        <v/>
      </c>
      <c r="H2655" s="37"/>
      <c r="I2655" s="33"/>
      <c r="J2655" s="32">
        <v>0</v>
      </c>
    </row>
    <row r="2656" spans="1:10" ht="15.75" hidden="1" thickBot="1" x14ac:dyDescent="0.3">
      <c r="A2656" s="141"/>
      <c r="B2656" s="144"/>
      <c r="C2656" s="55" t="s">
        <v>665</v>
      </c>
      <c r="D2656" s="58"/>
      <c r="E2656" s="120"/>
      <c r="F2656" s="119" t="s">
        <v>31</v>
      </c>
      <c r="G2656" s="36" t="str">
        <f t="shared" si="41"/>
        <v/>
      </c>
      <c r="H2656" s="37"/>
      <c r="I2656" s="33"/>
      <c r="J2656" s="32">
        <v>0</v>
      </c>
    </row>
    <row r="2657" spans="1:10" ht="15.75" hidden="1" thickBot="1" x14ac:dyDescent="0.3">
      <c r="A2657" s="142"/>
      <c r="B2657" s="145"/>
      <c r="C2657" s="44"/>
      <c r="D2657" s="44"/>
      <c r="E2657" s="121"/>
      <c r="F2657" s="122" t="s">
        <v>31</v>
      </c>
      <c r="G2657" s="47" t="str">
        <f t="shared" si="41"/>
        <v/>
      </c>
      <c r="H2657" s="48"/>
      <c r="I2657" s="33"/>
      <c r="J2657" s="32">
        <v>0</v>
      </c>
    </row>
    <row r="2658" spans="1:10" ht="15.75" hidden="1" thickBot="1" x14ac:dyDescent="0.3">
      <c r="A2658" s="140" t="s">
        <v>666</v>
      </c>
      <c r="B2658" s="143" t="s">
        <v>3556</v>
      </c>
      <c r="C2658" s="26"/>
      <c r="D2658" s="27" t="s">
        <v>1776</v>
      </c>
      <c r="E2658" s="116"/>
      <c r="F2658" s="123" t="s">
        <v>31</v>
      </c>
      <c r="G2658" s="29" t="str">
        <f t="shared" si="41"/>
        <v/>
      </c>
      <c r="H2658" s="30"/>
      <c r="I2658" s="31"/>
      <c r="J2658" s="32">
        <v>0</v>
      </c>
    </row>
    <row r="2659" spans="1:10" ht="15.75" hidden="1" thickBot="1" x14ac:dyDescent="0.3">
      <c r="A2659" s="141"/>
      <c r="B2659" s="144"/>
      <c r="C2659" s="34"/>
      <c r="D2659" s="34"/>
      <c r="E2659" s="118"/>
      <c r="F2659" s="124" t="s">
        <v>31</v>
      </c>
      <c r="G2659" s="36" t="str">
        <f t="shared" si="41"/>
        <v/>
      </c>
      <c r="H2659" s="37"/>
      <c r="I2659" s="33"/>
      <c r="J2659" s="32">
        <v>0</v>
      </c>
    </row>
    <row r="2660" spans="1:10" ht="26.25" hidden="1" thickBot="1" x14ac:dyDescent="0.3">
      <c r="A2660" s="141"/>
      <c r="B2660" s="144"/>
      <c r="C2660" s="38" t="s">
        <v>7605</v>
      </c>
      <c r="D2660" s="38" t="s">
        <v>7614</v>
      </c>
      <c r="E2660" s="120">
        <v>1</v>
      </c>
      <c r="F2660" s="119">
        <v>231.83799999999999</v>
      </c>
      <c r="G2660" s="36">
        <f t="shared" si="41"/>
        <v>231.83799999999999</v>
      </c>
      <c r="H2660" s="41">
        <f>SUM(G2660:G2662)</f>
        <v>283.12858740000001</v>
      </c>
      <c r="I2660" s="42"/>
      <c r="J2660" s="32">
        <v>0</v>
      </c>
    </row>
    <row r="2661" spans="1:10" ht="51.75" hidden="1" thickBot="1" x14ac:dyDescent="0.3">
      <c r="A2661" s="141"/>
      <c r="B2661" s="144"/>
      <c r="C2661" s="38" t="s">
        <v>7573</v>
      </c>
      <c r="D2661" s="38" t="s">
        <v>7614</v>
      </c>
      <c r="E2661" s="120">
        <v>1</v>
      </c>
      <c r="F2661" s="125">
        <v>9.0831703999999984</v>
      </c>
      <c r="G2661" s="36">
        <f t="shared" si="41"/>
        <v>9.0831703999999984</v>
      </c>
      <c r="H2661" s="37"/>
      <c r="I2661" s="33"/>
      <c r="J2661" s="32">
        <v>0</v>
      </c>
    </row>
    <row r="2662" spans="1:10" ht="39" hidden="1" thickBot="1" x14ac:dyDescent="0.3">
      <c r="A2662" s="141"/>
      <c r="B2662" s="144"/>
      <c r="C2662" s="38" t="s">
        <v>7627</v>
      </c>
      <c r="D2662" s="38" t="s">
        <v>7719</v>
      </c>
      <c r="E2662" s="120">
        <v>20</v>
      </c>
      <c r="F2662" s="119">
        <v>2.1103708499999998</v>
      </c>
      <c r="G2662" s="36">
        <f t="shared" si="41"/>
        <v>42.207416999999992</v>
      </c>
      <c r="H2662" s="37"/>
      <c r="I2662" s="33"/>
      <c r="J2662" s="32">
        <v>0</v>
      </c>
    </row>
    <row r="2663" spans="1:10" ht="15.75" hidden="1" thickBot="1" x14ac:dyDescent="0.3">
      <c r="A2663" s="141"/>
      <c r="B2663" s="144"/>
      <c r="C2663" s="38"/>
      <c r="D2663" s="58"/>
      <c r="E2663" s="120"/>
      <c r="F2663" s="119" t="s">
        <v>31</v>
      </c>
      <c r="G2663" s="36" t="str">
        <f t="shared" si="41"/>
        <v/>
      </c>
      <c r="H2663" s="37"/>
      <c r="I2663" s="33"/>
      <c r="J2663" s="32">
        <v>0</v>
      </c>
    </row>
    <row r="2664" spans="1:10" ht="15.75" hidden="1" thickBot="1" x14ac:dyDescent="0.3">
      <c r="A2664" s="141"/>
      <c r="B2664" s="144"/>
      <c r="C2664" s="55" t="s">
        <v>667</v>
      </c>
      <c r="D2664" s="58"/>
      <c r="E2664" s="120"/>
      <c r="F2664" s="119" t="s">
        <v>31</v>
      </c>
      <c r="G2664" s="36" t="str">
        <f t="shared" si="41"/>
        <v/>
      </c>
      <c r="H2664" s="37"/>
      <c r="I2664" s="33"/>
      <c r="J2664" s="32">
        <v>0</v>
      </c>
    </row>
    <row r="2665" spans="1:10" ht="15.75" hidden="1" thickBot="1" x14ac:dyDescent="0.3">
      <c r="A2665" s="142"/>
      <c r="B2665" s="145"/>
      <c r="C2665" s="44"/>
      <c r="D2665" s="44"/>
      <c r="E2665" s="121"/>
      <c r="F2665" s="122" t="s">
        <v>31</v>
      </c>
      <c r="G2665" s="47" t="str">
        <f t="shared" si="41"/>
        <v/>
      </c>
      <c r="H2665" s="48"/>
      <c r="I2665" s="33"/>
      <c r="J2665" s="32">
        <v>0</v>
      </c>
    </row>
    <row r="2666" spans="1:10" ht="15.75" hidden="1" thickBot="1" x14ac:dyDescent="0.3">
      <c r="A2666" s="140" t="s">
        <v>668</v>
      </c>
      <c r="B2666" s="143" t="s">
        <v>3557</v>
      </c>
      <c r="C2666" s="26"/>
      <c r="D2666" s="27" t="s">
        <v>1776</v>
      </c>
      <c r="E2666" s="116"/>
      <c r="F2666" s="123" t="s">
        <v>31</v>
      </c>
      <c r="G2666" s="29" t="str">
        <f t="shared" si="41"/>
        <v/>
      </c>
      <c r="H2666" s="30"/>
      <c r="I2666" s="31"/>
      <c r="J2666" s="32">
        <v>0</v>
      </c>
    </row>
    <row r="2667" spans="1:10" ht="15.75" hidden="1" thickBot="1" x14ac:dyDescent="0.3">
      <c r="A2667" s="141"/>
      <c r="B2667" s="144"/>
      <c r="C2667" s="34"/>
      <c r="D2667" s="34"/>
      <c r="E2667" s="118"/>
      <c r="F2667" s="124" t="s">
        <v>31</v>
      </c>
      <c r="G2667" s="36" t="str">
        <f t="shared" si="41"/>
        <v/>
      </c>
      <c r="H2667" s="37"/>
      <c r="I2667" s="33"/>
      <c r="J2667" s="32">
        <v>0</v>
      </c>
    </row>
    <row r="2668" spans="1:10" ht="26.25" hidden="1" thickBot="1" x14ac:dyDescent="0.3">
      <c r="A2668" s="141"/>
      <c r="B2668" s="144"/>
      <c r="C2668" s="38" t="s">
        <v>7602</v>
      </c>
      <c r="D2668" s="38" t="s">
        <v>7614</v>
      </c>
      <c r="E2668" s="120">
        <v>1</v>
      </c>
      <c r="F2668" s="119">
        <v>200.81099999999998</v>
      </c>
      <c r="G2668" s="36">
        <f t="shared" si="41"/>
        <v>200.81099999999998</v>
      </c>
      <c r="H2668" s="41">
        <f>SUM(G2668:G2670)</f>
        <v>252.10158739999997</v>
      </c>
      <c r="I2668" s="42"/>
      <c r="J2668" s="32">
        <v>0</v>
      </c>
    </row>
    <row r="2669" spans="1:10" ht="51.75" hidden="1" thickBot="1" x14ac:dyDescent="0.3">
      <c r="A2669" s="141"/>
      <c r="B2669" s="144"/>
      <c r="C2669" s="38" t="s">
        <v>7573</v>
      </c>
      <c r="D2669" s="38" t="s">
        <v>7614</v>
      </c>
      <c r="E2669" s="120">
        <v>1</v>
      </c>
      <c r="F2669" s="125">
        <v>9.0831703999999984</v>
      </c>
      <c r="G2669" s="36">
        <f t="shared" si="41"/>
        <v>9.0831703999999984</v>
      </c>
      <c r="H2669" s="37"/>
      <c r="I2669" s="33"/>
      <c r="J2669" s="32">
        <v>0</v>
      </c>
    </row>
    <row r="2670" spans="1:10" ht="39" hidden="1" thickBot="1" x14ac:dyDescent="0.3">
      <c r="A2670" s="141"/>
      <c r="B2670" s="144"/>
      <c r="C2670" s="38" t="s">
        <v>7627</v>
      </c>
      <c r="D2670" s="38" t="s">
        <v>7719</v>
      </c>
      <c r="E2670" s="120">
        <v>20</v>
      </c>
      <c r="F2670" s="119">
        <v>2.1103708499999998</v>
      </c>
      <c r="G2670" s="36">
        <f t="shared" si="41"/>
        <v>42.207416999999992</v>
      </c>
      <c r="H2670" s="37"/>
      <c r="I2670" s="33"/>
      <c r="J2670" s="32">
        <v>0</v>
      </c>
    </row>
    <row r="2671" spans="1:10" ht="15.75" hidden="1" thickBot="1" x14ac:dyDescent="0.3">
      <c r="A2671" s="141"/>
      <c r="B2671" s="144"/>
      <c r="C2671" s="38"/>
      <c r="D2671" s="58"/>
      <c r="E2671" s="120"/>
      <c r="F2671" s="119" t="s">
        <v>31</v>
      </c>
      <c r="G2671" s="36" t="str">
        <f t="shared" si="41"/>
        <v/>
      </c>
      <c r="H2671" s="37"/>
      <c r="I2671" s="33"/>
      <c r="J2671" s="32">
        <v>0</v>
      </c>
    </row>
    <row r="2672" spans="1:10" ht="15.75" hidden="1" thickBot="1" x14ac:dyDescent="0.3">
      <c r="A2672" s="141"/>
      <c r="B2672" s="144"/>
      <c r="C2672" s="55" t="s">
        <v>667</v>
      </c>
      <c r="D2672" s="58"/>
      <c r="E2672" s="120"/>
      <c r="F2672" s="119" t="s">
        <v>31</v>
      </c>
      <c r="G2672" s="36" t="str">
        <f t="shared" si="41"/>
        <v/>
      </c>
      <c r="H2672" s="37"/>
      <c r="I2672" s="33"/>
      <c r="J2672" s="32">
        <v>0</v>
      </c>
    </row>
    <row r="2673" spans="1:10" ht="15.75" hidden="1" thickBot="1" x14ac:dyDescent="0.3">
      <c r="A2673" s="142"/>
      <c r="B2673" s="145"/>
      <c r="C2673" s="44"/>
      <c r="D2673" s="44"/>
      <c r="E2673" s="121"/>
      <c r="F2673" s="122" t="s">
        <v>31</v>
      </c>
      <c r="G2673" s="47" t="str">
        <f t="shared" si="41"/>
        <v/>
      </c>
      <c r="H2673" s="48"/>
      <c r="I2673" s="33"/>
      <c r="J2673" s="32">
        <v>0</v>
      </c>
    </row>
    <row r="2674" spans="1:10" ht="15.75" hidden="1" thickBot="1" x14ac:dyDescent="0.3">
      <c r="A2674" s="140" t="s">
        <v>669</v>
      </c>
      <c r="B2674" s="143" t="s">
        <v>3558</v>
      </c>
      <c r="C2674" s="26"/>
      <c r="D2674" s="27" t="s">
        <v>36</v>
      </c>
      <c r="E2674" s="116"/>
      <c r="F2674" s="123" t="s">
        <v>31</v>
      </c>
      <c r="G2674" s="29" t="str">
        <f t="shared" si="41"/>
        <v/>
      </c>
      <c r="H2674" s="30"/>
      <c r="I2674" s="31"/>
      <c r="J2674" s="32">
        <v>0</v>
      </c>
    </row>
    <row r="2675" spans="1:10" ht="15.75" hidden="1" thickBot="1" x14ac:dyDescent="0.3">
      <c r="A2675" s="141"/>
      <c r="B2675" s="144"/>
      <c r="C2675" s="34"/>
      <c r="D2675" s="34"/>
      <c r="E2675" s="118"/>
      <c r="F2675" s="124" t="s">
        <v>31</v>
      </c>
      <c r="G2675" s="36" t="str">
        <f t="shared" si="41"/>
        <v/>
      </c>
      <c r="H2675" s="37"/>
      <c r="I2675" s="33"/>
      <c r="J2675" s="32">
        <v>0</v>
      </c>
    </row>
    <row r="2676" spans="1:10" ht="26.25" hidden="1" thickBot="1" x14ac:dyDescent="0.3">
      <c r="A2676" s="141"/>
      <c r="B2676" s="144"/>
      <c r="C2676" s="38" t="s">
        <v>7759</v>
      </c>
      <c r="D2676" s="38" t="s">
        <v>101</v>
      </c>
      <c r="E2676" s="120">
        <v>1</v>
      </c>
      <c r="F2676" s="119">
        <v>1.1399999999999999</v>
      </c>
      <c r="G2676" s="36">
        <f t="shared" si="41"/>
        <v>1.1399999999999999</v>
      </c>
      <c r="H2676" s="41">
        <f>SUM(G2676:G2676)</f>
        <v>1.1399999999999999</v>
      </c>
      <c r="I2676" s="42"/>
      <c r="J2676" s="32">
        <v>0</v>
      </c>
    </row>
    <row r="2677" spans="1:10" ht="15.75" hidden="1" thickBot="1" x14ac:dyDescent="0.3">
      <c r="A2677" s="142"/>
      <c r="B2677" s="145"/>
      <c r="C2677" s="44"/>
      <c r="D2677" s="44"/>
      <c r="E2677" s="121"/>
      <c r="F2677" s="122" t="s">
        <v>31</v>
      </c>
      <c r="G2677" s="47" t="str">
        <f t="shared" si="41"/>
        <v/>
      </c>
      <c r="H2677" s="48"/>
      <c r="I2677" s="33"/>
      <c r="J2677" s="32">
        <v>0</v>
      </c>
    </row>
    <row r="2678" spans="1:10" ht="15.75" hidden="1" thickBot="1" x14ac:dyDescent="0.3">
      <c r="A2678" s="140" t="s">
        <v>670</v>
      </c>
      <c r="B2678" s="143" t="s">
        <v>3559</v>
      </c>
      <c r="C2678" s="26"/>
      <c r="D2678" s="27" t="s">
        <v>36</v>
      </c>
      <c r="E2678" s="116"/>
      <c r="F2678" s="123" t="s">
        <v>31</v>
      </c>
      <c r="G2678" s="29" t="str">
        <f t="shared" si="41"/>
        <v/>
      </c>
      <c r="H2678" s="30"/>
      <c r="I2678" s="31"/>
      <c r="J2678" s="32">
        <v>0</v>
      </c>
    </row>
    <row r="2679" spans="1:10" ht="15.75" hidden="1" thickBot="1" x14ac:dyDescent="0.3">
      <c r="A2679" s="141"/>
      <c r="B2679" s="144"/>
      <c r="C2679" s="34"/>
      <c r="D2679" s="34"/>
      <c r="E2679" s="118"/>
      <c r="F2679" s="124" t="s">
        <v>31</v>
      </c>
      <c r="G2679" s="36" t="str">
        <f t="shared" si="41"/>
        <v/>
      </c>
      <c r="H2679" s="37"/>
      <c r="I2679" s="33"/>
      <c r="J2679" s="32">
        <v>0</v>
      </c>
    </row>
    <row r="2680" spans="1:10" ht="15.75" hidden="1" thickBot="1" x14ac:dyDescent="0.3">
      <c r="A2680" s="141"/>
      <c r="B2680" s="144"/>
      <c r="C2680" s="38" t="s">
        <v>7769</v>
      </c>
      <c r="D2680" s="38" t="s">
        <v>101</v>
      </c>
      <c r="E2680" s="120">
        <v>1</v>
      </c>
      <c r="F2680" s="119">
        <v>0.77899999999999991</v>
      </c>
      <c r="G2680" s="36">
        <f t="shared" si="41"/>
        <v>0.77899999999999991</v>
      </c>
      <c r="H2680" s="41">
        <f>SUM(G2680:G2680)</f>
        <v>0.77899999999999991</v>
      </c>
      <c r="I2680" s="42"/>
      <c r="J2680" s="32">
        <v>0</v>
      </c>
    </row>
    <row r="2681" spans="1:10" ht="15.75" hidden="1" thickBot="1" x14ac:dyDescent="0.3">
      <c r="A2681" s="142"/>
      <c r="B2681" s="145"/>
      <c r="C2681" s="44"/>
      <c r="D2681" s="44"/>
      <c r="E2681" s="121"/>
      <c r="F2681" s="122" t="s">
        <v>31</v>
      </c>
      <c r="G2681" s="47" t="str">
        <f t="shared" si="41"/>
        <v/>
      </c>
      <c r="H2681" s="48"/>
      <c r="I2681" s="33"/>
      <c r="J2681" s="32">
        <v>0</v>
      </c>
    </row>
    <row r="2682" spans="1:10" ht="15.75" hidden="1" thickBot="1" x14ac:dyDescent="0.3">
      <c r="A2682" s="140" t="s">
        <v>671</v>
      </c>
      <c r="B2682" s="143" t="s">
        <v>3560</v>
      </c>
      <c r="C2682" s="26"/>
      <c r="D2682" s="27" t="s">
        <v>36</v>
      </c>
      <c r="E2682" s="116"/>
      <c r="F2682" s="123" t="s">
        <v>31</v>
      </c>
      <c r="G2682" s="29" t="str">
        <f t="shared" si="41"/>
        <v/>
      </c>
      <c r="H2682" s="30"/>
      <c r="I2682" s="31"/>
      <c r="J2682" s="32">
        <v>0</v>
      </c>
    </row>
    <row r="2683" spans="1:10" ht="15.75" hidden="1" thickBot="1" x14ac:dyDescent="0.3">
      <c r="A2683" s="141"/>
      <c r="B2683" s="144"/>
      <c r="C2683" s="34"/>
      <c r="D2683" s="34"/>
      <c r="E2683" s="118"/>
      <c r="F2683" s="124" t="s">
        <v>31</v>
      </c>
      <c r="G2683" s="36" t="str">
        <f t="shared" si="41"/>
        <v/>
      </c>
      <c r="H2683" s="37"/>
      <c r="I2683" s="33"/>
      <c r="J2683" s="32">
        <v>0</v>
      </c>
    </row>
    <row r="2684" spans="1:10" ht="26.25" hidden="1" thickBot="1" x14ac:dyDescent="0.3">
      <c r="A2684" s="141"/>
      <c r="B2684" s="144"/>
      <c r="C2684" s="38" t="s">
        <v>7904</v>
      </c>
      <c r="D2684" s="38" t="s">
        <v>101</v>
      </c>
      <c r="E2684" s="120">
        <v>1</v>
      </c>
      <c r="F2684" s="119">
        <v>3.5150000000000001</v>
      </c>
      <c r="G2684" s="36">
        <f t="shared" si="41"/>
        <v>3.5150000000000001</v>
      </c>
      <c r="H2684" s="41">
        <f>SUM(G2684:G2684)</f>
        <v>3.5150000000000001</v>
      </c>
      <c r="I2684" s="42"/>
      <c r="J2684" s="32">
        <v>0</v>
      </c>
    </row>
    <row r="2685" spans="1:10" ht="15.75" hidden="1" thickBot="1" x14ac:dyDescent="0.3">
      <c r="A2685" s="142"/>
      <c r="B2685" s="145"/>
      <c r="C2685" s="44"/>
      <c r="D2685" s="44"/>
      <c r="E2685" s="121"/>
      <c r="F2685" s="122" t="s">
        <v>31</v>
      </c>
      <c r="G2685" s="47" t="str">
        <f t="shared" si="41"/>
        <v/>
      </c>
      <c r="H2685" s="48"/>
      <c r="I2685" s="33"/>
      <c r="J2685" s="32">
        <v>0</v>
      </c>
    </row>
    <row r="2686" spans="1:10" ht="15.75" hidden="1" thickBot="1" x14ac:dyDescent="0.3">
      <c r="A2686" s="140" t="s">
        <v>672</v>
      </c>
      <c r="B2686" s="143" t="s">
        <v>3561</v>
      </c>
      <c r="C2686" s="26"/>
      <c r="D2686" s="27" t="s">
        <v>36</v>
      </c>
      <c r="E2686" s="116"/>
      <c r="F2686" s="123" t="s">
        <v>31</v>
      </c>
      <c r="G2686" s="29" t="str">
        <f t="shared" si="41"/>
        <v/>
      </c>
      <c r="H2686" s="30"/>
      <c r="I2686" s="31"/>
      <c r="J2686" s="32">
        <v>0</v>
      </c>
    </row>
    <row r="2687" spans="1:10" ht="15.75" hidden="1" thickBot="1" x14ac:dyDescent="0.3">
      <c r="A2687" s="141"/>
      <c r="B2687" s="144"/>
      <c r="C2687" s="34"/>
      <c r="D2687" s="34"/>
      <c r="E2687" s="118"/>
      <c r="F2687" s="124" t="s">
        <v>31</v>
      </c>
      <c r="G2687" s="36" t="str">
        <f t="shared" si="41"/>
        <v/>
      </c>
      <c r="H2687" s="37"/>
      <c r="I2687" s="33"/>
      <c r="J2687" s="32">
        <v>0</v>
      </c>
    </row>
    <row r="2688" spans="1:10" ht="26.25" hidden="1" thickBot="1" x14ac:dyDescent="0.3">
      <c r="A2688" s="141"/>
      <c r="B2688" s="144"/>
      <c r="C2688" s="38" t="s">
        <v>673</v>
      </c>
      <c r="D2688" s="38" t="s">
        <v>105</v>
      </c>
      <c r="E2688" s="120">
        <v>1</v>
      </c>
      <c r="F2688" s="119" t="s">
        <v>31</v>
      </c>
      <c r="G2688" s="36" t="str">
        <f t="shared" si="41"/>
        <v/>
      </c>
      <c r="H2688" s="41">
        <f>SUM(G2688:G2688)</f>
        <v>0</v>
      </c>
      <c r="I2688" s="42"/>
      <c r="J2688" s="32">
        <v>0</v>
      </c>
    </row>
    <row r="2689" spans="1:10" ht="15.75" hidden="1" thickBot="1" x14ac:dyDescent="0.3">
      <c r="A2689" s="142"/>
      <c r="B2689" s="145"/>
      <c r="C2689" s="44"/>
      <c r="D2689" s="44"/>
      <c r="E2689" s="121"/>
      <c r="F2689" s="122" t="s">
        <v>31</v>
      </c>
      <c r="G2689" s="47" t="str">
        <f t="shared" si="41"/>
        <v/>
      </c>
      <c r="H2689" s="48"/>
      <c r="I2689" s="33"/>
      <c r="J2689" s="32">
        <v>0</v>
      </c>
    </row>
    <row r="2690" spans="1:10" ht="15.75" hidden="1" thickBot="1" x14ac:dyDescent="0.3">
      <c r="A2690" s="140" t="s">
        <v>674</v>
      </c>
      <c r="B2690" s="143" t="s">
        <v>3562</v>
      </c>
      <c r="C2690" s="26"/>
      <c r="D2690" s="27" t="s">
        <v>124</v>
      </c>
      <c r="E2690" s="116"/>
      <c r="F2690" s="123" t="s">
        <v>31</v>
      </c>
      <c r="G2690" s="29" t="str">
        <f t="shared" si="41"/>
        <v/>
      </c>
      <c r="H2690" s="30"/>
      <c r="I2690" s="31"/>
      <c r="J2690" s="32">
        <v>0</v>
      </c>
    </row>
    <row r="2691" spans="1:10" ht="15.75" hidden="1" thickBot="1" x14ac:dyDescent="0.3">
      <c r="A2691" s="141"/>
      <c r="B2691" s="144"/>
      <c r="C2691" s="34"/>
      <c r="D2691" s="34"/>
      <c r="E2691" s="118"/>
      <c r="F2691" s="124" t="s">
        <v>31</v>
      </c>
      <c r="G2691" s="36" t="str">
        <f t="shared" si="41"/>
        <v/>
      </c>
      <c r="H2691" s="37"/>
      <c r="I2691" s="33"/>
      <c r="J2691" s="32">
        <v>0</v>
      </c>
    </row>
    <row r="2692" spans="1:10" ht="15.75" hidden="1" thickBot="1" x14ac:dyDescent="0.3">
      <c r="A2692" s="141"/>
      <c r="B2692" s="144"/>
      <c r="C2692" s="38" t="s">
        <v>7583</v>
      </c>
      <c r="D2692" s="38" t="s">
        <v>1063</v>
      </c>
      <c r="E2692" s="120">
        <v>0.154</v>
      </c>
      <c r="F2692" s="119">
        <v>7.0204999999999993</v>
      </c>
      <c r="G2692" s="36">
        <f t="shared" si="41"/>
        <v>1.0811569999999999</v>
      </c>
      <c r="H2692" s="41">
        <f>SUM(G2692:G2692)</f>
        <v>1.0811569999999999</v>
      </c>
      <c r="I2692" s="42"/>
      <c r="J2692" s="32">
        <v>0</v>
      </c>
    </row>
    <row r="2693" spans="1:10" ht="15.75" hidden="1" thickBot="1" x14ac:dyDescent="0.3">
      <c r="A2693" s="142"/>
      <c r="B2693" s="145"/>
      <c r="C2693" s="44"/>
      <c r="D2693" s="44"/>
      <c r="E2693" s="121"/>
      <c r="F2693" s="122" t="s">
        <v>31</v>
      </c>
      <c r="G2693" s="47" t="str">
        <f t="shared" si="41"/>
        <v/>
      </c>
      <c r="H2693" s="48"/>
      <c r="I2693" s="33"/>
      <c r="J2693" s="32">
        <v>0</v>
      </c>
    </row>
    <row r="2694" spans="1:10" ht="15.75" hidden="1" thickBot="1" x14ac:dyDescent="0.3">
      <c r="A2694" s="140" t="s">
        <v>675</v>
      </c>
      <c r="B2694" s="143" t="s">
        <v>3563</v>
      </c>
      <c r="C2694" s="26"/>
      <c r="D2694" s="27" t="s">
        <v>124</v>
      </c>
      <c r="E2694" s="116"/>
      <c r="F2694" s="123" t="s">
        <v>31</v>
      </c>
      <c r="G2694" s="29" t="str">
        <f t="shared" ref="G2694:G2757" si="42">IF(ISNUMBER(F2694),E2694*F2694,"")</f>
        <v/>
      </c>
      <c r="H2694" s="30"/>
      <c r="I2694" s="31"/>
      <c r="J2694" s="32">
        <v>0</v>
      </c>
    </row>
    <row r="2695" spans="1:10" ht="15.75" hidden="1" thickBot="1" x14ac:dyDescent="0.3">
      <c r="A2695" s="141"/>
      <c r="B2695" s="144"/>
      <c r="C2695" s="34"/>
      <c r="D2695" s="34"/>
      <c r="E2695" s="118"/>
      <c r="F2695" s="124" t="s">
        <v>31</v>
      </c>
      <c r="G2695" s="36" t="str">
        <f t="shared" si="42"/>
        <v/>
      </c>
      <c r="H2695" s="37"/>
      <c r="I2695" s="33"/>
      <c r="J2695" s="32">
        <v>0</v>
      </c>
    </row>
    <row r="2696" spans="1:10" ht="15.75" hidden="1" thickBot="1" x14ac:dyDescent="0.3">
      <c r="A2696" s="141"/>
      <c r="B2696" s="144"/>
      <c r="C2696" s="38" t="s">
        <v>7905</v>
      </c>
      <c r="D2696" s="38" t="s">
        <v>1063</v>
      </c>
      <c r="E2696" s="120">
        <v>0.245</v>
      </c>
      <c r="F2696" s="119">
        <v>7.8279999999999994</v>
      </c>
      <c r="G2696" s="36">
        <f t="shared" si="42"/>
        <v>1.9178599999999999</v>
      </c>
      <c r="H2696" s="41">
        <f>SUM(G2696:G2696)</f>
        <v>1.9178599999999999</v>
      </c>
      <c r="I2696" s="42"/>
      <c r="J2696" s="32">
        <v>0</v>
      </c>
    </row>
    <row r="2697" spans="1:10" ht="15.75" hidden="1" thickBot="1" x14ac:dyDescent="0.3">
      <c r="A2697" s="142"/>
      <c r="B2697" s="145"/>
      <c r="C2697" s="44"/>
      <c r="D2697" s="44"/>
      <c r="E2697" s="121"/>
      <c r="F2697" s="122" t="s">
        <v>31</v>
      </c>
      <c r="G2697" s="47" t="str">
        <f t="shared" si="42"/>
        <v/>
      </c>
      <c r="H2697" s="48"/>
      <c r="I2697" s="33"/>
      <c r="J2697" s="32">
        <v>0</v>
      </c>
    </row>
    <row r="2698" spans="1:10" ht="15.75" hidden="1" thickBot="1" x14ac:dyDescent="0.3">
      <c r="A2698" s="140" t="s">
        <v>676</v>
      </c>
      <c r="B2698" s="143" t="s">
        <v>3564</v>
      </c>
      <c r="C2698" s="26"/>
      <c r="D2698" s="27" t="s">
        <v>124</v>
      </c>
      <c r="E2698" s="116"/>
      <c r="F2698" s="123" t="s">
        <v>31</v>
      </c>
      <c r="G2698" s="29" t="str">
        <f t="shared" si="42"/>
        <v/>
      </c>
      <c r="H2698" s="30"/>
      <c r="I2698" s="31"/>
      <c r="J2698" s="32">
        <v>0</v>
      </c>
    </row>
    <row r="2699" spans="1:10" ht="15.75" hidden="1" thickBot="1" x14ac:dyDescent="0.3">
      <c r="A2699" s="141"/>
      <c r="B2699" s="144"/>
      <c r="C2699" s="34"/>
      <c r="D2699" s="34"/>
      <c r="E2699" s="118"/>
      <c r="F2699" s="124" t="s">
        <v>31</v>
      </c>
      <c r="G2699" s="36" t="str">
        <f t="shared" si="42"/>
        <v/>
      </c>
      <c r="H2699" s="37"/>
      <c r="I2699" s="33"/>
      <c r="J2699" s="32">
        <v>0</v>
      </c>
    </row>
    <row r="2700" spans="1:10" ht="15.75" hidden="1" thickBot="1" x14ac:dyDescent="0.3">
      <c r="A2700" s="141"/>
      <c r="B2700" s="144"/>
      <c r="C2700" s="38" t="s">
        <v>7680</v>
      </c>
      <c r="D2700" s="38" t="s">
        <v>1063</v>
      </c>
      <c r="E2700" s="120">
        <v>0.39500000000000002</v>
      </c>
      <c r="F2700" s="119">
        <v>7.8754999999999988</v>
      </c>
      <c r="G2700" s="36">
        <f t="shared" si="42"/>
        <v>3.1108224999999998</v>
      </c>
      <c r="H2700" s="41">
        <f>SUM(G2700:G2700)</f>
        <v>3.1108224999999998</v>
      </c>
      <c r="I2700" s="42"/>
      <c r="J2700" s="32">
        <v>0</v>
      </c>
    </row>
    <row r="2701" spans="1:10" ht="15.75" hidden="1" thickBot="1" x14ac:dyDescent="0.3">
      <c r="A2701" s="142"/>
      <c r="B2701" s="145"/>
      <c r="C2701" s="44"/>
      <c r="D2701" s="44"/>
      <c r="E2701" s="121"/>
      <c r="F2701" s="122" t="s">
        <v>31</v>
      </c>
      <c r="G2701" s="47" t="str">
        <f t="shared" si="42"/>
        <v/>
      </c>
      <c r="H2701" s="48"/>
      <c r="I2701" s="33"/>
      <c r="J2701" s="32">
        <v>0</v>
      </c>
    </row>
    <row r="2702" spans="1:10" ht="15.75" hidden="1" thickBot="1" x14ac:dyDescent="0.3">
      <c r="A2702" s="140" t="s">
        <v>677</v>
      </c>
      <c r="B2702" s="143" t="s">
        <v>3565</v>
      </c>
      <c r="C2702" s="26"/>
      <c r="D2702" s="27" t="s">
        <v>124</v>
      </c>
      <c r="E2702" s="116"/>
      <c r="F2702" s="123" t="s">
        <v>31</v>
      </c>
      <c r="G2702" s="29" t="str">
        <f t="shared" si="42"/>
        <v/>
      </c>
      <c r="H2702" s="30"/>
      <c r="I2702" s="31"/>
      <c r="J2702" s="32">
        <v>0</v>
      </c>
    </row>
    <row r="2703" spans="1:10" ht="15.75" hidden="1" thickBot="1" x14ac:dyDescent="0.3">
      <c r="A2703" s="141"/>
      <c r="B2703" s="144"/>
      <c r="C2703" s="34"/>
      <c r="D2703" s="34"/>
      <c r="E2703" s="118"/>
      <c r="F2703" s="124" t="s">
        <v>31</v>
      </c>
      <c r="G2703" s="36" t="str">
        <f t="shared" si="42"/>
        <v/>
      </c>
      <c r="H2703" s="37"/>
      <c r="I2703" s="33"/>
      <c r="J2703" s="32">
        <v>0</v>
      </c>
    </row>
    <row r="2704" spans="1:10" ht="15.75" hidden="1" thickBot="1" x14ac:dyDescent="0.3">
      <c r="A2704" s="141"/>
      <c r="B2704" s="144"/>
      <c r="C2704" s="38" t="s">
        <v>7695</v>
      </c>
      <c r="D2704" s="38" t="s">
        <v>1063</v>
      </c>
      <c r="E2704" s="120">
        <v>0.61699999999999999</v>
      </c>
      <c r="F2704" s="119">
        <v>7.4194999999999993</v>
      </c>
      <c r="G2704" s="36">
        <f t="shared" si="42"/>
        <v>4.5778314999999994</v>
      </c>
      <c r="H2704" s="41">
        <f>SUM(G2704:G2704)</f>
        <v>4.5778314999999994</v>
      </c>
      <c r="I2704" s="42"/>
      <c r="J2704" s="32">
        <v>0</v>
      </c>
    </row>
    <row r="2705" spans="1:10" ht="15.75" hidden="1" thickBot="1" x14ac:dyDescent="0.3">
      <c r="A2705" s="142"/>
      <c r="B2705" s="145"/>
      <c r="C2705" s="44"/>
      <c r="D2705" s="44"/>
      <c r="E2705" s="121"/>
      <c r="F2705" s="122" t="s">
        <v>31</v>
      </c>
      <c r="G2705" s="47" t="str">
        <f t="shared" si="42"/>
        <v/>
      </c>
      <c r="H2705" s="48"/>
      <c r="I2705" s="33"/>
      <c r="J2705" s="32">
        <v>0</v>
      </c>
    </row>
    <row r="2706" spans="1:10" ht="15.75" hidden="1" thickBot="1" x14ac:dyDescent="0.3">
      <c r="A2706" s="140" t="s">
        <v>678</v>
      </c>
      <c r="B2706" s="143" t="s">
        <v>3566</v>
      </c>
      <c r="C2706" s="26"/>
      <c r="D2706" s="27" t="s">
        <v>124</v>
      </c>
      <c r="E2706" s="116"/>
      <c r="F2706" s="123" t="s">
        <v>31</v>
      </c>
      <c r="G2706" s="29" t="str">
        <f t="shared" si="42"/>
        <v/>
      </c>
      <c r="H2706" s="30"/>
      <c r="I2706" s="31"/>
      <c r="J2706" s="32">
        <v>0</v>
      </c>
    </row>
    <row r="2707" spans="1:10" ht="15.75" hidden="1" thickBot="1" x14ac:dyDescent="0.3">
      <c r="A2707" s="141"/>
      <c r="B2707" s="144"/>
      <c r="C2707" s="34"/>
      <c r="D2707" s="34"/>
      <c r="E2707" s="118"/>
      <c r="F2707" s="124" t="s">
        <v>31</v>
      </c>
      <c r="G2707" s="36" t="str">
        <f t="shared" si="42"/>
        <v/>
      </c>
      <c r="H2707" s="37"/>
      <c r="I2707" s="33"/>
      <c r="J2707" s="32">
        <v>0</v>
      </c>
    </row>
    <row r="2708" spans="1:10" ht="15.75" hidden="1" thickBot="1" x14ac:dyDescent="0.3">
      <c r="A2708" s="141"/>
      <c r="B2708" s="144"/>
      <c r="C2708" s="38" t="s">
        <v>7607</v>
      </c>
      <c r="D2708" s="38" t="s">
        <v>1063</v>
      </c>
      <c r="E2708" s="120">
        <v>0.96299999999999997</v>
      </c>
      <c r="F2708" s="119">
        <v>6.4314999999999989</v>
      </c>
      <c r="G2708" s="36">
        <f t="shared" si="42"/>
        <v>6.1935344999999984</v>
      </c>
      <c r="H2708" s="41">
        <f>SUM(G2708:G2708)</f>
        <v>6.1935344999999984</v>
      </c>
      <c r="I2708" s="42"/>
      <c r="J2708" s="32">
        <v>0</v>
      </c>
    </row>
    <row r="2709" spans="1:10" ht="15.75" hidden="1" thickBot="1" x14ac:dyDescent="0.3">
      <c r="A2709" s="142"/>
      <c r="B2709" s="145"/>
      <c r="C2709" s="44"/>
      <c r="D2709" s="44"/>
      <c r="E2709" s="121"/>
      <c r="F2709" s="122" t="s">
        <v>31</v>
      </c>
      <c r="G2709" s="47" t="str">
        <f t="shared" si="42"/>
        <v/>
      </c>
      <c r="H2709" s="48"/>
      <c r="I2709" s="33"/>
      <c r="J2709" s="32">
        <v>0</v>
      </c>
    </row>
    <row r="2710" spans="1:10" ht="15.75" hidden="1" thickBot="1" x14ac:dyDescent="0.3">
      <c r="A2710" s="140" t="s">
        <v>679</v>
      </c>
      <c r="B2710" s="143" t="s">
        <v>3567</v>
      </c>
      <c r="C2710" s="26"/>
      <c r="D2710" s="27" t="s">
        <v>90</v>
      </c>
      <c r="E2710" s="116"/>
      <c r="F2710" s="123" t="s">
        <v>31</v>
      </c>
      <c r="G2710" s="29" t="str">
        <f t="shared" si="42"/>
        <v/>
      </c>
      <c r="H2710" s="30"/>
      <c r="I2710" s="31"/>
      <c r="J2710" s="32">
        <v>0</v>
      </c>
    </row>
    <row r="2711" spans="1:10" ht="15.75" hidden="1" thickBot="1" x14ac:dyDescent="0.3">
      <c r="A2711" s="141"/>
      <c r="B2711" s="144"/>
      <c r="C2711" s="34"/>
      <c r="D2711" s="34"/>
      <c r="E2711" s="118"/>
      <c r="F2711" s="124" t="s">
        <v>31</v>
      </c>
      <c r="G2711" s="36" t="str">
        <f t="shared" si="42"/>
        <v/>
      </c>
      <c r="H2711" s="37"/>
      <c r="I2711" s="33"/>
      <c r="J2711" s="32">
        <v>0</v>
      </c>
    </row>
    <row r="2712" spans="1:10" ht="26.25" hidden="1" thickBot="1" x14ac:dyDescent="0.3">
      <c r="A2712" s="141"/>
      <c r="B2712" s="144"/>
      <c r="C2712" s="38" t="s">
        <v>7601</v>
      </c>
      <c r="D2712" s="38" t="s">
        <v>1063</v>
      </c>
      <c r="E2712" s="120">
        <v>1</v>
      </c>
      <c r="F2712" s="119">
        <v>18.762499999999999</v>
      </c>
      <c r="G2712" s="36">
        <f t="shared" si="42"/>
        <v>18.762499999999999</v>
      </c>
      <c r="H2712" s="41">
        <f>SUM(G2712:G2712)</f>
        <v>18.762499999999999</v>
      </c>
      <c r="I2712" s="42"/>
      <c r="J2712" s="32">
        <v>0</v>
      </c>
    </row>
    <row r="2713" spans="1:10" ht="15.75" hidden="1" thickBot="1" x14ac:dyDescent="0.3">
      <c r="A2713" s="142"/>
      <c r="B2713" s="145"/>
      <c r="C2713" s="44"/>
      <c r="D2713" s="44"/>
      <c r="E2713" s="121"/>
      <c r="F2713" s="122" t="s">
        <v>31</v>
      </c>
      <c r="G2713" s="47" t="str">
        <f t="shared" si="42"/>
        <v/>
      </c>
      <c r="H2713" s="48"/>
      <c r="I2713" s="33"/>
      <c r="J2713" s="32">
        <v>0</v>
      </c>
    </row>
    <row r="2714" spans="1:10" ht="15.75" hidden="1" thickBot="1" x14ac:dyDescent="0.3">
      <c r="A2714" s="140" t="s">
        <v>680</v>
      </c>
      <c r="B2714" s="143" t="s">
        <v>3568</v>
      </c>
      <c r="C2714" s="26"/>
      <c r="D2714" s="27" t="s">
        <v>90</v>
      </c>
      <c r="E2714" s="116"/>
      <c r="F2714" s="123" t="s">
        <v>31</v>
      </c>
      <c r="G2714" s="29" t="str">
        <f t="shared" si="42"/>
        <v/>
      </c>
      <c r="H2714" s="30"/>
      <c r="I2714" s="31"/>
      <c r="J2714" s="32">
        <v>0</v>
      </c>
    </row>
    <row r="2715" spans="1:10" ht="15.75" hidden="1" thickBot="1" x14ac:dyDescent="0.3">
      <c r="A2715" s="141"/>
      <c r="B2715" s="144"/>
      <c r="C2715" s="34"/>
      <c r="D2715" s="34"/>
      <c r="E2715" s="118"/>
      <c r="F2715" s="124" t="s">
        <v>31</v>
      </c>
      <c r="G2715" s="36" t="str">
        <f t="shared" si="42"/>
        <v/>
      </c>
      <c r="H2715" s="37"/>
      <c r="I2715" s="33"/>
      <c r="J2715" s="32">
        <v>0</v>
      </c>
    </row>
    <row r="2716" spans="1:10" ht="26.25" hidden="1" thickBot="1" x14ac:dyDescent="0.3">
      <c r="A2716" s="141"/>
      <c r="B2716" s="144"/>
      <c r="C2716" s="38" t="s">
        <v>7906</v>
      </c>
      <c r="D2716" s="38" t="s">
        <v>1063</v>
      </c>
      <c r="E2716" s="120">
        <v>1</v>
      </c>
      <c r="F2716" s="119">
        <v>63.013499999999993</v>
      </c>
      <c r="G2716" s="36">
        <f t="shared" si="42"/>
        <v>63.013499999999993</v>
      </c>
      <c r="H2716" s="41">
        <f>SUM(G2716:G2716)</f>
        <v>63.013499999999993</v>
      </c>
      <c r="I2716" s="42"/>
      <c r="J2716" s="32">
        <v>0</v>
      </c>
    </row>
    <row r="2717" spans="1:10" ht="15.75" hidden="1" thickBot="1" x14ac:dyDescent="0.3">
      <c r="A2717" s="142"/>
      <c r="B2717" s="145"/>
      <c r="C2717" s="44"/>
      <c r="D2717" s="44"/>
      <c r="E2717" s="121"/>
      <c r="F2717" s="122" t="s">
        <v>31</v>
      </c>
      <c r="G2717" s="47" t="str">
        <f t="shared" si="42"/>
        <v/>
      </c>
      <c r="H2717" s="48"/>
      <c r="I2717" s="33"/>
      <c r="J2717" s="32">
        <v>0</v>
      </c>
    </row>
    <row r="2718" spans="1:10" ht="15.75" hidden="1" thickBot="1" x14ac:dyDescent="0.3">
      <c r="A2718" s="140" t="s">
        <v>681</v>
      </c>
      <c r="B2718" s="143" t="s">
        <v>3569</v>
      </c>
      <c r="C2718" s="26"/>
      <c r="D2718" s="27" t="s">
        <v>36</v>
      </c>
      <c r="E2718" s="116"/>
      <c r="F2718" s="123" t="s">
        <v>31</v>
      </c>
      <c r="G2718" s="29" t="str">
        <f t="shared" si="42"/>
        <v/>
      </c>
      <c r="H2718" s="30"/>
      <c r="I2718" s="31"/>
      <c r="J2718" s="32">
        <v>0</v>
      </c>
    </row>
    <row r="2719" spans="1:10" ht="15.75" hidden="1" thickBot="1" x14ac:dyDescent="0.3">
      <c r="A2719" s="141"/>
      <c r="B2719" s="144"/>
      <c r="C2719" s="34"/>
      <c r="D2719" s="34"/>
      <c r="E2719" s="118"/>
      <c r="F2719" s="124" t="s">
        <v>31</v>
      </c>
      <c r="G2719" s="36" t="str">
        <f t="shared" si="42"/>
        <v/>
      </c>
      <c r="H2719" s="37"/>
      <c r="I2719" s="33"/>
      <c r="J2719" s="32">
        <v>0</v>
      </c>
    </row>
    <row r="2720" spans="1:10" ht="26.25" hidden="1" thickBot="1" x14ac:dyDescent="0.3">
      <c r="A2720" s="141"/>
      <c r="B2720" s="144"/>
      <c r="C2720" s="38" t="s">
        <v>7709</v>
      </c>
      <c r="D2720" s="38" t="s">
        <v>7724</v>
      </c>
      <c r="E2720" s="120">
        <v>1</v>
      </c>
      <c r="F2720" s="119">
        <v>40.774000000000001</v>
      </c>
      <c r="G2720" s="36">
        <f t="shared" si="42"/>
        <v>40.774000000000001</v>
      </c>
      <c r="H2720" s="41">
        <f>SUM(G2720:G2720)</f>
        <v>40.774000000000001</v>
      </c>
      <c r="I2720" s="42"/>
      <c r="J2720" s="32">
        <v>0</v>
      </c>
    </row>
    <row r="2721" spans="1:10" ht="15.75" hidden="1" thickBot="1" x14ac:dyDescent="0.3">
      <c r="A2721" s="142"/>
      <c r="B2721" s="145"/>
      <c r="C2721" s="44"/>
      <c r="D2721" s="44"/>
      <c r="E2721" s="121"/>
      <c r="F2721" s="122" t="s">
        <v>31</v>
      </c>
      <c r="G2721" s="47" t="str">
        <f t="shared" si="42"/>
        <v/>
      </c>
      <c r="H2721" s="48"/>
      <c r="I2721" s="33"/>
      <c r="J2721" s="32">
        <v>0</v>
      </c>
    </row>
    <row r="2722" spans="1:10" ht="15.75" hidden="1" thickBot="1" x14ac:dyDescent="0.3">
      <c r="A2722" s="140" t="s">
        <v>682</v>
      </c>
      <c r="B2722" s="143" t="s">
        <v>3570</v>
      </c>
      <c r="C2722" s="26"/>
      <c r="D2722" s="27" t="s">
        <v>36</v>
      </c>
      <c r="E2722" s="116"/>
      <c r="F2722" s="123" t="s">
        <v>31</v>
      </c>
      <c r="G2722" s="29" t="str">
        <f t="shared" si="42"/>
        <v/>
      </c>
      <c r="H2722" s="30"/>
      <c r="I2722" s="31"/>
      <c r="J2722" s="32">
        <v>0</v>
      </c>
    </row>
    <row r="2723" spans="1:10" ht="15.75" hidden="1" thickBot="1" x14ac:dyDescent="0.3">
      <c r="A2723" s="141"/>
      <c r="B2723" s="144"/>
      <c r="C2723" s="34"/>
      <c r="D2723" s="34"/>
      <c r="E2723" s="118"/>
      <c r="F2723" s="124" t="s">
        <v>31</v>
      </c>
      <c r="G2723" s="36" t="str">
        <f t="shared" si="42"/>
        <v/>
      </c>
      <c r="H2723" s="37"/>
      <c r="I2723" s="33"/>
      <c r="J2723" s="32">
        <v>0</v>
      </c>
    </row>
    <row r="2724" spans="1:10" ht="15.75" hidden="1" thickBot="1" x14ac:dyDescent="0.3">
      <c r="A2724" s="141"/>
      <c r="B2724" s="144"/>
      <c r="C2724" s="38" t="s">
        <v>7800</v>
      </c>
      <c r="D2724" s="38" t="s">
        <v>101</v>
      </c>
      <c r="E2724" s="120">
        <v>1</v>
      </c>
      <c r="F2724" s="119">
        <v>26.941999999999997</v>
      </c>
      <c r="G2724" s="36">
        <f t="shared" si="42"/>
        <v>26.941999999999997</v>
      </c>
      <c r="H2724" s="41">
        <f>SUM(G2724:G2724)</f>
        <v>26.941999999999997</v>
      </c>
      <c r="I2724" s="42"/>
      <c r="J2724" s="32">
        <v>0</v>
      </c>
    </row>
    <row r="2725" spans="1:10" ht="15.75" hidden="1" thickBot="1" x14ac:dyDescent="0.3">
      <c r="A2725" s="142"/>
      <c r="B2725" s="145"/>
      <c r="C2725" s="44"/>
      <c r="D2725" s="44"/>
      <c r="E2725" s="121"/>
      <c r="F2725" s="122" t="s">
        <v>31</v>
      </c>
      <c r="G2725" s="47" t="str">
        <f t="shared" si="42"/>
        <v/>
      </c>
      <c r="H2725" s="48"/>
      <c r="I2725" s="33"/>
      <c r="J2725" s="32">
        <v>0</v>
      </c>
    </row>
    <row r="2726" spans="1:10" ht="15.75" hidden="1" thickBot="1" x14ac:dyDescent="0.3">
      <c r="A2726" s="140" t="s">
        <v>683</v>
      </c>
      <c r="B2726" s="143" t="s">
        <v>3571</v>
      </c>
      <c r="C2726" s="26"/>
      <c r="D2726" s="27" t="s">
        <v>88</v>
      </c>
      <c r="E2726" s="116"/>
      <c r="F2726" s="123" t="s">
        <v>31</v>
      </c>
      <c r="G2726" s="29" t="str">
        <f t="shared" si="42"/>
        <v/>
      </c>
      <c r="H2726" s="30"/>
      <c r="I2726" s="31"/>
      <c r="J2726" s="32">
        <v>0</v>
      </c>
    </row>
    <row r="2727" spans="1:10" ht="15.75" hidden="1" thickBot="1" x14ac:dyDescent="0.3">
      <c r="A2727" s="141"/>
      <c r="B2727" s="144"/>
      <c r="C2727" s="34"/>
      <c r="D2727" s="34"/>
      <c r="E2727" s="118"/>
      <c r="F2727" s="124" t="s">
        <v>31</v>
      </c>
      <c r="G2727" s="36" t="str">
        <f t="shared" si="42"/>
        <v/>
      </c>
      <c r="H2727" s="37"/>
      <c r="I2727" s="33"/>
      <c r="J2727" s="32">
        <v>0</v>
      </c>
    </row>
    <row r="2728" spans="1:10" ht="39" hidden="1" thickBot="1" x14ac:dyDescent="0.3">
      <c r="A2728" s="141"/>
      <c r="B2728" s="144"/>
      <c r="C2728" s="38" t="s">
        <v>7698</v>
      </c>
      <c r="D2728" s="38" t="s">
        <v>88</v>
      </c>
      <c r="E2728" s="120">
        <v>1</v>
      </c>
      <c r="F2728" s="119">
        <v>8.5024999999999995</v>
      </c>
      <c r="G2728" s="36">
        <f t="shared" si="42"/>
        <v>8.5024999999999995</v>
      </c>
      <c r="H2728" s="41">
        <f>SUM(G2728:G2728)</f>
        <v>8.5024999999999995</v>
      </c>
      <c r="I2728" s="42"/>
      <c r="J2728" s="32">
        <v>0</v>
      </c>
    </row>
    <row r="2729" spans="1:10" ht="15.75" hidden="1" thickBot="1" x14ac:dyDescent="0.3">
      <c r="A2729" s="142"/>
      <c r="B2729" s="145"/>
      <c r="C2729" s="44"/>
      <c r="D2729" s="44"/>
      <c r="E2729" s="121"/>
      <c r="F2729" s="122" t="s">
        <v>31</v>
      </c>
      <c r="G2729" s="47" t="str">
        <f t="shared" si="42"/>
        <v/>
      </c>
      <c r="H2729" s="48"/>
      <c r="I2729" s="33"/>
      <c r="J2729" s="32">
        <v>0</v>
      </c>
    </row>
    <row r="2730" spans="1:10" ht="15.75" hidden="1" thickBot="1" x14ac:dyDescent="0.3">
      <c r="A2730" s="140" t="s">
        <v>684</v>
      </c>
      <c r="B2730" s="143" t="s">
        <v>3572</v>
      </c>
      <c r="C2730" s="26"/>
      <c r="D2730" s="27" t="s">
        <v>86</v>
      </c>
      <c r="E2730" s="116"/>
      <c r="F2730" s="123" t="s">
        <v>31</v>
      </c>
      <c r="G2730" s="29" t="str">
        <f t="shared" si="42"/>
        <v/>
      </c>
      <c r="H2730" s="30"/>
      <c r="I2730" s="31"/>
      <c r="J2730" s="32">
        <v>0</v>
      </c>
    </row>
    <row r="2731" spans="1:10" ht="15.75" hidden="1" thickBot="1" x14ac:dyDescent="0.3">
      <c r="A2731" s="141"/>
      <c r="B2731" s="144"/>
      <c r="C2731" s="34"/>
      <c r="D2731" s="34"/>
      <c r="E2731" s="118"/>
      <c r="F2731" s="124" t="s">
        <v>31</v>
      </c>
      <c r="G2731" s="36" t="str">
        <f t="shared" si="42"/>
        <v/>
      </c>
      <c r="H2731" s="37"/>
      <c r="I2731" s="33"/>
      <c r="J2731" s="32">
        <v>0</v>
      </c>
    </row>
    <row r="2732" spans="1:10" ht="15.75" hidden="1" thickBot="1" x14ac:dyDescent="0.3">
      <c r="A2732" s="141"/>
      <c r="B2732" s="144"/>
      <c r="C2732" s="38" t="s">
        <v>7907</v>
      </c>
      <c r="D2732" s="38" t="s">
        <v>180</v>
      </c>
      <c r="E2732" s="120">
        <v>1</v>
      </c>
      <c r="F2732" s="119">
        <v>2.1280000000000001</v>
      </c>
      <c r="G2732" s="36">
        <f t="shared" si="42"/>
        <v>2.1280000000000001</v>
      </c>
      <c r="H2732" s="41">
        <f>SUM(G2732:G2732)</f>
        <v>2.1280000000000001</v>
      </c>
      <c r="I2732" s="42"/>
      <c r="J2732" s="32">
        <v>0</v>
      </c>
    </row>
    <row r="2733" spans="1:10" ht="15.75" hidden="1" thickBot="1" x14ac:dyDescent="0.3">
      <c r="A2733" s="142"/>
      <c r="B2733" s="145"/>
      <c r="C2733" s="44"/>
      <c r="D2733" s="44"/>
      <c r="E2733" s="121"/>
      <c r="F2733" s="122" t="s">
        <v>31</v>
      </c>
      <c r="G2733" s="47" t="str">
        <f t="shared" si="42"/>
        <v/>
      </c>
      <c r="H2733" s="48"/>
      <c r="I2733" s="33"/>
      <c r="J2733" s="32">
        <v>0</v>
      </c>
    </row>
    <row r="2734" spans="1:10" ht="15.75" hidden="1" thickBot="1" x14ac:dyDescent="0.3">
      <c r="A2734" s="140" t="s">
        <v>685</v>
      </c>
      <c r="B2734" s="143" t="s">
        <v>3573</v>
      </c>
      <c r="C2734" s="26"/>
      <c r="D2734" s="27" t="s">
        <v>86</v>
      </c>
      <c r="E2734" s="116"/>
      <c r="F2734" s="123" t="s">
        <v>31</v>
      </c>
      <c r="G2734" s="29" t="str">
        <f t="shared" si="42"/>
        <v/>
      </c>
      <c r="H2734" s="30"/>
      <c r="I2734" s="31"/>
      <c r="J2734" s="32">
        <v>0</v>
      </c>
    </row>
    <row r="2735" spans="1:10" ht="15.75" hidden="1" thickBot="1" x14ac:dyDescent="0.3">
      <c r="A2735" s="141"/>
      <c r="B2735" s="144"/>
      <c r="C2735" s="34"/>
      <c r="D2735" s="34"/>
      <c r="E2735" s="118"/>
      <c r="F2735" s="124" t="s">
        <v>31</v>
      </c>
      <c r="G2735" s="36" t="str">
        <f t="shared" si="42"/>
        <v/>
      </c>
      <c r="H2735" s="37"/>
      <c r="I2735" s="33"/>
      <c r="J2735" s="32">
        <v>0</v>
      </c>
    </row>
    <row r="2736" spans="1:10" ht="15.75" hidden="1" thickBot="1" x14ac:dyDescent="0.3">
      <c r="A2736" s="141"/>
      <c r="B2736" s="144"/>
      <c r="C2736" s="38" t="s">
        <v>7908</v>
      </c>
      <c r="D2736" s="38" t="s">
        <v>180</v>
      </c>
      <c r="E2736" s="120">
        <v>1</v>
      </c>
      <c r="F2736" s="119">
        <v>1.8714999999999999</v>
      </c>
      <c r="G2736" s="36">
        <f t="shared" si="42"/>
        <v>1.8714999999999999</v>
      </c>
      <c r="H2736" s="41">
        <f>SUM(G2736:G2736)</f>
        <v>1.8714999999999999</v>
      </c>
      <c r="I2736" s="42"/>
      <c r="J2736" s="32">
        <v>0</v>
      </c>
    </row>
    <row r="2737" spans="1:10" ht="15.75" hidden="1" thickBot="1" x14ac:dyDescent="0.3">
      <c r="A2737" s="142"/>
      <c r="B2737" s="145"/>
      <c r="C2737" s="44"/>
      <c r="D2737" s="44"/>
      <c r="E2737" s="121"/>
      <c r="F2737" s="122" t="s">
        <v>31</v>
      </c>
      <c r="G2737" s="47" t="str">
        <f t="shared" si="42"/>
        <v/>
      </c>
      <c r="H2737" s="48"/>
      <c r="I2737" s="33"/>
      <c r="J2737" s="32">
        <v>0</v>
      </c>
    </row>
    <row r="2738" spans="1:10" ht="15.75" hidden="1" thickBot="1" x14ac:dyDescent="0.3">
      <c r="A2738" s="140" t="s">
        <v>686</v>
      </c>
      <c r="B2738" s="143" t="s">
        <v>3574</v>
      </c>
      <c r="C2738" s="26"/>
      <c r="D2738" s="27" t="s">
        <v>3575</v>
      </c>
      <c r="E2738" s="116"/>
      <c r="F2738" s="123" t="s">
        <v>31</v>
      </c>
      <c r="G2738" s="29" t="str">
        <f t="shared" si="42"/>
        <v/>
      </c>
      <c r="H2738" s="30"/>
      <c r="I2738" s="31"/>
      <c r="J2738" s="32">
        <v>0</v>
      </c>
    </row>
    <row r="2739" spans="1:10" ht="15.75" hidden="1" thickBot="1" x14ac:dyDescent="0.3">
      <c r="A2739" s="141"/>
      <c r="B2739" s="144"/>
      <c r="C2739" s="34"/>
      <c r="D2739" s="34"/>
      <c r="E2739" s="118"/>
      <c r="F2739" s="124" t="s">
        <v>31</v>
      </c>
      <c r="G2739" s="36" t="str">
        <f t="shared" si="42"/>
        <v/>
      </c>
      <c r="H2739" s="37"/>
      <c r="I2739" s="33"/>
      <c r="J2739" s="32">
        <v>0</v>
      </c>
    </row>
    <row r="2740" spans="1:10" ht="26.25" hidden="1" thickBot="1" x14ac:dyDescent="0.3">
      <c r="A2740" s="141"/>
      <c r="B2740" s="144"/>
      <c r="C2740" s="38" t="s">
        <v>7447</v>
      </c>
      <c r="D2740" s="38" t="s">
        <v>2788</v>
      </c>
      <c r="E2740" s="120">
        <v>113.035</v>
      </c>
      <c r="F2740" s="119">
        <v>145.23599999999999</v>
      </c>
      <c r="G2740" s="36">
        <f t="shared" si="42"/>
        <v>16416.751259999997</v>
      </c>
      <c r="H2740" s="41">
        <f>SUM(G2740:G2740)</f>
        <v>16416.751259999997</v>
      </c>
      <c r="I2740" s="42"/>
      <c r="J2740" s="32">
        <v>0</v>
      </c>
    </row>
    <row r="2741" spans="1:10" ht="15.75" hidden="1" thickBot="1" x14ac:dyDescent="0.3">
      <c r="A2741" s="141"/>
      <c r="B2741" s="144"/>
      <c r="C2741" s="38"/>
      <c r="D2741" s="58"/>
      <c r="E2741" s="120"/>
      <c r="F2741" s="119" t="s">
        <v>31</v>
      </c>
      <c r="G2741" s="36" t="str">
        <f t="shared" si="42"/>
        <v/>
      </c>
      <c r="H2741" s="37"/>
      <c r="I2741" s="42"/>
      <c r="J2741" s="32">
        <v>0</v>
      </c>
    </row>
    <row r="2742" spans="1:10" ht="26.25" hidden="1" thickBot="1" x14ac:dyDescent="0.3">
      <c r="A2742" s="141"/>
      <c r="B2742" s="144"/>
      <c r="C2742" s="55" t="s">
        <v>687</v>
      </c>
      <c r="D2742" s="58"/>
      <c r="E2742" s="120"/>
      <c r="F2742" s="119" t="s">
        <v>31</v>
      </c>
      <c r="G2742" s="36" t="str">
        <f t="shared" si="42"/>
        <v/>
      </c>
      <c r="H2742" s="37"/>
      <c r="I2742" s="42"/>
      <c r="J2742" s="32">
        <v>0</v>
      </c>
    </row>
    <row r="2743" spans="1:10" ht="15.75" hidden="1" thickBot="1" x14ac:dyDescent="0.3">
      <c r="A2743" s="142"/>
      <c r="B2743" s="145"/>
      <c r="C2743" s="44"/>
      <c r="D2743" s="44"/>
      <c r="E2743" s="121"/>
      <c r="F2743" s="122" t="s">
        <v>31</v>
      </c>
      <c r="G2743" s="47" t="str">
        <f t="shared" si="42"/>
        <v/>
      </c>
      <c r="H2743" s="48"/>
      <c r="I2743" s="33"/>
      <c r="J2743" s="32">
        <v>0</v>
      </c>
    </row>
    <row r="2744" spans="1:10" ht="15.75" hidden="1" thickBot="1" x14ac:dyDescent="0.3">
      <c r="A2744" s="140" t="s">
        <v>688</v>
      </c>
      <c r="B2744" s="143" t="s">
        <v>3576</v>
      </c>
      <c r="C2744" s="26"/>
      <c r="D2744" s="27" t="s">
        <v>3575</v>
      </c>
      <c r="E2744" s="116"/>
      <c r="F2744" s="123" t="s">
        <v>31</v>
      </c>
      <c r="G2744" s="29" t="str">
        <f t="shared" si="42"/>
        <v/>
      </c>
      <c r="H2744" s="30"/>
      <c r="I2744" s="31"/>
      <c r="J2744" s="32">
        <v>0</v>
      </c>
    </row>
    <row r="2745" spans="1:10" ht="15.75" hidden="1" thickBot="1" x14ac:dyDescent="0.3">
      <c r="A2745" s="149"/>
      <c r="B2745" s="144"/>
      <c r="C2745" s="34"/>
      <c r="D2745" s="34"/>
      <c r="E2745" s="118"/>
      <c r="F2745" s="124" t="s">
        <v>31</v>
      </c>
      <c r="G2745" s="36" t="str">
        <f t="shared" si="42"/>
        <v/>
      </c>
      <c r="H2745" s="37"/>
      <c r="I2745" s="33"/>
      <c r="J2745" s="32">
        <v>0</v>
      </c>
    </row>
    <row r="2746" spans="1:10" ht="15.75" hidden="1" thickBot="1" x14ac:dyDescent="0.3">
      <c r="A2746" s="149"/>
      <c r="B2746" s="144"/>
      <c r="C2746" s="38" t="s">
        <v>7909</v>
      </c>
      <c r="D2746" s="38" t="s">
        <v>2788</v>
      </c>
      <c r="E2746" s="120">
        <v>113.035</v>
      </c>
      <c r="F2746" s="119">
        <v>41.780999999999992</v>
      </c>
      <c r="G2746" s="36">
        <f t="shared" si="42"/>
        <v>4722.715334999999</v>
      </c>
      <c r="H2746" s="41">
        <f>SUM(G2746:G2746)</f>
        <v>4722.715334999999</v>
      </c>
      <c r="I2746" s="42"/>
      <c r="J2746" s="32">
        <v>0</v>
      </c>
    </row>
    <row r="2747" spans="1:10" ht="15.75" hidden="1" thickBot="1" x14ac:dyDescent="0.3">
      <c r="A2747" s="149"/>
      <c r="B2747" s="144"/>
      <c r="C2747" s="38"/>
      <c r="D2747" s="58"/>
      <c r="E2747" s="120"/>
      <c r="F2747" s="119" t="s">
        <v>31</v>
      </c>
      <c r="G2747" s="36" t="str">
        <f t="shared" si="42"/>
        <v/>
      </c>
      <c r="H2747" s="37"/>
      <c r="I2747" s="42"/>
      <c r="J2747" s="32">
        <v>0</v>
      </c>
    </row>
    <row r="2748" spans="1:10" ht="26.25" hidden="1" thickBot="1" x14ac:dyDescent="0.3">
      <c r="A2748" s="149"/>
      <c r="B2748" s="144"/>
      <c r="C2748" s="55" t="s">
        <v>687</v>
      </c>
      <c r="D2748" s="58"/>
      <c r="E2748" s="120"/>
      <c r="F2748" s="119" t="s">
        <v>31</v>
      </c>
      <c r="G2748" s="36" t="str">
        <f t="shared" si="42"/>
        <v/>
      </c>
      <c r="H2748" s="37"/>
      <c r="I2748" s="42"/>
      <c r="J2748" s="32">
        <v>0</v>
      </c>
    </row>
    <row r="2749" spans="1:10" ht="15.75" hidden="1" thickBot="1" x14ac:dyDescent="0.3">
      <c r="A2749" s="150"/>
      <c r="B2749" s="145"/>
      <c r="C2749" s="44"/>
      <c r="D2749" s="44"/>
      <c r="E2749" s="121"/>
      <c r="F2749" s="122" t="s">
        <v>31</v>
      </c>
      <c r="G2749" s="47" t="str">
        <f t="shared" si="42"/>
        <v/>
      </c>
      <c r="H2749" s="48"/>
      <c r="I2749" s="33"/>
      <c r="J2749" s="32">
        <v>0</v>
      </c>
    </row>
    <row r="2750" spans="1:10" ht="15.75" hidden="1" thickBot="1" x14ac:dyDescent="0.3">
      <c r="A2750" s="140" t="s">
        <v>689</v>
      </c>
      <c r="B2750" s="143" t="s">
        <v>3577</v>
      </c>
      <c r="C2750" s="26"/>
      <c r="D2750" s="27" t="s">
        <v>3575</v>
      </c>
      <c r="E2750" s="116"/>
      <c r="F2750" s="123" t="s">
        <v>31</v>
      </c>
      <c r="G2750" s="29" t="str">
        <f t="shared" si="42"/>
        <v/>
      </c>
      <c r="H2750" s="30"/>
      <c r="I2750" s="31"/>
      <c r="J2750" s="32">
        <v>0</v>
      </c>
    </row>
    <row r="2751" spans="1:10" ht="15.75" hidden="1" thickBot="1" x14ac:dyDescent="0.3">
      <c r="A2751" s="141"/>
      <c r="B2751" s="144"/>
      <c r="C2751" s="34"/>
      <c r="D2751" s="34"/>
      <c r="E2751" s="118"/>
      <c r="F2751" s="124" t="s">
        <v>31</v>
      </c>
      <c r="G2751" s="36" t="str">
        <f t="shared" si="42"/>
        <v/>
      </c>
      <c r="H2751" s="37"/>
      <c r="I2751" s="33"/>
      <c r="J2751" s="32">
        <v>0</v>
      </c>
    </row>
    <row r="2752" spans="1:10" ht="15.75" hidden="1" thickBot="1" x14ac:dyDescent="0.3">
      <c r="A2752" s="141"/>
      <c r="B2752" s="144"/>
      <c r="C2752" s="38" t="s">
        <v>7603</v>
      </c>
      <c r="D2752" s="38" t="s">
        <v>2788</v>
      </c>
      <c r="E2752" s="120">
        <v>113.035</v>
      </c>
      <c r="F2752" s="119">
        <v>22.724</v>
      </c>
      <c r="G2752" s="36">
        <f t="shared" si="42"/>
        <v>2568.60734</v>
      </c>
      <c r="H2752" s="41">
        <f>SUM(G2752:G2752)</f>
        <v>2568.60734</v>
      </c>
      <c r="I2752" s="42"/>
      <c r="J2752" s="32">
        <v>0</v>
      </c>
    </row>
    <row r="2753" spans="1:10" ht="15.75" hidden="1" thickBot="1" x14ac:dyDescent="0.3">
      <c r="A2753" s="141"/>
      <c r="B2753" s="144"/>
      <c r="C2753" s="38"/>
      <c r="D2753" s="58"/>
      <c r="E2753" s="120"/>
      <c r="F2753" s="119" t="s">
        <v>31</v>
      </c>
      <c r="G2753" s="36" t="str">
        <f t="shared" si="42"/>
        <v/>
      </c>
      <c r="H2753" s="37"/>
      <c r="I2753" s="42"/>
      <c r="J2753" s="32">
        <v>0</v>
      </c>
    </row>
    <row r="2754" spans="1:10" ht="26.25" hidden="1" thickBot="1" x14ac:dyDescent="0.3">
      <c r="A2754" s="141"/>
      <c r="B2754" s="144"/>
      <c r="C2754" s="55" t="s">
        <v>687</v>
      </c>
      <c r="D2754" s="58"/>
      <c r="E2754" s="120"/>
      <c r="F2754" s="119" t="s">
        <v>31</v>
      </c>
      <c r="G2754" s="36" t="str">
        <f t="shared" si="42"/>
        <v/>
      </c>
      <c r="H2754" s="37"/>
      <c r="I2754" s="42"/>
      <c r="J2754" s="32">
        <v>0</v>
      </c>
    </row>
    <row r="2755" spans="1:10" ht="15.75" hidden="1" thickBot="1" x14ac:dyDescent="0.3">
      <c r="A2755" s="142"/>
      <c r="B2755" s="145"/>
      <c r="C2755" s="44"/>
      <c r="D2755" s="44"/>
      <c r="E2755" s="121"/>
      <c r="F2755" s="122" t="s">
        <v>31</v>
      </c>
      <c r="G2755" s="47" t="str">
        <f t="shared" si="42"/>
        <v/>
      </c>
      <c r="H2755" s="48"/>
      <c r="I2755" s="33"/>
      <c r="J2755" s="32">
        <v>0</v>
      </c>
    </row>
    <row r="2756" spans="1:10" ht="15.75" hidden="1" thickBot="1" x14ac:dyDescent="0.3">
      <c r="A2756" s="140" t="s">
        <v>690</v>
      </c>
      <c r="B2756" s="143" t="s">
        <v>3578</v>
      </c>
      <c r="C2756" s="26"/>
      <c r="D2756" s="27" t="s">
        <v>3575</v>
      </c>
      <c r="E2756" s="116"/>
      <c r="F2756" s="123" t="s">
        <v>31</v>
      </c>
      <c r="G2756" s="29" t="str">
        <f t="shared" si="42"/>
        <v/>
      </c>
      <c r="H2756" s="30"/>
      <c r="I2756" s="31"/>
      <c r="J2756" s="32">
        <v>0</v>
      </c>
    </row>
    <row r="2757" spans="1:10" ht="15.75" hidden="1" thickBot="1" x14ac:dyDescent="0.3">
      <c r="A2757" s="141"/>
      <c r="B2757" s="144"/>
      <c r="C2757" s="34"/>
      <c r="D2757" s="34"/>
      <c r="E2757" s="118"/>
      <c r="F2757" s="124" t="s">
        <v>31</v>
      </c>
      <c r="G2757" s="36" t="str">
        <f t="shared" si="42"/>
        <v/>
      </c>
      <c r="H2757" s="37"/>
      <c r="I2757" s="33"/>
      <c r="J2757" s="32">
        <v>0</v>
      </c>
    </row>
    <row r="2758" spans="1:10" ht="15.75" hidden="1" thickBot="1" x14ac:dyDescent="0.3">
      <c r="A2758" s="141"/>
      <c r="B2758" s="144"/>
      <c r="C2758" s="38" t="s">
        <v>7594</v>
      </c>
      <c r="D2758" s="38" t="s">
        <v>2788</v>
      </c>
      <c r="E2758" s="120">
        <v>113.035</v>
      </c>
      <c r="F2758" s="119">
        <v>23.113499999999998</v>
      </c>
      <c r="G2758" s="36">
        <f t="shared" ref="G2758:G2821" si="43">IF(ISNUMBER(F2758),E2758*F2758,"")</f>
        <v>2612.6344724999999</v>
      </c>
      <c r="H2758" s="41">
        <f>SUM(G2758:G2758)</f>
        <v>2612.6344724999999</v>
      </c>
      <c r="I2758" s="42"/>
      <c r="J2758" s="32">
        <v>0</v>
      </c>
    </row>
    <row r="2759" spans="1:10" ht="15.75" hidden="1" thickBot="1" x14ac:dyDescent="0.3">
      <c r="A2759" s="141"/>
      <c r="B2759" s="144"/>
      <c r="C2759" s="38"/>
      <c r="D2759" s="58"/>
      <c r="E2759" s="120"/>
      <c r="F2759" s="119" t="s">
        <v>31</v>
      </c>
      <c r="G2759" s="36" t="str">
        <f t="shared" si="43"/>
        <v/>
      </c>
      <c r="H2759" s="37"/>
      <c r="I2759" s="42"/>
      <c r="J2759" s="32">
        <v>0</v>
      </c>
    </row>
    <row r="2760" spans="1:10" ht="26.25" hidden="1" thickBot="1" x14ac:dyDescent="0.3">
      <c r="A2760" s="141"/>
      <c r="B2760" s="144"/>
      <c r="C2760" s="55" t="s">
        <v>687</v>
      </c>
      <c r="D2760" s="58"/>
      <c r="E2760" s="120"/>
      <c r="F2760" s="119" t="s">
        <v>31</v>
      </c>
      <c r="G2760" s="36" t="str">
        <f t="shared" si="43"/>
        <v/>
      </c>
      <c r="H2760" s="37"/>
      <c r="I2760" s="42"/>
      <c r="J2760" s="32">
        <v>0</v>
      </c>
    </row>
    <row r="2761" spans="1:10" ht="15.75" hidden="1" thickBot="1" x14ac:dyDescent="0.3">
      <c r="A2761" s="142"/>
      <c r="B2761" s="145"/>
      <c r="C2761" s="44"/>
      <c r="D2761" s="44"/>
      <c r="E2761" s="121"/>
      <c r="F2761" s="122" t="s">
        <v>31</v>
      </c>
      <c r="G2761" s="47" t="str">
        <f t="shared" si="43"/>
        <v/>
      </c>
      <c r="H2761" s="48"/>
      <c r="I2761" s="33"/>
      <c r="J2761" s="32">
        <v>0</v>
      </c>
    </row>
    <row r="2762" spans="1:10" ht="15.75" hidden="1" thickBot="1" x14ac:dyDescent="0.3">
      <c r="A2762" s="140" t="s">
        <v>691</v>
      </c>
      <c r="B2762" s="143" t="s">
        <v>3579</v>
      </c>
      <c r="C2762" s="26"/>
      <c r="D2762" s="27" t="s">
        <v>3575</v>
      </c>
      <c r="E2762" s="116"/>
      <c r="F2762" s="123" t="s">
        <v>31</v>
      </c>
      <c r="G2762" s="29" t="str">
        <f t="shared" si="43"/>
        <v/>
      </c>
      <c r="H2762" s="30"/>
      <c r="I2762" s="31"/>
      <c r="J2762" s="32">
        <v>0</v>
      </c>
    </row>
    <row r="2763" spans="1:10" ht="15.75" hidden="1" thickBot="1" x14ac:dyDescent="0.3">
      <c r="A2763" s="141"/>
      <c r="B2763" s="144"/>
      <c r="C2763" s="34"/>
      <c r="D2763" s="34"/>
      <c r="E2763" s="118"/>
      <c r="F2763" s="124" t="s">
        <v>31</v>
      </c>
      <c r="G2763" s="36" t="str">
        <f t="shared" si="43"/>
        <v/>
      </c>
      <c r="H2763" s="37"/>
      <c r="I2763" s="33"/>
      <c r="J2763" s="32">
        <v>0</v>
      </c>
    </row>
    <row r="2764" spans="1:10" ht="15.75" hidden="1" thickBot="1" x14ac:dyDescent="0.3">
      <c r="A2764" s="141"/>
      <c r="B2764" s="144"/>
      <c r="C2764" s="38" t="s">
        <v>7910</v>
      </c>
      <c r="D2764" s="38" t="s">
        <v>2788</v>
      </c>
      <c r="E2764" s="120">
        <v>113.035</v>
      </c>
      <c r="F2764" s="119">
        <v>23.483999999999998</v>
      </c>
      <c r="G2764" s="36">
        <f t="shared" si="43"/>
        <v>2654.5139399999998</v>
      </c>
      <c r="H2764" s="41">
        <f>SUM(G2764:G2764)</f>
        <v>2654.5139399999998</v>
      </c>
      <c r="I2764" s="42"/>
      <c r="J2764" s="32">
        <v>0</v>
      </c>
    </row>
    <row r="2765" spans="1:10" ht="15.75" hidden="1" thickBot="1" x14ac:dyDescent="0.3">
      <c r="A2765" s="141"/>
      <c r="B2765" s="144"/>
      <c r="C2765" s="38"/>
      <c r="D2765" s="58"/>
      <c r="E2765" s="120"/>
      <c r="F2765" s="119" t="s">
        <v>31</v>
      </c>
      <c r="G2765" s="36" t="str">
        <f t="shared" si="43"/>
        <v/>
      </c>
      <c r="H2765" s="37"/>
      <c r="I2765" s="42"/>
      <c r="J2765" s="32">
        <v>0</v>
      </c>
    </row>
    <row r="2766" spans="1:10" ht="26.25" hidden="1" thickBot="1" x14ac:dyDescent="0.3">
      <c r="A2766" s="141"/>
      <c r="B2766" s="144"/>
      <c r="C2766" s="55" t="s">
        <v>687</v>
      </c>
      <c r="D2766" s="58"/>
      <c r="E2766" s="120"/>
      <c r="F2766" s="119" t="s">
        <v>31</v>
      </c>
      <c r="G2766" s="36" t="str">
        <f t="shared" si="43"/>
        <v/>
      </c>
      <c r="H2766" s="37"/>
      <c r="I2766" s="42"/>
      <c r="J2766" s="32">
        <v>0</v>
      </c>
    </row>
    <row r="2767" spans="1:10" ht="15.75" hidden="1" thickBot="1" x14ac:dyDescent="0.3">
      <c r="A2767" s="142"/>
      <c r="B2767" s="145"/>
      <c r="C2767" s="44"/>
      <c r="D2767" s="44"/>
      <c r="E2767" s="121"/>
      <c r="F2767" s="122" t="s">
        <v>31</v>
      </c>
      <c r="G2767" s="47" t="str">
        <f t="shared" si="43"/>
        <v/>
      </c>
      <c r="H2767" s="48"/>
      <c r="I2767" s="33"/>
      <c r="J2767" s="32">
        <v>0</v>
      </c>
    </row>
    <row r="2768" spans="1:10" ht="15.75" hidden="1" thickBot="1" x14ac:dyDescent="0.3">
      <c r="A2768" s="140" t="s">
        <v>692</v>
      </c>
      <c r="B2768" s="143" t="s">
        <v>3580</v>
      </c>
      <c r="C2768" s="26"/>
      <c r="D2768" s="27" t="s">
        <v>3575</v>
      </c>
      <c r="E2768" s="116"/>
      <c r="F2768" s="123" t="s">
        <v>31</v>
      </c>
      <c r="G2768" s="29" t="str">
        <f t="shared" si="43"/>
        <v/>
      </c>
      <c r="H2768" s="30"/>
      <c r="I2768" s="31"/>
      <c r="J2768" s="32">
        <v>0</v>
      </c>
    </row>
    <row r="2769" spans="1:10" ht="15.75" hidden="1" thickBot="1" x14ac:dyDescent="0.3">
      <c r="A2769" s="141"/>
      <c r="B2769" s="144"/>
      <c r="C2769" s="34"/>
      <c r="D2769" s="34"/>
      <c r="E2769" s="118"/>
      <c r="F2769" s="124" t="s">
        <v>31</v>
      </c>
      <c r="G2769" s="36" t="str">
        <f t="shared" si="43"/>
        <v/>
      </c>
      <c r="H2769" s="37"/>
      <c r="I2769" s="33"/>
      <c r="J2769" s="32">
        <v>0</v>
      </c>
    </row>
    <row r="2770" spans="1:10" ht="15.75" hidden="1" thickBot="1" x14ac:dyDescent="0.3">
      <c r="A2770" s="141"/>
      <c r="B2770" s="144"/>
      <c r="C2770" s="38" t="s">
        <v>7856</v>
      </c>
      <c r="D2770" s="38" t="s">
        <v>2788</v>
      </c>
      <c r="E2770" s="120">
        <v>113.035</v>
      </c>
      <c r="F2770" s="119">
        <v>27.474</v>
      </c>
      <c r="G2770" s="36">
        <f t="shared" si="43"/>
        <v>3105.5235899999998</v>
      </c>
      <c r="H2770" s="41">
        <f>SUM(G2770:G2770)</f>
        <v>3105.5235899999998</v>
      </c>
      <c r="I2770" s="42"/>
      <c r="J2770" s="32">
        <v>0</v>
      </c>
    </row>
    <row r="2771" spans="1:10" ht="15.75" hidden="1" thickBot="1" x14ac:dyDescent="0.3">
      <c r="A2771" s="141"/>
      <c r="B2771" s="144"/>
      <c r="C2771" s="38"/>
      <c r="D2771" s="58"/>
      <c r="E2771" s="120"/>
      <c r="F2771" s="119" t="s">
        <v>31</v>
      </c>
      <c r="G2771" s="36" t="str">
        <f t="shared" si="43"/>
        <v/>
      </c>
      <c r="H2771" s="37"/>
      <c r="I2771" s="42"/>
      <c r="J2771" s="32">
        <v>0</v>
      </c>
    </row>
    <row r="2772" spans="1:10" ht="26.25" hidden="1" thickBot="1" x14ac:dyDescent="0.3">
      <c r="A2772" s="141"/>
      <c r="B2772" s="144"/>
      <c r="C2772" s="55" t="s">
        <v>687</v>
      </c>
      <c r="D2772" s="58"/>
      <c r="E2772" s="120"/>
      <c r="F2772" s="119" t="s">
        <v>31</v>
      </c>
      <c r="G2772" s="36" t="str">
        <f t="shared" si="43"/>
        <v/>
      </c>
      <c r="H2772" s="37"/>
      <c r="I2772" s="42"/>
      <c r="J2772" s="32">
        <v>0</v>
      </c>
    </row>
    <row r="2773" spans="1:10" ht="15.75" hidden="1" thickBot="1" x14ac:dyDescent="0.3">
      <c r="A2773" s="142"/>
      <c r="B2773" s="145"/>
      <c r="C2773" s="44"/>
      <c r="D2773" s="44"/>
      <c r="E2773" s="121"/>
      <c r="F2773" s="122" t="s">
        <v>31</v>
      </c>
      <c r="G2773" s="47" t="str">
        <f t="shared" si="43"/>
        <v/>
      </c>
      <c r="H2773" s="48"/>
      <c r="I2773" s="33"/>
      <c r="J2773" s="32">
        <v>0</v>
      </c>
    </row>
    <row r="2774" spans="1:10" ht="15.75" hidden="1" thickBot="1" x14ac:dyDescent="0.3">
      <c r="A2774" s="140" t="s">
        <v>693</v>
      </c>
      <c r="B2774" s="143" t="s">
        <v>3581</v>
      </c>
      <c r="C2774" s="26"/>
      <c r="D2774" s="27" t="s">
        <v>3575</v>
      </c>
      <c r="E2774" s="116"/>
      <c r="F2774" s="123" t="s">
        <v>31</v>
      </c>
      <c r="G2774" s="29" t="str">
        <f t="shared" si="43"/>
        <v/>
      </c>
      <c r="H2774" s="30"/>
      <c r="I2774" s="31"/>
      <c r="J2774" s="32">
        <v>0</v>
      </c>
    </row>
    <row r="2775" spans="1:10" ht="15.75" hidden="1" thickBot="1" x14ac:dyDescent="0.3">
      <c r="A2775" s="141"/>
      <c r="B2775" s="144"/>
      <c r="C2775" s="34"/>
      <c r="D2775" s="34"/>
      <c r="E2775" s="118"/>
      <c r="F2775" s="124" t="s">
        <v>31</v>
      </c>
      <c r="G2775" s="36" t="str">
        <f t="shared" si="43"/>
        <v/>
      </c>
      <c r="H2775" s="37"/>
      <c r="I2775" s="33"/>
      <c r="J2775" s="32">
        <v>0</v>
      </c>
    </row>
    <row r="2776" spans="1:10" ht="15.75" hidden="1" thickBot="1" x14ac:dyDescent="0.3">
      <c r="A2776" s="141"/>
      <c r="B2776" s="144"/>
      <c r="C2776" s="38" t="s">
        <v>7856</v>
      </c>
      <c r="D2776" s="38" t="s">
        <v>2788</v>
      </c>
      <c r="E2776" s="120">
        <v>113.035</v>
      </c>
      <c r="F2776" s="119">
        <v>27.474</v>
      </c>
      <c r="G2776" s="36">
        <f t="shared" si="43"/>
        <v>3105.5235899999998</v>
      </c>
      <c r="H2776" s="41">
        <f>SUM(G2776:G2776)</f>
        <v>3105.5235899999998</v>
      </c>
      <c r="I2776" s="42"/>
      <c r="J2776" s="32">
        <v>0</v>
      </c>
    </row>
    <row r="2777" spans="1:10" ht="15.75" hidden="1" thickBot="1" x14ac:dyDescent="0.3">
      <c r="A2777" s="141"/>
      <c r="B2777" s="144"/>
      <c r="C2777" s="38"/>
      <c r="D2777" s="58"/>
      <c r="E2777" s="120"/>
      <c r="F2777" s="119" t="s">
        <v>31</v>
      </c>
      <c r="G2777" s="36" t="str">
        <f t="shared" si="43"/>
        <v/>
      </c>
      <c r="H2777" s="37"/>
      <c r="I2777" s="42"/>
      <c r="J2777" s="32">
        <v>0</v>
      </c>
    </row>
    <row r="2778" spans="1:10" ht="26.25" hidden="1" thickBot="1" x14ac:dyDescent="0.3">
      <c r="A2778" s="141"/>
      <c r="B2778" s="144"/>
      <c r="C2778" s="55" t="s">
        <v>687</v>
      </c>
      <c r="D2778" s="58"/>
      <c r="E2778" s="120"/>
      <c r="F2778" s="119" t="s">
        <v>31</v>
      </c>
      <c r="G2778" s="36" t="str">
        <f t="shared" si="43"/>
        <v/>
      </c>
      <c r="H2778" s="37"/>
      <c r="I2778" s="42"/>
      <c r="J2778" s="32">
        <v>0</v>
      </c>
    </row>
    <row r="2779" spans="1:10" ht="15.75" hidden="1" thickBot="1" x14ac:dyDescent="0.3">
      <c r="A2779" s="142"/>
      <c r="B2779" s="145"/>
      <c r="C2779" s="44"/>
      <c r="D2779" s="44"/>
      <c r="E2779" s="121"/>
      <c r="F2779" s="122" t="s">
        <v>31</v>
      </c>
      <c r="G2779" s="47" t="str">
        <f t="shared" si="43"/>
        <v/>
      </c>
      <c r="H2779" s="48"/>
      <c r="I2779" s="33"/>
      <c r="J2779" s="32">
        <v>0</v>
      </c>
    </row>
    <row r="2780" spans="1:10" ht="15.75" hidden="1" thickBot="1" x14ac:dyDescent="0.3">
      <c r="A2780" s="140" t="s">
        <v>694</v>
      </c>
      <c r="B2780" s="143" t="s">
        <v>3582</v>
      </c>
      <c r="C2780" s="26"/>
      <c r="D2780" s="27" t="s">
        <v>3575</v>
      </c>
      <c r="E2780" s="116"/>
      <c r="F2780" s="123" t="s">
        <v>31</v>
      </c>
      <c r="G2780" s="29" t="str">
        <f t="shared" si="43"/>
        <v/>
      </c>
      <c r="H2780" s="30"/>
      <c r="I2780" s="31"/>
      <c r="J2780" s="32">
        <v>0</v>
      </c>
    </row>
    <row r="2781" spans="1:10" ht="15.75" hidden="1" thickBot="1" x14ac:dyDescent="0.3">
      <c r="A2781" s="141"/>
      <c r="B2781" s="144"/>
      <c r="C2781" s="34"/>
      <c r="D2781" s="34"/>
      <c r="E2781" s="118"/>
      <c r="F2781" s="124" t="s">
        <v>31</v>
      </c>
      <c r="G2781" s="36" t="str">
        <f t="shared" si="43"/>
        <v/>
      </c>
      <c r="H2781" s="37"/>
      <c r="I2781" s="33"/>
      <c r="J2781" s="32">
        <v>0</v>
      </c>
    </row>
    <row r="2782" spans="1:10" ht="15.75" hidden="1" thickBot="1" x14ac:dyDescent="0.3">
      <c r="A2782" s="141"/>
      <c r="B2782" s="144"/>
      <c r="C2782" s="38" t="s">
        <v>7911</v>
      </c>
      <c r="D2782" s="38" t="s">
        <v>2788</v>
      </c>
      <c r="E2782" s="120">
        <v>113.035</v>
      </c>
      <c r="F2782" s="119">
        <v>29.335999999999999</v>
      </c>
      <c r="G2782" s="36">
        <f t="shared" si="43"/>
        <v>3315.9947599999996</v>
      </c>
      <c r="H2782" s="41">
        <f>SUM(G2782:G2782)</f>
        <v>3315.9947599999996</v>
      </c>
      <c r="I2782" s="42"/>
      <c r="J2782" s="32">
        <v>0</v>
      </c>
    </row>
    <row r="2783" spans="1:10" ht="15.75" hidden="1" thickBot="1" x14ac:dyDescent="0.3">
      <c r="A2783" s="141"/>
      <c r="B2783" s="144"/>
      <c r="C2783" s="38"/>
      <c r="D2783" s="58"/>
      <c r="E2783" s="120"/>
      <c r="F2783" s="119" t="s">
        <v>31</v>
      </c>
      <c r="G2783" s="36" t="str">
        <f t="shared" si="43"/>
        <v/>
      </c>
      <c r="H2783" s="37"/>
      <c r="I2783" s="42"/>
      <c r="J2783" s="32">
        <v>0</v>
      </c>
    </row>
    <row r="2784" spans="1:10" ht="26.25" hidden="1" thickBot="1" x14ac:dyDescent="0.3">
      <c r="A2784" s="141"/>
      <c r="B2784" s="144"/>
      <c r="C2784" s="55" t="s">
        <v>687</v>
      </c>
      <c r="D2784" s="58"/>
      <c r="E2784" s="120"/>
      <c r="F2784" s="119" t="s">
        <v>31</v>
      </c>
      <c r="G2784" s="36" t="str">
        <f t="shared" si="43"/>
        <v/>
      </c>
      <c r="H2784" s="37"/>
      <c r="I2784" s="42"/>
      <c r="J2784" s="32">
        <v>0</v>
      </c>
    </row>
    <row r="2785" spans="1:10" ht="15.75" hidden="1" thickBot="1" x14ac:dyDescent="0.3">
      <c r="A2785" s="142"/>
      <c r="B2785" s="145"/>
      <c r="C2785" s="44"/>
      <c r="D2785" s="44"/>
      <c r="E2785" s="121"/>
      <c r="F2785" s="122" t="s">
        <v>31</v>
      </c>
      <c r="G2785" s="47" t="str">
        <f t="shared" si="43"/>
        <v/>
      </c>
      <c r="H2785" s="48"/>
      <c r="I2785" s="33"/>
      <c r="J2785" s="32">
        <v>0</v>
      </c>
    </row>
    <row r="2786" spans="1:10" ht="15.75" hidden="1" thickBot="1" x14ac:dyDescent="0.3">
      <c r="A2786" s="140" t="s">
        <v>695</v>
      </c>
      <c r="B2786" s="143" t="s">
        <v>3583</v>
      </c>
      <c r="C2786" s="26"/>
      <c r="D2786" s="27" t="s">
        <v>3575</v>
      </c>
      <c r="E2786" s="116"/>
      <c r="F2786" s="123" t="s">
        <v>31</v>
      </c>
      <c r="G2786" s="29" t="str">
        <f t="shared" si="43"/>
        <v/>
      </c>
      <c r="H2786" s="30"/>
      <c r="I2786" s="31"/>
      <c r="J2786" s="32">
        <v>0</v>
      </c>
    </row>
    <row r="2787" spans="1:10" ht="15.75" hidden="1" thickBot="1" x14ac:dyDescent="0.3">
      <c r="A2787" s="141"/>
      <c r="B2787" s="144"/>
      <c r="C2787" s="34"/>
      <c r="D2787" s="34"/>
      <c r="E2787" s="118"/>
      <c r="F2787" s="124" t="s">
        <v>31</v>
      </c>
      <c r="G2787" s="36" t="str">
        <f t="shared" si="43"/>
        <v/>
      </c>
      <c r="H2787" s="37"/>
      <c r="I2787" s="33"/>
      <c r="J2787" s="32">
        <v>0</v>
      </c>
    </row>
    <row r="2788" spans="1:10" ht="15.75" hidden="1" thickBot="1" x14ac:dyDescent="0.3">
      <c r="A2788" s="141"/>
      <c r="B2788" s="144"/>
      <c r="C2788" s="38" t="s">
        <v>7728</v>
      </c>
      <c r="D2788" s="38" t="s">
        <v>2788</v>
      </c>
      <c r="E2788" s="120">
        <v>113.035</v>
      </c>
      <c r="F2788" s="119">
        <v>52.914999999999999</v>
      </c>
      <c r="G2788" s="36">
        <f t="shared" si="43"/>
        <v>5981.2470249999997</v>
      </c>
      <c r="H2788" s="41">
        <f>SUM(G2788:G2788)</f>
        <v>5981.2470249999997</v>
      </c>
      <c r="I2788" s="42"/>
      <c r="J2788" s="32">
        <v>0</v>
      </c>
    </row>
    <row r="2789" spans="1:10" ht="15.75" hidden="1" thickBot="1" x14ac:dyDescent="0.3">
      <c r="A2789" s="141"/>
      <c r="B2789" s="144"/>
      <c r="C2789" s="38"/>
      <c r="D2789" s="58"/>
      <c r="E2789" s="120"/>
      <c r="F2789" s="119" t="s">
        <v>31</v>
      </c>
      <c r="G2789" s="36" t="str">
        <f t="shared" si="43"/>
        <v/>
      </c>
      <c r="H2789" s="37"/>
      <c r="I2789" s="42"/>
      <c r="J2789" s="32">
        <v>0</v>
      </c>
    </row>
    <row r="2790" spans="1:10" ht="26.25" hidden="1" thickBot="1" x14ac:dyDescent="0.3">
      <c r="A2790" s="141"/>
      <c r="B2790" s="144"/>
      <c r="C2790" s="55" t="s">
        <v>687</v>
      </c>
      <c r="D2790" s="58"/>
      <c r="E2790" s="120"/>
      <c r="F2790" s="119" t="s">
        <v>31</v>
      </c>
      <c r="G2790" s="36" t="str">
        <f t="shared" si="43"/>
        <v/>
      </c>
      <c r="H2790" s="37"/>
      <c r="I2790" s="42"/>
      <c r="J2790" s="32">
        <v>0</v>
      </c>
    </row>
    <row r="2791" spans="1:10" ht="15.75" hidden="1" thickBot="1" x14ac:dyDescent="0.3">
      <c r="A2791" s="142"/>
      <c r="B2791" s="145"/>
      <c r="C2791" s="44"/>
      <c r="D2791" s="44"/>
      <c r="E2791" s="121"/>
      <c r="F2791" s="122" t="s">
        <v>31</v>
      </c>
      <c r="G2791" s="47" t="str">
        <f t="shared" si="43"/>
        <v/>
      </c>
      <c r="H2791" s="48"/>
      <c r="I2791" s="33"/>
      <c r="J2791" s="32">
        <v>0</v>
      </c>
    </row>
    <row r="2792" spans="1:10" ht="15.75" hidden="1" thickBot="1" x14ac:dyDescent="0.3">
      <c r="A2792" s="140" t="s">
        <v>696</v>
      </c>
      <c r="B2792" s="143" t="s">
        <v>3584</v>
      </c>
      <c r="C2792" s="26"/>
      <c r="D2792" s="27" t="s">
        <v>3575</v>
      </c>
      <c r="E2792" s="116"/>
      <c r="F2792" s="123" t="s">
        <v>31</v>
      </c>
      <c r="G2792" s="29" t="str">
        <f t="shared" si="43"/>
        <v/>
      </c>
      <c r="H2792" s="30"/>
      <c r="I2792" s="31"/>
      <c r="J2792" s="32">
        <v>0</v>
      </c>
    </row>
    <row r="2793" spans="1:10" ht="15.75" hidden="1" thickBot="1" x14ac:dyDescent="0.3">
      <c r="A2793" s="141"/>
      <c r="B2793" s="144"/>
      <c r="C2793" s="34"/>
      <c r="D2793" s="34"/>
      <c r="E2793" s="118"/>
      <c r="F2793" s="124" t="s">
        <v>31</v>
      </c>
      <c r="G2793" s="36" t="str">
        <f t="shared" si="43"/>
        <v/>
      </c>
      <c r="H2793" s="37"/>
      <c r="I2793" s="33"/>
      <c r="J2793" s="32">
        <v>0</v>
      </c>
    </row>
    <row r="2794" spans="1:10" ht="15.75" hidden="1" thickBot="1" x14ac:dyDescent="0.3">
      <c r="A2794" s="141"/>
      <c r="B2794" s="144"/>
      <c r="C2794" s="38" t="s">
        <v>7679</v>
      </c>
      <c r="D2794" s="38" t="s">
        <v>2788</v>
      </c>
      <c r="E2794" s="120">
        <v>113.035</v>
      </c>
      <c r="F2794" s="119">
        <v>29.535499999999999</v>
      </c>
      <c r="G2794" s="36">
        <f t="shared" si="43"/>
        <v>3338.5452424999999</v>
      </c>
      <c r="H2794" s="41">
        <f>SUM(G2794:G2794)</f>
        <v>3338.5452424999999</v>
      </c>
      <c r="I2794" s="42"/>
      <c r="J2794" s="32">
        <v>0</v>
      </c>
    </row>
    <row r="2795" spans="1:10" ht="15.75" hidden="1" thickBot="1" x14ac:dyDescent="0.3">
      <c r="A2795" s="141"/>
      <c r="B2795" s="144"/>
      <c r="C2795" s="38"/>
      <c r="D2795" s="58"/>
      <c r="E2795" s="120"/>
      <c r="F2795" s="119" t="s">
        <v>31</v>
      </c>
      <c r="G2795" s="36" t="str">
        <f t="shared" si="43"/>
        <v/>
      </c>
      <c r="H2795" s="37"/>
      <c r="I2795" s="42"/>
      <c r="J2795" s="32">
        <v>0</v>
      </c>
    </row>
    <row r="2796" spans="1:10" ht="26.25" hidden="1" thickBot="1" x14ac:dyDescent="0.3">
      <c r="A2796" s="141"/>
      <c r="B2796" s="144"/>
      <c r="C2796" s="55" t="s">
        <v>687</v>
      </c>
      <c r="D2796" s="58"/>
      <c r="E2796" s="120"/>
      <c r="F2796" s="119" t="s">
        <v>31</v>
      </c>
      <c r="G2796" s="36" t="str">
        <f t="shared" si="43"/>
        <v/>
      </c>
      <c r="H2796" s="37"/>
      <c r="I2796" s="42"/>
      <c r="J2796" s="32">
        <v>0</v>
      </c>
    </row>
    <row r="2797" spans="1:10" ht="15.75" hidden="1" thickBot="1" x14ac:dyDescent="0.3">
      <c r="A2797" s="142"/>
      <c r="B2797" s="145"/>
      <c r="C2797" s="44"/>
      <c r="D2797" s="44"/>
      <c r="E2797" s="121"/>
      <c r="F2797" s="122" t="s">
        <v>31</v>
      </c>
      <c r="G2797" s="47" t="str">
        <f t="shared" si="43"/>
        <v/>
      </c>
      <c r="H2797" s="48"/>
      <c r="I2797" s="33"/>
      <c r="J2797" s="32">
        <v>0</v>
      </c>
    </row>
    <row r="2798" spans="1:10" ht="15.75" hidden="1" thickBot="1" x14ac:dyDescent="0.3">
      <c r="A2798" s="140" t="s">
        <v>697</v>
      </c>
      <c r="B2798" s="143" t="s">
        <v>3585</v>
      </c>
      <c r="C2798" s="26"/>
      <c r="D2798" s="27" t="s">
        <v>36</v>
      </c>
      <c r="E2798" s="116"/>
      <c r="F2798" s="127" t="s">
        <v>31</v>
      </c>
      <c r="G2798" s="29" t="str">
        <f t="shared" si="43"/>
        <v/>
      </c>
      <c r="H2798" s="30"/>
      <c r="I2798" s="31"/>
      <c r="J2798" s="32">
        <v>0</v>
      </c>
    </row>
    <row r="2799" spans="1:10" ht="15.75" hidden="1" thickBot="1" x14ac:dyDescent="0.3">
      <c r="A2799" s="149"/>
      <c r="B2799" s="144"/>
      <c r="C2799" s="34"/>
      <c r="D2799" s="34"/>
      <c r="E2799" s="118"/>
      <c r="F2799" s="129" t="s">
        <v>31</v>
      </c>
      <c r="G2799" s="66" t="str">
        <f t="shared" si="43"/>
        <v/>
      </c>
      <c r="H2799" s="67"/>
      <c r="I2799" s="68"/>
      <c r="J2799" s="32">
        <v>0</v>
      </c>
    </row>
    <row r="2800" spans="1:10" ht="15.75" hidden="1" thickBot="1" x14ac:dyDescent="0.3">
      <c r="A2800" s="149"/>
      <c r="B2800" s="144"/>
      <c r="C2800" s="38" t="s">
        <v>7912</v>
      </c>
      <c r="D2800" s="38" t="s">
        <v>101</v>
      </c>
      <c r="E2800" s="120">
        <v>1</v>
      </c>
      <c r="F2800" s="119">
        <v>35.596499999999999</v>
      </c>
      <c r="G2800" s="66">
        <f t="shared" si="43"/>
        <v>35.596499999999999</v>
      </c>
      <c r="H2800" s="41">
        <f>SUM(G2800:G2800)</f>
        <v>35.596499999999999</v>
      </c>
      <c r="I2800" s="42"/>
      <c r="J2800" s="32">
        <v>0</v>
      </c>
    </row>
    <row r="2801" spans="1:10" ht="15.75" hidden="1" thickBot="1" x14ac:dyDescent="0.3">
      <c r="A2801" s="150"/>
      <c r="B2801" s="145"/>
      <c r="C2801" s="44"/>
      <c r="D2801" s="59"/>
      <c r="E2801" s="121"/>
      <c r="F2801" s="135" t="s">
        <v>31</v>
      </c>
      <c r="G2801" s="75" t="str">
        <f t="shared" si="43"/>
        <v/>
      </c>
      <c r="H2801" s="76"/>
      <c r="I2801" s="68"/>
      <c r="J2801" s="32">
        <v>0</v>
      </c>
    </row>
    <row r="2802" spans="1:10" ht="15.75" thickBot="1" x14ac:dyDescent="0.3">
      <c r="A2802" s="140" t="s">
        <v>698</v>
      </c>
      <c r="B2802" s="143" t="s">
        <v>3590</v>
      </c>
      <c r="C2802" s="26"/>
      <c r="D2802" s="27" t="s">
        <v>36</v>
      </c>
      <c r="E2802" s="116"/>
      <c r="F2802" s="127" t="s">
        <v>31</v>
      </c>
      <c r="G2802" s="29" t="str">
        <f t="shared" si="43"/>
        <v/>
      </c>
      <c r="H2802" s="30"/>
      <c r="I2802" s="31"/>
      <c r="J2802" s="32">
        <v>2</v>
      </c>
    </row>
    <row r="2803" spans="1:10" x14ac:dyDescent="0.25">
      <c r="A2803" s="149"/>
      <c r="B2803" s="144"/>
      <c r="C2803" s="34"/>
      <c r="D2803" s="34"/>
      <c r="E2803" s="118"/>
      <c r="F2803" s="129" t="s">
        <v>31</v>
      </c>
      <c r="G2803" s="66" t="str">
        <f t="shared" si="43"/>
        <v/>
      </c>
      <c r="H2803" s="67"/>
      <c r="I2803" s="68"/>
      <c r="J2803" s="32">
        <v>2</v>
      </c>
    </row>
    <row r="2804" spans="1:10" ht="25.5" x14ac:dyDescent="0.25">
      <c r="A2804" s="149"/>
      <c r="B2804" s="144"/>
      <c r="C2804" s="38" t="s">
        <v>7564</v>
      </c>
      <c r="D2804" s="38" t="s">
        <v>101</v>
      </c>
      <c r="E2804" s="120">
        <v>1</v>
      </c>
      <c r="F2804" s="119">
        <v>203.68</v>
      </c>
      <c r="G2804" s="66">
        <f t="shared" si="43"/>
        <v>203.68</v>
      </c>
      <c r="H2804" s="41">
        <f>SUM(G2804:G2804)</f>
        <v>203.68</v>
      </c>
      <c r="I2804" s="42"/>
      <c r="J2804" s="32">
        <v>2</v>
      </c>
    </row>
    <row r="2805" spans="1:10" ht="15.75" thickBot="1" x14ac:dyDescent="0.3">
      <c r="A2805" s="150"/>
      <c r="B2805" s="145"/>
      <c r="C2805" s="44"/>
      <c r="D2805" s="59"/>
      <c r="E2805" s="121"/>
      <c r="F2805" s="135" t="s">
        <v>31</v>
      </c>
      <c r="G2805" s="75" t="str">
        <f t="shared" si="43"/>
        <v/>
      </c>
      <c r="H2805" s="76"/>
      <c r="I2805" s="68"/>
      <c r="J2805" s="32">
        <v>2</v>
      </c>
    </row>
    <row r="2806" spans="1:10" ht="15.75" hidden="1" thickBot="1" x14ac:dyDescent="0.3">
      <c r="A2806" s="140" t="s">
        <v>699</v>
      </c>
      <c r="B2806" s="143" t="s">
        <v>3593</v>
      </c>
      <c r="C2806" s="26"/>
      <c r="D2806" s="27" t="s">
        <v>36</v>
      </c>
      <c r="E2806" s="116"/>
      <c r="F2806" s="127" t="s">
        <v>31</v>
      </c>
      <c r="G2806" s="29" t="str">
        <f t="shared" si="43"/>
        <v/>
      </c>
      <c r="H2806" s="30"/>
      <c r="I2806" s="31"/>
      <c r="J2806" s="32">
        <v>0</v>
      </c>
    </row>
    <row r="2807" spans="1:10" ht="15.75" hidden="1" thickBot="1" x14ac:dyDescent="0.3">
      <c r="A2807" s="149"/>
      <c r="B2807" s="144"/>
      <c r="C2807" s="34"/>
      <c r="D2807" s="34"/>
      <c r="E2807" s="118"/>
      <c r="F2807" s="129" t="s">
        <v>31</v>
      </c>
      <c r="G2807" s="66" t="str">
        <f t="shared" si="43"/>
        <v/>
      </c>
      <c r="H2807" s="67"/>
      <c r="I2807" s="68"/>
      <c r="J2807" s="32">
        <v>0</v>
      </c>
    </row>
    <row r="2808" spans="1:10" ht="26.25" hidden="1" thickBot="1" x14ac:dyDescent="0.3">
      <c r="A2808" s="149"/>
      <c r="B2808" s="144"/>
      <c r="C2808" s="38" t="s">
        <v>7913</v>
      </c>
      <c r="D2808" s="38" t="s">
        <v>101</v>
      </c>
      <c r="E2808" s="120">
        <v>1</v>
      </c>
      <c r="F2808" s="119">
        <v>65.388499999999993</v>
      </c>
      <c r="G2808" s="66">
        <f t="shared" si="43"/>
        <v>65.388499999999993</v>
      </c>
      <c r="H2808" s="41">
        <f>SUM(G2808:G2808)</f>
        <v>65.388499999999993</v>
      </c>
      <c r="I2808" s="42"/>
      <c r="J2808" s="32">
        <v>0</v>
      </c>
    </row>
    <row r="2809" spans="1:10" ht="15.75" hidden="1" thickBot="1" x14ac:dyDescent="0.3">
      <c r="A2809" s="150"/>
      <c r="B2809" s="145"/>
      <c r="C2809" s="44"/>
      <c r="D2809" s="59"/>
      <c r="E2809" s="121"/>
      <c r="F2809" s="135" t="s">
        <v>31</v>
      </c>
      <c r="G2809" s="75" t="str">
        <f t="shared" si="43"/>
        <v/>
      </c>
      <c r="H2809" s="76"/>
      <c r="I2809" s="68"/>
      <c r="J2809" s="32">
        <v>0</v>
      </c>
    </row>
    <row r="2810" spans="1:10" ht="15.75" thickBot="1" x14ac:dyDescent="0.3">
      <c r="A2810" s="140" t="s">
        <v>700</v>
      </c>
      <c r="B2810" s="143" t="s">
        <v>3596</v>
      </c>
      <c r="C2810" s="26"/>
      <c r="D2810" s="27" t="s">
        <v>36</v>
      </c>
      <c r="E2810" s="116"/>
      <c r="F2810" s="127" t="s">
        <v>31</v>
      </c>
      <c r="G2810" s="29" t="str">
        <f t="shared" si="43"/>
        <v/>
      </c>
      <c r="H2810" s="30"/>
      <c r="I2810" s="31"/>
      <c r="J2810" s="32">
        <v>5</v>
      </c>
    </row>
    <row r="2811" spans="1:10" x14ac:dyDescent="0.25">
      <c r="A2811" s="149"/>
      <c r="B2811" s="144"/>
      <c r="C2811" s="34"/>
      <c r="D2811" s="34"/>
      <c r="E2811" s="118"/>
      <c r="F2811" s="129" t="s">
        <v>31</v>
      </c>
      <c r="G2811" s="66" t="str">
        <f t="shared" si="43"/>
        <v/>
      </c>
      <c r="H2811" s="67"/>
      <c r="I2811" s="68"/>
      <c r="J2811" s="32">
        <v>5</v>
      </c>
    </row>
    <row r="2812" spans="1:10" ht="25.5" x14ac:dyDescent="0.25">
      <c r="A2812" s="149"/>
      <c r="B2812" s="144"/>
      <c r="C2812" s="38" t="s">
        <v>7570</v>
      </c>
      <c r="D2812" s="38" t="s">
        <v>101</v>
      </c>
      <c r="E2812" s="120">
        <v>1</v>
      </c>
      <c r="F2812" s="119">
        <v>12.387999999999998</v>
      </c>
      <c r="G2812" s="66">
        <f t="shared" si="43"/>
        <v>12.387999999999998</v>
      </c>
      <c r="H2812" s="41">
        <f>SUM(G2812:G2812)</f>
        <v>12.387999999999998</v>
      </c>
      <c r="I2812" s="42"/>
      <c r="J2812" s="32">
        <v>5</v>
      </c>
    </row>
    <row r="2813" spans="1:10" ht="15.75" thickBot="1" x14ac:dyDescent="0.3">
      <c r="A2813" s="150"/>
      <c r="B2813" s="145"/>
      <c r="C2813" s="44"/>
      <c r="D2813" s="59"/>
      <c r="E2813" s="121"/>
      <c r="F2813" s="135" t="s">
        <v>31</v>
      </c>
      <c r="G2813" s="75" t="str">
        <f t="shared" si="43"/>
        <v/>
      </c>
      <c r="H2813" s="76"/>
      <c r="I2813" s="68"/>
      <c r="J2813" s="32">
        <v>5</v>
      </c>
    </row>
    <row r="2814" spans="1:10" ht="15.75" thickBot="1" x14ac:dyDescent="0.3">
      <c r="A2814" s="140" t="s">
        <v>701</v>
      </c>
      <c r="B2814" s="143" t="s">
        <v>3597</v>
      </c>
      <c r="C2814" s="26"/>
      <c r="D2814" s="27" t="s">
        <v>36</v>
      </c>
      <c r="E2814" s="116"/>
      <c r="F2814" s="127" t="s">
        <v>31</v>
      </c>
      <c r="G2814" s="29" t="str">
        <f t="shared" si="43"/>
        <v/>
      </c>
      <c r="H2814" s="30"/>
      <c r="I2814" s="31"/>
      <c r="J2814" s="32">
        <v>25</v>
      </c>
    </row>
    <row r="2815" spans="1:10" x14ac:dyDescent="0.25">
      <c r="A2815" s="141"/>
      <c r="B2815" s="144"/>
      <c r="C2815" s="34"/>
      <c r="D2815" s="34"/>
      <c r="E2815" s="118"/>
      <c r="F2815" s="129" t="s">
        <v>31</v>
      </c>
      <c r="G2815" s="66" t="str">
        <f t="shared" si="43"/>
        <v/>
      </c>
      <c r="H2815" s="67"/>
      <c r="I2815" s="33"/>
      <c r="J2815" s="32">
        <v>25</v>
      </c>
    </row>
    <row r="2816" spans="1:10" x14ac:dyDescent="0.25">
      <c r="A2816" s="141"/>
      <c r="B2816" s="144"/>
      <c r="C2816" s="38" t="s">
        <v>7562</v>
      </c>
      <c r="D2816" s="38" t="s">
        <v>101</v>
      </c>
      <c r="E2816" s="120">
        <v>1</v>
      </c>
      <c r="F2816" s="119">
        <v>20.614999999999998</v>
      </c>
      <c r="G2816" s="66">
        <f t="shared" si="43"/>
        <v>20.614999999999998</v>
      </c>
      <c r="H2816" s="41">
        <f>SUM(G2816:G2816)</f>
        <v>20.614999999999998</v>
      </c>
      <c r="I2816" s="42"/>
      <c r="J2816" s="32">
        <v>25</v>
      </c>
    </row>
    <row r="2817" spans="1:10" ht="15.75" thickBot="1" x14ac:dyDescent="0.3">
      <c r="A2817" s="142"/>
      <c r="B2817" s="145"/>
      <c r="C2817" s="44"/>
      <c r="D2817" s="44"/>
      <c r="E2817" s="121"/>
      <c r="F2817" s="122" t="s">
        <v>31</v>
      </c>
      <c r="G2817" s="47" t="str">
        <f t="shared" si="43"/>
        <v/>
      </c>
      <c r="H2817" s="48"/>
      <c r="I2817" s="33"/>
      <c r="J2817" s="32">
        <v>25</v>
      </c>
    </row>
    <row r="2818" spans="1:10" ht="15.75" hidden="1" thickBot="1" x14ac:dyDescent="0.3">
      <c r="A2818" s="140" t="s">
        <v>702</v>
      </c>
      <c r="B2818" s="143" t="s">
        <v>3606</v>
      </c>
      <c r="C2818" s="26"/>
      <c r="D2818" s="27" t="s">
        <v>36</v>
      </c>
      <c r="E2818" s="116"/>
      <c r="F2818" s="127" t="s">
        <v>31</v>
      </c>
      <c r="G2818" s="29" t="str">
        <f t="shared" si="43"/>
        <v/>
      </c>
      <c r="H2818" s="30"/>
      <c r="I2818" s="31"/>
      <c r="J2818" s="32">
        <v>0</v>
      </c>
    </row>
    <row r="2819" spans="1:10" ht="15.75" hidden="1" thickBot="1" x14ac:dyDescent="0.3">
      <c r="A2819" s="149"/>
      <c r="B2819" s="144"/>
      <c r="C2819" s="34"/>
      <c r="D2819" s="34"/>
      <c r="E2819" s="118"/>
      <c r="F2819" s="129" t="s">
        <v>31</v>
      </c>
      <c r="G2819" s="66" t="str">
        <f t="shared" si="43"/>
        <v/>
      </c>
      <c r="H2819" s="67"/>
      <c r="I2819" s="68"/>
      <c r="J2819" s="32">
        <v>0</v>
      </c>
    </row>
    <row r="2820" spans="1:10" ht="26.25" hidden="1" thickBot="1" x14ac:dyDescent="0.3">
      <c r="A2820" s="149"/>
      <c r="B2820" s="144"/>
      <c r="C2820" s="38" t="s">
        <v>7914</v>
      </c>
      <c r="D2820" s="38" t="s">
        <v>101</v>
      </c>
      <c r="E2820" s="120">
        <v>1</v>
      </c>
      <c r="F2820" s="119">
        <v>28.366999999999997</v>
      </c>
      <c r="G2820" s="66">
        <f t="shared" si="43"/>
        <v>28.366999999999997</v>
      </c>
      <c r="H2820" s="41">
        <f>SUM(G2820:G2820)</f>
        <v>28.366999999999997</v>
      </c>
      <c r="I2820" s="42"/>
      <c r="J2820" s="32">
        <v>0</v>
      </c>
    </row>
    <row r="2821" spans="1:10" ht="15.75" hidden="1" thickBot="1" x14ac:dyDescent="0.3">
      <c r="A2821" s="150"/>
      <c r="B2821" s="145"/>
      <c r="C2821" s="44"/>
      <c r="D2821" s="59"/>
      <c r="E2821" s="121"/>
      <c r="F2821" s="135" t="s">
        <v>31</v>
      </c>
      <c r="G2821" s="75" t="str">
        <f t="shared" si="43"/>
        <v/>
      </c>
      <c r="H2821" s="76"/>
      <c r="I2821" s="68"/>
      <c r="J2821" s="32">
        <v>0</v>
      </c>
    </row>
    <row r="2822" spans="1:10" ht="15.75" hidden="1" thickBot="1" x14ac:dyDescent="0.3">
      <c r="A2822" s="140" t="s">
        <v>703</v>
      </c>
      <c r="B2822" s="143" t="s">
        <v>3607</v>
      </c>
      <c r="C2822" s="26"/>
      <c r="D2822" s="27" t="s">
        <v>36</v>
      </c>
      <c r="E2822" s="116"/>
      <c r="F2822" s="127" t="s">
        <v>31</v>
      </c>
      <c r="G2822" s="29" t="str">
        <f t="shared" ref="G2822:G2885" si="44">IF(ISNUMBER(F2822),E2822*F2822,"")</f>
        <v/>
      </c>
      <c r="H2822" s="30"/>
      <c r="I2822" s="31"/>
      <c r="J2822" s="32">
        <v>0</v>
      </c>
    </row>
    <row r="2823" spans="1:10" ht="15.75" hidden="1" thickBot="1" x14ac:dyDescent="0.3">
      <c r="A2823" s="141"/>
      <c r="B2823" s="144"/>
      <c r="C2823" s="34"/>
      <c r="D2823" s="34"/>
      <c r="E2823" s="118"/>
      <c r="F2823" s="129" t="s">
        <v>31</v>
      </c>
      <c r="G2823" s="66" t="str">
        <f t="shared" si="44"/>
        <v/>
      </c>
      <c r="H2823" s="67"/>
      <c r="I2823" s="33"/>
      <c r="J2823" s="32">
        <v>0</v>
      </c>
    </row>
    <row r="2824" spans="1:10" ht="26.25" hidden="1" thickBot="1" x14ac:dyDescent="0.3">
      <c r="A2824" s="141"/>
      <c r="B2824" s="144"/>
      <c r="C2824" s="38" t="s">
        <v>7915</v>
      </c>
      <c r="D2824" s="38" t="s">
        <v>101</v>
      </c>
      <c r="E2824" s="120">
        <v>1</v>
      </c>
      <c r="F2824" s="119">
        <v>32.812999999999995</v>
      </c>
      <c r="G2824" s="66">
        <f t="shared" si="44"/>
        <v>32.812999999999995</v>
      </c>
      <c r="H2824" s="41">
        <f>SUM(G2824:G2824)</f>
        <v>32.812999999999995</v>
      </c>
      <c r="I2824" s="42"/>
      <c r="J2824" s="32">
        <v>0</v>
      </c>
    </row>
    <row r="2825" spans="1:10" ht="15.75" hidden="1" thickBot="1" x14ac:dyDescent="0.3">
      <c r="A2825" s="142"/>
      <c r="B2825" s="145"/>
      <c r="C2825" s="44"/>
      <c r="D2825" s="44"/>
      <c r="E2825" s="121"/>
      <c r="F2825" s="122" t="s">
        <v>31</v>
      </c>
      <c r="G2825" s="47" t="str">
        <f t="shared" si="44"/>
        <v/>
      </c>
      <c r="H2825" s="48"/>
      <c r="I2825" s="33"/>
      <c r="J2825" s="32">
        <v>0</v>
      </c>
    </row>
    <row r="2826" spans="1:10" ht="15.75" thickBot="1" x14ac:dyDescent="0.3">
      <c r="A2826" s="140" t="s">
        <v>704</v>
      </c>
      <c r="B2826" s="143" t="s">
        <v>3610</v>
      </c>
      <c r="C2826" s="26"/>
      <c r="D2826" s="27" t="s">
        <v>36</v>
      </c>
      <c r="E2826" s="116"/>
      <c r="F2826" s="127" t="s">
        <v>31</v>
      </c>
      <c r="G2826" s="29" t="str">
        <f t="shared" si="44"/>
        <v/>
      </c>
      <c r="H2826" s="30"/>
      <c r="I2826" s="31"/>
      <c r="J2826" s="32">
        <v>2</v>
      </c>
    </row>
    <row r="2827" spans="1:10" x14ac:dyDescent="0.25">
      <c r="A2827" s="141"/>
      <c r="B2827" s="144"/>
      <c r="C2827" s="34"/>
      <c r="D2827" s="34"/>
      <c r="E2827" s="118"/>
      <c r="F2827" s="129" t="s">
        <v>31</v>
      </c>
      <c r="G2827" s="66" t="str">
        <f t="shared" si="44"/>
        <v/>
      </c>
      <c r="H2827" s="67"/>
      <c r="I2827" s="33"/>
      <c r="J2827" s="32">
        <v>2</v>
      </c>
    </row>
    <row r="2828" spans="1:10" x14ac:dyDescent="0.25">
      <c r="A2828" s="141"/>
      <c r="B2828" s="144"/>
      <c r="C2828" s="38" t="s">
        <v>7568</v>
      </c>
      <c r="D2828" s="38" t="s">
        <v>101</v>
      </c>
      <c r="E2828" s="120">
        <v>1</v>
      </c>
      <c r="F2828" s="119">
        <v>36.109499999999997</v>
      </c>
      <c r="G2828" s="66">
        <f t="shared" si="44"/>
        <v>36.109499999999997</v>
      </c>
      <c r="H2828" s="41">
        <f>SUM(G2828:G2828)</f>
        <v>36.109499999999997</v>
      </c>
      <c r="I2828" s="42"/>
      <c r="J2828" s="32">
        <v>2</v>
      </c>
    </row>
    <row r="2829" spans="1:10" ht="15.75" thickBot="1" x14ac:dyDescent="0.3">
      <c r="A2829" s="142"/>
      <c r="B2829" s="145"/>
      <c r="C2829" s="44"/>
      <c r="D2829" s="44"/>
      <c r="E2829" s="121"/>
      <c r="F2829" s="122" t="s">
        <v>31</v>
      </c>
      <c r="G2829" s="47" t="str">
        <f t="shared" si="44"/>
        <v/>
      </c>
      <c r="H2829" s="48"/>
      <c r="I2829" s="33"/>
      <c r="J2829" s="32">
        <v>2</v>
      </c>
    </row>
    <row r="2830" spans="1:10" ht="15.75" thickBot="1" x14ac:dyDescent="0.3">
      <c r="A2830" s="140" t="s">
        <v>705</v>
      </c>
      <c r="B2830" s="143" t="s">
        <v>3623</v>
      </c>
      <c r="C2830" s="26"/>
      <c r="D2830" s="27" t="s">
        <v>36</v>
      </c>
      <c r="E2830" s="116"/>
      <c r="F2830" s="127" t="s">
        <v>31</v>
      </c>
      <c r="G2830" s="29" t="str">
        <f t="shared" si="44"/>
        <v/>
      </c>
      <c r="H2830" s="30"/>
      <c r="I2830" s="31"/>
      <c r="J2830" s="32">
        <v>5</v>
      </c>
    </row>
    <row r="2831" spans="1:10" x14ac:dyDescent="0.25">
      <c r="A2831" s="149"/>
      <c r="B2831" s="144"/>
      <c r="C2831" s="34"/>
      <c r="D2831" s="34"/>
      <c r="E2831" s="118"/>
      <c r="F2831" s="129" t="s">
        <v>31</v>
      </c>
      <c r="G2831" s="66" t="str">
        <f t="shared" si="44"/>
        <v/>
      </c>
      <c r="H2831" s="67"/>
      <c r="I2831" s="68"/>
      <c r="J2831" s="32">
        <v>5</v>
      </c>
    </row>
    <row r="2832" spans="1:10" ht="25.5" x14ac:dyDescent="0.25">
      <c r="A2832" s="149"/>
      <c r="B2832" s="144"/>
      <c r="C2832" s="38" t="s">
        <v>7569</v>
      </c>
      <c r="D2832" s="38" t="s">
        <v>101</v>
      </c>
      <c r="E2832" s="120">
        <v>1</v>
      </c>
      <c r="F2832" s="119">
        <v>12.824999999999999</v>
      </c>
      <c r="G2832" s="66">
        <f t="shared" si="44"/>
        <v>12.824999999999999</v>
      </c>
      <c r="H2832" s="41">
        <f>SUM(G2832:G2832)</f>
        <v>12.824999999999999</v>
      </c>
      <c r="I2832" s="42"/>
      <c r="J2832" s="32">
        <v>5</v>
      </c>
    </row>
    <row r="2833" spans="1:10" ht="15.75" thickBot="1" x14ac:dyDescent="0.3">
      <c r="A2833" s="150"/>
      <c r="B2833" s="145"/>
      <c r="C2833" s="44"/>
      <c r="D2833" s="59"/>
      <c r="E2833" s="121"/>
      <c r="F2833" s="135" t="s">
        <v>31</v>
      </c>
      <c r="G2833" s="75" t="str">
        <f t="shared" si="44"/>
        <v/>
      </c>
      <c r="H2833" s="76"/>
      <c r="I2833" s="68"/>
      <c r="J2833" s="32">
        <v>5</v>
      </c>
    </row>
    <row r="2834" spans="1:10" ht="15.75" hidden="1" thickBot="1" x14ac:dyDescent="0.3">
      <c r="A2834" s="140" t="s">
        <v>706</v>
      </c>
      <c r="B2834" s="143" t="s">
        <v>3624</v>
      </c>
      <c r="C2834" s="26"/>
      <c r="D2834" s="27" t="s">
        <v>36</v>
      </c>
      <c r="E2834" s="116"/>
      <c r="F2834" s="127" t="s">
        <v>31</v>
      </c>
      <c r="G2834" s="29" t="str">
        <f t="shared" si="44"/>
        <v/>
      </c>
      <c r="H2834" s="30"/>
      <c r="I2834" s="31"/>
      <c r="J2834" s="32">
        <v>0</v>
      </c>
    </row>
    <row r="2835" spans="1:10" ht="15.75" hidden="1" thickBot="1" x14ac:dyDescent="0.3">
      <c r="A2835" s="141"/>
      <c r="B2835" s="144"/>
      <c r="C2835" s="34"/>
      <c r="D2835" s="34"/>
      <c r="E2835" s="118"/>
      <c r="F2835" s="129" t="s">
        <v>31</v>
      </c>
      <c r="G2835" s="66" t="str">
        <f t="shared" si="44"/>
        <v/>
      </c>
      <c r="H2835" s="67"/>
      <c r="I2835" s="33"/>
      <c r="J2835" s="32">
        <v>0</v>
      </c>
    </row>
    <row r="2836" spans="1:10" ht="15.75" hidden="1" thickBot="1" x14ac:dyDescent="0.3">
      <c r="A2836" s="141"/>
      <c r="B2836" s="144"/>
      <c r="C2836" s="38" t="s">
        <v>7916</v>
      </c>
      <c r="D2836" s="38" t="s">
        <v>101</v>
      </c>
      <c r="E2836" s="120">
        <v>1</v>
      </c>
      <c r="F2836" s="119">
        <v>12.16</v>
      </c>
      <c r="G2836" s="66">
        <f t="shared" si="44"/>
        <v>12.16</v>
      </c>
      <c r="H2836" s="41">
        <f>SUM(G2836:G2836)</f>
        <v>12.16</v>
      </c>
      <c r="I2836" s="42"/>
      <c r="J2836" s="32">
        <v>0</v>
      </c>
    </row>
    <row r="2837" spans="1:10" ht="15.75" hidden="1" thickBot="1" x14ac:dyDescent="0.3">
      <c r="A2837" s="142"/>
      <c r="B2837" s="145"/>
      <c r="C2837" s="44"/>
      <c r="D2837" s="44"/>
      <c r="E2837" s="121"/>
      <c r="F2837" s="122" t="s">
        <v>31</v>
      </c>
      <c r="G2837" s="47" t="str">
        <f t="shared" si="44"/>
        <v/>
      </c>
      <c r="H2837" s="48"/>
      <c r="I2837" s="33"/>
      <c r="J2837" s="32">
        <v>0</v>
      </c>
    </row>
    <row r="2838" spans="1:10" ht="15.75" thickBot="1" x14ac:dyDescent="0.3">
      <c r="A2838" s="140" t="s">
        <v>707</v>
      </c>
      <c r="B2838" s="143" t="s">
        <v>3626</v>
      </c>
      <c r="C2838" s="26"/>
      <c r="D2838" s="27" t="s">
        <v>3514</v>
      </c>
      <c r="E2838" s="116"/>
      <c r="F2838" s="127" t="s">
        <v>31</v>
      </c>
      <c r="G2838" s="29" t="str">
        <f t="shared" si="44"/>
        <v/>
      </c>
      <c r="H2838" s="30"/>
      <c r="I2838" s="31"/>
      <c r="J2838" s="32">
        <v>59</v>
      </c>
    </row>
    <row r="2839" spans="1:10" x14ac:dyDescent="0.25">
      <c r="A2839" s="149"/>
      <c r="B2839" s="144"/>
      <c r="C2839" s="34"/>
      <c r="D2839" s="34"/>
      <c r="E2839" s="118"/>
      <c r="F2839" s="129" t="s">
        <v>31</v>
      </c>
      <c r="G2839" s="66" t="str">
        <f t="shared" si="44"/>
        <v/>
      </c>
      <c r="H2839" s="67"/>
      <c r="I2839" s="68"/>
      <c r="J2839" s="32">
        <v>59</v>
      </c>
    </row>
    <row r="2840" spans="1:10" x14ac:dyDescent="0.25">
      <c r="A2840" s="149"/>
      <c r="B2840" s="144"/>
      <c r="C2840" s="38" t="s">
        <v>7539</v>
      </c>
      <c r="D2840" s="38" t="s">
        <v>7540</v>
      </c>
      <c r="E2840" s="120">
        <v>1</v>
      </c>
      <c r="F2840" s="119">
        <v>38.037999999999997</v>
      </c>
      <c r="G2840" s="66">
        <f t="shared" si="44"/>
        <v>38.037999999999997</v>
      </c>
      <c r="H2840" s="41">
        <f>SUM(G2840:G2840)</f>
        <v>38.037999999999997</v>
      </c>
      <c r="I2840" s="42"/>
      <c r="J2840" s="32">
        <v>59</v>
      </c>
    </row>
    <row r="2841" spans="1:10" ht="15.75" thickBot="1" x14ac:dyDescent="0.3">
      <c r="A2841" s="150"/>
      <c r="B2841" s="145"/>
      <c r="C2841" s="44"/>
      <c r="D2841" s="59"/>
      <c r="E2841" s="121"/>
      <c r="F2841" s="135" t="s">
        <v>31</v>
      </c>
      <c r="G2841" s="75" t="str">
        <f t="shared" si="44"/>
        <v/>
      </c>
      <c r="H2841" s="76"/>
      <c r="I2841" s="68"/>
      <c r="J2841" s="32">
        <v>59</v>
      </c>
    </row>
    <row r="2842" spans="1:10" ht="15.75" thickBot="1" x14ac:dyDescent="0.3">
      <c r="A2842" s="140" t="s">
        <v>708</v>
      </c>
      <c r="B2842" s="143" t="s">
        <v>3627</v>
      </c>
      <c r="C2842" s="26"/>
      <c r="D2842" s="27" t="s">
        <v>36</v>
      </c>
      <c r="E2842" s="116"/>
      <c r="F2842" s="127" t="s">
        <v>31</v>
      </c>
      <c r="G2842" s="29" t="str">
        <f t="shared" si="44"/>
        <v/>
      </c>
      <c r="H2842" s="30"/>
      <c r="I2842" s="31"/>
      <c r="J2842" s="32">
        <v>200.00000000000009</v>
      </c>
    </row>
    <row r="2843" spans="1:10" x14ac:dyDescent="0.25">
      <c r="A2843" s="149"/>
      <c r="B2843" s="144"/>
      <c r="C2843" s="34"/>
      <c r="D2843" s="34"/>
      <c r="E2843" s="118"/>
      <c r="F2843" s="129" t="s">
        <v>31</v>
      </c>
      <c r="G2843" s="66" t="str">
        <f t="shared" si="44"/>
        <v/>
      </c>
      <c r="H2843" s="67"/>
      <c r="I2843" s="68"/>
      <c r="J2843" s="32">
        <v>200.00000000000009</v>
      </c>
    </row>
    <row r="2844" spans="1:10" ht="25.5" x14ac:dyDescent="0.25">
      <c r="A2844" s="149"/>
      <c r="B2844" s="144"/>
      <c r="C2844" s="38" t="s">
        <v>7530</v>
      </c>
      <c r="D2844" s="38" t="s">
        <v>101</v>
      </c>
      <c r="E2844" s="120">
        <v>1</v>
      </c>
      <c r="F2844" s="119">
        <v>18.211500000000001</v>
      </c>
      <c r="G2844" s="66">
        <f t="shared" si="44"/>
        <v>18.211500000000001</v>
      </c>
      <c r="H2844" s="41">
        <f>SUM(G2844:G2844)</f>
        <v>18.211500000000001</v>
      </c>
      <c r="I2844" s="42"/>
      <c r="J2844" s="32">
        <v>200.00000000000009</v>
      </c>
    </row>
    <row r="2845" spans="1:10" ht="15.75" thickBot="1" x14ac:dyDescent="0.3">
      <c r="A2845" s="150"/>
      <c r="B2845" s="145"/>
      <c r="C2845" s="44"/>
      <c r="D2845" s="59"/>
      <c r="E2845" s="121"/>
      <c r="F2845" s="135" t="s">
        <v>31</v>
      </c>
      <c r="G2845" s="75" t="str">
        <f t="shared" si="44"/>
        <v/>
      </c>
      <c r="H2845" s="76"/>
      <c r="I2845" s="68"/>
      <c r="J2845" s="32">
        <v>200.00000000000009</v>
      </c>
    </row>
    <row r="2846" spans="1:10" ht="15.75" thickBot="1" x14ac:dyDescent="0.3">
      <c r="A2846" s="140" t="s">
        <v>709</v>
      </c>
      <c r="B2846" s="143" t="s">
        <v>3632</v>
      </c>
      <c r="C2846" s="26"/>
      <c r="D2846" s="27" t="s">
        <v>36</v>
      </c>
      <c r="E2846" s="116"/>
      <c r="F2846" s="127" t="s">
        <v>31</v>
      </c>
      <c r="G2846" s="29" t="str">
        <f t="shared" si="44"/>
        <v/>
      </c>
      <c r="H2846" s="30"/>
      <c r="I2846" s="31"/>
      <c r="J2846" s="32">
        <v>5</v>
      </c>
    </row>
    <row r="2847" spans="1:10" x14ac:dyDescent="0.25">
      <c r="A2847" s="141"/>
      <c r="B2847" s="144"/>
      <c r="C2847" s="34"/>
      <c r="D2847" s="34"/>
      <c r="E2847" s="118"/>
      <c r="F2847" s="129" t="s">
        <v>31</v>
      </c>
      <c r="G2847" s="66" t="str">
        <f t="shared" si="44"/>
        <v/>
      </c>
      <c r="H2847" s="67"/>
      <c r="I2847" s="33"/>
      <c r="J2847" s="32">
        <v>5</v>
      </c>
    </row>
    <row r="2848" spans="1:10" ht="25.5" x14ac:dyDescent="0.25">
      <c r="A2848" s="141"/>
      <c r="B2848" s="144"/>
      <c r="C2848" s="38" t="s">
        <v>7556</v>
      </c>
      <c r="D2848" s="38" t="s">
        <v>101</v>
      </c>
      <c r="E2848" s="120">
        <v>1</v>
      </c>
      <c r="F2848" s="119">
        <v>172.86199999999999</v>
      </c>
      <c r="G2848" s="66">
        <f t="shared" si="44"/>
        <v>172.86199999999999</v>
      </c>
      <c r="H2848" s="41">
        <f>SUM(G2848:G2848)</f>
        <v>172.86199999999999</v>
      </c>
      <c r="I2848" s="42"/>
      <c r="J2848" s="32">
        <v>5</v>
      </c>
    </row>
    <row r="2849" spans="1:10" ht="15.75" thickBot="1" x14ac:dyDescent="0.3">
      <c r="A2849" s="142"/>
      <c r="B2849" s="145"/>
      <c r="C2849" s="44"/>
      <c r="D2849" s="44"/>
      <c r="E2849" s="121"/>
      <c r="F2849" s="122" t="s">
        <v>31</v>
      </c>
      <c r="G2849" s="47" t="str">
        <f t="shared" si="44"/>
        <v/>
      </c>
      <c r="H2849" s="48"/>
      <c r="I2849" s="33"/>
      <c r="J2849" s="32">
        <v>5</v>
      </c>
    </row>
    <row r="2850" spans="1:10" ht="15.75" thickBot="1" x14ac:dyDescent="0.3">
      <c r="A2850" s="140" t="s">
        <v>710</v>
      </c>
      <c r="B2850" s="143" t="s">
        <v>3632</v>
      </c>
      <c r="C2850" s="26"/>
      <c r="D2850" s="27" t="s">
        <v>36</v>
      </c>
      <c r="E2850" s="116"/>
      <c r="F2850" s="127" t="s">
        <v>31</v>
      </c>
      <c r="G2850" s="29" t="str">
        <f t="shared" si="44"/>
        <v/>
      </c>
      <c r="H2850" s="30"/>
      <c r="I2850" s="31"/>
      <c r="J2850" s="32">
        <v>5</v>
      </c>
    </row>
    <row r="2851" spans="1:10" x14ac:dyDescent="0.25">
      <c r="A2851" s="149"/>
      <c r="B2851" s="144"/>
      <c r="C2851" s="34"/>
      <c r="D2851" s="34"/>
      <c r="E2851" s="118"/>
      <c r="F2851" s="129" t="s">
        <v>31</v>
      </c>
      <c r="G2851" s="66" t="str">
        <f t="shared" si="44"/>
        <v/>
      </c>
      <c r="H2851" s="67"/>
      <c r="I2851" s="68"/>
      <c r="J2851" s="32">
        <v>5</v>
      </c>
    </row>
    <row r="2852" spans="1:10" ht="25.5" x14ac:dyDescent="0.25">
      <c r="A2852" s="149"/>
      <c r="B2852" s="144"/>
      <c r="C2852" s="38" t="s">
        <v>7557</v>
      </c>
      <c r="D2852" s="38" t="s">
        <v>101</v>
      </c>
      <c r="E2852" s="120">
        <v>1</v>
      </c>
      <c r="F2852" s="119">
        <v>151.5915</v>
      </c>
      <c r="G2852" s="66">
        <f t="shared" si="44"/>
        <v>151.5915</v>
      </c>
      <c r="H2852" s="41">
        <f>SUM(G2852:G2852)</f>
        <v>151.5915</v>
      </c>
      <c r="I2852" s="42"/>
      <c r="J2852" s="32">
        <v>5</v>
      </c>
    </row>
    <row r="2853" spans="1:10" ht="15.75" thickBot="1" x14ac:dyDescent="0.3">
      <c r="A2853" s="150"/>
      <c r="B2853" s="145"/>
      <c r="C2853" s="44"/>
      <c r="D2853" s="59"/>
      <c r="E2853" s="121"/>
      <c r="F2853" s="135" t="s">
        <v>31</v>
      </c>
      <c r="G2853" s="75" t="str">
        <f t="shared" si="44"/>
        <v/>
      </c>
      <c r="H2853" s="76"/>
      <c r="I2853" s="68"/>
      <c r="J2853" s="32">
        <v>5</v>
      </c>
    </row>
    <row r="2854" spans="1:10" ht="15.75" hidden="1" thickBot="1" x14ac:dyDescent="0.3">
      <c r="A2854" s="140" t="s">
        <v>711</v>
      </c>
      <c r="B2854" s="143" t="s">
        <v>3636</v>
      </c>
      <c r="C2854" s="26"/>
      <c r="D2854" s="27" t="s">
        <v>86</v>
      </c>
      <c r="E2854" s="116"/>
      <c r="F2854" s="123" t="s">
        <v>31</v>
      </c>
      <c r="G2854" s="29" t="str">
        <f t="shared" si="44"/>
        <v/>
      </c>
      <c r="H2854" s="30"/>
      <c r="I2854" s="31"/>
      <c r="J2854" s="32">
        <v>0</v>
      </c>
    </row>
    <row r="2855" spans="1:10" ht="15.75" hidden="1" thickBot="1" x14ac:dyDescent="0.3">
      <c r="A2855" s="141"/>
      <c r="B2855" s="144"/>
      <c r="C2855" s="34"/>
      <c r="D2855" s="34"/>
      <c r="E2855" s="118"/>
      <c r="F2855" s="124" t="s">
        <v>31</v>
      </c>
      <c r="G2855" s="36" t="str">
        <f t="shared" si="44"/>
        <v/>
      </c>
      <c r="H2855" s="37"/>
      <c r="I2855" s="33"/>
      <c r="J2855" s="32">
        <v>0</v>
      </c>
    </row>
    <row r="2856" spans="1:10" ht="15.75" hidden="1" thickBot="1" x14ac:dyDescent="0.3">
      <c r="A2856" s="141"/>
      <c r="B2856" s="144"/>
      <c r="C2856" s="38" t="s">
        <v>7735</v>
      </c>
      <c r="D2856" s="38" t="s">
        <v>2788</v>
      </c>
      <c r="E2856" s="120">
        <v>1</v>
      </c>
      <c r="F2856" s="119">
        <v>27.321999999999999</v>
      </c>
      <c r="G2856" s="36">
        <f t="shared" si="44"/>
        <v>27.321999999999999</v>
      </c>
      <c r="H2856" s="41">
        <f>SUM(G2856:G2857)</f>
        <v>44.003999999999998</v>
      </c>
      <c r="I2856" s="42"/>
      <c r="J2856" s="32">
        <v>0</v>
      </c>
    </row>
    <row r="2857" spans="1:10" ht="15.75" hidden="1" thickBot="1" x14ac:dyDescent="0.3">
      <c r="A2857" s="141"/>
      <c r="B2857" s="144"/>
      <c r="C2857" s="38" t="s">
        <v>7799</v>
      </c>
      <c r="D2857" s="38" t="s">
        <v>1063</v>
      </c>
      <c r="E2857" s="120">
        <v>2</v>
      </c>
      <c r="F2857" s="125">
        <v>8.3409999999999993</v>
      </c>
      <c r="G2857" s="36">
        <f t="shared" si="44"/>
        <v>16.681999999999999</v>
      </c>
      <c r="H2857" s="37"/>
      <c r="I2857" s="33"/>
      <c r="J2857" s="32">
        <v>0</v>
      </c>
    </row>
    <row r="2858" spans="1:10" ht="15.75" hidden="1" thickBot="1" x14ac:dyDescent="0.3">
      <c r="A2858" s="142"/>
      <c r="B2858" s="145"/>
      <c r="C2858" s="44"/>
      <c r="D2858" s="44"/>
      <c r="E2858" s="121"/>
      <c r="F2858" s="122" t="s">
        <v>31</v>
      </c>
      <c r="G2858" s="47" t="str">
        <f t="shared" si="44"/>
        <v/>
      </c>
      <c r="H2858" s="48"/>
      <c r="I2858" s="33"/>
      <c r="J2858" s="32">
        <v>0</v>
      </c>
    </row>
    <row r="2859" spans="1:10" ht="15.75" hidden="1" thickBot="1" x14ac:dyDescent="0.3">
      <c r="A2859" s="140" t="s">
        <v>712</v>
      </c>
      <c r="B2859" s="143" t="s">
        <v>3637</v>
      </c>
      <c r="C2859" s="26"/>
      <c r="D2859" s="27" t="s">
        <v>86</v>
      </c>
      <c r="E2859" s="116"/>
      <c r="F2859" s="123" t="s">
        <v>31</v>
      </c>
      <c r="G2859" s="29" t="str">
        <f t="shared" si="44"/>
        <v/>
      </c>
      <c r="H2859" s="30"/>
      <c r="I2859" s="31"/>
      <c r="J2859" s="32">
        <v>0</v>
      </c>
    </row>
    <row r="2860" spans="1:10" ht="15.75" hidden="1" thickBot="1" x14ac:dyDescent="0.3">
      <c r="A2860" s="141"/>
      <c r="B2860" s="144"/>
      <c r="C2860" s="34"/>
      <c r="D2860" s="34"/>
      <c r="E2860" s="118"/>
      <c r="F2860" s="124" t="s">
        <v>31</v>
      </c>
      <c r="G2860" s="36" t="str">
        <f t="shared" si="44"/>
        <v/>
      </c>
      <c r="H2860" s="37"/>
      <c r="I2860" s="33"/>
      <c r="J2860" s="32">
        <v>0</v>
      </c>
    </row>
    <row r="2861" spans="1:10" ht="15.75" hidden="1" thickBot="1" x14ac:dyDescent="0.3">
      <c r="A2861" s="141"/>
      <c r="B2861" s="144"/>
      <c r="C2861" s="38" t="s">
        <v>7917</v>
      </c>
      <c r="D2861" s="38" t="s">
        <v>180</v>
      </c>
      <c r="E2861" s="120">
        <v>1</v>
      </c>
      <c r="F2861" s="125">
        <v>223.94349999999997</v>
      </c>
      <c r="G2861" s="36">
        <f t="shared" si="44"/>
        <v>223.94349999999997</v>
      </c>
      <c r="H2861" s="41">
        <f>SUM(G2861:G2867)</f>
        <v>334.83413036539991</v>
      </c>
      <c r="I2861" s="42"/>
      <c r="J2861" s="32">
        <v>0</v>
      </c>
    </row>
    <row r="2862" spans="1:10" ht="39" hidden="1" thickBot="1" x14ac:dyDescent="0.3">
      <c r="A2862" s="141"/>
      <c r="B2862" s="144"/>
      <c r="C2862" s="38" t="s">
        <v>7836</v>
      </c>
      <c r="D2862" s="38" t="s">
        <v>101</v>
      </c>
      <c r="E2862" s="120">
        <v>1.913</v>
      </c>
      <c r="F2862" s="125">
        <v>0.3705</v>
      </c>
      <c r="G2862" s="36">
        <f t="shared" si="44"/>
        <v>0.70876649999999997</v>
      </c>
      <c r="H2862" s="37"/>
      <c r="I2862" s="33"/>
      <c r="J2862" s="32">
        <v>0</v>
      </c>
    </row>
    <row r="2863" spans="1:10" ht="15.75" hidden="1" thickBot="1" x14ac:dyDescent="0.3">
      <c r="A2863" s="141"/>
      <c r="B2863" s="144"/>
      <c r="C2863" s="38" t="s">
        <v>7918</v>
      </c>
      <c r="D2863" s="38" t="s">
        <v>1063</v>
      </c>
      <c r="E2863" s="120">
        <v>0.83899999999999997</v>
      </c>
      <c r="F2863" s="125">
        <v>44.108499999999999</v>
      </c>
      <c r="G2863" s="36">
        <f t="shared" si="44"/>
        <v>37.007031499999997</v>
      </c>
      <c r="H2863" s="37"/>
      <c r="I2863" s="33"/>
      <c r="J2863" s="32">
        <v>0</v>
      </c>
    </row>
    <row r="2864" spans="1:10" ht="26.25" hidden="1" thickBot="1" x14ac:dyDescent="0.3">
      <c r="A2864" s="141"/>
      <c r="B2864" s="144"/>
      <c r="C2864" s="38" t="s">
        <v>7765</v>
      </c>
      <c r="D2864" s="38" t="s">
        <v>1323</v>
      </c>
      <c r="E2864" s="120">
        <v>2.605</v>
      </c>
      <c r="F2864" s="125">
        <v>2.4889999999999999</v>
      </c>
      <c r="G2864" s="36">
        <f t="shared" si="44"/>
        <v>6.4838449999999996</v>
      </c>
      <c r="H2864" s="37"/>
      <c r="I2864" s="33"/>
      <c r="J2864" s="32">
        <v>0</v>
      </c>
    </row>
    <row r="2865" spans="1:10" ht="15.75" hidden="1" thickBot="1" x14ac:dyDescent="0.3">
      <c r="A2865" s="141"/>
      <c r="B2865" s="144"/>
      <c r="C2865" s="38" t="s">
        <v>7800</v>
      </c>
      <c r="D2865" s="38" t="s">
        <v>101</v>
      </c>
      <c r="E2865" s="120">
        <v>0.34599999999999997</v>
      </c>
      <c r="F2865" s="125">
        <v>26.941999999999997</v>
      </c>
      <c r="G2865" s="36">
        <f t="shared" si="44"/>
        <v>9.3219319999999986</v>
      </c>
      <c r="H2865" s="37"/>
      <c r="I2865" s="33"/>
      <c r="J2865" s="32">
        <v>0</v>
      </c>
    </row>
    <row r="2866" spans="1:10" ht="15.75" hidden="1" thickBot="1" x14ac:dyDescent="0.3">
      <c r="A2866" s="141"/>
      <c r="B2866" s="144"/>
      <c r="C2866" s="38" t="s">
        <v>7603</v>
      </c>
      <c r="D2866" s="38" t="s">
        <v>2788</v>
      </c>
      <c r="E2866" s="120">
        <v>1.0547200999999999</v>
      </c>
      <c r="F2866" s="125">
        <v>22.724</v>
      </c>
      <c r="G2866" s="36">
        <f t="shared" si="44"/>
        <v>23.967459552399998</v>
      </c>
      <c r="H2866" s="37"/>
      <c r="I2866" s="33"/>
      <c r="J2866" s="32">
        <v>0</v>
      </c>
    </row>
    <row r="2867" spans="1:10" ht="15.75" hidden="1" thickBot="1" x14ac:dyDescent="0.3">
      <c r="A2867" s="141"/>
      <c r="B2867" s="144"/>
      <c r="C2867" s="38" t="s">
        <v>7735</v>
      </c>
      <c r="D2867" s="38" t="s">
        <v>2788</v>
      </c>
      <c r="E2867" s="120">
        <v>1.2225165</v>
      </c>
      <c r="F2867" s="125">
        <v>27.321999999999999</v>
      </c>
      <c r="G2867" s="36">
        <f t="shared" si="44"/>
        <v>33.401595813</v>
      </c>
      <c r="H2867" s="37"/>
      <c r="I2867" s="33"/>
      <c r="J2867" s="32">
        <v>0</v>
      </c>
    </row>
    <row r="2868" spans="1:10" ht="15.75" hidden="1" thickBot="1" x14ac:dyDescent="0.3">
      <c r="A2868" s="142"/>
      <c r="B2868" s="145"/>
      <c r="C2868" s="44"/>
      <c r="D2868" s="44"/>
      <c r="E2868" s="121"/>
      <c r="F2868" s="122" t="s">
        <v>31</v>
      </c>
      <c r="G2868" s="47" t="str">
        <f t="shared" si="44"/>
        <v/>
      </c>
      <c r="H2868" s="48"/>
      <c r="I2868" s="33"/>
      <c r="J2868" s="32">
        <v>0</v>
      </c>
    </row>
    <row r="2869" spans="1:10" ht="15.75" hidden="1" thickBot="1" x14ac:dyDescent="0.3">
      <c r="A2869" s="140" t="s">
        <v>713</v>
      </c>
      <c r="B2869" s="143" t="s">
        <v>3638</v>
      </c>
      <c r="C2869" s="26"/>
      <c r="D2869" s="27" t="s">
        <v>86</v>
      </c>
      <c r="E2869" s="116"/>
      <c r="F2869" s="123" t="s">
        <v>31</v>
      </c>
      <c r="G2869" s="29" t="str">
        <f t="shared" si="44"/>
        <v/>
      </c>
      <c r="H2869" s="30"/>
      <c r="I2869" s="31"/>
      <c r="J2869" s="32">
        <v>0</v>
      </c>
    </row>
    <row r="2870" spans="1:10" ht="15.75" hidden="1" thickBot="1" x14ac:dyDescent="0.3">
      <c r="A2870" s="141"/>
      <c r="B2870" s="144"/>
      <c r="C2870" s="34"/>
      <c r="D2870" s="34"/>
      <c r="E2870" s="118"/>
      <c r="F2870" s="124" t="s">
        <v>31</v>
      </c>
      <c r="G2870" s="36" t="str">
        <f t="shared" si="44"/>
        <v/>
      </c>
      <c r="H2870" s="37"/>
      <c r="I2870" s="33"/>
      <c r="J2870" s="32">
        <v>0</v>
      </c>
    </row>
    <row r="2871" spans="1:10" ht="15.75" hidden="1" thickBot="1" x14ac:dyDescent="0.3">
      <c r="A2871" s="141"/>
      <c r="B2871" s="144"/>
      <c r="C2871" s="38" t="s">
        <v>7735</v>
      </c>
      <c r="D2871" s="38" t="s">
        <v>2788</v>
      </c>
      <c r="E2871" s="120">
        <v>1</v>
      </c>
      <c r="F2871" s="125">
        <v>27.321999999999999</v>
      </c>
      <c r="G2871" s="36">
        <f t="shared" si="44"/>
        <v>27.321999999999999</v>
      </c>
      <c r="H2871" s="41">
        <f>SUM(G2871:G2873)</f>
        <v>196.95399999999998</v>
      </c>
      <c r="I2871" s="42"/>
      <c r="J2871" s="32">
        <v>0</v>
      </c>
    </row>
    <row r="2872" spans="1:10" ht="15.75" hidden="1" thickBot="1" x14ac:dyDescent="0.3">
      <c r="A2872" s="141"/>
      <c r="B2872" s="144"/>
      <c r="C2872" s="38" t="s">
        <v>7799</v>
      </c>
      <c r="D2872" s="38" t="s">
        <v>1063</v>
      </c>
      <c r="E2872" s="120">
        <v>2</v>
      </c>
      <c r="F2872" s="119">
        <v>8.3409999999999993</v>
      </c>
      <c r="G2872" s="36">
        <f t="shared" si="44"/>
        <v>16.681999999999999</v>
      </c>
      <c r="H2872" s="37"/>
      <c r="I2872" s="33"/>
      <c r="J2872" s="32">
        <v>0</v>
      </c>
    </row>
    <row r="2873" spans="1:10" ht="15.75" hidden="1" thickBot="1" x14ac:dyDescent="0.3">
      <c r="A2873" s="141"/>
      <c r="B2873" s="144"/>
      <c r="C2873" s="38" t="s">
        <v>7919</v>
      </c>
      <c r="D2873" s="38" t="s">
        <v>180</v>
      </c>
      <c r="E2873" s="120">
        <v>1</v>
      </c>
      <c r="F2873" s="119">
        <v>152.94999999999999</v>
      </c>
      <c r="G2873" s="36">
        <f t="shared" si="44"/>
        <v>152.94999999999999</v>
      </c>
      <c r="H2873" s="37"/>
      <c r="I2873" s="33"/>
      <c r="J2873" s="32">
        <v>0</v>
      </c>
    </row>
    <row r="2874" spans="1:10" ht="15.75" hidden="1" thickBot="1" x14ac:dyDescent="0.3">
      <c r="A2874" s="142"/>
      <c r="B2874" s="145"/>
      <c r="C2874" s="44"/>
      <c r="D2874" s="44"/>
      <c r="E2874" s="121"/>
      <c r="F2874" s="122" t="s">
        <v>31</v>
      </c>
      <c r="G2874" s="47" t="str">
        <f t="shared" si="44"/>
        <v/>
      </c>
      <c r="H2874" s="48"/>
      <c r="I2874" s="33"/>
      <c r="J2874" s="32">
        <v>0</v>
      </c>
    </row>
    <row r="2875" spans="1:10" ht="15.75" hidden="1" thickBot="1" x14ac:dyDescent="0.3">
      <c r="A2875" s="140" t="s">
        <v>714</v>
      </c>
      <c r="B2875" s="143" t="s">
        <v>3639</v>
      </c>
      <c r="C2875" s="26"/>
      <c r="D2875" s="27" t="s">
        <v>124</v>
      </c>
      <c r="E2875" s="116"/>
      <c r="F2875" s="123" t="s">
        <v>31</v>
      </c>
      <c r="G2875" s="29" t="str">
        <f t="shared" si="44"/>
        <v/>
      </c>
      <c r="H2875" s="30"/>
      <c r="I2875" s="31"/>
      <c r="J2875" s="32">
        <v>0</v>
      </c>
    </row>
    <row r="2876" spans="1:10" ht="15.75" hidden="1" thickBot="1" x14ac:dyDescent="0.3">
      <c r="A2876" s="141"/>
      <c r="B2876" s="144"/>
      <c r="C2876" s="34"/>
      <c r="D2876" s="34"/>
      <c r="E2876" s="118"/>
      <c r="F2876" s="124" t="s">
        <v>31</v>
      </c>
      <c r="G2876" s="36" t="str">
        <f t="shared" si="44"/>
        <v/>
      </c>
      <c r="H2876" s="37"/>
      <c r="I2876" s="33"/>
      <c r="J2876" s="32">
        <v>0</v>
      </c>
    </row>
    <row r="2877" spans="1:10" ht="15.75" hidden="1" thickBot="1" x14ac:dyDescent="0.3">
      <c r="A2877" s="141"/>
      <c r="B2877" s="144"/>
      <c r="C2877" s="38" t="s">
        <v>7735</v>
      </c>
      <c r="D2877" s="38" t="s">
        <v>2788</v>
      </c>
      <c r="E2877" s="120">
        <v>0.5</v>
      </c>
      <c r="F2877" s="119">
        <v>27.321999999999999</v>
      </c>
      <c r="G2877" s="36">
        <f t="shared" si="44"/>
        <v>13.661</v>
      </c>
      <c r="H2877" s="41">
        <f>SUM(G2877:G2878)</f>
        <v>25.023</v>
      </c>
      <c r="I2877" s="42"/>
      <c r="J2877" s="32">
        <v>0</v>
      </c>
    </row>
    <row r="2878" spans="1:10" ht="15.75" hidden="1" thickBot="1" x14ac:dyDescent="0.3">
      <c r="A2878" s="141"/>
      <c r="B2878" s="144"/>
      <c r="C2878" s="38" t="s">
        <v>7603</v>
      </c>
      <c r="D2878" s="38" t="s">
        <v>2788</v>
      </c>
      <c r="E2878" s="120">
        <v>0.5</v>
      </c>
      <c r="F2878" s="119">
        <v>22.724</v>
      </c>
      <c r="G2878" s="36">
        <f t="shared" si="44"/>
        <v>11.362</v>
      </c>
      <c r="H2878" s="37"/>
      <c r="I2878" s="33"/>
      <c r="J2878" s="32">
        <v>0</v>
      </c>
    </row>
    <row r="2879" spans="1:10" ht="15.75" hidden="1" thickBot="1" x14ac:dyDescent="0.3">
      <c r="A2879" s="142"/>
      <c r="B2879" s="145"/>
      <c r="C2879" s="44"/>
      <c r="D2879" s="44"/>
      <c r="E2879" s="121"/>
      <c r="F2879" s="122" t="s">
        <v>31</v>
      </c>
      <c r="G2879" s="47" t="str">
        <f t="shared" si="44"/>
        <v/>
      </c>
      <c r="H2879" s="48"/>
      <c r="I2879" s="33"/>
      <c r="J2879" s="32">
        <v>0</v>
      </c>
    </row>
    <row r="2880" spans="1:10" ht="15.75" hidden="1" thickBot="1" x14ac:dyDescent="0.3">
      <c r="A2880" s="140" t="s">
        <v>715</v>
      </c>
      <c r="B2880" s="143" t="s">
        <v>3640</v>
      </c>
      <c r="C2880" s="26"/>
      <c r="D2880" s="27" t="s">
        <v>124</v>
      </c>
      <c r="E2880" s="116"/>
      <c r="F2880" s="123" t="s">
        <v>31</v>
      </c>
      <c r="G2880" s="29" t="str">
        <f t="shared" si="44"/>
        <v/>
      </c>
      <c r="H2880" s="30"/>
      <c r="I2880" s="31"/>
      <c r="J2880" s="32">
        <v>0</v>
      </c>
    </row>
    <row r="2881" spans="1:10" ht="15.75" hidden="1" thickBot="1" x14ac:dyDescent="0.3">
      <c r="A2881" s="141"/>
      <c r="B2881" s="144"/>
      <c r="C2881" s="34"/>
      <c r="D2881" s="34"/>
      <c r="E2881" s="118"/>
      <c r="F2881" s="124" t="s">
        <v>31</v>
      </c>
      <c r="G2881" s="36" t="str">
        <f t="shared" si="44"/>
        <v/>
      </c>
      <c r="H2881" s="37"/>
      <c r="I2881" s="33"/>
      <c r="J2881" s="32">
        <v>0</v>
      </c>
    </row>
    <row r="2882" spans="1:10" ht="15.75" hidden="1" thickBot="1" x14ac:dyDescent="0.3">
      <c r="A2882" s="141"/>
      <c r="B2882" s="144"/>
      <c r="C2882" s="38" t="s">
        <v>7735</v>
      </c>
      <c r="D2882" s="38" t="s">
        <v>2788</v>
      </c>
      <c r="E2882" s="120">
        <v>0.75</v>
      </c>
      <c r="F2882" s="119">
        <v>27.321999999999999</v>
      </c>
      <c r="G2882" s="36">
        <f t="shared" si="44"/>
        <v>20.491499999999998</v>
      </c>
      <c r="H2882" s="41">
        <f>SUM(G2882:G2883)</f>
        <v>37.534499999999994</v>
      </c>
      <c r="I2882" s="42"/>
      <c r="J2882" s="32">
        <v>0</v>
      </c>
    </row>
    <row r="2883" spans="1:10" ht="15.75" hidden="1" thickBot="1" x14ac:dyDescent="0.3">
      <c r="A2883" s="141"/>
      <c r="B2883" s="144"/>
      <c r="C2883" s="38" t="s">
        <v>7603</v>
      </c>
      <c r="D2883" s="38" t="s">
        <v>2788</v>
      </c>
      <c r="E2883" s="120">
        <v>0.75</v>
      </c>
      <c r="F2883" s="119">
        <v>22.724</v>
      </c>
      <c r="G2883" s="36">
        <f t="shared" si="44"/>
        <v>17.042999999999999</v>
      </c>
      <c r="H2883" s="37"/>
      <c r="I2883" s="33"/>
      <c r="J2883" s="32">
        <v>0</v>
      </c>
    </row>
    <row r="2884" spans="1:10" ht="15.75" hidden="1" thickBot="1" x14ac:dyDescent="0.3">
      <c r="A2884" s="142"/>
      <c r="B2884" s="145"/>
      <c r="C2884" s="44"/>
      <c r="D2884" s="44"/>
      <c r="E2884" s="121"/>
      <c r="F2884" s="122" t="s">
        <v>31</v>
      </c>
      <c r="G2884" s="47" t="str">
        <f t="shared" si="44"/>
        <v/>
      </c>
      <c r="H2884" s="48"/>
      <c r="I2884" s="33"/>
      <c r="J2884" s="32">
        <v>0</v>
      </c>
    </row>
    <row r="2885" spans="1:10" ht="15.75" hidden="1" thickBot="1" x14ac:dyDescent="0.3">
      <c r="A2885" s="140" t="s">
        <v>716</v>
      </c>
      <c r="B2885" s="143" t="s">
        <v>3641</v>
      </c>
      <c r="C2885" s="26"/>
      <c r="D2885" s="27" t="s">
        <v>86</v>
      </c>
      <c r="E2885" s="116"/>
      <c r="F2885" s="123" t="s">
        <v>31</v>
      </c>
      <c r="G2885" s="29" t="str">
        <f t="shared" si="44"/>
        <v/>
      </c>
      <c r="H2885" s="30"/>
      <c r="I2885" s="31"/>
      <c r="J2885" s="32">
        <v>0</v>
      </c>
    </row>
    <row r="2886" spans="1:10" ht="15.75" hidden="1" thickBot="1" x14ac:dyDescent="0.3">
      <c r="A2886" s="141"/>
      <c r="B2886" s="144"/>
      <c r="C2886" s="34"/>
      <c r="D2886" s="34"/>
      <c r="E2886" s="118"/>
      <c r="F2886" s="124" t="s">
        <v>31</v>
      </c>
      <c r="G2886" s="36" t="str">
        <f t="shared" ref="G2886:G2949" si="45">IF(ISNUMBER(F2886),E2886*F2886,"")</f>
        <v/>
      </c>
      <c r="H2886" s="37"/>
      <c r="I2886" s="33"/>
      <c r="J2886" s="32">
        <v>0</v>
      </c>
    </row>
    <row r="2887" spans="1:10" ht="15.75" hidden="1" thickBot="1" x14ac:dyDescent="0.3">
      <c r="A2887" s="141"/>
      <c r="B2887" s="144"/>
      <c r="C2887" s="38" t="s">
        <v>7920</v>
      </c>
      <c r="D2887" s="38" t="s">
        <v>180</v>
      </c>
      <c r="E2887" s="120">
        <v>1</v>
      </c>
      <c r="F2887" s="125">
        <v>290.71899999999999</v>
      </c>
      <c r="G2887" s="36">
        <f t="shared" si="45"/>
        <v>290.71899999999999</v>
      </c>
      <c r="H2887" s="41">
        <f>SUM(G2887:G2893)</f>
        <v>392.7198521684</v>
      </c>
      <c r="I2887" s="42"/>
      <c r="J2887" s="32">
        <v>0</v>
      </c>
    </row>
    <row r="2888" spans="1:10" ht="39" hidden="1" thickBot="1" x14ac:dyDescent="0.3">
      <c r="A2888" s="141"/>
      <c r="B2888" s="144"/>
      <c r="C2888" s="38" t="s">
        <v>7836</v>
      </c>
      <c r="D2888" s="38" t="s">
        <v>101</v>
      </c>
      <c r="E2888" s="120">
        <v>1.7050000000000001</v>
      </c>
      <c r="F2888" s="125">
        <v>0.3705</v>
      </c>
      <c r="G2888" s="36">
        <f t="shared" si="45"/>
        <v>0.63170250000000006</v>
      </c>
      <c r="H2888" s="37"/>
      <c r="I2888" s="33"/>
      <c r="J2888" s="32">
        <v>0</v>
      </c>
    </row>
    <row r="2889" spans="1:10" ht="15.75" hidden="1" thickBot="1" x14ac:dyDescent="0.3">
      <c r="A2889" s="141"/>
      <c r="B2889" s="144"/>
      <c r="C2889" s="38" t="s">
        <v>7918</v>
      </c>
      <c r="D2889" s="38" t="s">
        <v>1063</v>
      </c>
      <c r="E2889" s="120">
        <v>0.748</v>
      </c>
      <c r="F2889" s="125">
        <v>44.108499999999999</v>
      </c>
      <c r="G2889" s="36">
        <f t="shared" si="45"/>
        <v>32.993158000000001</v>
      </c>
      <c r="H2889" s="37"/>
      <c r="I2889" s="33"/>
      <c r="J2889" s="32">
        <v>0</v>
      </c>
    </row>
    <row r="2890" spans="1:10" ht="26.25" hidden="1" thickBot="1" x14ac:dyDescent="0.3">
      <c r="A2890" s="141"/>
      <c r="B2890" s="144"/>
      <c r="C2890" s="38" t="s">
        <v>7765</v>
      </c>
      <c r="D2890" s="38" t="s">
        <v>1323</v>
      </c>
      <c r="E2890" s="120">
        <v>2.3220000000000001</v>
      </c>
      <c r="F2890" s="125">
        <v>2.4889999999999999</v>
      </c>
      <c r="G2890" s="36">
        <f t="shared" si="45"/>
        <v>5.779458</v>
      </c>
      <c r="H2890" s="37"/>
      <c r="I2890" s="33"/>
      <c r="J2890" s="32">
        <v>0</v>
      </c>
    </row>
    <row r="2891" spans="1:10" ht="15.75" hidden="1" thickBot="1" x14ac:dyDescent="0.3">
      <c r="A2891" s="141"/>
      <c r="B2891" s="144"/>
      <c r="C2891" s="38" t="s">
        <v>7800</v>
      </c>
      <c r="D2891" s="38" t="s">
        <v>101</v>
      </c>
      <c r="E2891" s="120">
        <v>0.309</v>
      </c>
      <c r="F2891" s="125">
        <v>26.941999999999997</v>
      </c>
      <c r="G2891" s="36">
        <f t="shared" si="45"/>
        <v>8.3250779999999995</v>
      </c>
      <c r="H2891" s="37"/>
      <c r="I2891" s="33"/>
      <c r="J2891" s="32">
        <v>0</v>
      </c>
    </row>
    <row r="2892" spans="1:10" ht="15.75" hidden="1" thickBot="1" x14ac:dyDescent="0.3">
      <c r="A2892" s="141"/>
      <c r="B2892" s="144"/>
      <c r="C2892" s="38" t="s">
        <v>7603</v>
      </c>
      <c r="D2892" s="38" t="s">
        <v>2788</v>
      </c>
      <c r="E2892" s="120">
        <v>0.99777130000000003</v>
      </c>
      <c r="F2892" s="119">
        <v>22.724</v>
      </c>
      <c r="G2892" s="36">
        <f t="shared" si="45"/>
        <v>22.673355021200003</v>
      </c>
      <c r="H2892" s="37"/>
      <c r="I2892" s="33"/>
      <c r="J2892" s="32">
        <v>0</v>
      </c>
    </row>
    <row r="2893" spans="1:10" ht="15.75" hidden="1" thickBot="1" x14ac:dyDescent="0.3">
      <c r="A2893" s="141"/>
      <c r="B2893" s="144"/>
      <c r="C2893" s="38" t="s">
        <v>7735</v>
      </c>
      <c r="D2893" s="38" t="s">
        <v>2788</v>
      </c>
      <c r="E2893" s="120">
        <v>1.1565076000000001</v>
      </c>
      <c r="F2893" s="119">
        <v>27.321999999999999</v>
      </c>
      <c r="G2893" s="36">
        <f t="shared" si="45"/>
        <v>31.598100647200003</v>
      </c>
      <c r="H2893" s="37"/>
      <c r="I2893" s="33"/>
      <c r="J2893" s="32">
        <v>0</v>
      </c>
    </row>
    <row r="2894" spans="1:10" ht="15.75" hidden="1" thickBot="1" x14ac:dyDescent="0.3">
      <c r="A2894" s="142"/>
      <c r="B2894" s="145"/>
      <c r="C2894" s="44"/>
      <c r="D2894" s="44"/>
      <c r="E2894" s="121"/>
      <c r="F2894" s="122" t="s">
        <v>31</v>
      </c>
      <c r="G2894" s="47" t="str">
        <f t="shared" si="45"/>
        <v/>
      </c>
      <c r="H2894" s="48"/>
      <c r="I2894" s="33"/>
      <c r="J2894" s="32">
        <v>0</v>
      </c>
    </row>
    <row r="2895" spans="1:10" ht="15.75" hidden="1" thickBot="1" x14ac:dyDescent="0.3">
      <c r="A2895" s="140" t="s">
        <v>717</v>
      </c>
      <c r="B2895" s="143" t="s">
        <v>3642</v>
      </c>
      <c r="C2895" s="26"/>
      <c r="D2895" s="27" t="s">
        <v>36</v>
      </c>
      <c r="E2895" s="116"/>
      <c r="F2895" s="123" t="s">
        <v>31</v>
      </c>
      <c r="G2895" s="29" t="str">
        <f t="shared" si="45"/>
        <v/>
      </c>
      <c r="H2895" s="30"/>
      <c r="I2895" s="31"/>
      <c r="J2895" s="32">
        <v>0</v>
      </c>
    </row>
    <row r="2896" spans="1:10" ht="15.75" hidden="1" thickBot="1" x14ac:dyDescent="0.3">
      <c r="A2896" s="141"/>
      <c r="B2896" s="144"/>
      <c r="C2896" s="34"/>
      <c r="D2896" s="34"/>
      <c r="E2896" s="118"/>
      <c r="F2896" s="124" t="s">
        <v>31</v>
      </c>
      <c r="G2896" s="36" t="str">
        <f t="shared" si="45"/>
        <v/>
      </c>
      <c r="H2896" s="37"/>
      <c r="I2896" s="33"/>
      <c r="J2896" s="32">
        <v>0</v>
      </c>
    </row>
    <row r="2897" spans="1:10" ht="15.75" hidden="1" thickBot="1" x14ac:dyDescent="0.3">
      <c r="A2897" s="141"/>
      <c r="B2897" s="144"/>
      <c r="C2897" s="38" t="s">
        <v>7735</v>
      </c>
      <c r="D2897" s="38" t="s">
        <v>2788</v>
      </c>
      <c r="E2897" s="120">
        <v>0.15</v>
      </c>
      <c r="F2897" s="125">
        <v>27.321999999999999</v>
      </c>
      <c r="G2897" s="36">
        <f t="shared" si="45"/>
        <v>4.0983000000000001</v>
      </c>
      <c r="H2897" s="41">
        <f>SUM(G2897:G2898)</f>
        <v>4.0983000000000001</v>
      </c>
      <c r="I2897" s="42"/>
      <c r="J2897" s="32">
        <v>0</v>
      </c>
    </row>
    <row r="2898" spans="1:10" ht="26.25" hidden="1" thickBot="1" x14ac:dyDescent="0.3">
      <c r="A2898" s="141"/>
      <c r="B2898" s="144"/>
      <c r="C2898" s="38" t="s">
        <v>718</v>
      </c>
      <c r="D2898" s="38" t="s">
        <v>36</v>
      </c>
      <c r="E2898" s="120">
        <v>1</v>
      </c>
      <c r="F2898" s="119" t="s">
        <v>31</v>
      </c>
      <c r="G2898" s="36" t="str">
        <f t="shared" si="45"/>
        <v/>
      </c>
      <c r="H2898" s="37"/>
      <c r="I2898" s="33"/>
      <c r="J2898" s="32">
        <v>0</v>
      </c>
    </row>
    <row r="2899" spans="1:10" ht="15.75" hidden="1" thickBot="1" x14ac:dyDescent="0.3">
      <c r="A2899" s="142"/>
      <c r="B2899" s="145"/>
      <c r="C2899" s="44"/>
      <c r="D2899" s="44"/>
      <c r="E2899" s="121"/>
      <c r="F2899" s="122" t="s">
        <v>31</v>
      </c>
      <c r="G2899" s="47" t="str">
        <f t="shared" si="45"/>
        <v/>
      </c>
      <c r="H2899" s="48"/>
      <c r="I2899" s="33"/>
      <c r="J2899" s="32">
        <v>0</v>
      </c>
    </row>
    <row r="2900" spans="1:10" ht="15.75" hidden="1" thickBot="1" x14ac:dyDescent="0.3">
      <c r="A2900" s="140" t="s">
        <v>719</v>
      </c>
      <c r="B2900" s="143" t="s">
        <v>3643</v>
      </c>
      <c r="C2900" s="26"/>
      <c r="D2900" s="27" t="s">
        <v>36</v>
      </c>
      <c r="E2900" s="116"/>
      <c r="F2900" s="123" t="s">
        <v>31</v>
      </c>
      <c r="G2900" s="29" t="str">
        <f t="shared" si="45"/>
        <v/>
      </c>
      <c r="H2900" s="30"/>
      <c r="I2900" s="31"/>
      <c r="J2900" s="32">
        <v>0</v>
      </c>
    </row>
    <row r="2901" spans="1:10" ht="15.75" hidden="1" thickBot="1" x14ac:dyDescent="0.3">
      <c r="A2901" s="141"/>
      <c r="B2901" s="144"/>
      <c r="C2901" s="34"/>
      <c r="D2901" s="34"/>
      <c r="E2901" s="118"/>
      <c r="F2901" s="124" t="s">
        <v>31</v>
      </c>
      <c r="G2901" s="36" t="str">
        <f t="shared" si="45"/>
        <v/>
      </c>
      <c r="H2901" s="37"/>
      <c r="I2901" s="33"/>
      <c r="J2901" s="32">
        <v>0</v>
      </c>
    </row>
    <row r="2902" spans="1:10" ht="15.75" hidden="1" thickBot="1" x14ac:dyDescent="0.3">
      <c r="A2902" s="141"/>
      <c r="B2902" s="144"/>
      <c r="C2902" s="38" t="s">
        <v>7735</v>
      </c>
      <c r="D2902" s="38" t="s">
        <v>2788</v>
      </c>
      <c r="E2902" s="120">
        <v>0.3</v>
      </c>
      <c r="F2902" s="125">
        <v>27.321999999999999</v>
      </c>
      <c r="G2902" s="36">
        <f t="shared" si="45"/>
        <v>8.1966000000000001</v>
      </c>
      <c r="H2902" s="41">
        <f>SUM(G2902:G2903)</f>
        <v>8.1966000000000001</v>
      </c>
      <c r="I2902" s="42"/>
      <c r="J2902" s="32">
        <v>0</v>
      </c>
    </row>
    <row r="2903" spans="1:10" ht="26.25" hidden="1" thickBot="1" x14ac:dyDescent="0.3">
      <c r="A2903" s="141"/>
      <c r="B2903" s="144"/>
      <c r="C2903" s="38" t="s">
        <v>720</v>
      </c>
      <c r="D2903" s="58" t="s">
        <v>36</v>
      </c>
      <c r="E2903" s="120">
        <v>1</v>
      </c>
      <c r="F2903" s="119" t="s">
        <v>31</v>
      </c>
      <c r="G2903" s="36" t="str">
        <f t="shared" si="45"/>
        <v/>
      </c>
      <c r="H2903" s="37"/>
      <c r="I2903" s="33"/>
      <c r="J2903" s="32">
        <v>0</v>
      </c>
    </row>
    <row r="2904" spans="1:10" ht="15.75" hidden="1" thickBot="1" x14ac:dyDescent="0.3">
      <c r="A2904" s="142"/>
      <c r="B2904" s="145"/>
      <c r="C2904" s="44"/>
      <c r="D2904" s="44"/>
      <c r="E2904" s="121"/>
      <c r="F2904" s="122" t="s">
        <v>31</v>
      </c>
      <c r="G2904" s="47" t="str">
        <f t="shared" si="45"/>
        <v/>
      </c>
      <c r="H2904" s="48"/>
      <c r="I2904" s="33"/>
      <c r="J2904" s="32">
        <v>0</v>
      </c>
    </row>
    <row r="2905" spans="1:10" ht="15.75" hidden="1" thickBot="1" x14ac:dyDescent="0.3">
      <c r="A2905" s="140" t="s">
        <v>721</v>
      </c>
      <c r="B2905" s="143" t="s">
        <v>3644</v>
      </c>
      <c r="C2905" s="26"/>
      <c r="D2905" s="27" t="s">
        <v>36</v>
      </c>
      <c r="E2905" s="116"/>
      <c r="F2905" s="123" t="s">
        <v>31</v>
      </c>
      <c r="G2905" s="29" t="str">
        <f t="shared" si="45"/>
        <v/>
      </c>
      <c r="H2905" s="30"/>
      <c r="I2905" s="31"/>
      <c r="J2905" s="32">
        <v>0</v>
      </c>
    </row>
    <row r="2906" spans="1:10" ht="15.75" hidden="1" thickBot="1" x14ac:dyDescent="0.3">
      <c r="A2906" s="141"/>
      <c r="B2906" s="144"/>
      <c r="C2906" s="34"/>
      <c r="D2906" s="34"/>
      <c r="E2906" s="118"/>
      <c r="F2906" s="124" t="s">
        <v>31</v>
      </c>
      <c r="G2906" s="36" t="str">
        <f t="shared" si="45"/>
        <v/>
      </c>
      <c r="H2906" s="37"/>
      <c r="I2906" s="33"/>
      <c r="J2906" s="32">
        <v>0</v>
      </c>
    </row>
    <row r="2907" spans="1:10" ht="15.75" hidden="1" thickBot="1" x14ac:dyDescent="0.3">
      <c r="A2907" s="141"/>
      <c r="B2907" s="144"/>
      <c r="C2907" s="38" t="s">
        <v>7735</v>
      </c>
      <c r="D2907" s="38" t="s">
        <v>2788</v>
      </c>
      <c r="E2907" s="120">
        <v>0.15</v>
      </c>
      <c r="F2907" s="125">
        <v>27.321999999999999</v>
      </c>
      <c r="G2907" s="36">
        <f t="shared" si="45"/>
        <v>4.0983000000000001</v>
      </c>
      <c r="H2907" s="41">
        <f>SUM(G2907:G2908)</f>
        <v>4.0983000000000001</v>
      </c>
      <c r="I2907" s="42"/>
      <c r="J2907" s="32">
        <v>0</v>
      </c>
    </row>
    <row r="2908" spans="1:10" ht="26.25" hidden="1" thickBot="1" x14ac:dyDescent="0.3">
      <c r="A2908" s="141"/>
      <c r="B2908" s="144"/>
      <c r="C2908" s="38" t="s">
        <v>722</v>
      </c>
      <c r="D2908" s="38" t="s">
        <v>36</v>
      </c>
      <c r="E2908" s="120">
        <v>1</v>
      </c>
      <c r="F2908" s="119" t="s">
        <v>31</v>
      </c>
      <c r="G2908" s="36" t="str">
        <f t="shared" si="45"/>
        <v/>
      </c>
      <c r="H2908" s="37"/>
      <c r="I2908" s="33"/>
      <c r="J2908" s="32">
        <v>0</v>
      </c>
    </row>
    <row r="2909" spans="1:10" ht="15.75" hidden="1" thickBot="1" x14ac:dyDescent="0.3">
      <c r="A2909" s="142"/>
      <c r="B2909" s="145"/>
      <c r="C2909" s="44"/>
      <c r="D2909" s="44"/>
      <c r="E2909" s="121"/>
      <c r="F2909" s="122" t="s">
        <v>31</v>
      </c>
      <c r="G2909" s="47" t="str">
        <f t="shared" si="45"/>
        <v/>
      </c>
      <c r="H2909" s="48"/>
      <c r="I2909" s="33"/>
      <c r="J2909" s="32">
        <v>0</v>
      </c>
    </row>
    <row r="2910" spans="1:10" ht="15.75" hidden="1" thickBot="1" x14ac:dyDescent="0.3">
      <c r="A2910" s="140" t="s">
        <v>723</v>
      </c>
      <c r="B2910" s="143" t="s">
        <v>3645</v>
      </c>
      <c r="C2910" s="26"/>
      <c r="D2910" s="27" t="s">
        <v>36</v>
      </c>
      <c r="E2910" s="116"/>
      <c r="F2910" s="123" t="s">
        <v>31</v>
      </c>
      <c r="G2910" s="29" t="str">
        <f t="shared" si="45"/>
        <v/>
      </c>
      <c r="H2910" s="30"/>
      <c r="I2910" s="31"/>
      <c r="J2910" s="32">
        <v>0</v>
      </c>
    </row>
    <row r="2911" spans="1:10" ht="15.75" hidden="1" thickBot="1" x14ac:dyDescent="0.3">
      <c r="A2911" s="141"/>
      <c r="B2911" s="144"/>
      <c r="C2911" s="34"/>
      <c r="D2911" s="34"/>
      <c r="E2911" s="118"/>
      <c r="F2911" s="124" t="s">
        <v>31</v>
      </c>
      <c r="G2911" s="36" t="str">
        <f t="shared" si="45"/>
        <v/>
      </c>
      <c r="H2911" s="37"/>
      <c r="I2911" s="33"/>
      <c r="J2911" s="32">
        <v>0</v>
      </c>
    </row>
    <row r="2912" spans="1:10" ht="15.75" hidden="1" thickBot="1" x14ac:dyDescent="0.3">
      <c r="A2912" s="141"/>
      <c r="B2912" s="144"/>
      <c r="C2912" s="38" t="s">
        <v>7735</v>
      </c>
      <c r="D2912" s="38" t="s">
        <v>2788</v>
      </c>
      <c r="E2912" s="120">
        <v>0.3</v>
      </c>
      <c r="F2912" s="125">
        <v>27.321999999999999</v>
      </c>
      <c r="G2912" s="36">
        <f t="shared" si="45"/>
        <v>8.1966000000000001</v>
      </c>
      <c r="H2912" s="41">
        <f>SUM(G2912:G2913)</f>
        <v>8.1966000000000001</v>
      </c>
      <c r="I2912" s="42"/>
      <c r="J2912" s="32">
        <v>0</v>
      </c>
    </row>
    <row r="2913" spans="1:10" ht="26.25" hidden="1" thickBot="1" x14ac:dyDescent="0.3">
      <c r="A2913" s="141"/>
      <c r="B2913" s="144"/>
      <c r="C2913" s="38" t="s">
        <v>724</v>
      </c>
      <c r="D2913" s="38" t="s">
        <v>36</v>
      </c>
      <c r="E2913" s="120">
        <v>1</v>
      </c>
      <c r="F2913" s="119" t="s">
        <v>31</v>
      </c>
      <c r="G2913" s="36" t="str">
        <f t="shared" si="45"/>
        <v/>
      </c>
      <c r="H2913" s="37"/>
      <c r="I2913" s="33"/>
      <c r="J2913" s="32">
        <v>0</v>
      </c>
    </row>
    <row r="2914" spans="1:10" ht="15.75" hidden="1" thickBot="1" x14ac:dyDescent="0.3">
      <c r="A2914" s="141"/>
      <c r="B2914" s="144"/>
      <c r="C2914" s="38"/>
      <c r="D2914" s="38"/>
      <c r="E2914" s="120"/>
      <c r="F2914" s="119" t="s">
        <v>31</v>
      </c>
      <c r="G2914" s="36" t="str">
        <f t="shared" si="45"/>
        <v/>
      </c>
      <c r="H2914" s="37"/>
      <c r="I2914" s="33"/>
      <c r="J2914" s="32">
        <v>0</v>
      </c>
    </row>
    <row r="2915" spans="1:10" ht="39.75" hidden="1" thickBot="1" x14ac:dyDescent="0.3">
      <c r="A2915" s="141"/>
      <c r="B2915" s="144"/>
      <c r="C2915" s="77" t="s">
        <v>725</v>
      </c>
      <c r="D2915" s="38"/>
      <c r="E2915" s="120"/>
      <c r="F2915" s="119" t="s">
        <v>31</v>
      </c>
      <c r="G2915" s="36" t="str">
        <f t="shared" si="45"/>
        <v/>
      </c>
      <c r="H2915" s="37"/>
      <c r="I2915" s="33"/>
      <c r="J2915" s="32">
        <v>0</v>
      </c>
    </row>
    <row r="2916" spans="1:10" ht="15.75" hidden="1" thickBot="1" x14ac:dyDescent="0.3">
      <c r="A2916" s="142"/>
      <c r="B2916" s="145"/>
      <c r="C2916" s="44"/>
      <c r="D2916" s="44"/>
      <c r="E2916" s="121"/>
      <c r="F2916" s="122" t="s">
        <v>31</v>
      </c>
      <c r="G2916" s="47" t="str">
        <f t="shared" si="45"/>
        <v/>
      </c>
      <c r="H2916" s="48"/>
      <c r="I2916" s="33"/>
      <c r="J2916" s="32">
        <v>0</v>
      </c>
    </row>
    <row r="2917" spans="1:10" ht="15.75" hidden="1" thickBot="1" x14ac:dyDescent="0.3">
      <c r="A2917" s="140" t="s">
        <v>726</v>
      </c>
      <c r="B2917" s="143" t="s">
        <v>3646</v>
      </c>
      <c r="C2917" s="26"/>
      <c r="D2917" s="27" t="s">
        <v>36</v>
      </c>
      <c r="E2917" s="116"/>
      <c r="F2917" s="123" t="s">
        <v>31</v>
      </c>
      <c r="G2917" s="29" t="str">
        <f t="shared" si="45"/>
        <v/>
      </c>
      <c r="H2917" s="30"/>
      <c r="I2917" s="31"/>
      <c r="J2917" s="32">
        <v>0</v>
      </c>
    </row>
    <row r="2918" spans="1:10" ht="15.75" hidden="1" thickBot="1" x14ac:dyDescent="0.3">
      <c r="A2918" s="141"/>
      <c r="B2918" s="144"/>
      <c r="C2918" s="34"/>
      <c r="D2918" s="34"/>
      <c r="E2918" s="118"/>
      <c r="F2918" s="124" t="s">
        <v>31</v>
      </c>
      <c r="G2918" s="36" t="str">
        <f t="shared" si="45"/>
        <v/>
      </c>
      <c r="H2918" s="37"/>
      <c r="I2918" s="33"/>
      <c r="J2918" s="32">
        <v>0</v>
      </c>
    </row>
    <row r="2919" spans="1:10" ht="15.75" hidden="1" thickBot="1" x14ac:dyDescent="0.3">
      <c r="A2919" s="141"/>
      <c r="B2919" s="144"/>
      <c r="C2919" s="38" t="s">
        <v>7735</v>
      </c>
      <c r="D2919" s="38" t="s">
        <v>2788</v>
      </c>
      <c r="E2919" s="120">
        <v>0.15</v>
      </c>
      <c r="F2919" s="125">
        <v>27.321999999999999</v>
      </c>
      <c r="G2919" s="36">
        <f t="shared" si="45"/>
        <v>4.0983000000000001</v>
      </c>
      <c r="H2919" s="41">
        <f>SUM(G2919:G2920)</f>
        <v>4.0983000000000001</v>
      </c>
      <c r="I2919" s="42"/>
      <c r="J2919" s="32">
        <v>0</v>
      </c>
    </row>
    <row r="2920" spans="1:10" ht="15.75" hidden="1" thickBot="1" x14ac:dyDescent="0.3">
      <c r="A2920" s="141"/>
      <c r="B2920" s="144"/>
      <c r="C2920" s="38" t="s">
        <v>727</v>
      </c>
      <c r="D2920" s="38" t="s">
        <v>36</v>
      </c>
      <c r="E2920" s="120">
        <v>1</v>
      </c>
      <c r="F2920" s="119" t="s">
        <v>31</v>
      </c>
      <c r="G2920" s="36" t="str">
        <f t="shared" si="45"/>
        <v/>
      </c>
      <c r="H2920" s="37"/>
      <c r="I2920" s="33"/>
      <c r="J2920" s="32">
        <v>0</v>
      </c>
    </row>
    <row r="2921" spans="1:10" ht="15.75" hidden="1" thickBot="1" x14ac:dyDescent="0.3">
      <c r="A2921" s="142"/>
      <c r="B2921" s="145"/>
      <c r="C2921" s="44"/>
      <c r="D2921" s="44"/>
      <c r="E2921" s="121"/>
      <c r="F2921" s="122" t="s">
        <v>31</v>
      </c>
      <c r="G2921" s="47" t="str">
        <f t="shared" si="45"/>
        <v/>
      </c>
      <c r="H2921" s="48"/>
      <c r="I2921" s="33"/>
      <c r="J2921" s="32">
        <v>0</v>
      </c>
    </row>
    <row r="2922" spans="1:10" ht="15.75" hidden="1" thickBot="1" x14ac:dyDescent="0.3">
      <c r="A2922" s="140" t="s">
        <v>728</v>
      </c>
      <c r="B2922" s="143" t="s">
        <v>3647</v>
      </c>
      <c r="C2922" s="26"/>
      <c r="D2922" s="27" t="s">
        <v>36</v>
      </c>
      <c r="E2922" s="116"/>
      <c r="F2922" s="123" t="s">
        <v>31</v>
      </c>
      <c r="G2922" s="29" t="str">
        <f t="shared" si="45"/>
        <v/>
      </c>
      <c r="H2922" s="30"/>
      <c r="I2922" s="31"/>
      <c r="J2922" s="32">
        <v>0</v>
      </c>
    </row>
    <row r="2923" spans="1:10" ht="15.75" hidden="1" thickBot="1" x14ac:dyDescent="0.3">
      <c r="A2923" s="141"/>
      <c r="B2923" s="144"/>
      <c r="C2923" s="34"/>
      <c r="D2923" s="34"/>
      <c r="E2923" s="118"/>
      <c r="F2923" s="124" t="s">
        <v>31</v>
      </c>
      <c r="G2923" s="36" t="str">
        <f t="shared" si="45"/>
        <v/>
      </c>
      <c r="H2923" s="37"/>
      <c r="I2923" s="33"/>
      <c r="J2923" s="32">
        <v>0</v>
      </c>
    </row>
    <row r="2924" spans="1:10" ht="15.75" hidden="1" thickBot="1" x14ac:dyDescent="0.3">
      <c r="A2924" s="141"/>
      <c r="B2924" s="144"/>
      <c r="C2924" s="38" t="s">
        <v>7735</v>
      </c>
      <c r="D2924" s="38" t="s">
        <v>2788</v>
      </c>
      <c r="E2924" s="120">
        <v>0.4</v>
      </c>
      <c r="F2924" s="125">
        <v>27.321999999999999</v>
      </c>
      <c r="G2924" s="36">
        <f t="shared" si="45"/>
        <v>10.928800000000001</v>
      </c>
      <c r="H2924" s="41">
        <f>SUM(G2924:G2925)</f>
        <v>10.928800000000001</v>
      </c>
      <c r="I2924" s="42"/>
      <c r="J2924" s="32">
        <v>0</v>
      </c>
    </row>
    <row r="2925" spans="1:10" ht="26.25" hidden="1" thickBot="1" x14ac:dyDescent="0.3">
      <c r="A2925" s="141"/>
      <c r="B2925" s="144"/>
      <c r="C2925" s="38" t="s">
        <v>729</v>
      </c>
      <c r="D2925" s="38" t="s">
        <v>36</v>
      </c>
      <c r="E2925" s="120">
        <v>1</v>
      </c>
      <c r="F2925" s="119" t="s">
        <v>31</v>
      </c>
      <c r="G2925" s="36" t="str">
        <f t="shared" si="45"/>
        <v/>
      </c>
      <c r="H2925" s="37"/>
      <c r="I2925" s="33"/>
      <c r="J2925" s="32">
        <v>0</v>
      </c>
    </row>
    <row r="2926" spans="1:10" ht="15.75" hidden="1" thickBot="1" x14ac:dyDescent="0.3">
      <c r="A2926" s="142"/>
      <c r="B2926" s="145"/>
      <c r="C2926" s="44"/>
      <c r="D2926" s="44"/>
      <c r="E2926" s="121"/>
      <c r="F2926" s="122" t="s">
        <v>31</v>
      </c>
      <c r="G2926" s="47" t="str">
        <f t="shared" si="45"/>
        <v/>
      </c>
      <c r="H2926" s="48"/>
      <c r="I2926" s="33"/>
      <c r="J2926" s="32">
        <v>0</v>
      </c>
    </row>
    <row r="2927" spans="1:10" ht="15.75" hidden="1" thickBot="1" x14ac:dyDescent="0.3">
      <c r="A2927" s="140" t="s">
        <v>730</v>
      </c>
      <c r="B2927" s="143" t="s">
        <v>3648</v>
      </c>
      <c r="C2927" s="26"/>
      <c r="D2927" s="27" t="s">
        <v>36</v>
      </c>
      <c r="E2927" s="116"/>
      <c r="F2927" s="123" t="s">
        <v>31</v>
      </c>
      <c r="G2927" s="29" t="str">
        <f t="shared" si="45"/>
        <v/>
      </c>
      <c r="H2927" s="30"/>
      <c r="I2927" s="31"/>
      <c r="J2927" s="32">
        <v>0</v>
      </c>
    </row>
    <row r="2928" spans="1:10" ht="15.75" hidden="1" thickBot="1" x14ac:dyDescent="0.3">
      <c r="A2928" s="141"/>
      <c r="B2928" s="144"/>
      <c r="C2928" s="34"/>
      <c r="D2928" s="34"/>
      <c r="E2928" s="118"/>
      <c r="F2928" s="124" t="s">
        <v>31</v>
      </c>
      <c r="G2928" s="36" t="str">
        <f t="shared" si="45"/>
        <v/>
      </c>
      <c r="H2928" s="37"/>
      <c r="I2928" s="33"/>
      <c r="J2928" s="32">
        <v>0</v>
      </c>
    </row>
    <row r="2929" spans="1:10" ht="15.75" hidden="1" thickBot="1" x14ac:dyDescent="0.3">
      <c r="A2929" s="141"/>
      <c r="B2929" s="144"/>
      <c r="C2929" s="38" t="s">
        <v>7735</v>
      </c>
      <c r="D2929" s="38" t="s">
        <v>2788</v>
      </c>
      <c r="E2929" s="120">
        <v>0.4</v>
      </c>
      <c r="F2929" s="125">
        <v>27.321999999999999</v>
      </c>
      <c r="G2929" s="36">
        <f t="shared" si="45"/>
        <v>10.928800000000001</v>
      </c>
      <c r="H2929" s="41">
        <f>SUM(G2929:G2930)</f>
        <v>10.928800000000001</v>
      </c>
      <c r="I2929" s="42"/>
      <c r="J2929" s="32">
        <v>0</v>
      </c>
    </row>
    <row r="2930" spans="1:10" ht="26.25" hidden="1" thickBot="1" x14ac:dyDescent="0.3">
      <c r="A2930" s="141"/>
      <c r="B2930" s="144"/>
      <c r="C2930" s="38" t="s">
        <v>731</v>
      </c>
      <c r="D2930" s="38" t="s">
        <v>36</v>
      </c>
      <c r="E2930" s="120">
        <v>1</v>
      </c>
      <c r="F2930" s="119" t="s">
        <v>31</v>
      </c>
      <c r="G2930" s="36" t="str">
        <f t="shared" si="45"/>
        <v/>
      </c>
      <c r="H2930" s="37"/>
      <c r="I2930" s="33"/>
      <c r="J2930" s="32">
        <v>0</v>
      </c>
    </row>
    <row r="2931" spans="1:10" ht="15.75" hidden="1" thickBot="1" x14ac:dyDescent="0.3">
      <c r="A2931" s="142"/>
      <c r="B2931" s="145"/>
      <c r="C2931" s="44"/>
      <c r="D2931" s="44"/>
      <c r="E2931" s="121"/>
      <c r="F2931" s="122" t="s">
        <v>31</v>
      </c>
      <c r="G2931" s="47" t="str">
        <f t="shared" si="45"/>
        <v/>
      </c>
      <c r="H2931" s="48"/>
      <c r="I2931" s="33"/>
      <c r="J2931" s="32">
        <v>0</v>
      </c>
    </row>
    <row r="2932" spans="1:10" ht="15.75" hidden="1" thickBot="1" x14ac:dyDescent="0.3">
      <c r="A2932" s="140" t="s">
        <v>732</v>
      </c>
      <c r="B2932" s="143" t="s">
        <v>3649</v>
      </c>
      <c r="C2932" s="26"/>
      <c r="D2932" s="27" t="s">
        <v>36</v>
      </c>
      <c r="E2932" s="116"/>
      <c r="F2932" s="123" t="s">
        <v>31</v>
      </c>
      <c r="G2932" s="29" t="str">
        <f t="shared" si="45"/>
        <v/>
      </c>
      <c r="H2932" s="30"/>
      <c r="I2932" s="31"/>
      <c r="J2932" s="32">
        <v>0</v>
      </c>
    </row>
    <row r="2933" spans="1:10" ht="15.75" hidden="1" thickBot="1" x14ac:dyDescent="0.3">
      <c r="A2933" s="141"/>
      <c r="B2933" s="144"/>
      <c r="C2933" s="34"/>
      <c r="D2933" s="34"/>
      <c r="E2933" s="118"/>
      <c r="F2933" s="124" t="s">
        <v>31</v>
      </c>
      <c r="G2933" s="36" t="str">
        <f t="shared" si="45"/>
        <v/>
      </c>
      <c r="H2933" s="37"/>
      <c r="I2933" s="33"/>
      <c r="J2933" s="32">
        <v>0</v>
      </c>
    </row>
    <row r="2934" spans="1:10" ht="15.75" hidden="1" thickBot="1" x14ac:dyDescent="0.3">
      <c r="A2934" s="141"/>
      <c r="B2934" s="144"/>
      <c r="C2934" s="38" t="s">
        <v>7735</v>
      </c>
      <c r="D2934" s="38" t="s">
        <v>2788</v>
      </c>
      <c r="E2934" s="120">
        <v>0.4</v>
      </c>
      <c r="F2934" s="125">
        <v>27.321999999999999</v>
      </c>
      <c r="G2934" s="36">
        <f t="shared" si="45"/>
        <v>10.928800000000001</v>
      </c>
      <c r="H2934" s="41">
        <f>SUM(G2934:G2935)</f>
        <v>10.928800000000001</v>
      </c>
      <c r="I2934" s="42"/>
      <c r="J2934" s="32">
        <v>0</v>
      </c>
    </row>
    <row r="2935" spans="1:10" ht="26.25" hidden="1" thickBot="1" x14ac:dyDescent="0.3">
      <c r="A2935" s="141"/>
      <c r="B2935" s="144"/>
      <c r="C2935" s="38" t="s">
        <v>733</v>
      </c>
      <c r="D2935" s="38" t="s">
        <v>36</v>
      </c>
      <c r="E2935" s="120">
        <v>1</v>
      </c>
      <c r="F2935" s="119" t="s">
        <v>31</v>
      </c>
      <c r="G2935" s="36" t="str">
        <f t="shared" si="45"/>
        <v/>
      </c>
      <c r="H2935" s="37"/>
      <c r="I2935" s="33"/>
      <c r="J2935" s="32">
        <v>0</v>
      </c>
    </row>
    <row r="2936" spans="1:10" ht="15.75" hidden="1" thickBot="1" x14ac:dyDescent="0.3">
      <c r="A2936" s="142"/>
      <c r="B2936" s="145"/>
      <c r="C2936" s="44"/>
      <c r="D2936" s="44"/>
      <c r="E2936" s="121"/>
      <c r="F2936" s="122" t="s">
        <v>31</v>
      </c>
      <c r="G2936" s="47" t="str">
        <f t="shared" si="45"/>
        <v/>
      </c>
      <c r="H2936" s="48"/>
      <c r="I2936" s="33"/>
      <c r="J2936" s="32">
        <v>0</v>
      </c>
    </row>
    <row r="2937" spans="1:10" ht="15.75" hidden="1" thickBot="1" x14ac:dyDescent="0.3">
      <c r="A2937" s="140" t="s">
        <v>734</v>
      </c>
      <c r="B2937" s="143" t="s">
        <v>3650</v>
      </c>
      <c r="C2937" s="26"/>
      <c r="D2937" s="27" t="s">
        <v>36</v>
      </c>
      <c r="E2937" s="116"/>
      <c r="F2937" s="123" t="s">
        <v>31</v>
      </c>
      <c r="G2937" s="29" t="str">
        <f t="shared" si="45"/>
        <v/>
      </c>
      <c r="H2937" s="30"/>
      <c r="I2937" s="31"/>
      <c r="J2937" s="32">
        <v>0</v>
      </c>
    </row>
    <row r="2938" spans="1:10" ht="15.75" hidden="1" thickBot="1" x14ac:dyDescent="0.3">
      <c r="A2938" s="141"/>
      <c r="B2938" s="144"/>
      <c r="C2938" s="34"/>
      <c r="D2938" s="34"/>
      <c r="E2938" s="118"/>
      <c r="F2938" s="124" t="s">
        <v>31</v>
      </c>
      <c r="G2938" s="36" t="str">
        <f t="shared" si="45"/>
        <v/>
      </c>
      <c r="H2938" s="37"/>
      <c r="I2938" s="33"/>
      <c r="J2938" s="32">
        <v>0</v>
      </c>
    </row>
    <row r="2939" spans="1:10" ht="15.75" hidden="1" thickBot="1" x14ac:dyDescent="0.3">
      <c r="A2939" s="141"/>
      <c r="B2939" s="144"/>
      <c r="C2939" s="38" t="s">
        <v>7735</v>
      </c>
      <c r="D2939" s="38" t="s">
        <v>2788</v>
      </c>
      <c r="E2939" s="120">
        <v>0.25</v>
      </c>
      <c r="F2939" s="125">
        <v>27.321999999999999</v>
      </c>
      <c r="G2939" s="36">
        <f t="shared" si="45"/>
        <v>6.8304999999999998</v>
      </c>
      <c r="H2939" s="41">
        <f>SUM(G2939:G2940)</f>
        <v>6.8304999999999998</v>
      </c>
      <c r="I2939" s="42"/>
      <c r="J2939" s="32">
        <v>0</v>
      </c>
    </row>
    <row r="2940" spans="1:10" ht="39" hidden="1" thickBot="1" x14ac:dyDescent="0.3">
      <c r="A2940" s="141"/>
      <c r="B2940" s="144"/>
      <c r="C2940" s="38" t="s">
        <v>735</v>
      </c>
      <c r="D2940" s="38" t="s">
        <v>36</v>
      </c>
      <c r="E2940" s="120">
        <v>1</v>
      </c>
      <c r="F2940" s="119" t="s">
        <v>31</v>
      </c>
      <c r="G2940" s="36" t="str">
        <f t="shared" si="45"/>
        <v/>
      </c>
      <c r="H2940" s="37"/>
      <c r="I2940" s="33"/>
      <c r="J2940" s="32">
        <v>0</v>
      </c>
    </row>
    <row r="2941" spans="1:10" ht="15.75" hidden="1" thickBot="1" x14ac:dyDescent="0.3">
      <c r="A2941" s="142"/>
      <c r="B2941" s="145"/>
      <c r="C2941" s="44"/>
      <c r="D2941" s="44"/>
      <c r="E2941" s="121"/>
      <c r="F2941" s="122" t="s">
        <v>31</v>
      </c>
      <c r="G2941" s="47" t="str">
        <f t="shared" si="45"/>
        <v/>
      </c>
      <c r="H2941" s="48"/>
      <c r="I2941" s="33"/>
      <c r="J2941" s="32">
        <v>0</v>
      </c>
    </row>
    <row r="2942" spans="1:10" ht="15.75" hidden="1" thickBot="1" x14ac:dyDescent="0.3">
      <c r="A2942" s="140" t="s">
        <v>736</v>
      </c>
      <c r="B2942" s="143" t="s">
        <v>3651</v>
      </c>
      <c r="C2942" s="26"/>
      <c r="D2942" s="27" t="s">
        <v>36</v>
      </c>
      <c r="E2942" s="116"/>
      <c r="F2942" s="123" t="s">
        <v>31</v>
      </c>
      <c r="G2942" s="29" t="str">
        <f t="shared" si="45"/>
        <v/>
      </c>
      <c r="H2942" s="30"/>
      <c r="I2942" s="31"/>
      <c r="J2942" s="32">
        <v>0</v>
      </c>
    </row>
    <row r="2943" spans="1:10" ht="15.75" hidden="1" thickBot="1" x14ac:dyDescent="0.3">
      <c r="A2943" s="141"/>
      <c r="B2943" s="144"/>
      <c r="C2943" s="34"/>
      <c r="D2943" s="34"/>
      <c r="E2943" s="118"/>
      <c r="F2943" s="124" t="s">
        <v>31</v>
      </c>
      <c r="G2943" s="36" t="str">
        <f t="shared" si="45"/>
        <v/>
      </c>
      <c r="H2943" s="37"/>
      <c r="I2943" s="33"/>
      <c r="J2943" s="32">
        <v>0</v>
      </c>
    </row>
    <row r="2944" spans="1:10" ht="15.75" hidden="1" thickBot="1" x14ac:dyDescent="0.3">
      <c r="A2944" s="141"/>
      <c r="B2944" s="144"/>
      <c r="C2944" s="38" t="s">
        <v>7735</v>
      </c>
      <c r="D2944" s="38" t="s">
        <v>2788</v>
      </c>
      <c r="E2944" s="120">
        <v>0.25</v>
      </c>
      <c r="F2944" s="125">
        <v>27.321999999999999</v>
      </c>
      <c r="G2944" s="36">
        <f t="shared" si="45"/>
        <v>6.8304999999999998</v>
      </c>
      <c r="H2944" s="41">
        <f>SUM(G2944:G2945)</f>
        <v>6.8304999999999998</v>
      </c>
      <c r="I2944" s="42"/>
      <c r="J2944" s="32">
        <v>0</v>
      </c>
    </row>
    <row r="2945" spans="1:10" ht="39" hidden="1" thickBot="1" x14ac:dyDescent="0.3">
      <c r="A2945" s="141"/>
      <c r="B2945" s="144"/>
      <c r="C2945" s="38" t="s">
        <v>737</v>
      </c>
      <c r="D2945" s="38" t="s">
        <v>36</v>
      </c>
      <c r="E2945" s="120">
        <v>1</v>
      </c>
      <c r="F2945" s="119" t="s">
        <v>31</v>
      </c>
      <c r="G2945" s="36" t="str">
        <f t="shared" si="45"/>
        <v/>
      </c>
      <c r="H2945" s="37"/>
      <c r="I2945" s="33"/>
      <c r="J2945" s="32">
        <v>0</v>
      </c>
    </row>
    <row r="2946" spans="1:10" ht="15.75" hidden="1" thickBot="1" x14ac:dyDescent="0.3">
      <c r="A2946" s="142"/>
      <c r="B2946" s="145"/>
      <c r="C2946" s="44"/>
      <c r="D2946" s="44"/>
      <c r="E2946" s="121"/>
      <c r="F2946" s="122" t="s">
        <v>31</v>
      </c>
      <c r="G2946" s="47" t="str">
        <f t="shared" si="45"/>
        <v/>
      </c>
      <c r="H2946" s="48"/>
      <c r="I2946" s="33"/>
      <c r="J2946" s="32">
        <v>0</v>
      </c>
    </row>
    <row r="2947" spans="1:10" ht="15.75" hidden="1" thickBot="1" x14ac:dyDescent="0.3">
      <c r="A2947" s="140" t="s">
        <v>738</v>
      </c>
      <c r="B2947" s="143" t="s">
        <v>3652</v>
      </c>
      <c r="C2947" s="26"/>
      <c r="D2947" s="27" t="s">
        <v>36</v>
      </c>
      <c r="E2947" s="116"/>
      <c r="F2947" s="123" t="s">
        <v>31</v>
      </c>
      <c r="G2947" s="29" t="str">
        <f t="shared" si="45"/>
        <v/>
      </c>
      <c r="H2947" s="30"/>
      <c r="I2947" s="31"/>
      <c r="J2947" s="32">
        <v>0</v>
      </c>
    </row>
    <row r="2948" spans="1:10" ht="15.75" hidden="1" thickBot="1" x14ac:dyDescent="0.3">
      <c r="A2948" s="141"/>
      <c r="B2948" s="144"/>
      <c r="C2948" s="34"/>
      <c r="D2948" s="34"/>
      <c r="E2948" s="118"/>
      <c r="F2948" s="124" t="s">
        <v>31</v>
      </c>
      <c r="G2948" s="36" t="str">
        <f t="shared" si="45"/>
        <v/>
      </c>
      <c r="H2948" s="37"/>
      <c r="I2948" s="33"/>
      <c r="J2948" s="32">
        <v>0</v>
      </c>
    </row>
    <row r="2949" spans="1:10" ht="15.75" hidden="1" thickBot="1" x14ac:dyDescent="0.3">
      <c r="A2949" s="141"/>
      <c r="B2949" s="144"/>
      <c r="C2949" s="38" t="s">
        <v>7735</v>
      </c>
      <c r="D2949" s="38" t="s">
        <v>2788</v>
      </c>
      <c r="E2949" s="120">
        <v>0.25</v>
      </c>
      <c r="F2949" s="125">
        <v>27.321999999999999</v>
      </c>
      <c r="G2949" s="36">
        <f t="shared" si="45"/>
        <v>6.8304999999999998</v>
      </c>
      <c r="H2949" s="41">
        <f>SUM(G2949:G2950)</f>
        <v>6.8304999999999998</v>
      </c>
      <c r="I2949" s="42"/>
      <c r="J2949" s="32">
        <v>0</v>
      </c>
    </row>
    <row r="2950" spans="1:10" ht="39" hidden="1" thickBot="1" x14ac:dyDescent="0.3">
      <c r="A2950" s="141"/>
      <c r="B2950" s="144"/>
      <c r="C2950" s="38" t="s">
        <v>739</v>
      </c>
      <c r="D2950" s="38" t="s">
        <v>36</v>
      </c>
      <c r="E2950" s="120">
        <v>1</v>
      </c>
      <c r="F2950" s="119" t="s">
        <v>31</v>
      </c>
      <c r="G2950" s="36" t="str">
        <f t="shared" ref="G2950:G3013" si="46">IF(ISNUMBER(F2950),E2950*F2950,"")</f>
        <v/>
      </c>
      <c r="H2950" s="37"/>
      <c r="I2950" s="33"/>
      <c r="J2950" s="32">
        <v>0</v>
      </c>
    </row>
    <row r="2951" spans="1:10" ht="15.75" hidden="1" thickBot="1" x14ac:dyDescent="0.3">
      <c r="A2951" s="142"/>
      <c r="B2951" s="145"/>
      <c r="C2951" s="44"/>
      <c r="D2951" s="44"/>
      <c r="E2951" s="121"/>
      <c r="F2951" s="122" t="s">
        <v>31</v>
      </c>
      <c r="G2951" s="47" t="str">
        <f t="shared" si="46"/>
        <v/>
      </c>
      <c r="H2951" s="48"/>
      <c r="I2951" s="33"/>
      <c r="J2951" s="32">
        <v>0</v>
      </c>
    </row>
    <row r="2952" spans="1:10" ht="15.75" hidden="1" thickBot="1" x14ac:dyDescent="0.3">
      <c r="A2952" s="140" t="s">
        <v>740</v>
      </c>
      <c r="B2952" s="143" t="s">
        <v>3653</v>
      </c>
      <c r="C2952" s="26"/>
      <c r="D2952" s="27" t="s">
        <v>36</v>
      </c>
      <c r="E2952" s="116"/>
      <c r="F2952" s="123" t="s">
        <v>31</v>
      </c>
      <c r="G2952" s="29" t="str">
        <f t="shared" si="46"/>
        <v/>
      </c>
      <c r="H2952" s="30"/>
      <c r="I2952" s="31"/>
      <c r="J2952" s="32">
        <v>0</v>
      </c>
    </row>
    <row r="2953" spans="1:10" ht="15.75" hidden="1" thickBot="1" x14ac:dyDescent="0.3">
      <c r="A2953" s="141"/>
      <c r="B2953" s="144"/>
      <c r="C2953" s="34"/>
      <c r="D2953" s="34"/>
      <c r="E2953" s="118"/>
      <c r="F2953" s="124" t="s">
        <v>31</v>
      </c>
      <c r="G2953" s="36" t="str">
        <f t="shared" si="46"/>
        <v/>
      </c>
      <c r="H2953" s="37"/>
      <c r="I2953" s="33"/>
      <c r="J2953" s="32">
        <v>0</v>
      </c>
    </row>
    <row r="2954" spans="1:10" ht="15.75" hidden="1" thickBot="1" x14ac:dyDescent="0.3">
      <c r="A2954" s="141"/>
      <c r="B2954" s="144"/>
      <c r="C2954" s="38" t="s">
        <v>7735</v>
      </c>
      <c r="D2954" s="38" t="s">
        <v>2788</v>
      </c>
      <c r="E2954" s="120">
        <v>0.25</v>
      </c>
      <c r="F2954" s="125">
        <v>27.321999999999999</v>
      </c>
      <c r="G2954" s="36">
        <f t="shared" si="46"/>
        <v>6.8304999999999998</v>
      </c>
      <c r="H2954" s="41">
        <f>SUM(G2954:G2955)</f>
        <v>6.8304999999999998</v>
      </c>
      <c r="I2954" s="42"/>
      <c r="J2954" s="32">
        <v>0</v>
      </c>
    </row>
    <row r="2955" spans="1:10" ht="26.25" hidden="1" thickBot="1" x14ac:dyDescent="0.3">
      <c r="A2955" s="141"/>
      <c r="B2955" s="144"/>
      <c r="C2955" s="38" t="s">
        <v>741</v>
      </c>
      <c r="D2955" s="38" t="s">
        <v>36</v>
      </c>
      <c r="E2955" s="120">
        <v>1</v>
      </c>
      <c r="F2955" s="119" t="s">
        <v>31</v>
      </c>
      <c r="G2955" s="36" t="str">
        <f t="shared" si="46"/>
        <v/>
      </c>
      <c r="H2955" s="37"/>
      <c r="I2955" s="33"/>
      <c r="J2955" s="32">
        <v>0</v>
      </c>
    </row>
    <row r="2956" spans="1:10" ht="15.75" hidden="1" thickBot="1" x14ac:dyDescent="0.3">
      <c r="A2956" s="142"/>
      <c r="B2956" s="145"/>
      <c r="C2956" s="44"/>
      <c r="D2956" s="44"/>
      <c r="E2956" s="121"/>
      <c r="F2956" s="122" t="s">
        <v>31</v>
      </c>
      <c r="G2956" s="47" t="str">
        <f t="shared" si="46"/>
        <v/>
      </c>
      <c r="H2956" s="48"/>
      <c r="I2956" s="33"/>
      <c r="J2956" s="32">
        <v>0</v>
      </c>
    </row>
    <row r="2957" spans="1:10" ht="15.75" hidden="1" thickBot="1" x14ac:dyDescent="0.3">
      <c r="A2957" s="140" t="s">
        <v>742</v>
      </c>
      <c r="B2957" s="143" t="s">
        <v>3654</v>
      </c>
      <c r="C2957" s="26"/>
      <c r="D2957" s="27" t="s">
        <v>36</v>
      </c>
      <c r="E2957" s="116"/>
      <c r="F2957" s="123" t="s">
        <v>31</v>
      </c>
      <c r="G2957" s="29" t="str">
        <f t="shared" si="46"/>
        <v/>
      </c>
      <c r="H2957" s="30"/>
      <c r="I2957" s="31"/>
      <c r="J2957" s="32">
        <v>0</v>
      </c>
    </row>
    <row r="2958" spans="1:10" ht="15.75" hidden="1" thickBot="1" x14ac:dyDescent="0.3">
      <c r="A2958" s="141"/>
      <c r="B2958" s="144"/>
      <c r="C2958" s="34"/>
      <c r="D2958" s="34"/>
      <c r="E2958" s="118"/>
      <c r="F2958" s="124" t="s">
        <v>31</v>
      </c>
      <c r="G2958" s="36" t="str">
        <f t="shared" si="46"/>
        <v/>
      </c>
      <c r="H2958" s="37"/>
      <c r="I2958" s="33"/>
      <c r="J2958" s="32">
        <v>0</v>
      </c>
    </row>
    <row r="2959" spans="1:10" ht="15.75" hidden="1" thickBot="1" x14ac:dyDescent="0.3">
      <c r="A2959" s="141"/>
      <c r="B2959" s="144"/>
      <c r="C2959" s="38" t="s">
        <v>7735</v>
      </c>
      <c r="D2959" s="38" t="s">
        <v>2788</v>
      </c>
      <c r="E2959" s="120">
        <v>1.7750827</v>
      </c>
      <c r="F2959" s="125">
        <v>27.321999999999999</v>
      </c>
      <c r="G2959" s="36">
        <f t="shared" si="46"/>
        <v>48.498809529399999</v>
      </c>
      <c r="H2959" s="41">
        <f>SUM(G2959:G2962)</f>
        <v>83.299340712999992</v>
      </c>
      <c r="I2959" s="42"/>
      <c r="J2959" s="32">
        <v>0</v>
      </c>
    </row>
    <row r="2960" spans="1:10" ht="15.75" hidden="1" thickBot="1" x14ac:dyDescent="0.3">
      <c r="A2960" s="141"/>
      <c r="B2960" s="144"/>
      <c r="C2960" s="38" t="s">
        <v>7603</v>
      </c>
      <c r="D2960" s="38" t="s">
        <v>2788</v>
      </c>
      <c r="E2960" s="120">
        <v>1.5314439</v>
      </c>
      <c r="F2960" s="119">
        <v>22.724</v>
      </c>
      <c r="G2960" s="36">
        <f t="shared" si="46"/>
        <v>34.8005311836</v>
      </c>
      <c r="H2960" s="37"/>
      <c r="I2960" s="33"/>
      <c r="J2960" s="32">
        <v>0</v>
      </c>
    </row>
    <row r="2961" spans="1:10" ht="15.75" hidden="1" thickBot="1" x14ac:dyDescent="0.3">
      <c r="A2961" s="141"/>
      <c r="B2961" s="144"/>
      <c r="C2961" s="38" t="s">
        <v>224</v>
      </c>
      <c r="D2961" s="38" t="s">
        <v>36</v>
      </c>
      <c r="E2961" s="120">
        <v>1</v>
      </c>
      <c r="F2961" s="119" t="s">
        <v>31</v>
      </c>
      <c r="G2961" s="33" t="str">
        <f t="shared" si="46"/>
        <v/>
      </c>
      <c r="H2961" s="37"/>
      <c r="I2961" s="33"/>
      <c r="J2961" s="32">
        <v>0</v>
      </c>
    </row>
    <row r="2962" spans="1:10" ht="39" hidden="1" thickBot="1" x14ac:dyDescent="0.3">
      <c r="A2962" s="141"/>
      <c r="B2962" s="144"/>
      <c r="C2962" s="38" t="s">
        <v>223</v>
      </c>
      <c r="D2962" s="38" t="s">
        <v>36</v>
      </c>
      <c r="E2962" s="120">
        <v>1</v>
      </c>
      <c r="F2962" s="119" t="s">
        <v>31</v>
      </c>
      <c r="G2962" s="36" t="str">
        <f t="shared" si="46"/>
        <v/>
      </c>
      <c r="H2962" s="37"/>
      <c r="I2962" s="33"/>
      <c r="J2962" s="32">
        <v>0</v>
      </c>
    </row>
    <row r="2963" spans="1:10" ht="15.75" hidden="1" thickBot="1" x14ac:dyDescent="0.3">
      <c r="A2963" s="142"/>
      <c r="B2963" s="145"/>
      <c r="C2963" s="44"/>
      <c r="D2963" s="44"/>
      <c r="E2963" s="121"/>
      <c r="F2963" s="122" t="s">
        <v>31</v>
      </c>
      <c r="G2963" s="47" t="str">
        <f t="shared" si="46"/>
        <v/>
      </c>
      <c r="H2963" s="48"/>
      <c r="I2963" s="33"/>
      <c r="J2963" s="32">
        <v>0</v>
      </c>
    </row>
    <row r="2964" spans="1:10" ht="15.75" hidden="1" thickBot="1" x14ac:dyDescent="0.3">
      <c r="A2964" s="140" t="s">
        <v>743</v>
      </c>
      <c r="B2964" s="143" t="s">
        <v>3655</v>
      </c>
      <c r="C2964" s="26"/>
      <c r="D2964" s="27" t="s">
        <v>36</v>
      </c>
      <c r="E2964" s="116"/>
      <c r="F2964" s="123" t="s">
        <v>31</v>
      </c>
      <c r="G2964" s="29" t="str">
        <f t="shared" si="46"/>
        <v/>
      </c>
      <c r="H2964" s="30"/>
      <c r="I2964" s="31"/>
      <c r="J2964" s="32">
        <v>0</v>
      </c>
    </row>
    <row r="2965" spans="1:10" ht="15.75" hidden="1" thickBot="1" x14ac:dyDescent="0.3">
      <c r="A2965" s="141"/>
      <c r="B2965" s="144"/>
      <c r="C2965" s="34"/>
      <c r="D2965" s="34"/>
      <c r="E2965" s="118"/>
      <c r="F2965" s="124" t="s">
        <v>31</v>
      </c>
      <c r="G2965" s="36" t="str">
        <f t="shared" si="46"/>
        <v/>
      </c>
      <c r="H2965" s="37"/>
      <c r="I2965" s="33"/>
      <c r="J2965" s="32">
        <v>0</v>
      </c>
    </row>
    <row r="2966" spans="1:10" ht="15.75" hidden="1" thickBot="1" x14ac:dyDescent="0.3">
      <c r="A2966" s="141"/>
      <c r="B2966" s="144"/>
      <c r="C2966" s="38" t="s">
        <v>7735</v>
      </c>
      <c r="D2966" s="38" t="s">
        <v>2788</v>
      </c>
      <c r="E2966" s="120">
        <v>0.2</v>
      </c>
      <c r="F2966" s="125">
        <v>27.321999999999999</v>
      </c>
      <c r="G2966" s="36">
        <f t="shared" si="46"/>
        <v>5.4644000000000004</v>
      </c>
      <c r="H2966" s="41">
        <f>SUM(G2966:G2967)</f>
        <v>5.4644000000000004</v>
      </c>
      <c r="I2966" s="42"/>
      <c r="J2966" s="32">
        <v>0</v>
      </c>
    </row>
    <row r="2967" spans="1:10" ht="39" hidden="1" thickBot="1" x14ac:dyDescent="0.3">
      <c r="A2967" s="141"/>
      <c r="B2967" s="144"/>
      <c r="C2967" s="38" t="s">
        <v>744</v>
      </c>
      <c r="D2967" s="38" t="s">
        <v>36</v>
      </c>
      <c r="E2967" s="120">
        <v>1</v>
      </c>
      <c r="F2967" s="119" t="s">
        <v>31</v>
      </c>
      <c r="G2967" s="36" t="str">
        <f t="shared" si="46"/>
        <v/>
      </c>
      <c r="H2967" s="37"/>
      <c r="I2967" s="33"/>
      <c r="J2967" s="32">
        <v>0</v>
      </c>
    </row>
    <row r="2968" spans="1:10" ht="15.75" hidden="1" thickBot="1" x14ac:dyDescent="0.3">
      <c r="A2968" s="142"/>
      <c r="B2968" s="145"/>
      <c r="C2968" s="44"/>
      <c r="D2968" s="44"/>
      <c r="E2968" s="121"/>
      <c r="F2968" s="122" t="s">
        <v>31</v>
      </c>
      <c r="G2968" s="47" t="str">
        <f t="shared" si="46"/>
        <v/>
      </c>
      <c r="H2968" s="48"/>
      <c r="I2968" s="33"/>
      <c r="J2968" s="32">
        <v>0</v>
      </c>
    </row>
    <row r="2969" spans="1:10" ht="15.75" hidden="1" thickBot="1" x14ac:dyDescent="0.3">
      <c r="A2969" s="140" t="s">
        <v>745</v>
      </c>
      <c r="B2969" s="143" t="s">
        <v>3656</v>
      </c>
      <c r="C2969" s="26"/>
      <c r="D2969" s="27" t="s">
        <v>36</v>
      </c>
      <c r="E2969" s="116"/>
      <c r="F2969" s="123" t="s">
        <v>31</v>
      </c>
      <c r="G2969" s="29" t="str">
        <f t="shared" si="46"/>
        <v/>
      </c>
      <c r="H2969" s="30"/>
      <c r="I2969" s="31"/>
      <c r="J2969" s="32">
        <v>0</v>
      </c>
    </row>
    <row r="2970" spans="1:10" ht="15.75" hidden="1" thickBot="1" x14ac:dyDescent="0.3">
      <c r="A2970" s="141"/>
      <c r="B2970" s="144"/>
      <c r="C2970" s="34"/>
      <c r="D2970" s="34"/>
      <c r="E2970" s="118"/>
      <c r="F2970" s="124" t="s">
        <v>31</v>
      </c>
      <c r="G2970" s="36" t="str">
        <f t="shared" si="46"/>
        <v/>
      </c>
      <c r="H2970" s="37"/>
      <c r="I2970" s="33"/>
      <c r="J2970" s="32">
        <v>0</v>
      </c>
    </row>
    <row r="2971" spans="1:10" ht="15.75" hidden="1" thickBot="1" x14ac:dyDescent="0.3">
      <c r="A2971" s="141"/>
      <c r="B2971" s="144"/>
      <c r="C2971" s="38" t="s">
        <v>7735</v>
      </c>
      <c r="D2971" s="38" t="s">
        <v>2788</v>
      </c>
      <c r="E2971" s="120">
        <v>0.4</v>
      </c>
      <c r="F2971" s="125">
        <v>27.321999999999999</v>
      </c>
      <c r="G2971" s="36">
        <f t="shared" si="46"/>
        <v>10.928800000000001</v>
      </c>
      <c r="H2971" s="41">
        <f>SUM(G2971:G2972)</f>
        <v>10.928800000000001</v>
      </c>
      <c r="I2971" s="42"/>
      <c r="J2971" s="32">
        <v>0</v>
      </c>
    </row>
    <row r="2972" spans="1:10" ht="15.75" hidden="1" thickBot="1" x14ac:dyDescent="0.3">
      <c r="A2972" s="141"/>
      <c r="B2972" s="144"/>
      <c r="C2972" s="38" t="s">
        <v>746</v>
      </c>
      <c r="D2972" s="58" t="s">
        <v>36</v>
      </c>
      <c r="E2972" s="120">
        <v>1</v>
      </c>
      <c r="F2972" s="119" t="s">
        <v>31</v>
      </c>
      <c r="G2972" s="36" t="str">
        <f t="shared" si="46"/>
        <v/>
      </c>
      <c r="H2972" s="37"/>
      <c r="I2972" s="33"/>
      <c r="J2972" s="32">
        <v>0</v>
      </c>
    </row>
    <row r="2973" spans="1:10" ht="15.75" hidden="1" thickBot="1" x14ac:dyDescent="0.3">
      <c r="A2973" s="142"/>
      <c r="B2973" s="145"/>
      <c r="C2973" s="44"/>
      <c r="D2973" s="44"/>
      <c r="E2973" s="121"/>
      <c r="F2973" s="122" t="s">
        <v>31</v>
      </c>
      <c r="G2973" s="47" t="str">
        <f t="shared" si="46"/>
        <v/>
      </c>
      <c r="H2973" s="48"/>
      <c r="I2973" s="33"/>
      <c r="J2973" s="32">
        <v>0</v>
      </c>
    </row>
    <row r="2974" spans="1:10" ht="15.75" hidden="1" thickBot="1" x14ac:dyDescent="0.3">
      <c r="A2974" s="140" t="s">
        <v>747</v>
      </c>
      <c r="B2974" s="143" t="s">
        <v>3657</v>
      </c>
      <c r="C2974" s="26"/>
      <c r="D2974" s="27" t="s">
        <v>36</v>
      </c>
      <c r="E2974" s="116"/>
      <c r="F2974" s="123" t="s">
        <v>31</v>
      </c>
      <c r="G2974" s="29" t="str">
        <f t="shared" si="46"/>
        <v/>
      </c>
      <c r="H2974" s="30"/>
      <c r="I2974" s="31"/>
      <c r="J2974" s="32">
        <v>0</v>
      </c>
    </row>
    <row r="2975" spans="1:10" ht="15.75" hidden="1" thickBot="1" x14ac:dyDescent="0.3">
      <c r="A2975" s="141"/>
      <c r="B2975" s="144"/>
      <c r="C2975" s="34"/>
      <c r="D2975" s="34"/>
      <c r="E2975" s="118"/>
      <c r="F2975" s="124" t="s">
        <v>31</v>
      </c>
      <c r="G2975" s="36" t="str">
        <f t="shared" si="46"/>
        <v/>
      </c>
      <c r="H2975" s="37"/>
      <c r="I2975" s="33"/>
      <c r="J2975" s="32">
        <v>0</v>
      </c>
    </row>
    <row r="2976" spans="1:10" ht="15.75" hidden="1" thickBot="1" x14ac:dyDescent="0.3">
      <c r="A2976" s="141"/>
      <c r="B2976" s="144"/>
      <c r="C2976" s="38" t="s">
        <v>7735</v>
      </c>
      <c r="D2976" s="38" t="s">
        <v>2788</v>
      </c>
      <c r="E2976" s="120">
        <v>0.3</v>
      </c>
      <c r="F2976" s="125">
        <v>27.321999999999999</v>
      </c>
      <c r="G2976" s="36">
        <f t="shared" si="46"/>
        <v>8.1966000000000001</v>
      </c>
      <c r="H2976" s="41">
        <f>SUM(G2976:G2977)</f>
        <v>8.1966000000000001</v>
      </c>
      <c r="I2976" s="42"/>
      <c r="J2976" s="32">
        <v>0</v>
      </c>
    </row>
    <row r="2977" spans="1:10" ht="26.25" hidden="1" thickBot="1" x14ac:dyDescent="0.3">
      <c r="A2977" s="141"/>
      <c r="B2977" s="144"/>
      <c r="C2977" s="38" t="s">
        <v>748</v>
      </c>
      <c r="D2977" s="58" t="s">
        <v>36</v>
      </c>
      <c r="E2977" s="120">
        <v>1</v>
      </c>
      <c r="F2977" s="119" t="s">
        <v>31</v>
      </c>
      <c r="G2977" s="36" t="str">
        <f t="shared" si="46"/>
        <v/>
      </c>
      <c r="H2977" s="37"/>
      <c r="I2977" s="33"/>
      <c r="J2977" s="32">
        <v>0</v>
      </c>
    </row>
    <row r="2978" spans="1:10" ht="15.75" hidden="1" thickBot="1" x14ac:dyDescent="0.3">
      <c r="A2978" s="142"/>
      <c r="B2978" s="145"/>
      <c r="C2978" s="44"/>
      <c r="D2978" s="44"/>
      <c r="E2978" s="121"/>
      <c r="F2978" s="122" t="s">
        <v>31</v>
      </c>
      <c r="G2978" s="47" t="str">
        <f t="shared" si="46"/>
        <v/>
      </c>
      <c r="H2978" s="48"/>
      <c r="I2978" s="33"/>
      <c r="J2978" s="32">
        <v>0</v>
      </c>
    </row>
    <row r="2979" spans="1:10" ht="15.75" hidden="1" thickBot="1" x14ac:dyDescent="0.3">
      <c r="A2979" s="140" t="s">
        <v>749</v>
      </c>
      <c r="B2979" s="143" t="s">
        <v>3658</v>
      </c>
      <c r="C2979" s="26"/>
      <c r="D2979" s="27" t="s">
        <v>124</v>
      </c>
      <c r="E2979" s="116"/>
      <c r="F2979" s="123" t="s">
        <v>31</v>
      </c>
      <c r="G2979" s="29" t="str">
        <f t="shared" si="46"/>
        <v/>
      </c>
      <c r="H2979" s="30"/>
      <c r="I2979" s="31"/>
      <c r="J2979" s="32">
        <v>0</v>
      </c>
    </row>
    <row r="2980" spans="1:10" ht="15.75" hidden="1" thickBot="1" x14ac:dyDescent="0.3">
      <c r="A2980" s="141"/>
      <c r="B2980" s="144"/>
      <c r="C2980" s="34"/>
      <c r="D2980" s="34"/>
      <c r="E2980" s="118"/>
      <c r="F2980" s="124" t="s">
        <v>31</v>
      </c>
      <c r="G2980" s="36" t="str">
        <f t="shared" si="46"/>
        <v/>
      </c>
      <c r="H2980" s="37"/>
      <c r="I2980" s="33"/>
      <c r="J2980" s="32">
        <v>0</v>
      </c>
    </row>
    <row r="2981" spans="1:10" ht="15.75" hidden="1" thickBot="1" x14ac:dyDescent="0.3">
      <c r="A2981" s="141"/>
      <c r="B2981" s="144"/>
      <c r="C2981" s="38" t="s">
        <v>7735</v>
      </c>
      <c r="D2981" s="38" t="s">
        <v>2788</v>
      </c>
      <c r="E2981" s="120">
        <v>0.2</v>
      </c>
      <c r="F2981" s="125">
        <v>27.321999999999999</v>
      </c>
      <c r="G2981" s="36">
        <f t="shared" si="46"/>
        <v>5.4644000000000004</v>
      </c>
      <c r="H2981" s="41">
        <f>SUM(G2981:G2982)</f>
        <v>13.845015</v>
      </c>
      <c r="I2981" s="42"/>
      <c r="J2981" s="32">
        <v>0</v>
      </c>
    </row>
    <row r="2982" spans="1:10" ht="15.75" hidden="1" thickBot="1" x14ac:dyDescent="0.3">
      <c r="A2982" s="141"/>
      <c r="B2982" s="144"/>
      <c r="C2982" s="38" t="s">
        <v>7918</v>
      </c>
      <c r="D2982" s="38" t="s">
        <v>1063</v>
      </c>
      <c r="E2982" s="120">
        <v>0.19</v>
      </c>
      <c r="F2982" s="119">
        <v>44.108499999999999</v>
      </c>
      <c r="G2982" s="36">
        <f t="shared" si="46"/>
        <v>8.3806150000000006</v>
      </c>
      <c r="H2982" s="37"/>
      <c r="I2982" s="33"/>
      <c r="J2982" s="32">
        <v>0</v>
      </c>
    </row>
    <row r="2983" spans="1:10" ht="15.75" hidden="1" thickBot="1" x14ac:dyDescent="0.3">
      <c r="A2983" s="141"/>
      <c r="B2983" s="144"/>
      <c r="C2983" s="38"/>
      <c r="D2983" s="38"/>
      <c r="E2983" s="120"/>
      <c r="F2983" s="119" t="s">
        <v>31</v>
      </c>
      <c r="G2983" s="36" t="str">
        <f t="shared" si="46"/>
        <v/>
      </c>
      <c r="H2983" s="37"/>
      <c r="I2983" s="33"/>
      <c r="J2983" s="32">
        <v>0</v>
      </c>
    </row>
    <row r="2984" spans="1:10" ht="26.25" hidden="1" thickBot="1" x14ac:dyDescent="0.3">
      <c r="A2984" s="141"/>
      <c r="B2984" s="144"/>
      <c r="C2984" s="55" t="s">
        <v>750</v>
      </c>
      <c r="D2984" s="38"/>
      <c r="E2984" s="120"/>
      <c r="F2984" s="119" t="s">
        <v>31</v>
      </c>
      <c r="G2984" s="36" t="str">
        <f t="shared" si="46"/>
        <v/>
      </c>
      <c r="H2984" s="37"/>
      <c r="I2984" s="33"/>
      <c r="J2984" s="32">
        <v>0</v>
      </c>
    </row>
    <row r="2985" spans="1:10" ht="39" hidden="1" thickBot="1" x14ac:dyDescent="0.3">
      <c r="A2985" s="141"/>
      <c r="B2985" s="144"/>
      <c r="C2985" s="61" t="s">
        <v>751</v>
      </c>
      <c r="D2985" s="136"/>
      <c r="E2985" s="120"/>
      <c r="F2985" s="119" t="s">
        <v>31</v>
      </c>
      <c r="G2985" s="36" t="str">
        <f t="shared" si="46"/>
        <v/>
      </c>
      <c r="H2985" s="37"/>
      <c r="I2985" s="33"/>
      <c r="J2985" s="32">
        <v>0</v>
      </c>
    </row>
    <row r="2986" spans="1:10" ht="15.75" hidden="1" thickBot="1" x14ac:dyDescent="0.3">
      <c r="A2986" s="142"/>
      <c r="B2986" s="145"/>
      <c r="C2986" s="44"/>
      <c r="D2986" s="44"/>
      <c r="E2986" s="121"/>
      <c r="F2986" s="122" t="s">
        <v>31</v>
      </c>
      <c r="G2986" s="47" t="str">
        <f t="shared" si="46"/>
        <v/>
      </c>
      <c r="H2986" s="48"/>
      <c r="I2986" s="33"/>
      <c r="J2986" s="32">
        <v>0</v>
      </c>
    </row>
    <row r="2987" spans="1:10" ht="15.75" hidden="1" thickBot="1" x14ac:dyDescent="0.3">
      <c r="A2987" s="140" t="s">
        <v>752</v>
      </c>
      <c r="B2987" s="143" t="s">
        <v>3659</v>
      </c>
      <c r="C2987" s="26"/>
      <c r="D2987" s="27" t="s">
        <v>124</v>
      </c>
      <c r="E2987" s="116"/>
      <c r="F2987" s="123" t="s">
        <v>31</v>
      </c>
      <c r="G2987" s="29" t="str">
        <f t="shared" si="46"/>
        <v/>
      </c>
      <c r="H2987" s="30"/>
      <c r="I2987" s="31"/>
      <c r="J2987" s="32">
        <v>0</v>
      </c>
    </row>
    <row r="2988" spans="1:10" ht="15.75" hidden="1" thickBot="1" x14ac:dyDescent="0.3">
      <c r="A2988" s="149"/>
      <c r="B2988" s="144"/>
      <c r="C2988" s="34"/>
      <c r="D2988" s="34"/>
      <c r="E2988" s="118"/>
      <c r="F2988" s="124" t="s">
        <v>31</v>
      </c>
      <c r="G2988" s="36" t="str">
        <f t="shared" si="46"/>
        <v/>
      </c>
      <c r="H2988" s="37"/>
      <c r="I2988" s="33"/>
      <c r="J2988" s="32">
        <v>0</v>
      </c>
    </row>
    <row r="2989" spans="1:10" ht="15.75" hidden="1" thickBot="1" x14ac:dyDescent="0.3">
      <c r="A2989" s="149"/>
      <c r="B2989" s="144"/>
      <c r="C2989" s="38" t="s">
        <v>7735</v>
      </c>
      <c r="D2989" s="38" t="s">
        <v>2788</v>
      </c>
      <c r="E2989" s="120">
        <v>0.3</v>
      </c>
      <c r="F2989" s="125">
        <v>27.321999999999999</v>
      </c>
      <c r="G2989" s="36">
        <f t="shared" si="46"/>
        <v>8.1966000000000001</v>
      </c>
      <c r="H2989" s="41">
        <f>SUM(G2989:G2990)</f>
        <v>42.292470500000007</v>
      </c>
      <c r="I2989" s="42"/>
      <c r="J2989" s="32">
        <v>0</v>
      </c>
    </row>
    <row r="2990" spans="1:10" ht="15.75" hidden="1" thickBot="1" x14ac:dyDescent="0.3">
      <c r="A2990" s="149"/>
      <c r="B2990" s="144"/>
      <c r="C2990" s="38" t="s">
        <v>7918</v>
      </c>
      <c r="D2990" s="38" t="s">
        <v>1063</v>
      </c>
      <c r="E2990" s="120">
        <v>0.77300000000000002</v>
      </c>
      <c r="F2990" s="119">
        <v>44.108499999999999</v>
      </c>
      <c r="G2990" s="36">
        <f t="shared" si="46"/>
        <v>34.095870500000004</v>
      </c>
      <c r="H2990" s="37"/>
      <c r="I2990" s="33"/>
      <c r="J2990" s="32">
        <v>0</v>
      </c>
    </row>
    <row r="2991" spans="1:10" ht="15.75" hidden="1" thickBot="1" x14ac:dyDescent="0.3">
      <c r="A2991" s="149"/>
      <c r="B2991" s="144"/>
      <c r="C2991" s="38"/>
      <c r="D2991" s="58"/>
      <c r="E2991" s="120"/>
      <c r="F2991" s="119" t="s">
        <v>31</v>
      </c>
      <c r="G2991" s="36" t="str">
        <f t="shared" si="46"/>
        <v/>
      </c>
      <c r="H2991" s="37"/>
      <c r="I2991" s="33"/>
      <c r="J2991" s="32">
        <v>0</v>
      </c>
    </row>
    <row r="2992" spans="1:10" ht="26.25" hidden="1" thickBot="1" x14ac:dyDescent="0.3">
      <c r="A2992" s="149"/>
      <c r="B2992" s="144"/>
      <c r="C2992" s="55" t="s">
        <v>753</v>
      </c>
      <c r="D2992" s="58"/>
      <c r="E2992" s="120"/>
      <c r="F2992" s="119" t="s">
        <v>31</v>
      </c>
      <c r="G2992" s="36" t="str">
        <f t="shared" si="46"/>
        <v/>
      </c>
      <c r="H2992" s="37"/>
      <c r="I2992" s="33"/>
      <c r="J2992" s="32">
        <v>0</v>
      </c>
    </row>
    <row r="2993" spans="1:10" ht="26.25" hidden="1" thickBot="1" x14ac:dyDescent="0.3">
      <c r="A2993" s="149"/>
      <c r="B2993" s="144"/>
      <c r="C2993" s="61" t="s">
        <v>754</v>
      </c>
      <c r="D2993" s="58"/>
      <c r="E2993" s="120"/>
      <c r="F2993" s="119" t="s">
        <v>31</v>
      </c>
      <c r="G2993" s="36" t="str">
        <f t="shared" si="46"/>
        <v/>
      </c>
      <c r="H2993" s="37"/>
      <c r="I2993" s="33"/>
      <c r="J2993" s="32">
        <v>0</v>
      </c>
    </row>
    <row r="2994" spans="1:10" ht="15.75" hidden="1" thickBot="1" x14ac:dyDescent="0.3">
      <c r="A2994" s="150"/>
      <c r="B2994" s="145"/>
      <c r="C2994" s="44"/>
      <c r="D2994" s="44"/>
      <c r="E2994" s="121"/>
      <c r="F2994" s="122" t="s">
        <v>31</v>
      </c>
      <c r="G2994" s="47" t="str">
        <f t="shared" si="46"/>
        <v/>
      </c>
      <c r="H2994" s="48"/>
      <c r="I2994" s="33"/>
      <c r="J2994" s="32">
        <v>0</v>
      </c>
    </row>
    <row r="2995" spans="1:10" ht="15.75" hidden="1" thickBot="1" x14ac:dyDescent="0.3">
      <c r="A2995" s="140" t="s">
        <v>755</v>
      </c>
      <c r="B2995" s="143" t="s">
        <v>3660</v>
      </c>
      <c r="C2995" s="26"/>
      <c r="D2995" s="27" t="s">
        <v>124</v>
      </c>
      <c r="E2995" s="116"/>
      <c r="F2995" s="123" t="s">
        <v>31</v>
      </c>
      <c r="G2995" s="29" t="str">
        <f t="shared" si="46"/>
        <v/>
      </c>
      <c r="H2995" s="30"/>
      <c r="I2995" s="31"/>
      <c r="J2995" s="32">
        <v>0</v>
      </c>
    </row>
    <row r="2996" spans="1:10" ht="15.75" hidden="1" thickBot="1" x14ac:dyDescent="0.3">
      <c r="A2996" s="149"/>
      <c r="B2996" s="144"/>
      <c r="C2996" s="34"/>
      <c r="D2996" s="34"/>
      <c r="E2996" s="118"/>
      <c r="F2996" s="124" t="s">
        <v>31</v>
      </c>
      <c r="G2996" s="36" t="str">
        <f t="shared" si="46"/>
        <v/>
      </c>
      <c r="H2996" s="37"/>
      <c r="I2996" s="33"/>
      <c r="J2996" s="32">
        <v>0</v>
      </c>
    </row>
    <row r="2997" spans="1:10" ht="15.75" hidden="1" thickBot="1" x14ac:dyDescent="0.3">
      <c r="A2997" s="149"/>
      <c r="B2997" s="144"/>
      <c r="C2997" s="38" t="s">
        <v>7735</v>
      </c>
      <c r="D2997" s="38" t="s">
        <v>2788</v>
      </c>
      <c r="E2997" s="120">
        <v>0.2</v>
      </c>
      <c r="F2997" s="125">
        <v>27.321999999999999</v>
      </c>
      <c r="G2997" s="36">
        <f t="shared" si="46"/>
        <v>5.4644000000000004</v>
      </c>
      <c r="H2997" s="41">
        <f>SUM(G2997:G2998)</f>
        <v>17.858888500000003</v>
      </c>
      <c r="I2997" s="42"/>
      <c r="J2997" s="32">
        <v>0</v>
      </c>
    </row>
    <row r="2998" spans="1:10" ht="15.75" hidden="1" thickBot="1" x14ac:dyDescent="0.3">
      <c r="A2998" s="149"/>
      <c r="B2998" s="144"/>
      <c r="C2998" s="38" t="s">
        <v>7918</v>
      </c>
      <c r="D2998" s="38" t="s">
        <v>1063</v>
      </c>
      <c r="E2998" s="120">
        <v>0.28100000000000003</v>
      </c>
      <c r="F2998" s="119">
        <v>44.108499999999999</v>
      </c>
      <c r="G2998" s="36">
        <f t="shared" si="46"/>
        <v>12.394488500000001</v>
      </c>
      <c r="H2998" s="37"/>
      <c r="I2998" s="33"/>
      <c r="J2998" s="32">
        <v>0</v>
      </c>
    </row>
    <row r="2999" spans="1:10" ht="15.75" hidden="1" thickBot="1" x14ac:dyDescent="0.3">
      <c r="A2999" s="149"/>
      <c r="B2999" s="144"/>
      <c r="C2999" s="38"/>
      <c r="D2999" s="58"/>
      <c r="E2999" s="120"/>
      <c r="F2999" s="119" t="s">
        <v>31</v>
      </c>
      <c r="G2999" s="36" t="str">
        <f t="shared" si="46"/>
        <v/>
      </c>
      <c r="H2999" s="37"/>
      <c r="I2999" s="33"/>
      <c r="J2999" s="32">
        <v>0</v>
      </c>
    </row>
    <row r="3000" spans="1:10" ht="26.25" hidden="1" thickBot="1" x14ac:dyDescent="0.3">
      <c r="A3000" s="149"/>
      <c r="B3000" s="144"/>
      <c r="C3000" s="55" t="s">
        <v>756</v>
      </c>
      <c r="D3000" s="58"/>
      <c r="E3000" s="120"/>
      <c r="F3000" s="119" t="s">
        <v>31</v>
      </c>
      <c r="G3000" s="36" t="str">
        <f t="shared" si="46"/>
        <v/>
      </c>
      <c r="H3000" s="37"/>
      <c r="I3000" s="33"/>
      <c r="J3000" s="32">
        <v>0</v>
      </c>
    </row>
    <row r="3001" spans="1:10" ht="26.25" hidden="1" thickBot="1" x14ac:dyDescent="0.3">
      <c r="A3001" s="149"/>
      <c r="B3001" s="144"/>
      <c r="C3001" s="61" t="s">
        <v>754</v>
      </c>
      <c r="D3001" s="58"/>
      <c r="E3001" s="120"/>
      <c r="F3001" s="119" t="s">
        <v>31</v>
      </c>
      <c r="G3001" s="36" t="str">
        <f t="shared" si="46"/>
        <v/>
      </c>
      <c r="H3001" s="37"/>
      <c r="I3001" s="33"/>
      <c r="J3001" s="32">
        <v>0</v>
      </c>
    </row>
    <row r="3002" spans="1:10" ht="15.75" hidden="1" thickBot="1" x14ac:dyDescent="0.3">
      <c r="A3002" s="150"/>
      <c r="B3002" s="145"/>
      <c r="C3002" s="44"/>
      <c r="D3002" s="44"/>
      <c r="E3002" s="121"/>
      <c r="F3002" s="122" t="s">
        <v>31</v>
      </c>
      <c r="G3002" s="47" t="str">
        <f t="shared" si="46"/>
        <v/>
      </c>
      <c r="H3002" s="48"/>
      <c r="I3002" s="33"/>
      <c r="J3002" s="32">
        <v>0</v>
      </c>
    </row>
    <row r="3003" spans="1:10" ht="15.75" hidden="1" thickBot="1" x14ac:dyDescent="0.3">
      <c r="A3003" s="140" t="s">
        <v>757</v>
      </c>
      <c r="B3003" s="143" t="s">
        <v>3661</v>
      </c>
      <c r="C3003" s="26"/>
      <c r="D3003" s="27" t="s">
        <v>124</v>
      </c>
      <c r="E3003" s="116"/>
      <c r="F3003" s="123" t="s">
        <v>31</v>
      </c>
      <c r="G3003" s="29" t="str">
        <f t="shared" si="46"/>
        <v/>
      </c>
      <c r="H3003" s="30"/>
      <c r="I3003" s="31"/>
      <c r="J3003" s="32">
        <v>0</v>
      </c>
    </row>
    <row r="3004" spans="1:10" ht="15.75" hidden="1" thickBot="1" x14ac:dyDescent="0.3">
      <c r="A3004" s="149"/>
      <c r="B3004" s="144"/>
      <c r="C3004" s="34"/>
      <c r="D3004" s="34"/>
      <c r="E3004" s="118"/>
      <c r="F3004" s="124" t="s">
        <v>31</v>
      </c>
      <c r="G3004" s="36" t="str">
        <f t="shared" si="46"/>
        <v/>
      </c>
      <c r="H3004" s="37"/>
      <c r="I3004" s="33"/>
      <c r="J3004" s="32">
        <v>0</v>
      </c>
    </row>
    <row r="3005" spans="1:10" ht="15.75" hidden="1" thickBot="1" x14ac:dyDescent="0.3">
      <c r="A3005" s="149"/>
      <c r="B3005" s="144"/>
      <c r="C3005" s="38" t="s">
        <v>7735</v>
      </c>
      <c r="D3005" s="38" t="s">
        <v>2788</v>
      </c>
      <c r="E3005" s="120">
        <v>0.3</v>
      </c>
      <c r="F3005" s="125">
        <v>27.321999999999999</v>
      </c>
      <c r="G3005" s="36">
        <f t="shared" si="46"/>
        <v>8.1966000000000001</v>
      </c>
      <c r="H3005" s="41">
        <f>SUM(G3005:G3006)</f>
        <v>28.089533500000002</v>
      </c>
      <c r="I3005" s="42"/>
      <c r="J3005" s="32">
        <v>0</v>
      </c>
    </row>
    <row r="3006" spans="1:10" ht="15.75" hidden="1" thickBot="1" x14ac:dyDescent="0.3">
      <c r="A3006" s="149"/>
      <c r="B3006" s="144"/>
      <c r="C3006" s="38" t="s">
        <v>7918</v>
      </c>
      <c r="D3006" s="38" t="s">
        <v>1063</v>
      </c>
      <c r="E3006" s="120">
        <v>0.45100000000000001</v>
      </c>
      <c r="F3006" s="119">
        <v>44.108499999999999</v>
      </c>
      <c r="G3006" s="36">
        <f t="shared" si="46"/>
        <v>19.892933500000002</v>
      </c>
      <c r="H3006" s="37"/>
      <c r="I3006" s="33"/>
      <c r="J3006" s="32">
        <v>0</v>
      </c>
    </row>
    <row r="3007" spans="1:10" ht="15.75" hidden="1" thickBot="1" x14ac:dyDescent="0.3">
      <c r="A3007" s="149"/>
      <c r="B3007" s="144"/>
      <c r="C3007" s="38"/>
      <c r="D3007" s="58"/>
      <c r="E3007" s="120"/>
      <c r="F3007" s="119" t="s">
        <v>31</v>
      </c>
      <c r="G3007" s="36" t="str">
        <f t="shared" si="46"/>
        <v/>
      </c>
      <c r="H3007" s="37"/>
      <c r="I3007" s="33"/>
      <c r="J3007" s="32">
        <v>0</v>
      </c>
    </row>
    <row r="3008" spans="1:10" ht="26.25" hidden="1" thickBot="1" x14ac:dyDescent="0.3">
      <c r="A3008" s="149"/>
      <c r="B3008" s="144"/>
      <c r="C3008" s="55" t="s">
        <v>756</v>
      </c>
      <c r="D3008" s="58"/>
      <c r="E3008" s="120"/>
      <c r="F3008" s="119" t="s">
        <v>31</v>
      </c>
      <c r="G3008" s="36" t="str">
        <f t="shared" si="46"/>
        <v/>
      </c>
      <c r="H3008" s="37"/>
      <c r="I3008" s="33"/>
      <c r="J3008" s="32">
        <v>0</v>
      </c>
    </row>
    <row r="3009" spans="1:10" ht="26.25" hidden="1" thickBot="1" x14ac:dyDescent="0.3">
      <c r="A3009" s="149"/>
      <c r="B3009" s="144"/>
      <c r="C3009" s="61" t="s">
        <v>754</v>
      </c>
      <c r="D3009" s="58"/>
      <c r="E3009" s="120"/>
      <c r="F3009" s="119" t="s">
        <v>31</v>
      </c>
      <c r="G3009" s="36" t="str">
        <f t="shared" si="46"/>
        <v/>
      </c>
      <c r="H3009" s="37"/>
      <c r="I3009" s="33"/>
      <c r="J3009" s="32">
        <v>0</v>
      </c>
    </row>
    <row r="3010" spans="1:10" ht="15.75" hidden="1" thickBot="1" x14ac:dyDescent="0.3">
      <c r="A3010" s="150"/>
      <c r="B3010" s="145"/>
      <c r="C3010" s="44"/>
      <c r="D3010" s="44"/>
      <c r="E3010" s="121"/>
      <c r="F3010" s="122" t="s">
        <v>31</v>
      </c>
      <c r="G3010" s="47" t="str">
        <f t="shared" si="46"/>
        <v/>
      </c>
      <c r="H3010" s="48"/>
      <c r="I3010" s="33"/>
      <c r="J3010" s="32">
        <v>0</v>
      </c>
    </row>
    <row r="3011" spans="1:10" ht="15.75" hidden="1" thickBot="1" x14ac:dyDescent="0.3">
      <c r="A3011" s="140" t="s">
        <v>758</v>
      </c>
      <c r="B3011" s="143" t="s">
        <v>3662</v>
      </c>
      <c r="C3011" s="26"/>
      <c r="D3011" s="27" t="s">
        <v>124</v>
      </c>
      <c r="E3011" s="116"/>
      <c r="F3011" s="123" t="s">
        <v>31</v>
      </c>
      <c r="G3011" s="29" t="str">
        <f t="shared" si="46"/>
        <v/>
      </c>
      <c r="H3011" s="30"/>
      <c r="I3011" s="31"/>
      <c r="J3011" s="32">
        <v>0</v>
      </c>
    </row>
    <row r="3012" spans="1:10" ht="15.75" hidden="1" thickBot="1" x14ac:dyDescent="0.3">
      <c r="A3012" s="149"/>
      <c r="B3012" s="144"/>
      <c r="C3012" s="34"/>
      <c r="D3012" s="34"/>
      <c r="E3012" s="118"/>
      <c r="F3012" s="124" t="s">
        <v>31</v>
      </c>
      <c r="G3012" s="36" t="str">
        <f t="shared" si="46"/>
        <v/>
      </c>
      <c r="H3012" s="37"/>
      <c r="I3012" s="33"/>
      <c r="J3012" s="32">
        <v>0</v>
      </c>
    </row>
    <row r="3013" spans="1:10" ht="15.75" hidden="1" thickBot="1" x14ac:dyDescent="0.3">
      <c r="A3013" s="149"/>
      <c r="B3013" s="144"/>
      <c r="C3013" s="38" t="s">
        <v>7735</v>
      </c>
      <c r="D3013" s="38" t="s">
        <v>2788</v>
      </c>
      <c r="E3013" s="120">
        <v>0.15</v>
      </c>
      <c r="F3013" s="125">
        <v>27.321999999999999</v>
      </c>
      <c r="G3013" s="36">
        <f t="shared" si="46"/>
        <v>4.0983000000000001</v>
      </c>
      <c r="H3013" s="41">
        <f>SUM(G3013:G3014)</f>
        <v>8.9502349999999993</v>
      </c>
      <c r="I3013" s="42"/>
      <c r="J3013" s="32">
        <v>0</v>
      </c>
    </row>
    <row r="3014" spans="1:10" ht="15.75" hidden="1" thickBot="1" x14ac:dyDescent="0.3">
      <c r="A3014" s="149"/>
      <c r="B3014" s="144"/>
      <c r="C3014" s="38" t="s">
        <v>7918</v>
      </c>
      <c r="D3014" s="38" t="s">
        <v>1063</v>
      </c>
      <c r="E3014" s="120">
        <v>0.11</v>
      </c>
      <c r="F3014" s="119">
        <v>44.108499999999999</v>
      </c>
      <c r="G3014" s="36">
        <f t="shared" ref="G3014:G3077" si="47">IF(ISNUMBER(F3014),E3014*F3014,"")</f>
        <v>4.8519350000000001</v>
      </c>
      <c r="H3014" s="37"/>
      <c r="I3014" s="33"/>
      <c r="J3014" s="32">
        <v>0</v>
      </c>
    </row>
    <row r="3015" spans="1:10" ht="15.75" hidden="1" thickBot="1" x14ac:dyDescent="0.3">
      <c r="A3015" s="149"/>
      <c r="B3015" s="144"/>
      <c r="C3015" s="38"/>
      <c r="D3015" s="58"/>
      <c r="E3015" s="120"/>
      <c r="F3015" s="119" t="s">
        <v>31</v>
      </c>
      <c r="G3015" s="36" t="str">
        <f t="shared" si="47"/>
        <v/>
      </c>
      <c r="H3015" s="37"/>
      <c r="I3015" s="33"/>
      <c r="J3015" s="32">
        <v>0</v>
      </c>
    </row>
    <row r="3016" spans="1:10" ht="26.25" hidden="1" thickBot="1" x14ac:dyDescent="0.3">
      <c r="A3016" s="149"/>
      <c r="B3016" s="144"/>
      <c r="C3016" s="55" t="s">
        <v>759</v>
      </c>
      <c r="D3016" s="58"/>
      <c r="E3016" s="120"/>
      <c r="F3016" s="119" t="s">
        <v>31</v>
      </c>
      <c r="G3016" s="36" t="str">
        <f t="shared" si="47"/>
        <v/>
      </c>
      <c r="H3016" s="37"/>
      <c r="I3016" s="33"/>
      <c r="J3016" s="32">
        <v>0</v>
      </c>
    </row>
    <row r="3017" spans="1:10" ht="26.25" hidden="1" thickBot="1" x14ac:dyDescent="0.3">
      <c r="A3017" s="149"/>
      <c r="B3017" s="144"/>
      <c r="C3017" s="61" t="s">
        <v>754</v>
      </c>
      <c r="D3017" s="58"/>
      <c r="E3017" s="120"/>
      <c r="F3017" s="119" t="s">
        <v>31</v>
      </c>
      <c r="G3017" s="36" t="str">
        <f t="shared" si="47"/>
        <v/>
      </c>
      <c r="H3017" s="37"/>
      <c r="I3017" s="33"/>
      <c r="J3017" s="32">
        <v>0</v>
      </c>
    </row>
    <row r="3018" spans="1:10" ht="15.75" hidden="1" thickBot="1" x14ac:dyDescent="0.3">
      <c r="A3018" s="150"/>
      <c r="B3018" s="145"/>
      <c r="C3018" s="44"/>
      <c r="D3018" s="44"/>
      <c r="E3018" s="121"/>
      <c r="F3018" s="122" t="s">
        <v>31</v>
      </c>
      <c r="G3018" s="47" t="str">
        <f t="shared" si="47"/>
        <v/>
      </c>
      <c r="H3018" s="48"/>
      <c r="I3018" s="33"/>
      <c r="J3018" s="32">
        <v>0</v>
      </c>
    </row>
    <row r="3019" spans="1:10" ht="15.75" hidden="1" thickBot="1" x14ac:dyDescent="0.3">
      <c r="A3019" s="140" t="s">
        <v>760</v>
      </c>
      <c r="B3019" s="143" t="s">
        <v>3663</v>
      </c>
      <c r="C3019" s="26"/>
      <c r="D3019" s="27" t="s">
        <v>36</v>
      </c>
      <c r="E3019" s="116"/>
      <c r="F3019" s="123" t="s">
        <v>31</v>
      </c>
      <c r="G3019" s="29" t="str">
        <f t="shared" si="47"/>
        <v/>
      </c>
      <c r="H3019" s="30"/>
      <c r="I3019" s="31"/>
      <c r="J3019" s="32">
        <v>0</v>
      </c>
    </row>
    <row r="3020" spans="1:10" ht="15.75" hidden="1" thickBot="1" x14ac:dyDescent="0.3">
      <c r="A3020" s="141"/>
      <c r="B3020" s="144"/>
      <c r="C3020" s="34"/>
      <c r="D3020" s="34"/>
      <c r="E3020" s="118"/>
      <c r="F3020" s="124" t="s">
        <v>31</v>
      </c>
      <c r="G3020" s="36" t="str">
        <f t="shared" si="47"/>
        <v/>
      </c>
      <c r="H3020" s="37"/>
      <c r="I3020" s="33"/>
      <c r="J3020" s="32">
        <v>0</v>
      </c>
    </row>
    <row r="3021" spans="1:10" ht="15.75" hidden="1" thickBot="1" x14ac:dyDescent="0.3">
      <c r="A3021" s="141"/>
      <c r="B3021" s="144"/>
      <c r="C3021" s="38" t="s">
        <v>7735</v>
      </c>
      <c r="D3021" s="38" t="s">
        <v>2788</v>
      </c>
      <c r="E3021" s="120">
        <v>0.3</v>
      </c>
      <c r="F3021" s="125">
        <v>27.321999999999999</v>
      </c>
      <c r="G3021" s="36">
        <f t="shared" si="47"/>
        <v>8.1966000000000001</v>
      </c>
      <c r="H3021" s="41">
        <f>SUM(G3021:G3022)</f>
        <v>8.1966000000000001</v>
      </c>
      <c r="I3021" s="42"/>
      <c r="J3021" s="32">
        <v>0</v>
      </c>
    </row>
    <row r="3022" spans="1:10" ht="26.25" hidden="1" thickBot="1" x14ac:dyDescent="0.3">
      <c r="A3022" s="141"/>
      <c r="B3022" s="144"/>
      <c r="C3022" s="38" t="s">
        <v>761</v>
      </c>
      <c r="D3022" s="38" t="s">
        <v>36</v>
      </c>
      <c r="E3022" s="120">
        <v>1</v>
      </c>
      <c r="F3022" s="119" t="s">
        <v>31</v>
      </c>
      <c r="G3022" s="36" t="str">
        <f t="shared" si="47"/>
        <v/>
      </c>
      <c r="H3022" s="37"/>
      <c r="I3022" s="33"/>
      <c r="J3022" s="32">
        <v>0</v>
      </c>
    </row>
    <row r="3023" spans="1:10" ht="15.75" hidden="1" thickBot="1" x14ac:dyDescent="0.3">
      <c r="A3023" s="142"/>
      <c r="B3023" s="145"/>
      <c r="C3023" s="44"/>
      <c r="D3023" s="44"/>
      <c r="E3023" s="121"/>
      <c r="F3023" s="122" t="s">
        <v>31</v>
      </c>
      <c r="G3023" s="47" t="str">
        <f t="shared" si="47"/>
        <v/>
      </c>
      <c r="H3023" s="48"/>
      <c r="I3023" s="33"/>
      <c r="J3023" s="32">
        <v>0</v>
      </c>
    </row>
    <row r="3024" spans="1:10" ht="15.75" hidden="1" thickBot="1" x14ac:dyDescent="0.3">
      <c r="A3024" s="140" t="s">
        <v>762</v>
      </c>
      <c r="B3024" s="143" t="s">
        <v>3664</v>
      </c>
      <c r="C3024" s="26"/>
      <c r="D3024" s="27" t="s">
        <v>124</v>
      </c>
      <c r="E3024" s="116"/>
      <c r="F3024" s="123" t="s">
        <v>31</v>
      </c>
      <c r="G3024" s="29" t="str">
        <f t="shared" si="47"/>
        <v/>
      </c>
      <c r="H3024" s="30"/>
      <c r="I3024" s="31"/>
      <c r="J3024" s="32">
        <v>0</v>
      </c>
    </row>
    <row r="3025" spans="1:10" ht="15.75" hidden="1" thickBot="1" x14ac:dyDescent="0.3">
      <c r="A3025" s="141"/>
      <c r="B3025" s="144"/>
      <c r="C3025" s="34"/>
      <c r="D3025" s="34"/>
      <c r="E3025" s="118"/>
      <c r="F3025" s="124" t="s">
        <v>31</v>
      </c>
      <c r="G3025" s="36" t="str">
        <f t="shared" si="47"/>
        <v/>
      </c>
      <c r="H3025" s="37"/>
      <c r="I3025" s="33"/>
      <c r="J3025" s="32">
        <v>0</v>
      </c>
    </row>
    <row r="3026" spans="1:10" ht="15.75" hidden="1" thickBot="1" x14ac:dyDescent="0.3">
      <c r="A3026" s="141"/>
      <c r="B3026" s="144"/>
      <c r="C3026" s="38" t="s">
        <v>7735</v>
      </c>
      <c r="D3026" s="38" t="s">
        <v>2788</v>
      </c>
      <c r="E3026" s="120">
        <v>0.3</v>
      </c>
      <c r="F3026" s="125">
        <v>27.321999999999999</v>
      </c>
      <c r="G3026" s="36">
        <f t="shared" si="47"/>
        <v>8.1966000000000001</v>
      </c>
      <c r="H3026" s="41">
        <f>SUM(G3026:G3027)</f>
        <v>8.1966000000000001</v>
      </c>
      <c r="I3026" s="42"/>
      <c r="J3026" s="32">
        <v>0</v>
      </c>
    </row>
    <row r="3027" spans="1:10" ht="51.75" hidden="1" thickBot="1" x14ac:dyDescent="0.3">
      <c r="A3027" s="141"/>
      <c r="B3027" s="144"/>
      <c r="C3027" s="38" t="s">
        <v>763</v>
      </c>
      <c r="D3027" s="38" t="s">
        <v>124</v>
      </c>
      <c r="E3027" s="120">
        <v>1</v>
      </c>
      <c r="F3027" s="119" t="s">
        <v>31</v>
      </c>
      <c r="G3027" s="36" t="str">
        <f t="shared" si="47"/>
        <v/>
      </c>
      <c r="H3027" s="37"/>
      <c r="I3027" s="33"/>
      <c r="J3027" s="32">
        <v>0</v>
      </c>
    </row>
    <row r="3028" spans="1:10" ht="15.75" hidden="1" thickBot="1" x14ac:dyDescent="0.3">
      <c r="A3028" s="142"/>
      <c r="B3028" s="145"/>
      <c r="C3028" s="44"/>
      <c r="D3028" s="44"/>
      <c r="E3028" s="121"/>
      <c r="F3028" s="122" t="s">
        <v>31</v>
      </c>
      <c r="G3028" s="47" t="str">
        <f t="shared" si="47"/>
        <v/>
      </c>
      <c r="H3028" s="48"/>
      <c r="I3028" s="33"/>
      <c r="J3028" s="32">
        <v>0</v>
      </c>
    </row>
    <row r="3029" spans="1:10" ht="15.75" hidden="1" thickBot="1" x14ac:dyDescent="0.3">
      <c r="A3029" s="140" t="s">
        <v>764</v>
      </c>
      <c r="B3029" s="143" t="s">
        <v>3665</v>
      </c>
      <c r="C3029" s="26"/>
      <c r="D3029" s="27" t="s">
        <v>36</v>
      </c>
      <c r="E3029" s="116"/>
      <c r="F3029" s="123" t="s">
        <v>31</v>
      </c>
      <c r="G3029" s="29" t="str">
        <f t="shared" si="47"/>
        <v/>
      </c>
      <c r="H3029" s="30"/>
      <c r="I3029" s="31"/>
      <c r="J3029" s="32">
        <v>0</v>
      </c>
    </row>
    <row r="3030" spans="1:10" ht="15.75" hidden="1" thickBot="1" x14ac:dyDescent="0.3">
      <c r="A3030" s="141"/>
      <c r="B3030" s="144"/>
      <c r="C3030" s="34"/>
      <c r="D3030" s="34"/>
      <c r="E3030" s="118"/>
      <c r="F3030" s="124" t="s">
        <v>31</v>
      </c>
      <c r="G3030" s="36" t="str">
        <f t="shared" si="47"/>
        <v/>
      </c>
      <c r="H3030" s="37"/>
      <c r="I3030" s="33"/>
      <c r="J3030" s="32">
        <v>0</v>
      </c>
    </row>
    <row r="3031" spans="1:10" ht="15.75" hidden="1" thickBot="1" x14ac:dyDescent="0.3">
      <c r="A3031" s="141"/>
      <c r="B3031" s="144"/>
      <c r="C3031" s="38" t="s">
        <v>7735</v>
      </c>
      <c r="D3031" s="38" t="s">
        <v>2788</v>
      </c>
      <c r="E3031" s="120">
        <v>0.15</v>
      </c>
      <c r="F3031" s="125">
        <v>27.321999999999999</v>
      </c>
      <c r="G3031" s="36">
        <f t="shared" si="47"/>
        <v>4.0983000000000001</v>
      </c>
      <c r="H3031" s="41">
        <f>SUM(G3031:G3032)</f>
        <v>4.0983000000000001</v>
      </c>
      <c r="I3031" s="42"/>
      <c r="J3031" s="32">
        <v>0</v>
      </c>
    </row>
    <row r="3032" spans="1:10" ht="26.25" hidden="1" thickBot="1" x14ac:dyDescent="0.3">
      <c r="A3032" s="141"/>
      <c r="B3032" s="144"/>
      <c r="C3032" s="38" t="s">
        <v>765</v>
      </c>
      <c r="D3032" s="38" t="s">
        <v>36</v>
      </c>
      <c r="E3032" s="120">
        <v>1</v>
      </c>
      <c r="F3032" s="119" t="s">
        <v>31</v>
      </c>
      <c r="G3032" s="36" t="str">
        <f t="shared" si="47"/>
        <v/>
      </c>
      <c r="H3032" s="37"/>
      <c r="I3032" s="33"/>
      <c r="J3032" s="32">
        <v>0</v>
      </c>
    </row>
    <row r="3033" spans="1:10" ht="15.75" hidden="1" thickBot="1" x14ac:dyDescent="0.3">
      <c r="A3033" s="142"/>
      <c r="B3033" s="145"/>
      <c r="C3033" s="44"/>
      <c r="D3033" s="44"/>
      <c r="E3033" s="121"/>
      <c r="F3033" s="122" t="s">
        <v>31</v>
      </c>
      <c r="G3033" s="47" t="str">
        <f t="shared" si="47"/>
        <v/>
      </c>
      <c r="H3033" s="48"/>
      <c r="I3033" s="33"/>
      <c r="J3033" s="32">
        <v>0</v>
      </c>
    </row>
    <row r="3034" spans="1:10" ht="15.75" hidden="1" thickBot="1" x14ac:dyDescent="0.3">
      <c r="A3034" s="140" t="s">
        <v>766</v>
      </c>
      <c r="B3034" s="143" t="s">
        <v>3666</v>
      </c>
      <c r="C3034" s="26"/>
      <c r="D3034" s="27" t="s">
        <v>36</v>
      </c>
      <c r="E3034" s="116"/>
      <c r="F3034" s="123" t="s">
        <v>31</v>
      </c>
      <c r="G3034" s="29" t="str">
        <f t="shared" si="47"/>
        <v/>
      </c>
      <c r="H3034" s="30"/>
      <c r="I3034" s="31"/>
      <c r="J3034" s="32">
        <v>0</v>
      </c>
    </row>
    <row r="3035" spans="1:10" ht="15.75" hidden="1" thickBot="1" x14ac:dyDescent="0.3">
      <c r="A3035" s="141"/>
      <c r="B3035" s="144"/>
      <c r="C3035" s="34"/>
      <c r="D3035" s="34"/>
      <c r="E3035" s="118"/>
      <c r="F3035" s="124" t="s">
        <v>31</v>
      </c>
      <c r="G3035" s="36" t="str">
        <f t="shared" si="47"/>
        <v/>
      </c>
      <c r="H3035" s="37"/>
      <c r="I3035" s="33"/>
      <c r="J3035" s="32">
        <v>0</v>
      </c>
    </row>
    <row r="3036" spans="1:10" ht="15.75" hidden="1" thickBot="1" x14ac:dyDescent="0.3">
      <c r="A3036" s="141"/>
      <c r="B3036" s="144"/>
      <c r="C3036" s="38" t="s">
        <v>7735</v>
      </c>
      <c r="D3036" s="38" t="s">
        <v>2788</v>
      </c>
      <c r="E3036" s="120">
        <v>0.15</v>
      </c>
      <c r="F3036" s="125">
        <v>27.321999999999999</v>
      </c>
      <c r="G3036" s="36">
        <f t="shared" si="47"/>
        <v>4.0983000000000001</v>
      </c>
      <c r="H3036" s="41">
        <f>SUM(G3036:G3037)</f>
        <v>4.0983000000000001</v>
      </c>
      <c r="I3036" s="42"/>
      <c r="J3036" s="32">
        <v>0</v>
      </c>
    </row>
    <row r="3037" spans="1:10" ht="26.25" hidden="1" thickBot="1" x14ac:dyDescent="0.3">
      <c r="A3037" s="141"/>
      <c r="B3037" s="144"/>
      <c r="C3037" s="38" t="s">
        <v>767</v>
      </c>
      <c r="D3037" s="38" t="s">
        <v>36</v>
      </c>
      <c r="E3037" s="120">
        <v>1</v>
      </c>
      <c r="F3037" s="119" t="s">
        <v>31</v>
      </c>
      <c r="G3037" s="36" t="str">
        <f t="shared" si="47"/>
        <v/>
      </c>
      <c r="H3037" s="37"/>
      <c r="I3037" s="33"/>
      <c r="J3037" s="32">
        <v>0</v>
      </c>
    </row>
    <row r="3038" spans="1:10" ht="15.75" hidden="1" thickBot="1" x14ac:dyDescent="0.3">
      <c r="A3038" s="142"/>
      <c r="B3038" s="145"/>
      <c r="C3038" s="44"/>
      <c r="D3038" s="44"/>
      <c r="E3038" s="121"/>
      <c r="F3038" s="122" t="s">
        <v>31</v>
      </c>
      <c r="G3038" s="47" t="str">
        <f t="shared" si="47"/>
        <v/>
      </c>
      <c r="H3038" s="48"/>
      <c r="I3038" s="33"/>
      <c r="J3038" s="32">
        <v>0</v>
      </c>
    </row>
    <row r="3039" spans="1:10" ht="15.75" hidden="1" thickBot="1" x14ac:dyDescent="0.3">
      <c r="A3039" s="140" t="s">
        <v>768</v>
      </c>
      <c r="B3039" s="143" t="s">
        <v>3667</v>
      </c>
      <c r="C3039" s="26"/>
      <c r="D3039" s="27" t="s">
        <v>36</v>
      </c>
      <c r="E3039" s="116"/>
      <c r="F3039" s="123" t="s">
        <v>31</v>
      </c>
      <c r="G3039" s="29" t="str">
        <f t="shared" si="47"/>
        <v/>
      </c>
      <c r="H3039" s="30"/>
      <c r="I3039" s="31"/>
      <c r="J3039" s="32">
        <v>0</v>
      </c>
    </row>
    <row r="3040" spans="1:10" ht="15.75" hidden="1" thickBot="1" x14ac:dyDescent="0.3">
      <c r="A3040" s="141"/>
      <c r="B3040" s="144"/>
      <c r="C3040" s="34"/>
      <c r="D3040" s="34"/>
      <c r="E3040" s="118"/>
      <c r="F3040" s="124" t="s">
        <v>31</v>
      </c>
      <c r="G3040" s="36" t="str">
        <f t="shared" si="47"/>
        <v/>
      </c>
      <c r="H3040" s="37"/>
      <c r="I3040" s="33"/>
      <c r="J3040" s="32">
        <v>0</v>
      </c>
    </row>
    <row r="3041" spans="1:10" ht="15.75" hidden="1" thickBot="1" x14ac:dyDescent="0.3">
      <c r="A3041" s="141"/>
      <c r="B3041" s="144"/>
      <c r="C3041" s="38" t="s">
        <v>7735</v>
      </c>
      <c r="D3041" s="38" t="s">
        <v>2788</v>
      </c>
      <c r="E3041" s="120">
        <v>0.1</v>
      </c>
      <c r="F3041" s="125">
        <v>27.321999999999999</v>
      </c>
      <c r="G3041" s="36">
        <f t="shared" si="47"/>
        <v>2.7322000000000002</v>
      </c>
      <c r="H3041" s="41">
        <f>SUM(G3041:G3042)</f>
        <v>2.7322000000000002</v>
      </c>
      <c r="I3041" s="42"/>
      <c r="J3041" s="32">
        <v>0</v>
      </c>
    </row>
    <row r="3042" spans="1:10" ht="39" hidden="1" thickBot="1" x14ac:dyDescent="0.3">
      <c r="A3042" s="141"/>
      <c r="B3042" s="144"/>
      <c r="C3042" s="38" t="s">
        <v>769</v>
      </c>
      <c r="D3042" s="38" t="s">
        <v>36</v>
      </c>
      <c r="E3042" s="120">
        <v>1</v>
      </c>
      <c r="F3042" s="119" t="s">
        <v>31</v>
      </c>
      <c r="G3042" s="36" t="str">
        <f t="shared" si="47"/>
        <v/>
      </c>
      <c r="H3042" s="37"/>
      <c r="I3042" s="33"/>
      <c r="J3042" s="32">
        <v>0</v>
      </c>
    </row>
    <row r="3043" spans="1:10" ht="15.75" hidden="1" thickBot="1" x14ac:dyDescent="0.3">
      <c r="A3043" s="142"/>
      <c r="B3043" s="145"/>
      <c r="C3043" s="44"/>
      <c r="D3043" s="44"/>
      <c r="E3043" s="121"/>
      <c r="F3043" s="122" t="s">
        <v>31</v>
      </c>
      <c r="G3043" s="47" t="str">
        <f t="shared" si="47"/>
        <v/>
      </c>
      <c r="H3043" s="48"/>
      <c r="I3043" s="33"/>
      <c r="J3043" s="32">
        <v>0</v>
      </c>
    </row>
    <row r="3044" spans="1:10" ht="15.75" hidden="1" thickBot="1" x14ac:dyDescent="0.3">
      <c r="A3044" s="140" t="s">
        <v>770</v>
      </c>
      <c r="B3044" s="143" t="s">
        <v>3668</v>
      </c>
      <c r="C3044" s="26"/>
      <c r="D3044" s="27" t="s">
        <v>36</v>
      </c>
      <c r="E3044" s="116"/>
      <c r="F3044" s="123" t="s">
        <v>31</v>
      </c>
      <c r="G3044" s="29" t="str">
        <f t="shared" si="47"/>
        <v/>
      </c>
      <c r="H3044" s="30"/>
      <c r="I3044" s="31"/>
      <c r="J3044" s="32">
        <v>0</v>
      </c>
    </row>
    <row r="3045" spans="1:10" ht="15.75" hidden="1" thickBot="1" x14ac:dyDescent="0.3">
      <c r="A3045" s="141"/>
      <c r="B3045" s="144"/>
      <c r="C3045" s="34"/>
      <c r="D3045" s="34"/>
      <c r="E3045" s="118"/>
      <c r="F3045" s="124" t="s">
        <v>31</v>
      </c>
      <c r="G3045" s="36" t="str">
        <f t="shared" si="47"/>
        <v/>
      </c>
      <c r="H3045" s="37"/>
      <c r="I3045" s="33"/>
      <c r="J3045" s="32">
        <v>0</v>
      </c>
    </row>
    <row r="3046" spans="1:10" ht="15.75" hidden="1" thickBot="1" x14ac:dyDescent="0.3">
      <c r="A3046" s="141"/>
      <c r="B3046" s="144"/>
      <c r="C3046" s="38" t="s">
        <v>7735</v>
      </c>
      <c r="D3046" s="38" t="s">
        <v>2788</v>
      </c>
      <c r="E3046" s="120">
        <v>0.4</v>
      </c>
      <c r="F3046" s="125">
        <v>27.321999999999999</v>
      </c>
      <c r="G3046" s="36">
        <f t="shared" si="47"/>
        <v>10.928800000000001</v>
      </c>
      <c r="H3046" s="41">
        <f>SUM(G3046:G3047)</f>
        <v>10.928800000000001</v>
      </c>
      <c r="I3046" s="42"/>
      <c r="J3046" s="32">
        <v>0</v>
      </c>
    </row>
    <row r="3047" spans="1:10" ht="39" hidden="1" thickBot="1" x14ac:dyDescent="0.3">
      <c r="A3047" s="141"/>
      <c r="B3047" s="144"/>
      <c r="C3047" s="38" t="s">
        <v>771</v>
      </c>
      <c r="D3047" s="38" t="s">
        <v>36</v>
      </c>
      <c r="E3047" s="120">
        <v>1</v>
      </c>
      <c r="F3047" s="119" t="s">
        <v>31</v>
      </c>
      <c r="G3047" s="36" t="str">
        <f t="shared" si="47"/>
        <v/>
      </c>
      <c r="H3047" s="37"/>
      <c r="I3047" s="33"/>
      <c r="J3047" s="32">
        <v>0</v>
      </c>
    </row>
    <row r="3048" spans="1:10" ht="15.75" hidden="1" thickBot="1" x14ac:dyDescent="0.3">
      <c r="A3048" s="142"/>
      <c r="B3048" s="145"/>
      <c r="C3048" s="44"/>
      <c r="D3048" s="44"/>
      <c r="E3048" s="121"/>
      <c r="F3048" s="122" t="s">
        <v>31</v>
      </c>
      <c r="G3048" s="47" t="str">
        <f t="shared" si="47"/>
        <v/>
      </c>
      <c r="H3048" s="48"/>
      <c r="I3048" s="33"/>
      <c r="J3048" s="32">
        <v>0</v>
      </c>
    </row>
    <row r="3049" spans="1:10" ht="15.75" hidden="1" thickBot="1" x14ac:dyDescent="0.3">
      <c r="A3049" s="140" t="s">
        <v>772</v>
      </c>
      <c r="B3049" s="143" t="s">
        <v>3669</v>
      </c>
      <c r="C3049" s="26"/>
      <c r="D3049" s="27" t="s">
        <v>36</v>
      </c>
      <c r="E3049" s="116"/>
      <c r="F3049" s="123" t="s">
        <v>31</v>
      </c>
      <c r="G3049" s="29" t="str">
        <f t="shared" si="47"/>
        <v/>
      </c>
      <c r="H3049" s="30"/>
      <c r="I3049" s="31"/>
      <c r="J3049" s="32">
        <v>0</v>
      </c>
    </row>
    <row r="3050" spans="1:10" ht="15.75" hidden="1" thickBot="1" x14ac:dyDescent="0.3">
      <c r="A3050" s="141"/>
      <c r="B3050" s="144"/>
      <c r="C3050" s="34"/>
      <c r="D3050" s="34"/>
      <c r="E3050" s="118"/>
      <c r="F3050" s="124" t="s">
        <v>31</v>
      </c>
      <c r="G3050" s="36" t="str">
        <f t="shared" si="47"/>
        <v/>
      </c>
      <c r="H3050" s="37"/>
      <c r="I3050" s="33"/>
      <c r="J3050" s="32">
        <v>0</v>
      </c>
    </row>
    <row r="3051" spans="1:10" ht="15.75" hidden="1" thickBot="1" x14ac:dyDescent="0.3">
      <c r="A3051" s="141"/>
      <c r="B3051" s="144"/>
      <c r="C3051" s="38" t="s">
        <v>7735</v>
      </c>
      <c r="D3051" s="38" t="s">
        <v>2788</v>
      </c>
      <c r="E3051" s="120">
        <v>0.4</v>
      </c>
      <c r="F3051" s="125">
        <v>27.321999999999999</v>
      </c>
      <c r="G3051" s="36">
        <f t="shared" si="47"/>
        <v>10.928800000000001</v>
      </c>
      <c r="H3051" s="41">
        <f>SUM(G3051:G3052)</f>
        <v>10.928800000000001</v>
      </c>
      <c r="I3051" s="42"/>
      <c r="J3051" s="32">
        <v>0</v>
      </c>
    </row>
    <row r="3052" spans="1:10" ht="39" hidden="1" thickBot="1" x14ac:dyDescent="0.3">
      <c r="A3052" s="141"/>
      <c r="B3052" s="144"/>
      <c r="C3052" s="38" t="s">
        <v>773</v>
      </c>
      <c r="D3052" s="38" t="s">
        <v>36</v>
      </c>
      <c r="E3052" s="120">
        <v>1</v>
      </c>
      <c r="F3052" s="119" t="s">
        <v>31</v>
      </c>
      <c r="G3052" s="36" t="str">
        <f t="shared" si="47"/>
        <v/>
      </c>
      <c r="H3052" s="37"/>
      <c r="I3052" s="33"/>
      <c r="J3052" s="32">
        <v>0</v>
      </c>
    </row>
    <row r="3053" spans="1:10" ht="15.75" hidden="1" thickBot="1" x14ac:dyDescent="0.3">
      <c r="A3053" s="142"/>
      <c r="B3053" s="145"/>
      <c r="C3053" s="44"/>
      <c r="D3053" s="44"/>
      <c r="E3053" s="121"/>
      <c r="F3053" s="122" t="s">
        <v>31</v>
      </c>
      <c r="G3053" s="47" t="str">
        <f t="shared" si="47"/>
        <v/>
      </c>
      <c r="H3053" s="48"/>
      <c r="I3053" s="33"/>
      <c r="J3053" s="32">
        <v>0</v>
      </c>
    </row>
    <row r="3054" spans="1:10" ht="15.75" hidden="1" thickBot="1" x14ac:dyDescent="0.3">
      <c r="A3054" s="140" t="s">
        <v>774</v>
      </c>
      <c r="B3054" s="143" t="s">
        <v>3670</v>
      </c>
      <c r="C3054" s="26"/>
      <c r="D3054" s="27" t="s">
        <v>36</v>
      </c>
      <c r="E3054" s="116"/>
      <c r="F3054" s="123" t="s">
        <v>31</v>
      </c>
      <c r="G3054" s="29" t="str">
        <f t="shared" si="47"/>
        <v/>
      </c>
      <c r="H3054" s="30"/>
      <c r="I3054" s="31"/>
      <c r="J3054" s="32">
        <v>0</v>
      </c>
    </row>
    <row r="3055" spans="1:10" ht="15.75" hidden="1" thickBot="1" x14ac:dyDescent="0.3">
      <c r="A3055" s="141"/>
      <c r="B3055" s="144"/>
      <c r="C3055" s="34"/>
      <c r="D3055" s="34"/>
      <c r="E3055" s="118"/>
      <c r="F3055" s="124" t="s">
        <v>31</v>
      </c>
      <c r="G3055" s="36" t="str">
        <f t="shared" si="47"/>
        <v/>
      </c>
      <c r="H3055" s="37"/>
      <c r="I3055" s="33"/>
      <c r="J3055" s="32">
        <v>0</v>
      </c>
    </row>
    <row r="3056" spans="1:10" ht="15.75" hidden="1" thickBot="1" x14ac:dyDescent="0.3">
      <c r="A3056" s="141"/>
      <c r="B3056" s="144"/>
      <c r="C3056" s="38" t="s">
        <v>7735</v>
      </c>
      <c r="D3056" s="38" t="s">
        <v>2788</v>
      </c>
      <c r="E3056" s="120">
        <v>0.3</v>
      </c>
      <c r="F3056" s="125">
        <v>27.321999999999999</v>
      </c>
      <c r="G3056" s="36">
        <f t="shared" si="47"/>
        <v>8.1966000000000001</v>
      </c>
      <c r="H3056" s="41">
        <f>SUM(G3056:G3057)</f>
        <v>8.1966000000000001</v>
      </c>
      <c r="I3056" s="42"/>
      <c r="J3056" s="32">
        <v>0</v>
      </c>
    </row>
    <row r="3057" spans="1:10" ht="26.25" hidden="1" thickBot="1" x14ac:dyDescent="0.3">
      <c r="A3057" s="141"/>
      <c r="B3057" s="144"/>
      <c r="C3057" s="38" t="s">
        <v>775</v>
      </c>
      <c r="D3057" s="38" t="s">
        <v>36</v>
      </c>
      <c r="E3057" s="120">
        <v>1</v>
      </c>
      <c r="F3057" s="119" t="s">
        <v>31</v>
      </c>
      <c r="G3057" s="36" t="str">
        <f t="shared" si="47"/>
        <v/>
      </c>
      <c r="H3057" s="37"/>
      <c r="I3057" s="33"/>
      <c r="J3057" s="32">
        <v>0</v>
      </c>
    </row>
    <row r="3058" spans="1:10" ht="15.75" hidden="1" thickBot="1" x14ac:dyDescent="0.3">
      <c r="A3058" s="142"/>
      <c r="B3058" s="145"/>
      <c r="C3058" s="44"/>
      <c r="D3058" s="44"/>
      <c r="E3058" s="121"/>
      <c r="F3058" s="122" t="s">
        <v>31</v>
      </c>
      <c r="G3058" s="47" t="str">
        <f t="shared" si="47"/>
        <v/>
      </c>
      <c r="H3058" s="48"/>
      <c r="I3058" s="33"/>
      <c r="J3058" s="32">
        <v>0</v>
      </c>
    </row>
    <row r="3059" spans="1:10" ht="15.75" hidden="1" thickBot="1" x14ac:dyDescent="0.3">
      <c r="A3059" s="140" t="s">
        <v>776</v>
      </c>
      <c r="B3059" s="143" t="s">
        <v>3671</v>
      </c>
      <c r="C3059" s="26"/>
      <c r="D3059" s="27" t="s">
        <v>36</v>
      </c>
      <c r="E3059" s="116"/>
      <c r="F3059" s="123" t="s">
        <v>31</v>
      </c>
      <c r="G3059" s="29" t="str">
        <f t="shared" si="47"/>
        <v/>
      </c>
      <c r="H3059" s="30"/>
      <c r="I3059" s="31"/>
      <c r="J3059" s="32">
        <v>0</v>
      </c>
    </row>
    <row r="3060" spans="1:10" ht="15.75" hidden="1" thickBot="1" x14ac:dyDescent="0.3">
      <c r="A3060" s="141"/>
      <c r="B3060" s="144"/>
      <c r="C3060" s="34"/>
      <c r="D3060" s="34"/>
      <c r="E3060" s="118"/>
      <c r="F3060" s="124" t="s">
        <v>31</v>
      </c>
      <c r="G3060" s="36" t="str">
        <f t="shared" si="47"/>
        <v/>
      </c>
      <c r="H3060" s="37"/>
      <c r="I3060" s="33"/>
      <c r="J3060" s="32">
        <v>0</v>
      </c>
    </row>
    <row r="3061" spans="1:10" ht="15.75" hidden="1" thickBot="1" x14ac:dyDescent="0.3">
      <c r="A3061" s="141"/>
      <c r="B3061" s="144"/>
      <c r="C3061" s="38" t="s">
        <v>7735</v>
      </c>
      <c r="D3061" s="38" t="s">
        <v>2788</v>
      </c>
      <c r="E3061" s="120">
        <v>0.2</v>
      </c>
      <c r="F3061" s="125">
        <v>27.321999999999999</v>
      </c>
      <c r="G3061" s="36">
        <f t="shared" si="47"/>
        <v>5.4644000000000004</v>
      </c>
      <c r="H3061" s="41">
        <f>SUM(G3061:G3062)</f>
        <v>5.4644000000000004</v>
      </c>
      <c r="I3061" s="42"/>
      <c r="J3061" s="32">
        <v>0</v>
      </c>
    </row>
    <row r="3062" spans="1:10" ht="26.25" hidden="1" thickBot="1" x14ac:dyDescent="0.3">
      <c r="A3062" s="141"/>
      <c r="B3062" s="144"/>
      <c r="C3062" s="38" t="s">
        <v>777</v>
      </c>
      <c r="D3062" s="38" t="s">
        <v>36</v>
      </c>
      <c r="E3062" s="120">
        <v>1</v>
      </c>
      <c r="F3062" s="119" t="s">
        <v>31</v>
      </c>
      <c r="G3062" s="36" t="str">
        <f t="shared" si="47"/>
        <v/>
      </c>
      <c r="H3062" s="37"/>
      <c r="I3062" s="33"/>
      <c r="J3062" s="32">
        <v>0</v>
      </c>
    </row>
    <row r="3063" spans="1:10" ht="15.75" hidden="1" thickBot="1" x14ac:dyDescent="0.3">
      <c r="A3063" s="142"/>
      <c r="B3063" s="145"/>
      <c r="C3063" s="44"/>
      <c r="D3063" s="44"/>
      <c r="E3063" s="121"/>
      <c r="F3063" s="122" t="s">
        <v>31</v>
      </c>
      <c r="G3063" s="47" t="str">
        <f t="shared" si="47"/>
        <v/>
      </c>
      <c r="H3063" s="48"/>
      <c r="I3063" s="33"/>
      <c r="J3063" s="32">
        <v>0</v>
      </c>
    </row>
    <row r="3064" spans="1:10" ht="15.75" hidden="1" thickBot="1" x14ac:dyDescent="0.3">
      <c r="A3064" s="140" t="s">
        <v>778</v>
      </c>
      <c r="B3064" s="143" t="s">
        <v>3672</v>
      </c>
      <c r="C3064" s="26"/>
      <c r="D3064" s="27" t="s">
        <v>36</v>
      </c>
      <c r="E3064" s="116"/>
      <c r="F3064" s="123" t="s">
        <v>31</v>
      </c>
      <c r="G3064" s="29" t="str">
        <f t="shared" si="47"/>
        <v/>
      </c>
      <c r="H3064" s="30"/>
      <c r="I3064" s="31"/>
      <c r="J3064" s="32">
        <v>0</v>
      </c>
    </row>
    <row r="3065" spans="1:10" ht="15.75" hidden="1" thickBot="1" x14ac:dyDescent="0.3">
      <c r="A3065" s="141"/>
      <c r="B3065" s="144"/>
      <c r="C3065" s="34"/>
      <c r="D3065" s="34"/>
      <c r="E3065" s="118"/>
      <c r="F3065" s="124" t="s">
        <v>31</v>
      </c>
      <c r="G3065" s="36" t="str">
        <f t="shared" si="47"/>
        <v/>
      </c>
      <c r="H3065" s="37"/>
      <c r="I3065" s="33"/>
      <c r="J3065" s="32">
        <v>0</v>
      </c>
    </row>
    <row r="3066" spans="1:10" ht="15.75" hidden="1" thickBot="1" x14ac:dyDescent="0.3">
      <c r="A3066" s="141"/>
      <c r="B3066" s="144"/>
      <c r="C3066" s="38" t="s">
        <v>7735</v>
      </c>
      <c r="D3066" s="38" t="s">
        <v>2788</v>
      </c>
      <c r="E3066" s="120">
        <v>0.2</v>
      </c>
      <c r="F3066" s="125">
        <v>27.321999999999999</v>
      </c>
      <c r="G3066" s="36">
        <f t="shared" si="47"/>
        <v>5.4644000000000004</v>
      </c>
      <c r="H3066" s="41">
        <f>SUM(G3066:G3067)</f>
        <v>5.4644000000000004</v>
      </c>
      <c r="I3066" s="42"/>
      <c r="J3066" s="32">
        <v>0</v>
      </c>
    </row>
    <row r="3067" spans="1:10" ht="26.25" hidden="1" thickBot="1" x14ac:dyDescent="0.3">
      <c r="A3067" s="141"/>
      <c r="B3067" s="144"/>
      <c r="C3067" s="38" t="s">
        <v>779</v>
      </c>
      <c r="D3067" s="58" t="s">
        <v>36</v>
      </c>
      <c r="E3067" s="120">
        <v>1</v>
      </c>
      <c r="F3067" s="119" t="s">
        <v>31</v>
      </c>
      <c r="G3067" s="36" t="str">
        <f t="shared" si="47"/>
        <v/>
      </c>
      <c r="H3067" s="37"/>
      <c r="I3067" s="33"/>
      <c r="J3067" s="32">
        <v>0</v>
      </c>
    </row>
    <row r="3068" spans="1:10" ht="15.75" hidden="1" thickBot="1" x14ac:dyDescent="0.3">
      <c r="A3068" s="142"/>
      <c r="B3068" s="145"/>
      <c r="C3068" s="44"/>
      <c r="D3068" s="44"/>
      <c r="E3068" s="121"/>
      <c r="F3068" s="122" t="s">
        <v>31</v>
      </c>
      <c r="G3068" s="47" t="str">
        <f t="shared" si="47"/>
        <v/>
      </c>
      <c r="H3068" s="48"/>
      <c r="I3068" s="33"/>
      <c r="J3068" s="32">
        <v>0</v>
      </c>
    </row>
    <row r="3069" spans="1:10" ht="15.75" hidden="1" thickBot="1" x14ac:dyDescent="0.3">
      <c r="A3069" s="140" t="s">
        <v>780</v>
      </c>
      <c r="B3069" s="143" t="s">
        <v>3673</v>
      </c>
      <c r="C3069" s="26"/>
      <c r="D3069" s="27" t="s">
        <v>86</v>
      </c>
      <c r="E3069" s="116"/>
      <c r="F3069" s="123" t="s">
        <v>31</v>
      </c>
      <c r="G3069" s="29" t="str">
        <f t="shared" si="47"/>
        <v/>
      </c>
      <c r="H3069" s="30"/>
      <c r="I3069" s="31"/>
      <c r="J3069" s="32">
        <v>0</v>
      </c>
    </row>
    <row r="3070" spans="1:10" ht="15.75" hidden="1" thickBot="1" x14ac:dyDescent="0.3">
      <c r="A3070" s="141"/>
      <c r="B3070" s="144"/>
      <c r="C3070" s="34"/>
      <c r="D3070" s="34"/>
      <c r="E3070" s="118"/>
      <c r="F3070" s="124" t="s">
        <v>31</v>
      </c>
      <c r="G3070" s="36" t="str">
        <f t="shared" si="47"/>
        <v/>
      </c>
      <c r="H3070" s="37"/>
      <c r="I3070" s="33"/>
      <c r="J3070" s="32">
        <v>0</v>
      </c>
    </row>
    <row r="3071" spans="1:10" ht="26.25" hidden="1" thickBot="1" x14ac:dyDescent="0.3">
      <c r="A3071" s="141"/>
      <c r="B3071" s="144"/>
      <c r="C3071" s="38" t="s">
        <v>7921</v>
      </c>
      <c r="D3071" s="38" t="s">
        <v>180</v>
      </c>
      <c r="E3071" s="120">
        <v>1</v>
      </c>
      <c r="F3071" s="125">
        <v>627.63649999999996</v>
      </c>
      <c r="G3071" s="36">
        <f t="shared" si="47"/>
        <v>627.63649999999996</v>
      </c>
      <c r="H3071" s="41">
        <f>SUM(G3071:G3071)</f>
        <v>627.63649999999996</v>
      </c>
      <c r="I3071" s="42"/>
      <c r="J3071" s="32">
        <v>0</v>
      </c>
    </row>
    <row r="3072" spans="1:10" ht="15.75" hidden="1" thickBot="1" x14ac:dyDescent="0.3">
      <c r="A3072" s="142"/>
      <c r="B3072" s="145"/>
      <c r="C3072" s="44"/>
      <c r="D3072" s="44"/>
      <c r="E3072" s="121"/>
      <c r="F3072" s="122" t="s">
        <v>31</v>
      </c>
      <c r="G3072" s="47" t="str">
        <f t="shared" si="47"/>
        <v/>
      </c>
      <c r="H3072" s="48"/>
      <c r="I3072" s="33"/>
      <c r="J3072" s="32">
        <v>0</v>
      </c>
    </row>
    <row r="3073" spans="1:10" ht="15.75" hidden="1" thickBot="1" x14ac:dyDescent="0.3">
      <c r="A3073" s="140" t="s">
        <v>781</v>
      </c>
      <c r="B3073" s="143" t="s">
        <v>3674</v>
      </c>
      <c r="C3073" s="26"/>
      <c r="D3073" s="27" t="s">
        <v>36</v>
      </c>
      <c r="E3073" s="116"/>
      <c r="F3073" s="123" t="s">
        <v>31</v>
      </c>
      <c r="G3073" s="29" t="str">
        <f t="shared" si="47"/>
        <v/>
      </c>
      <c r="H3073" s="30"/>
      <c r="I3073" s="31"/>
      <c r="J3073" s="32">
        <v>0</v>
      </c>
    </row>
    <row r="3074" spans="1:10" ht="15.75" hidden="1" thickBot="1" x14ac:dyDescent="0.3">
      <c r="A3074" s="141"/>
      <c r="B3074" s="144"/>
      <c r="C3074" s="34"/>
      <c r="D3074" s="34"/>
      <c r="E3074" s="118"/>
      <c r="F3074" s="124" t="s">
        <v>31</v>
      </c>
      <c r="G3074" s="36" t="str">
        <f t="shared" si="47"/>
        <v/>
      </c>
      <c r="H3074" s="37"/>
      <c r="I3074" s="33"/>
      <c r="J3074" s="32">
        <v>0</v>
      </c>
    </row>
    <row r="3075" spans="1:10" ht="15.75" hidden="1" thickBot="1" x14ac:dyDescent="0.3">
      <c r="A3075" s="141"/>
      <c r="B3075" s="144"/>
      <c r="C3075" s="38" t="s">
        <v>7735</v>
      </c>
      <c r="D3075" s="38" t="s">
        <v>2788</v>
      </c>
      <c r="E3075" s="120">
        <v>0.2</v>
      </c>
      <c r="F3075" s="125">
        <v>27.321999999999999</v>
      </c>
      <c r="G3075" s="36">
        <f t="shared" si="47"/>
        <v>5.4644000000000004</v>
      </c>
      <c r="H3075" s="41">
        <f>SUM(G3075:G3076)</f>
        <v>5.4644000000000004</v>
      </c>
      <c r="I3075" s="42"/>
      <c r="J3075" s="32">
        <v>0</v>
      </c>
    </row>
    <row r="3076" spans="1:10" ht="26.25" hidden="1" thickBot="1" x14ac:dyDescent="0.3">
      <c r="A3076" s="141"/>
      <c r="B3076" s="144"/>
      <c r="C3076" s="38" t="s">
        <v>782</v>
      </c>
      <c r="D3076" s="38" t="s">
        <v>36</v>
      </c>
      <c r="E3076" s="120">
        <v>1</v>
      </c>
      <c r="F3076" s="119" t="s">
        <v>31</v>
      </c>
      <c r="G3076" s="36" t="str">
        <f t="shared" si="47"/>
        <v/>
      </c>
      <c r="H3076" s="37"/>
      <c r="I3076" s="33"/>
      <c r="J3076" s="32">
        <v>0</v>
      </c>
    </row>
    <row r="3077" spans="1:10" ht="15.75" hidden="1" thickBot="1" x14ac:dyDescent="0.3">
      <c r="A3077" s="142"/>
      <c r="B3077" s="145"/>
      <c r="C3077" s="44"/>
      <c r="D3077" s="44"/>
      <c r="E3077" s="121"/>
      <c r="F3077" s="122" t="s">
        <v>31</v>
      </c>
      <c r="G3077" s="47" t="str">
        <f t="shared" si="47"/>
        <v/>
      </c>
      <c r="H3077" s="48"/>
      <c r="I3077" s="33"/>
      <c r="J3077" s="32">
        <v>0</v>
      </c>
    </row>
    <row r="3078" spans="1:10" ht="15.75" hidden="1" thickBot="1" x14ac:dyDescent="0.3">
      <c r="A3078" s="140" t="s">
        <v>783</v>
      </c>
      <c r="B3078" s="143" t="s">
        <v>3675</v>
      </c>
      <c r="C3078" s="26"/>
      <c r="D3078" s="27" t="s">
        <v>36</v>
      </c>
      <c r="E3078" s="116"/>
      <c r="F3078" s="123" t="s">
        <v>31</v>
      </c>
      <c r="G3078" s="29" t="str">
        <f t="shared" ref="G3078:G3141" si="48">IF(ISNUMBER(F3078),E3078*F3078,"")</f>
        <v/>
      </c>
      <c r="H3078" s="30"/>
      <c r="I3078" s="31"/>
      <c r="J3078" s="32">
        <v>0</v>
      </c>
    </row>
    <row r="3079" spans="1:10" ht="15.75" hidden="1" thickBot="1" x14ac:dyDescent="0.3">
      <c r="A3079" s="141"/>
      <c r="B3079" s="144"/>
      <c r="C3079" s="34"/>
      <c r="D3079" s="34"/>
      <c r="E3079" s="118"/>
      <c r="F3079" s="124" t="s">
        <v>31</v>
      </c>
      <c r="G3079" s="36" t="str">
        <f t="shared" si="48"/>
        <v/>
      </c>
      <c r="H3079" s="37"/>
      <c r="I3079" s="33"/>
      <c r="J3079" s="32">
        <v>0</v>
      </c>
    </row>
    <row r="3080" spans="1:10" ht="15.75" hidden="1" thickBot="1" x14ac:dyDescent="0.3">
      <c r="A3080" s="141"/>
      <c r="B3080" s="144"/>
      <c r="C3080" s="38" t="s">
        <v>7735</v>
      </c>
      <c r="D3080" s="38" t="s">
        <v>2788</v>
      </c>
      <c r="E3080" s="120">
        <v>0.2</v>
      </c>
      <c r="F3080" s="125">
        <v>27.321999999999999</v>
      </c>
      <c r="G3080" s="36">
        <f t="shared" si="48"/>
        <v>5.4644000000000004</v>
      </c>
      <c r="H3080" s="41">
        <f>SUM(G3080:G3081)</f>
        <v>5.4644000000000004</v>
      </c>
      <c r="I3080" s="42"/>
      <c r="J3080" s="32">
        <v>0</v>
      </c>
    </row>
    <row r="3081" spans="1:10" ht="39" hidden="1" thickBot="1" x14ac:dyDescent="0.3">
      <c r="A3081" s="141"/>
      <c r="B3081" s="144"/>
      <c r="C3081" s="38" t="s">
        <v>784</v>
      </c>
      <c r="D3081" s="38" t="s">
        <v>36</v>
      </c>
      <c r="E3081" s="120">
        <v>1</v>
      </c>
      <c r="F3081" s="119" t="s">
        <v>31</v>
      </c>
      <c r="G3081" s="36" t="str">
        <f t="shared" si="48"/>
        <v/>
      </c>
      <c r="H3081" s="37"/>
      <c r="I3081" s="33"/>
      <c r="J3081" s="32">
        <v>0</v>
      </c>
    </row>
    <row r="3082" spans="1:10" ht="15.75" hidden="1" thickBot="1" x14ac:dyDescent="0.3">
      <c r="A3082" s="142"/>
      <c r="B3082" s="145"/>
      <c r="C3082" s="44"/>
      <c r="D3082" s="44"/>
      <c r="E3082" s="121"/>
      <c r="F3082" s="122" t="s">
        <v>31</v>
      </c>
      <c r="G3082" s="47" t="str">
        <f t="shared" si="48"/>
        <v/>
      </c>
      <c r="H3082" s="48"/>
      <c r="I3082" s="33"/>
      <c r="J3082" s="32">
        <v>0</v>
      </c>
    </row>
    <row r="3083" spans="1:10" ht="15.75" hidden="1" thickBot="1" x14ac:dyDescent="0.3">
      <c r="A3083" s="140" t="s">
        <v>785</v>
      </c>
      <c r="B3083" s="143" t="s">
        <v>3676</v>
      </c>
      <c r="C3083" s="26"/>
      <c r="D3083" s="27" t="s">
        <v>36</v>
      </c>
      <c r="E3083" s="116"/>
      <c r="F3083" s="123" t="s">
        <v>31</v>
      </c>
      <c r="G3083" s="29" t="str">
        <f t="shared" si="48"/>
        <v/>
      </c>
      <c r="H3083" s="30"/>
      <c r="I3083" s="31"/>
      <c r="J3083" s="32">
        <v>0</v>
      </c>
    </row>
    <row r="3084" spans="1:10" ht="15.75" hidden="1" thickBot="1" x14ac:dyDescent="0.3">
      <c r="A3084" s="141"/>
      <c r="B3084" s="144"/>
      <c r="C3084" s="34"/>
      <c r="D3084" s="34"/>
      <c r="E3084" s="118"/>
      <c r="F3084" s="124" t="s">
        <v>31</v>
      </c>
      <c r="G3084" s="36" t="str">
        <f t="shared" si="48"/>
        <v/>
      </c>
      <c r="H3084" s="37"/>
      <c r="I3084" s="33"/>
      <c r="J3084" s="32">
        <v>0</v>
      </c>
    </row>
    <row r="3085" spans="1:10" ht="15.75" hidden="1" thickBot="1" x14ac:dyDescent="0.3">
      <c r="A3085" s="141"/>
      <c r="B3085" s="144"/>
      <c r="C3085" s="38" t="s">
        <v>7735</v>
      </c>
      <c r="D3085" s="38" t="s">
        <v>2788</v>
      </c>
      <c r="E3085" s="120">
        <v>0.2</v>
      </c>
      <c r="F3085" s="125">
        <v>27.321999999999999</v>
      </c>
      <c r="G3085" s="36">
        <f t="shared" si="48"/>
        <v>5.4644000000000004</v>
      </c>
      <c r="H3085" s="41">
        <f>SUM(G3085:G3086)</f>
        <v>5.4644000000000004</v>
      </c>
      <c r="I3085" s="42"/>
      <c r="J3085" s="32">
        <v>0</v>
      </c>
    </row>
    <row r="3086" spans="1:10" ht="26.25" hidden="1" thickBot="1" x14ac:dyDescent="0.3">
      <c r="A3086" s="141"/>
      <c r="B3086" s="144"/>
      <c r="C3086" s="38" t="s">
        <v>786</v>
      </c>
      <c r="D3086" s="38" t="s">
        <v>36</v>
      </c>
      <c r="E3086" s="120">
        <v>1</v>
      </c>
      <c r="F3086" s="119" t="s">
        <v>31</v>
      </c>
      <c r="G3086" s="36" t="str">
        <f t="shared" si="48"/>
        <v/>
      </c>
      <c r="H3086" s="37"/>
      <c r="I3086" s="33"/>
      <c r="J3086" s="32">
        <v>0</v>
      </c>
    </row>
    <row r="3087" spans="1:10" ht="15.75" hidden="1" thickBot="1" x14ac:dyDescent="0.3">
      <c r="A3087" s="142"/>
      <c r="B3087" s="145"/>
      <c r="C3087" s="44"/>
      <c r="D3087" s="44"/>
      <c r="E3087" s="121"/>
      <c r="F3087" s="122" t="s">
        <v>31</v>
      </c>
      <c r="G3087" s="47" t="str">
        <f t="shared" si="48"/>
        <v/>
      </c>
      <c r="H3087" s="48"/>
      <c r="I3087" s="33"/>
      <c r="J3087" s="32">
        <v>0</v>
      </c>
    </row>
    <row r="3088" spans="1:10" ht="15.75" hidden="1" thickBot="1" x14ac:dyDescent="0.3">
      <c r="A3088" s="140" t="s">
        <v>787</v>
      </c>
      <c r="B3088" s="143" t="s">
        <v>3677</v>
      </c>
      <c r="C3088" s="26"/>
      <c r="D3088" s="27" t="s">
        <v>36</v>
      </c>
      <c r="E3088" s="116"/>
      <c r="F3088" s="123" t="s">
        <v>31</v>
      </c>
      <c r="G3088" s="29" t="str">
        <f t="shared" si="48"/>
        <v/>
      </c>
      <c r="H3088" s="30"/>
      <c r="I3088" s="31"/>
      <c r="J3088" s="32">
        <v>0</v>
      </c>
    </row>
    <row r="3089" spans="1:10" ht="15.75" hidden="1" thickBot="1" x14ac:dyDescent="0.3">
      <c r="A3089" s="141"/>
      <c r="B3089" s="144"/>
      <c r="C3089" s="34"/>
      <c r="D3089" s="34"/>
      <c r="E3089" s="118"/>
      <c r="F3089" s="124" t="s">
        <v>31</v>
      </c>
      <c r="G3089" s="36" t="str">
        <f t="shared" si="48"/>
        <v/>
      </c>
      <c r="H3089" s="37"/>
      <c r="I3089" s="33"/>
      <c r="J3089" s="32">
        <v>0</v>
      </c>
    </row>
    <row r="3090" spans="1:10" ht="15.75" hidden="1" thickBot="1" x14ac:dyDescent="0.3">
      <c r="A3090" s="141"/>
      <c r="B3090" s="144"/>
      <c r="C3090" s="38" t="s">
        <v>7735</v>
      </c>
      <c r="D3090" s="38" t="s">
        <v>2788</v>
      </c>
      <c r="E3090" s="120">
        <v>1.5</v>
      </c>
      <c r="F3090" s="125">
        <v>27.321999999999999</v>
      </c>
      <c r="G3090" s="36">
        <f t="shared" si="48"/>
        <v>40.982999999999997</v>
      </c>
      <c r="H3090" s="41">
        <f>SUM(G3090:G3091)</f>
        <v>40.982999999999997</v>
      </c>
      <c r="I3090" s="42"/>
      <c r="J3090" s="32">
        <v>0</v>
      </c>
    </row>
    <row r="3091" spans="1:10" ht="51.75" hidden="1" thickBot="1" x14ac:dyDescent="0.3">
      <c r="A3091" s="141"/>
      <c r="B3091" s="144"/>
      <c r="C3091" s="78" t="s">
        <v>788</v>
      </c>
      <c r="D3091" s="38" t="s">
        <v>36</v>
      </c>
      <c r="E3091" s="120">
        <v>1</v>
      </c>
      <c r="F3091" s="119" t="s">
        <v>31</v>
      </c>
      <c r="G3091" s="36" t="str">
        <f t="shared" si="48"/>
        <v/>
      </c>
      <c r="H3091" s="37"/>
      <c r="I3091" s="33"/>
      <c r="J3091" s="32">
        <v>0</v>
      </c>
    </row>
    <row r="3092" spans="1:10" ht="15.75" hidden="1" thickBot="1" x14ac:dyDescent="0.3">
      <c r="A3092" s="142"/>
      <c r="B3092" s="145"/>
      <c r="C3092" s="44"/>
      <c r="D3092" s="44"/>
      <c r="E3092" s="121"/>
      <c r="F3092" s="122" t="s">
        <v>31</v>
      </c>
      <c r="G3092" s="47" t="str">
        <f t="shared" si="48"/>
        <v/>
      </c>
      <c r="H3092" s="48"/>
      <c r="I3092" s="33"/>
      <c r="J3092" s="32">
        <v>0</v>
      </c>
    </row>
    <row r="3093" spans="1:10" ht="15.75" hidden="1" thickBot="1" x14ac:dyDescent="0.3">
      <c r="A3093" s="140" t="s">
        <v>789</v>
      </c>
      <c r="B3093" s="143" t="s">
        <v>3678</v>
      </c>
      <c r="C3093" s="26"/>
      <c r="D3093" s="27" t="s">
        <v>36</v>
      </c>
      <c r="E3093" s="116"/>
      <c r="F3093" s="123" t="s">
        <v>31</v>
      </c>
      <c r="G3093" s="29" t="str">
        <f t="shared" si="48"/>
        <v/>
      </c>
      <c r="H3093" s="30"/>
      <c r="I3093" s="31"/>
      <c r="J3093" s="32">
        <v>0</v>
      </c>
    </row>
    <row r="3094" spans="1:10" ht="15.75" hidden="1" thickBot="1" x14ac:dyDescent="0.3">
      <c r="A3094" s="141"/>
      <c r="B3094" s="144"/>
      <c r="C3094" s="34"/>
      <c r="D3094" s="34"/>
      <c r="E3094" s="118"/>
      <c r="F3094" s="124" t="s">
        <v>31</v>
      </c>
      <c r="G3094" s="36" t="str">
        <f t="shared" si="48"/>
        <v/>
      </c>
      <c r="H3094" s="37"/>
      <c r="I3094" s="33"/>
      <c r="J3094" s="32">
        <v>0</v>
      </c>
    </row>
    <row r="3095" spans="1:10" ht="15.75" hidden="1" thickBot="1" x14ac:dyDescent="0.3">
      <c r="A3095" s="141"/>
      <c r="B3095" s="144"/>
      <c r="C3095" s="38" t="s">
        <v>7735</v>
      </c>
      <c r="D3095" s="38" t="s">
        <v>2788</v>
      </c>
      <c r="E3095" s="120">
        <v>1.5</v>
      </c>
      <c r="F3095" s="125">
        <v>27.321999999999999</v>
      </c>
      <c r="G3095" s="36">
        <f t="shared" si="48"/>
        <v>40.982999999999997</v>
      </c>
      <c r="H3095" s="41">
        <f>SUM(G3095:G3096)</f>
        <v>40.982999999999997</v>
      </c>
      <c r="I3095" s="42"/>
      <c r="J3095" s="32">
        <v>0</v>
      </c>
    </row>
    <row r="3096" spans="1:10" ht="15.75" hidden="1" thickBot="1" x14ac:dyDescent="0.3">
      <c r="A3096" s="141"/>
      <c r="B3096" s="144"/>
      <c r="C3096" s="38" t="s">
        <v>790</v>
      </c>
      <c r="D3096" s="38" t="s">
        <v>36</v>
      </c>
      <c r="E3096" s="120">
        <v>1</v>
      </c>
      <c r="F3096" s="119" t="s">
        <v>31</v>
      </c>
      <c r="G3096" s="36" t="str">
        <f t="shared" si="48"/>
        <v/>
      </c>
      <c r="H3096" s="37"/>
      <c r="I3096" s="33"/>
      <c r="J3096" s="32">
        <v>0</v>
      </c>
    </row>
    <row r="3097" spans="1:10" ht="15.75" hidden="1" thickBot="1" x14ac:dyDescent="0.3">
      <c r="A3097" s="142"/>
      <c r="B3097" s="145"/>
      <c r="C3097" s="44"/>
      <c r="D3097" s="44"/>
      <c r="E3097" s="121"/>
      <c r="F3097" s="122" t="s">
        <v>31</v>
      </c>
      <c r="G3097" s="47" t="str">
        <f t="shared" si="48"/>
        <v/>
      </c>
      <c r="H3097" s="48"/>
      <c r="I3097" s="33"/>
      <c r="J3097" s="32">
        <v>0</v>
      </c>
    </row>
    <row r="3098" spans="1:10" ht="15.75" hidden="1" thickBot="1" x14ac:dyDescent="0.3">
      <c r="A3098" s="140" t="s">
        <v>791</v>
      </c>
      <c r="B3098" s="143" t="s">
        <v>3679</v>
      </c>
      <c r="C3098" s="26"/>
      <c r="D3098" s="27" t="s">
        <v>36</v>
      </c>
      <c r="E3098" s="116"/>
      <c r="F3098" s="123" t="s">
        <v>31</v>
      </c>
      <c r="G3098" s="29" t="str">
        <f t="shared" si="48"/>
        <v/>
      </c>
      <c r="H3098" s="30"/>
      <c r="I3098" s="31"/>
      <c r="J3098" s="32">
        <v>0</v>
      </c>
    </row>
    <row r="3099" spans="1:10" ht="15.75" hidden="1" thickBot="1" x14ac:dyDescent="0.3">
      <c r="A3099" s="141"/>
      <c r="B3099" s="144"/>
      <c r="C3099" s="34"/>
      <c r="D3099" s="34"/>
      <c r="E3099" s="118"/>
      <c r="F3099" s="124" t="s">
        <v>31</v>
      </c>
      <c r="G3099" s="36" t="str">
        <f t="shared" si="48"/>
        <v/>
      </c>
      <c r="H3099" s="37"/>
      <c r="I3099" s="33"/>
      <c r="J3099" s="32">
        <v>0</v>
      </c>
    </row>
    <row r="3100" spans="1:10" ht="15.75" hidden="1" thickBot="1" x14ac:dyDescent="0.3">
      <c r="A3100" s="141"/>
      <c r="B3100" s="144"/>
      <c r="C3100" s="38" t="s">
        <v>7735</v>
      </c>
      <c r="D3100" s="38" t="s">
        <v>2788</v>
      </c>
      <c r="E3100" s="120">
        <v>1</v>
      </c>
      <c r="F3100" s="125">
        <v>27.321999999999999</v>
      </c>
      <c r="G3100" s="36">
        <f t="shared" si="48"/>
        <v>27.321999999999999</v>
      </c>
      <c r="H3100" s="41">
        <f>SUM(G3100:G3101)</f>
        <v>27.321999999999999</v>
      </c>
      <c r="I3100" s="42"/>
      <c r="J3100" s="32">
        <v>0</v>
      </c>
    </row>
    <row r="3101" spans="1:10" ht="26.25" hidden="1" thickBot="1" x14ac:dyDescent="0.3">
      <c r="A3101" s="141"/>
      <c r="B3101" s="144"/>
      <c r="C3101" s="38" t="s">
        <v>792</v>
      </c>
      <c r="D3101" s="38" t="s">
        <v>36</v>
      </c>
      <c r="E3101" s="120">
        <v>1</v>
      </c>
      <c r="F3101" s="119" t="s">
        <v>31</v>
      </c>
      <c r="G3101" s="36" t="str">
        <f t="shared" si="48"/>
        <v/>
      </c>
      <c r="H3101" s="37"/>
      <c r="I3101" s="33"/>
      <c r="J3101" s="32">
        <v>0</v>
      </c>
    </row>
    <row r="3102" spans="1:10" ht="15.75" hidden="1" thickBot="1" x14ac:dyDescent="0.3">
      <c r="A3102" s="142"/>
      <c r="B3102" s="145"/>
      <c r="C3102" s="44"/>
      <c r="D3102" s="44"/>
      <c r="E3102" s="121"/>
      <c r="F3102" s="122" t="s">
        <v>31</v>
      </c>
      <c r="G3102" s="47" t="str">
        <f t="shared" si="48"/>
        <v/>
      </c>
      <c r="H3102" s="48"/>
      <c r="I3102" s="33"/>
      <c r="J3102" s="32">
        <v>0</v>
      </c>
    </row>
    <row r="3103" spans="1:10" ht="15.75" hidden="1" thickBot="1" x14ac:dyDescent="0.3">
      <c r="A3103" s="140" t="s">
        <v>793</v>
      </c>
      <c r="B3103" s="143" t="s">
        <v>3680</v>
      </c>
      <c r="C3103" s="26"/>
      <c r="D3103" s="27" t="s">
        <v>36</v>
      </c>
      <c r="E3103" s="116"/>
      <c r="F3103" s="123" t="s">
        <v>31</v>
      </c>
      <c r="G3103" s="29" t="str">
        <f t="shared" si="48"/>
        <v/>
      </c>
      <c r="H3103" s="30"/>
      <c r="I3103" s="31"/>
      <c r="J3103" s="32">
        <v>0</v>
      </c>
    </row>
    <row r="3104" spans="1:10" ht="15.75" hidden="1" thickBot="1" x14ac:dyDescent="0.3">
      <c r="A3104" s="141"/>
      <c r="B3104" s="144"/>
      <c r="C3104" s="34"/>
      <c r="D3104" s="34"/>
      <c r="E3104" s="118"/>
      <c r="F3104" s="124" t="s">
        <v>31</v>
      </c>
      <c r="G3104" s="36" t="str">
        <f t="shared" si="48"/>
        <v/>
      </c>
      <c r="H3104" s="37"/>
      <c r="I3104" s="33"/>
      <c r="J3104" s="32">
        <v>0</v>
      </c>
    </row>
    <row r="3105" spans="1:10" ht="15.75" hidden="1" thickBot="1" x14ac:dyDescent="0.3">
      <c r="A3105" s="141"/>
      <c r="B3105" s="144"/>
      <c r="C3105" s="38" t="s">
        <v>7735</v>
      </c>
      <c r="D3105" s="38" t="s">
        <v>2788</v>
      </c>
      <c r="E3105" s="120">
        <v>0.1</v>
      </c>
      <c r="F3105" s="125">
        <v>27.321999999999999</v>
      </c>
      <c r="G3105" s="36">
        <f t="shared" si="48"/>
        <v>2.7322000000000002</v>
      </c>
      <c r="H3105" s="41">
        <f>SUM(G3105:G3106)</f>
        <v>2.7322000000000002</v>
      </c>
      <c r="I3105" s="42"/>
      <c r="J3105" s="32">
        <v>0</v>
      </c>
    </row>
    <row r="3106" spans="1:10" ht="26.25" hidden="1" thickBot="1" x14ac:dyDescent="0.3">
      <c r="A3106" s="141"/>
      <c r="B3106" s="144"/>
      <c r="C3106" s="38" t="s">
        <v>794</v>
      </c>
      <c r="D3106" s="38" t="s">
        <v>36</v>
      </c>
      <c r="E3106" s="120">
        <v>1</v>
      </c>
      <c r="F3106" s="119" t="s">
        <v>31</v>
      </c>
      <c r="G3106" s="36" t="str">
        <f t="shared" si="48"/>
        <v/>
      </c>
      <c r="H3106" s="37"/>
      <c r="I3106" s="33"/>
      <c r="J3106" s="32">
        <v>0</v>
      </c>
    </row>
    <row r="3107" spans="1:10" ht="15.75" hidden="1" thickBot="1" x14ac:dyDescent="0.3">
      <c r="A3107" s="142"/>
      <c r="B3107" s="145"/>
      <c r="C3107" s="44"/>
      <c r="D3107" s="44"/>
      <c r="E3107" s="121"/>
      <c r="F3107" s="122" t="s">
        <v>31</v>
      </c>
      <c r="G3107" s="47" t="str">
        <f t="shared" si="48"/>
        <v/>
      </c>
      <c r="H3107" s="48"/>
      <c r="I3107" s="33"/>
      <c r="J3107" s="32">
        <v>0</v>
      </c>
    </row>
    <row r="3108" spans="1:10" ht="15.75" hidden="1" thickBot="1" x14ac:dyDescent="0.3">
      <c r="A3108" s="140" t="s">
        <v>795</v>
      </c>
      <c r="B3108" s="143" t="s">
        <v>3681</v>
      </c>
      <c r="C3108" s="26"/>
      <c r="D3108" s="27" t="s">
        <v>36</v>
      </c>
      <c r="E3108" s="116"/>
      <c r="F3108" s="123" t="s">
        <v>31</v>
      </c>
      <c r="G3108" s="29" t="str">
        <f t="shared" si="48"/>
        <v/>
      </c>
      <c r="H3108" s="30"/>
      <c r="I3108" s="31"/>
      <c r="J3108" s="32">
        <v>0</v>
      </c>
    </row>
    <row r="3109" spans="1:10" ht="15.75" hidden="1" thickBot="1" x14ac:dyDescent="0.3">
      <c r="A3109" s="141"/>
      <c r="B3109" s="144"/>
      <c r="C3109" s="34"/>
      <c r="D3109" s="34"/>
      <c r="E3109" s="118"/>
      <c r="F3109" s="124" t="s">
        <v>31</v>
      </c>
      <c r="G3109" s="36" t="str">
        <f t="shared" si="48"/>
        <v/>
      </c>
      <c r="H3109" s="37"/>
      <c r="I3109" s="33"/>
      <c r="J3109" s="32">
        <v>0</v>
      </c>
    </row>
    <row r="3110" spans="1:10" ht="15.75" hidden="1" thickBot="1" x14ac:dyDescent="0.3">
      <c r="A3110" s="141"/>
      <c r="B3110" s="144"/>
      <c r="C3110" s="38" t="s">
        <v>7735</v>
      </c>
      <c r="D3110" s="38" t="s">
        <v>2788</v>
      </c>
      <c r="E3110" s="120">
        <v>0.2</v>
      </c>
      <c r="F3110" s="125">
        <v>27.321999999999999</v>
      </c>
      <c r="G3110" s="36">
        <f t="shared" si="48"/>
        <v>5.4644000000000004</v>
      </c>
      <c r="H3110" s="41">
        <f>SUM(G3110:G3111)</f>
        <v>5.4644000000000004</v>
      </c>
      <c r="I3110" s="42"/>
      <c r="J3110" s="32">
        <v>0</v>
      </c>
    </row>
    <row r="3111" spans="1:10" ht="26.25" hidden="1" thickBot="1" x14ac:dyDescent="0.3">
      <c r="A3111" s="141"/>
      <c r="B3111" s="144"/>
      <c r="C3111" s="38" t="s">
        <v>796</v>
      </c>
      <c r="D3111" s="38" t="s">
        <v>36</v>
      </c>
      <c r="E3111" s="120">
        <v>1</v>
      </c>
      <c r="F3111" s="119" t="s">
        <v>31</v>
      </c>
      <c r="G3111" s="36" t="str">
        <f t="shared" si="48"/>
        <v/>
      </c>
      <c r="H3111" s="37"/>
      <c r="I3111" s="33"/>
      <c r="J3111" s="32">
        <v>0</v>
      </c>
    </row>
    <row r="3112" spans="1:10" ht="15.75" hidden="1" thickBot="1" x14ac:dyDescent="0.3">
      <c r="A3112" s="142"/>
      <c r="B3112" s="145"/>
      <c r="C3112" s="44"/>
      <c r="D3112" s="44"/>
      <c r="E3112" s="121"/>
      <c r="F3112" s="122" t="s">
        <v>31</v>
      </c>
      <c r="G3112" s="47" t="str">
        <f t="shared" si="48"/>
        <v/>
      </c>
      <c r="H3112" s="48"/>
      <c r="I3112" s="33"/>
      <c r="J3112" s="32">
        <v>0</v>
      </c>
    </row>
    <row r="3113" spans="1:10" ht="15.75" hidden="1" thickBot="1" x14ac:dyDescent="0.3">
      <c r="A3113" s="140" t="s">
        <v>797</v>
      </c>
      <c r="B3113" s="143" t="s">
        <v>3682</v>
      </c>
      <c r="C3113" s="26"/>
      <c r="D3113" s="27" t="s">
        <v>36</v>
      </c>
      <c r="E3113" s="116"/>
      <c r="F3113" s="123" t="s">
        <v>31</v>
      </c>
      <c r="G3113" s="29" t="str">
        <f t="shared" si="48"/>
        <v/>
      </c>
      <c r="H3113" s="30"/>
      <c r="I3113" s="31"/>
      <c r="J3113" s="32">
        <v>0</v>
      </c>
    </row>
    <row r="3114" spans="1:10" ht="15.75" hidden="1" thickBot="1" x14ac:dyDescent="0.3">
      <c r="A3114" s="141"/>
      <c r="B3114" s="144"/>
      <c r="C3114" s="34"/>
      <c r="D3114" s="34"/>
      <c r="E3114" s="118"/>
      <c r="F3114" s="124" t="s">
        <v>31</v>
      </c>
      <c r="G3114" s="36" t="str">
        <f t="shared" si="48"/>
        <v/>
      </c>
      <c r="H3114" s="37"/>
      <c r="I3114" s="33"/>
      <c r="J3114" s="32">
        <v>0</v>
      </c>
    </row>
    <row r="3115" spans="1:10" ht="15.75" hidden="1" thickBot="1" x14ac:dyDescent="0.3">
      <c r="A3115" s="141"/>
      <c r="B3115" s="144"/>
      <c r="C3115" s="38" t="s">
        <v>7735</v>
      </c>
      <c r="D3115" s="38" t="s">
        <v>2788</v>
      </c>
      <c r="E3115" s="120">
        <v>0.2</v>
      </c>
      <c r="F3115" s="125">
        <v>27.321999999999999</v>
      </c>
      <c r="G3115" s="36">
        <f t="shared" si="48"/>
        <v>5.4644000000000004</v>
      </c>
      <c r="H3115" s="41">
        <f>SUM(G3115:G3116)</f>
        <v>5.4644000000000004</v>
      </c>
      <c r="I3115" s="42"/>
      <c r="J3115" s="32">
        <v>0</v>
      </c>
    </row>
    <row r="3116" spans="1:10" ht="39" hidden="1" thickBot="1" x14ac:dyDescent="0.3">
      <c r="A3116" s="141"/>
      <c r="B3116" s="144"/>
      <c r="C3116" s="38" t="s">
        <v>798</v>
      </c>
      <c r="D3116" s="38" t="s">
        <v>36</v>
      </c>
      <c r="E3116" s="120">
        <v>1</v>
      </c>
      <c r="F3116" s="119" t="s">
        <v>31</v>
      </c>
      <c r="G3116" s="36" t="str">
        <f t="shared" si="48"/>
        <v/>
      </c>
      <c r="H3116" s="37"/>
      <c r="I3116" s="33"/>
      <c r="J3116" s="32">
        <v>0</v>
      </c>
    </row>
    <row r="3117" spans="1:10" ht="15.75" hidden="1" thickBot="1" x14ac:dyDescent="0.3">
      <c r="A3117" s="142"/>
      <c r="B3117" s="145"/>
      <c r="C3117" s="44"/>
      <c r="D3117" s="44"/>
      <c r="E3117" s="121"/>
      <c r="F3117" s="122" t="s">
        <v>31</v>
      </c>
      <c r="G3117" s="47" t="str">
        <f t="shared" si="48"/>
        <v/>
      </c>
      <c r="H3117" s="48"/>
      <c r="I3117" s="33"/>
      <c r="J3117" s="32">
        <v>0</v>
      </c>
    </row>
    <row r="3118" spans="1:10" ht="15.75" hidden="1" thickBot="1" x14ac:dyDescent="0.3">
      <c r="A3118" s="140" t="s">
        <v>799</v>
      </c>
      <c r="B3118" s="143" t="s">
        <v>3683</v>
      </c>
      <c r="C3118" s="26"/>
      <c r="D3118" s="27" t="s">
        <v>124</v>
      </c>
      <c r="E3118" s="116"/>
      <c r="F3118" s="123" t="s">
        <v>31</v>
      </c>
      <c r="G3118" s="29" t="str">
        <f t="shared" si="48"/>
        <v/>
      </c>
      <c r="H3118" s="30"/>
      <c r="I3118" s="31"/>
      <c r="J3118" s="32">
        <v>0</v>
      </c>
    </row>
    <row r="3119" spans="1:10" ht="15.75" hidden="1" thickBot="1" x14ac:dyDescent="0.3">
      <c r="A3119" s="149"/>
      <c r="B3119" s="144"/>
      <c r="C3119" s="34"/>
      <c r="D3119" s="34"/>
      <c r="E3119" s="118"/>
      <c r="F3119" s="124" t="s">
        <v>31</v>
      </c>
      <c r="G3119" s="36" t="str">
        <f t="shared" si="48"/>
        <v/>
      </c>
      <c r="H3119" s="37"/>
      <c r="I3119" s="33"/>
      <c r="J3119" s="32">
        <v>0</v>
      </c>
    </row>
    <row r="3120" spans="1:10" ht="15.75" hidden="1" thickBot="1" x14ac:dyDescent="0.3">
      <c r="A3120" s="149"/>
      <c r="B3120" s="144"/>
      <c r="C3120" s="38" t="s">
        <v>7735</v>
      </c>
      <c r="D3120" s="38" t="s">
        <v>2788</v>
      </c>
      <c r="E3120" s="120">
        <v>0.25</v>
      </c>
      <c r="F3120" s="125">
        <v>27.321999999999999</v>
      </c>
      <c r="G3120" s="36">
        <f t="shared" si="48"/>
        <v>6.8304999999999998</v>
      </c>
      <c r="H3120" s="41">
        <f>SUM(G3120:G3121)</f>
        <v>44.455050499999999</v>
      </c>
      <c r="I3120" s="42"/>
      <c r="J3120" s="32">
        <v>0</v>
      </c>
    </row>
    <row r="3121" spans="1:10" ht="15.75" hidden="1" thickBot="1" x14ac:dyDescent="0.3">
      <c r="A3121" s="149"/>
      <c r="B3121" s="144"/>
      <c r="C3121" s="38" t="s">
        <v>7918</v>
      </c>
      <c r="D3121" s="38" t="s">
        <v>1063</v>
      </c>
      <c r="E3121" s="120">
        <v>0.85299999999999998</v>
      </c>
      <c r="F3121" s="119">
        <v>44.108499999999999</v>
      </c>
      <c r="G3121" s="36">
        <f t="shared" si="48"/>
        <v>37.624550499999998</v>
      </c>
      <c r="H3121" s="37"/>
      <c r="I3121" s="33"/>
      <c r="J3121" s="32">
        <v>0</v>
      </c>
    </row>
    <row r="3122" spans="1:10" ht="15.75" hidden="1" thickBot="1" x14ac:dyDescent="0.3">
      <c r="A3122" s="149"/>
      <c r="B3122" s="144"/>
      <c r="C3122" s="38"/>
      <c r="D3122" s="58"/>
      <c r="E3122" s="120"/>
      <c r="F3122" s="119" t="s">
        <v>31</v>
      </c>
      <c r="G3122" s="36" t="str">
        <f t="shared" si="48"/>
        <v/>
      </c>
      <c r="H3122" s="37"/>
      <c r="I3122" s="33"/>
      <c r="J3122" s="32">
        <v>0</v>
      </c>
    </row>
    <row r="3123" spans="1:10" ht="26.25" hidden="1" thickBot="1" x14ac:dyDescent="0.3">
      <c r="A3123" s="149"/>
      <c r="B3123" s="144"/>
      <c r="C3123" s="55" t="s">
        <v>800</v>
      </c>
      <c r="D3123" s="58"/>
      <c r="E3123" s="120"/>
      <c r="F3123" s="119" t="s">
        <v>31</v>
      </c>
      <c r="G3123" s="36" t="str">
        <f t="shared" si="48"/>
        <v/>
      </c>
      <c r="H3123" s="37"/>
      <c r="I3123" s="33"/>
      <c r="J3123" s="32">
        <v>0</v>
      </c>
    </row>
    <row r="3124" spans="1:10" ht="26.25" hidden="1" thickBot="1" x14ac:dyDescent="0.3">
      <c r="A3124" s="149"/>
      <c r="B3124" s="144"/>
      <c r="C3124" s="61" t="s">
        <v>754</v>
      </c>
      <c r="D3124" s="58"/>
      <c r="E3124" s="120"/>
      <c r="F3124" s="119" t="s">
        <v>31</v>
      </c>
      <c r="G3124" s="36" t="str">
        <f t="shared" si="48"/>
        <v/>
      </c>
      <c r="H3124" s="37"/>
      <c r="I3124" s="33"/>
      <c r="J3124" s="32">
        <v>0</v>
      </c>
    </row>
    <row r="3125" spans="1:10" ht="15.75" hidden="1" thickBot="1" x14ac:dyDescent="0.3">
      <c r="A3125" s="150"/>
      <c r="B3125" s="145"/>
      <c r="C3125" s="44"/>
      <c r="D3125" s="44"/>
      <c r="E3125" s="121"/>
      <c r="F3125" s="122" t="s">
        <v>31</v>
      </c>
      <c r="G3125" s="47" t="str">
        <f t="shared" si="48"/>
        <v/>
      </c>
      <c r="H3125" s="48"/>
      <c r="I3125" s="33"/>
      <c r="J3125" s="32">
        <v>0</v>
      </c>
    </row>
    <row r="3126" spans="1:10" ht="15.75" hidden="1" thickBot="1" x14ac:dyDescent="0.3">
      <c r="A3126" s="140" t="s">
        <v>801</v>
      </c>
      <c r="B3126" s="143" t="s">
        <v>3684</v>
      </c>
      <c r="C3126" s="26"/>
      <c r="D3126" s="27" t="s">
        <v>124</v>
      </c>
      <c r="E3126" s="116"/>
      <c r="F3126" s="123" t="s">
        <v>31</v>
      </c>
      <c r="G3126" s="29" t="str">
        <f t="shared" si="48"/>
        <v/>
      </c>
      <c r="H3126" s="30"/>
      <c r="I3126" s="31"/>
      <c r="J3126" s="32">
        <v>0</v>
      </c>
    </row>
    <row r="3127" spans="1:10" ht="15.75" hidden="1" thickBot="1" x14ac:dyDescent="0.3">
      <c r="A3127" s="141"/>
      <c r="B3127" s="144"/>
      <c r="C3127" s="34"/>
      <c r="D3127" s="34"/>
      <c r="E3127" s="118"/>
      <c r="F3127" s="124" t="s">
        <v>31</v>
      </c>
      <c r="G3127" s="36" t="str">
        <f t="shared" si="48"/>
        <v/>
      </c>
      <c r="H3127" s="37"/>
      <c r="I3127" s="33"/>
      <c r="J3127" s="32">
        <v>0</v>
      </c>
    </row>
    <row r="3128" spans="1:10" ht="15.75" hidden="1" thickBot="1" x14ac:dyDescent="0.3">
      <c r="A3128" s="141"/>
      <c r="B3128" s="144"/>
      <c r="C3128" s="38" t="s">
        <v>7735</v>
      </c>
      <c r="D3128" s="38" t="s">
        <v>2788</v>
      </c>
      <c r="E3128" s="120">
        <v>0.2</v>
      </c>
      <c r="F3128" s="125">
        <v>27.321999999999999</v>
      </c>
      <c r="G3128" s="36">
        <f t="shared" si="48"/>
        <v>5.4644000000000004</v>
      </c>
      <c r="H3128" s="41">
        <f>SUM(G3128:G3129)</f>
        <v>5.4644000000000004</v>
      </c>
      <c r="I3128" s="42"/>
      <c r="J3128" s="32">
        <v>0</v>
      </c>
    </row>
    <row r="3129" spans="1:10" ht="26.25" hidden="1" thickBot="1" x14ac:dyDescent="0.3">
      <c r="A3129" s="141"/>
      <c r="B3129" s="144"/>
      <c r="C3129" s="38" t="s">
        <v>802</v>
      </c>
      <c r="D3129" s="38" t="s">
        <v>124</v>
      </c>
      <c r="E3129" s="120">
        <v>0.11899999999999999</v>
      </c>
      <c r="F3129" s="119" t="s">
        <v>31</v>
      </c>
      <c r="G3129" s="36" t="str">
        <f t="shared" si="48"/>
        <v/>
      </c>
      <c r="H3129" s="37"/>
      <c r="I3129" s="33"/>
      <c r="J3129" s="32">
        <v>0</v>
      </c>
    </row>
    <row r="3130" spans="1:10" ht="15.75" hidden="1" thickBot="1" x14ac:dyDescent="0.3">
      <c r="A3130" s="142"/>
      <c r="B3130" s="145"/>
      <c r="C3130" s="44"/>
      <c r="D3130" s="44"/>
      <c r="E3130" s="121"/>
      <c r="F3130" s="122" t="s">
        <v>31</v>
      </c>
      <c r="G3130" s="47" t="str">
        <f t="shared" si="48"/>
        <v/>
      </c>
      <c r="H3130" s="48"/>
      <c r="I3130" s="33"/>
      <c r="J3130" s="32">
        <v>0</v>
      </c>
    </row>
    <row r="3131" spans="1:10" ht="15.75" hidden="1" thickBot="1" x14ac:dyDescent="0.3">
      <c r="A3131" s="140" t="s">
        <v>803</v>
      </c>
      <c r="B3131" s="143" t="s">
        <v>3685</v>
      </c>
      <c r="C3131" s="26"/>
      <c r="D3131" s="27" t="s">
        <v>124</v>
      </c>
      <c r="E3131" s="116"/>
      <c r="F3131" s="123" t="s">
        <v>31</v>
      </c>
      <c r="G3131" s="29" t="str">
        <f t="shared" si="48"/>
        <v/>
      </c>
      <c r="H3131" s="30"/>
      <c r="I3131" s="31"/>
      <c r="J3131" s="32">
        <v>0</v>
      </c>
    </row>
    <row r="3132" spans="1:10" ht="15.75" hidden="1" thickBot="1" x14ac:dyDescent="0.3">
      <c r="A3132" s="149"/>
      <c r="B3132" s="144"/>
      <c r="C3132" s="34"/>
      <c r="D3132" s="34"/>
      <c r="E3132" s="118"/>
      <c r="F3132" s="124" t="s">
        <v>31</v>
      </c>
      <c r="G3132" s="36" t="str">
        <f t="shared" si="48"/>
        <v/>
      </c>
      <c r="H3132" s="37"/>
      <c r="I3132" s="33"/>
      <c r="J3132" s="32">
        <v>0</v>
      </c>
    </row>
    <row r="3133" spans="1:10" ht="15.75" hidden="1" thickBot="1" x14ac:dyDescent="0.3">
      <c r="A3133" s="149"/>
      <c r="B3133" s="144"/>
      <c r="C3133" s="38" t="s">
        <v>7735</v>
      </c>
      <c r="D3133" s="38" t="s">
        <v>2788</v>
      </c>
      <c r="E3133" s="120">
        <v>0.3</v>
      </c>
      <c r="F3133" s="125">
        <v>27.321999999999999</v>
      </c>
      <c r="G3133" s="36">
        <f t="shared" si="48"/>
        <v>8.1966000000000001</v>
      </c>
      <c r="H3133" s="41">
        <f>SUM(G3133:G3134)</f>
        <v>13.445511499999999</v>
      </c>
      <c r="I3133" s="42"/>
      <c r="J3133" s="32">
        <v>0</v>
      </c>
    </row>
    <row r="3134" spans="1:10" ht="15.75" hidden="1" thickBot="1" x14ac:dyDescent="0.3">
      <c r="A3134" s="149"/>
      <c r="B3134" s="144"/>
      <c r="C3134" s="38" t="s">
        <v>7918</v>
      </c>
      <c r="D3134" s="38" t="s">
        <v>1063</v>
      </c>
      <c r="E3134" s="120">
        <v>0.11899999999999999</v>
      </c>
      <c r="F3134" s="119">
        <v>44.108499999999999</v>
      </c>
      <c r="G3134" s="36">
        <f t="shared" si="48"/>
        <v>5.2489114999999993</v>
      </c>
      <c r="H3134" s="37"/>
      <c r="I3134" s="33"/>
      <c r="J3134" s="32">
        <v>0</v>
      </c>
    </row>
    <row r="3135" spans="1:10" ht="15.75" hidden="1" thickBot="1" x14ac:dyDescent="0.3">
      <c r="A3135" s="149"/>
      <c r="B3135" s="144"/>
      <c r="C3135" s="38"/>
      <c r="D3135" s="38"/>
      <c r="E3135" s="120"/>
      <c r="F3135" s="119" t="s">
        <v>31</v>
      </c>
      <c r="G3135" s="36" t="str">
        <f t="shared" si="48"/>
        <v/>
      </c>
      <c r="H3135" s="37"/>
      <c r="I3135" s="33"/>
      <c r="J3135" s="32">
        <v>0</v>
      </c>
    </row>
    <row r="3136" spans="1:10" ht="39" hidden="1" thickBot="1" x14ac:dyDescent="0.3">
      <c r="A3136" s="149"/>
      <c r="B3136" s="144"/>
      <c r="C3136" s="55" t="s">
        <v>804</v>
      </c>
      <c r="D3136" s="38"/>
      <c r="E3136" s="120"/>
      <c r="F3136" s="119" t="s">
        <v>31</v>
      </c>
      <c r="G3136" s="36" t="str">
        <f t="shared" si="48"/>
        <v/>
      </c>
      <c r="H3136" s="37"/>
      <c r="I3136" s="33"/>
      <c r="J3136" s="32">
        <v>0</v>
      </c>
    </row>
    <row r="3137" spans="1:10" ht="15.75" hidden="1" thickBot="1" x14ac:dyDescent="0.3">
      <c r="A3137" s="149"/>
      <c r="B3137" s="144"/>
      <c r="C3137" s="61" t="s">
        <v>805</v>
      </c>
      <c r="D3137" s="38"/>
      <c r="E3137" s="120"/>
      <c r="F3137" s="119" t="s">
        <v>31</v>
      </c>
      <c r="G3137" s="36" t="str">
        <f t="shared" si="48"/>
        <v/>
      </c>
      <c r="H3137" s="37"/>
      <c r="I3137" s="33"/>
      <c r="J3137" s="32">
        <v>0</v>
      </c>
    </row>
    <row r="3138" spans="1:10" ht="15.75" hidden="1" thickBot="1" x14ac:dyDescent="0.3">
      <c r="A3138" s="150"/>
      <c r="B3138" s="145"/>
      <c r="C3138" s="44"/>
      <c r="D3138" s="44"/>
      <c r="E3138" s="121"/>
      <c r="F3138" s="122" t="s">
        <v>31</v>
      </c>
      <c r="G3138" s="47" t="str">
        <f t="shared" si="48"/>
        <v/>
      </c>
      <c r="H3138" s="48"/>
      <c r="I3138" s="33"/>
      <c r="J3138" s="32">
        <v>0</v>
      </c>
    </row>
    <row r="3139" spans="1:10" ht="15.75" hidden="1" thickBot="1" x14ac:dyDescent="0.3">
      <c r="A3139" s="140" t="s">
        <v>806</v>
      </c>
      <c r="B3139" s="143" t="s">
        <v>3686</v>
      </c>
      <c r="C3139" s="26"/>
      <c r="D3139" s="27" t="s">
        <v>36</v>
      </c>
      <c r="E3139" s="116"/>
      <c r="F3139" s="123" t="s">
        <v>31</v>
      </c>
      <c r="G3139" s="29" t="str">
        <f t="shared" si="48"/>
        <v/>
      </c>
      <c r="H3139" s="30"/>
      <c r="I3139" s="31"/>
      <c r="J3139" s="32">
        <v>0</v>
      </c>
    </row>
    <row r="3140" spans="1:10" ht="15.75" hidden="1" thickBot="1" x14ac:dyDescent="0.3">
      <c r="A3140" s="141"/>
      <c r="B3140" s="144"/>
      <c r="C3140" s="34"/>
      <c r="D3140" s="34"/>
      <c r="E3140" s="118"/>
      <c r="F3140" s="124" t="s">
        <v>31</v>
      </c>
      <c r="G3140" s="36" t="str">
        <f t="shared" si="48"/>
        <v/>
      </c>
      <c r="H3140" s="37"/>
      <c r="I3140" s="33"/>
      <c r="J3140" s="32">
        <v>0</v>
      </c>
    </row>
    <row r="3141" spans="1:10" ht="15.75" hidden="1" thickBot="1" x14ac:dyDescent="0.3">
      <c r="A3141" s="141"/>
      <c r="B3141" s="144"/>
      <c r="C3141" s="38" t="s">
        <v>7735</v>
      </c>
      <c r="D3141" s="38" t="s">
        <v>2788</v>
      </c>
      <c r="E3141" s="120">
        <v>1.5</v>
      </c>
      <c r="F3141" s="125">
        <v>27.321999999999999</v>
      </c>
      <c r="G3141" s="36">
        <f t="shared" si="48"/>
        <v>40.982999999999997</v>
      </c>
      <c r="H3141" s="41">
        <f>SUM(G3141:G3141)</f>
        <v>40.982999999999997</v>
      </c>
      <c r="I3141" s="42"/>
      <c r="J3141" s="32">
        <v>0</v>
      </c>
    </row>
    <row r="3142" spans="1:10" ht="15.75" hidden="1" thickBot="1" x14ac:dyDescent="0.3">
      <c r="A3142" s="142"/>
      <c r="B3142" s="145"/>
      <c r="C3142" s="44"/>
      <c r="D3142" s="44"/>
      <c r="E3142" s="121"/>
      <c r="F3142" s="122" t="s">
        <v>31</v>
      </c>
      <c r="G3142" s="47" t="str">
        <f t="shared" ref="G3142:G3205" si="49">IF(ISNUMBER(F3142),E3142*F3142,"")</f>
        <v/>
      </c>
      <c r="H3142" s="48"/>
      <c r="I3142" s="33"/>
      <c r="J3142" s="32">
        <v>0</v>
      </c>
    </row>
    <row r="3143" spans="1:10" ht="15.75" hidden="1" thickBot="1" x14ac:dyDescent="0.3">
      <c r="A3143" s="140" t="s">
        <v>807</v>
      </c>
      <c r="B3143" s="143" t="s">
        <v>3687</v>
      </c>
      <c r="C3143" s="26"/>
      <c r="D3143" s="27" t="s">
        <v>86</v>
      </c>
      <c r="E3143" s="116"/>
      <c r="F3143" s="123" t="s">
        <v>31</v>
      </c>
      <c r="G3143" s="29" t="str">
        <f t="shared" si="49"/>
        <v/>
      </c>
      <c r="H3143" s="30"/>
      <c r="I3143" s="31"/>
      <c r="J3143" s="32">
        <v>0</v>
      </c>
    </row>
    <row r="3144" spans="1:10" ht="15.75" hidden="1" thickBot="1" x14ac:dyDescent="0.3">
      <c r="A3144" s="141"/>
      <c r="B3144" s="144"/>
      <c r="C3144" s="34"/>
      <c r="D3144" s="34"/>
      <c r="E3144" s="118"/>
      <c r="F3144" s="124" t="s">
        <v>31</v>
      </c>
      <c r="G3144" s="36" t="str">
        <f t="shared" si="49"/>
        <v/>
      </c>
      <c r="H3144" s="37"/>
      <c r="I3144" s="33"/>
      <c r="J3144" s="32">
        <v>0</v>
      </c>
    </row>
    <row r="3145" spans="1:10" ht="15.75" hidden="1" thickBot="1" x14ac:dyDescent="0.3">
      <c r="A3145" s="141"/>
      <c r="B3145" s="144"/>
      <c r="C3145" s="38" t="s">
        <v>7735</v>
      </c>
      <c r="D3145" s="38" t="s">
        <v>2788</v>
      </c>
      <c r="E3145" s="120">
        <v>0.41971989999999998</v>
      </c>
      <c r="F3145" s="125">
        <v>27.321999999999999</v>
      </c>
      <c r="G3145" s="36">
        <f t="shared" si="49"/>
        <v>11.467587107799998</v>
      </c>
      <c r="H3145" s="41">
        <f>SUM(G3145:G3149)</f>
        <v>90.603653288999993</v>
      </c>
      <c r="I3145" s="42"/>
      <c r="J3145" s="32">
        <v>0</v>
      </c>
    </row>
    <row r="3146" spans="1:10" ht="15.75" hidden="1" thickBot="1" x14ac:dyDescent="0.3">
      <c r="A3146" s="141"/>
      <c r="B3146" s="144"/>
      <c r="C3146" s="38" t="s">
        <v>7603</v>
      </c>
      <c r="D3146" s="38" t="s">
        <v>2788</v>
      </c>
      <c r="E3146" s="120">
        <v>0.36211130000000002</v>
      </c>
      <c r="F3146" s="125">
        <v>22.724</v>
      </c>
      <c r="G3146" s="36">
        <f t="shared" si="49"/>
        <v>8.2286171812000006</v>
      </c>
      <c r="H3146" s="37"/>
      <c r="I3146" s="33"/>
      <c r="J3146" s="32">
        <v>0</v>
      </c>
    </row>
    <row r="3147" spans="1:10" ht="26.25" hidden="1" thickBot="1" x14ac:dyDescent="0.3">
      <c r="A3147" s="141"/>
      <c r="B3147" s="144"/>
      <c r="C3147" s="38" t="s">
        <v>7922</v>
      </c>
      <c r="D3147" s="38" t="s">
        <v>1323</v>
      </c>
      <c r="E3147" s="120">
        <v>4.609</v>
      </c>
      <c r="F3147" s="119">
        <v>13.205</v>
      </c>
      <c r="G3147" s="36">
        <f t="shared" si="49"/>
        <v>60.861845000000002</v>
      </c>
      <c r="H3147" s="37"/>
      <c r="I3147" s="33"/>
      <c r="J3147" s="32">
        <v>0</v>
      </c>
    </row>
    <row r="3148" spans="1:10" ht="26.25" hidden="1" thickBot="1" x14ac:dyDescent="0.3">
      <c r="A3148" s="141"/>
      <c r="B3148" s="144"/>
      <c r="C3148" s="38" t="s">
        <v>7765</v>
      </c>
      <c r="D3148" s="38" t="s">
        <v>1323</v>
      </c>
      <c r="E3148" s="120">
        <v>4.0359999999999996</v>
      </c>
      <c r="F3148" s="119">
        <v>2.4889999999999999</v>
      </c>
      <c r="G3148" s="36">
        <f t="shared" si="49"/>
        <v>10.045603999999999</v>
      </c>
      <c r="H3148" s="37"/>
      <c r="I3148" s="33"/>
      <c r="J3148" s="32">
        <v>0</v>
      </c>
    </row>
    <row r="3149" spans="1:10" ht="15.75" hidden="1" thickBot="1" x14ac:dyDescent="0.3">
      <c r="A3149" s="141"/>
      <c r="B3149" s="144"/>
      <c r="C3149" s="38" t="s">
        <v>808</v>
      </c>
      <c r="D3149" s="38" t="s">
        <v>86</v>
      </c>
      <c r="E3149" s="120">
        <v>1</v>
      </c>
      <c r="F3149" s="119" t="s">
        <v>31</v>
      </c>
      <c r="G3149" s="36" t="str">
        <f t="shared" si="49"/>
        <v/>
      </c>
      <c r="H3149" s="37"/>
      <c r="I3149" s="33"/>
      <c r="J3149" s="32">
        <v>0</v>
      </c>
    </row>
    <row r="3150" spans="1:10" ht="15.75" hidden="1" thickBot="1" x14ac:dyDescent="0.3">
      <c r="A3150" s="142"/>
      <c r="B3150" s="145"/>
      <c r="C3150" s="44"/>
      <c r="D3150" s="44"/>
      <c r="E3150" s="121"/>
      <c r="F3150" s="122" t="s">
        <v>31</v>
      </c>
      <c r="G3150" s="47" t="str">
        <f t="shared" si="49"/>
        <v/>
      </c>
      <c r="H3150" s="48"/>
      <c r="I3150" s="33"/>
      <c r="J3150" s="32">
        <v>0</v>
      </c>
    </row>
    <row r="3151" spans="1:10" ht="15.75" hidden="1" thickBot="1" x14ac:dyDescent="0.3">
      <c r="A3151" s="140" t="s">
        <v>809</v>
      </c>
      <c r="B3151" s="143" t="s">
        <v>3688</v>
      </c>
      <c r="C3151" s="26"/>
      <c r="D3151" s="27" t="s">
        <v>36</v>
      </c>
      <c r="E3151" s="116"/>
      <c r="F3151" s="123" t="s">
        <v>31</v>
      </c>
      <c r="G3151" s="29" t="str">
        <f t="shared" si="49"/>
        <v/>
      </c>
      <c r="H3151" s="30"/>
      <c r="I3151" s="31"/>
      <c r="J3151" s="32">
        <v>0</v>
      </c>
    </row>
    <row r="3152" spans="1:10" ht="15.75" hidden="1" thickBot="1" x14ac:dyDescent="0.3">
      <c r="A3152" s="141"/>
      <c r="B3152" s="144"/>
      <c r="C3152" s="34"/>
      <c r="D3152" s="34"/>
      <c r="E3152" s="118"/>
      <c r="F3152" s="124" t="s">
        <v>31</v>
      </c>
      <c r="G3152" s="36" t="str">
        <f t="shared" si="49"/>
        <v/>
      </c>
      <c r="H3152" s="37"/>
      <c r="I3152" s="33"/>
      <c r="J3152" s="32">
        <v>0</v>
      </c>
    </row>
    <row r="3153" spans="1:10" ht="15.75" hidden="1" thickBot="1" x14ac:dyDescent="0.3">
      <c r="A3153" s="141"/>
      <c r="B3153" s="144"/>
      <c r="C3153" s="38" t="s">
        <v>7735</v>
      </c>
      <c r="D3153" s="38" t="s">
        <v>2788</v>
      </c>
      <c r="E3153" s="120">
        <v>0.4</v>
      </c>
      <c r="F3153" s="125">
        <v>27.321999999999999</v>
      </c>
      <c r="G3153" s="36">
        <f t="shared" si="49"/>
        <v>10.928800000000001</v>
      </c>
      <c r="H3153" s="41">
        <f>SUM(G3153:G3154)</f>
        <v>10.928800000000001</v>
      </c>
      <c r="I3153" s="42"/>
      <c r="J3153" s="32">
        <v>0</v>
      </c>
    </row>
    <row r="3154" spans="1:10" ht="15.75" hidden="1" thickBot="1" x14ac:dyDescent="0.3">
      <c r="A3154" s="141"/>
      <c r="B3154" s="144"/>
      <c r="C3154" s="38" t="s">
        <v>810</v>
      </c>
      <c r="D3154" s="58" t="s">
        <v>36</v>
      </c>
      <c r="E3154" s="120">
        <v>1</v>
      </c>
      <c r="F3154" s="119" t="s">
        <v>31</v>
      </c>
      <c r="G3154" s="36" t="str">
        <f t="shared" si="49"/>
        <v/>
      </c>
      <c r="H3154" s="37"/>
      <c r="I3154" s="33"/>
      <c r="J3154" s="32">
        <v>0</v>
      </c>
    </row>
    <row r="3155" spans="1:10" ht="15.75" hidden="1" thickBot="1" x14ac:dyDescent="0.3">
      <c r="A3155" s="142"/>
      <c r="B3155" s="145"/>
      <c r="C3155" s="44"/>
      <c r="D3155" s="44"/>
      <c r="E3155" s="121"/>
      <c r="F3155" s="122" t="s">
        <v>31</v>
      </c>
      <c r="G3155" s="47" t="str">
        <f t="shared" si="49"/>
        <v/>
      </c>
      <c r="H3155" s="48"/>
      <c r="I3155" s="33"/>
      <c r="J3155" s="32">
        <v>0</v>
      </c>
    </row>
    <row r="3156" spans="1:10" ht="15.75" hidden="1" thickBot="1" x14ac:dyDescent="0.3">
      <c r="A3156" s="140" t="s">
        <v>811</v>
      </c>
      <c r="B3156" s="143" t="s">
        <v>3689</v>
      </c>
      <c r="C3156" s="26"/>
      <c r="D3156" s="27" t="s">
        <v>90</v>
      </c>
      <c r="E3156" s="116"/>
      <c r="F3156" s="123" t="s">
        <v>31</v>
      </c>
      <c r="G3156" s="29" t="str">
        <f t="shared" si="49"/>
        <v/>
      </c>
      <c r="H3156" s="30"/>
      <c r="I3156" s="31"/>
      <c r="J3156" s="32">
        <v>0</v>
      </c>
    </row>
    <row r="3157" spans="1:10" ht="15.75" hidden="1" thickBot="1" x14ac:dyDescent="0.3">
      <c r="A3157" s="141"/>
      <c r="B3157" s="144"/>
      <c r="C3157" s="34"/>
      <c r="D3157" s="34"/>
      <c r="E3157" s="118"/>
      <c r="F3157" s="124" t="s">
        <v>31</v>
      </c>
      <c r="G3157" s="36" t="str">
        <f t="shared" si="49"/>
        <v/>
      </c>
      <c r="H3157" s="37"/>
      <c r="I3157" s="33"/>
      <c r="J3157" s="32">
        <v>0</v>
      </c>
    </row>
    <row r="3158" spans="1:10" ht="39" hidden="1" thickBot="1" x14ac:dyDescent="0.3">
      <c r="A3158" s="141"/>
      <c r="B3158" s="144"/>
      <c r="C3158" s="38" t="s">
        <v>7600</v>
      </c>
      <c r="D3158" s="38" t="s">
        <v>101</v>
      </c>
      <c r="E3158" s="120">
        <v>0.74299999999999999</v>
      </c>
      <c r="F3158" s="119">
        <v>0.20899999999999999</v>
      </c>
      <c r="G3158" s="36">
        <f t="shared" si="49"/>
        <v>0.15528699999999998</v>
      </c>
      <c r="H3158" s="41">
        <f>SUM(G3158:G3162)</f>
        <v>11.7642585</v>
      </c>
      <c r="I3158" s="42"/>
      <c r="J3158" s="32">
        <v>0</v>
      </c>
    </row>
    <row r="3159" spans="1:10" ht="26.25" hidden="1" thickBot="1" x14ac:dyDescent="0.3">
      <c r="A3159" s="141"/>
      <c r="B3159" s="144"/>
      <c r="C3159" s="38" t="s">
        <v>7601</v>
      </c>
      <c r="D3159" s="38" t="s">
        <v>1063</v>
      </c>
      <c r="E3159" s="120">
        <v>2.5000000000000001E-2</v>
      </c>
      <c r="F3159" s="119">
        <v>18.762499999999999</v>
      </c>
      <c r="G3159" s="36">
        <f t="shared" si="49"/>
        <v>0.46906249999999999</v>
      </c>
      <c r="H3159" s="37"/>
      <c r="I3159" s="33"/>
      <c r="J3159" s="32">
        <v>0</v>
      </c>
    </row>
    <row r="3160" spans="1:10" ht="15.75" hidden="1" thickBot="1" x14ac:dyDescent="0.3">
      <c r="A3160" s="141"/>
      <c r="B3160" s="144"/>
      <c r="C3160" s="38" t="s">
        <v>7584</v>
      </c>
      <c r="D3160" s="38" t="s">
        <v>2788</v>
      </c>
      <c r="E3160" s="120">
        <v>9.1999999999999998E-3</v>
      </c>
      <c r="F3160" s="119">
        <v>23.483999999999998</v>
      </c>
      <c r="G3160" s="36">
        <f t="shared" si="49"/>
        <v>0.21605279999999999</v>
      </c>
      <c r="H3160" s="37"/>
      <c r="I3160" s="33"/>
      <c r="J3160" s="32">
        <v>0</v>
      </c>
    </row>
    <row r="3161" spans="1:10" ht="15.75" hidden="1" thickBot="1" x14ac:dyDescent="0.3">
      <c r="A3161" s="141"/>
      <c r="B3161" s="144"/>
      <c r="C3161" s="38" t="s">
        <v>7585</v>
      </c>
      <c r="D3161" s="38" t="s">
        <v>2788</v>
      </c>
      <c r="E3161" s="120">
        <v>5.6099999999999997E-2</v>
      </c>
      <c r="F3161" s="119">
        <v>29.335999999999999</v>
      </c>
      <c r="G3161" s="36">
        <f t="shared" si="49"/>
        <v>1.6457495999999998</v>
      </c>
      <c r="H3161" s="37"/>
      <c r="I3161" s="33"/>
      <c r="J3161" s="32">
        <v>0</v>
      </c>
    </row>
    <row r="3162" spans="1:10" ht="15.75" hidden="1" thickBot="1" x14ac:dyDescent="0.3">
      <c r="A3162" s="141"/>
      <c r="B3162" s="144"/>
      <c r="C3162" s="38" t="s">
        <v>7623</v>
      </c>
      <c r="D3162" s="38" t="s">
        <v>1063</v>
      </c>
      <c r="E3162" s="120">
        <v>1</v>
      </c>
      <c r="F3162" s="119">
        <v>9.278106600000001</v>
      </c>
      <c r="G3162" s="36">
        <f t="shared" si="49"/>
        <v>9.278106600000001</v>
      </c>
      <c r="H3162" s="37"/>
      <c r="I3162" s="33"/>
      <c r="J3162" s="32">
        <v>0</v>
      </c>
    </row>
    <row r="3163" spans="1:10" ht="15.75" hidden="1" thickBot="1" x14ac:dyDescent="0.3">
      <c r="A3163" s="142"/>
      <c r="B3163" s="145"/>
      <c r="C3163" s="44"/>
      <c r="D3163" s="44"/>
      <c r="E3163" s="121"/>
      <c r="F3163" s="122" t="s">
        <v>31</v>
      </c>
      <c r="G3163" s="47" t="str">
        <f t="shared" si="49"/>
        <v/>
      </c>
      <c r="H3163" s="48"/>
      <c r="I3163" s="33"/>
      <c r="J3163" s="32">
        <v>0</v>
      </c>
    </row>
    <row r="3164" spans="1:10" ht="15.75" hidden="1" thickBot="1" x14ac:dyDescent="0.3">
      <c r="A3164" s="140" t="s">
        <v>812</v>
      </c>
      <c r="B3164" s="143" t="s">
        <v>3690</v>
      </c>
      <c r="C3164" s="26"/>
      <c r="D3164" s="27" t="s">
        <v>36</v>
      </c>
      <c r="E3164" s="116"/>
      <c r="F3164" s="123" t="s">
        <v>31</v>
      </c>
      <c r="G3164" s="29" t="str">
        <f t="shared" si="49"/>
        <v/>
      </c>
      <c r="H3164" s="30"/>
      <c r="I3164" s="31"/>
      <c r="J3164" s="32">
        <v>0</v>
      </c>
    </row>
    <row r="3165" spans="1:10" ht="15.75" hidden="1" thickBot="1" x14ac:dyDescent="0.3">
      <c r="A3165" s="141"/>
      <c r="B3165" s="144"/>
      <c r="C3165" s="34"/>
      <c r="D3165" s="34"/>
      <c r="E3165" s="118"/>
      <c r="F3165" s="124" t="s">
        <v>31</v>
      </c>
      <c r="G3165" s="36" t="str">
        <f t="shared" si="49"/>
        <v/>
      </c>
      <c r="H3165" s="37"/>
      <c r="I3165" s="33"/>
      <c r="J3165" s="32">
        <v>0</v>
      </c>
    </row>
    <row r="3166" spans="1:10" ht="15.75" hidden="1" thickBot="1" x14ac:dyDescent="0.3">
      <c r="A3166" s="141"/>
      <c r="B3166" s="144"/>
      <c r="C3166" s="38" t="s">
        <v>7735</v>
      </c>
      <c r="D3166" s="38" t="s">
        <v>2788</v>
      </c>
      <c r="E3166" s="120">
        <v>0.2</v>
      </c>
      <c r="F3166" s="125">
        <v>27.321999999999999</v>
      </c>
      <c r="G3166" s="36">
        <f t="shared" si="49"/>
        <v>5.4644000000000004</v>
      </c>
      <c r="H3166" s="41">
        <f>SUM(G3166:G3167)</f>
        <v>5.4644000000000004</v>
      </c>
      <c r="I3166" s="42"/>
      <c r="J3166" s="32">
        <v>0</v>
      </c>
    </row>
    <row r="3167" spans="1:10" ht="26.25" hidden="1" thickBot="1" x14ac:dyDescent="0.3">
      <c r="A3167" s="141"/>
      <c r="B3167" s="144"/>
      <c r="C3167" s="38" t="s">
        <v>813</v>
      </c>
      <c r="D3167" s="38" t="s">
        <v>36</v>
      </c>
      <c r="E3167" s="120">
        <v>1</v>
      </c>
      <c r="F3167" s="119" t="s">
        <v>31</v>
      </c>
      <c r="G3167" s="36" t="str">
        <f t="shared" si="49"/>
        <v/>
      </c>
      <c r="H3167" s="37"/>
      <c r="I3167" s="33"/>
      <c r="J3167" s="32">
        <v>0</v>
      </c>
    </row>
    <row r="3168" spans="1:10" ht="15.75" hidden="1" thickBot="1" x14ac:dyDescent="0.3">
      <c r="A3168" s="142"/>
      <c r="B3168" s="145"/>
      <c r="C3168" s="44"/>
      <c r="D3168" s="44"/>
      <c r="E3168" s="121"/>
      <c r="F3168" s="122" t="s">
        <v>31</v>
      </c>
      <c r="G3168" s="47" t="str">
        <f t="shared" si="49"/>
        <v/>
      </c>
      <c r="H3168" s="48"/>
      <c r="I3168" s="33"/>
      <c r="J3168" s="32">
        <v>0</v>
      </c>
    </row>
    <row r="3169" spans="1:10" ht="15.75" hidden="1" thickBot="1" x14ac:dyDescent="0.3">
      <c r="A3169" s="140" t="s">
        <v>814</v>
      </c>
      <c r="B3169" s="143" t="s">
        <v>3691</v>
      </c>
      <c r="C3169" s="26"/>
      <c r="D3169" s="27" t="s">
        <v>36</v>
      </c>
      <c r="E3169" s="116"/>
      <c r="F3169" s="123" t="s">
        <v>31</v>
      </c>
      <c r="G3169" s="29" t="str">
        <f t="shared" si="49"/>
        <v/>
      </c>
      <c r="H3169" s="30"/>
      <c r="I3169" s="31"/>
      <c r="J3169" s="32">
        <v>0</v>
      </c>
    </row>
    <row r="3170" spans="1:10" ht="15.75" hidden="1" thickBot="1" x14ac:dyDescent="0.3">
      <c r="A3170" s="141"/>
      <c r="B3170" s="144"/>
      <c r="C3170" s="34"/>
      <c r="D3170" s="34"/>
      <c r="E3170" s="118"/>
      <c r="F3170" s="124" t="s">
        <v>31</v>
      </c>
      <c r="G3170" s="36" t="str">
        <f t="shared" si="49"/>
        <v/>
      </c>
      <c r="H3170" s="37"/>
      <c r="I3170" s="33"/>
      <c r="J3170" s="32">
        <v>0</v>
      </c>
    </row>
    <row r="3171" spans="1:10" ht="15.75" hidden="1" thickBot="1" x14ac:dyDescent="0.3">
      <c r="A3171" s="141"/>
      <c r="B3171" s="144"/>
      <c r="C3171" s="38" t="s">
        <v>7735</v>
      </c>
      <c r="D3171" s="38" t="s">
        <v>2788</v>
      </c>
      <c r="E3171" s="120">
        <v>0.3</v>
      </c>
      <c r="F3171" s="125">
        <v>27.321999999999999</v>
      </c>
      <c r="G3171" s="36">
        <f t="shared" si="49"/>
        <v>8.1966000000000001</v>
      </c>
      <c r="H3171" s="41">
        <f>SUM(G3171:G3172)</f>
        <v>8.1966000000000001</v>
      </c>
      <c r="I3171" s="42"/>
      <c r="J3171" s="32">
        <v>0</v>
      </c>
    </row>
    <row r="3172" spans="1:10" ht="39" hidden="1" thickBot="1" x14ac:dyDescent="0.3">
      <c r="A3172" s="141"/>
      <c r="B3172" s="144"/>
      <c r="C3172" s="38" t="s">
        <v>815</v>
      </c>
      <c r="D3172" s="38" t="s">
        <v>36</v>
      </c>
      <c r="E3172" s="120">
        <v>1</v>
      </c>
      <c r="F3172" s="119" t="s">
        <v>31</v>
      </c>
      <c r="G3172" s="36" t="str">
        <f t="shared" si="49"/>
        <v/>
      </c>
      <c r="H3172" s="37"/>
      <c r="I3172" s="33"/>
      <c r="J3172" s="32">
        <v>0</v>
      </c>
    </row>
    <row r="3173" spans="1:10" ht="15.75" hidden="1" thickBot="1" x14ac:dyDescent="0.3">
      <c r="A3173" s="142"/>
      <c r="B3173" s="145"/>
      <c r="C3173" s="44"/>
      <c r="D3173" s="44"/>
      <c r="E3173" s="121"/>
      <c r="F3173" s="122" t="s">
        <v>31</v>
      </c>
      <c r="G3173" s="47" t="str">
        <f t="shared" si="49"/>
        <v/>
      </c>
      <c r="H3173" s="48"/>
      <c r="I3173" s="33"/>
      <c r="J3173" s="32">
        <v>0</v>
      </c>
    </row>
    <row r="3174" spans="1:10" ht="15.75" hidden="1" thickBot="1" x14ac:dyDescent="0.3">
      <c r="A3174" s="140" t="s">
        <v>816</v>
      </c>
      <c r="B3174" s="143" t="s">
        <v>3692</v>
      </c>
      <c r="C3174" s="26"/>
      <c r="D3174" s="27" t="s">
        <v>36</v>
      </c>
      <c r="E3174" s="116"/>
      <c r="F3174" s="123" t="s">
        <v>31</v>
      </c>
      <c r="G3174" s="29" t="str">
        <f t="shared" si="49"/>
        <v/>
      </c>
      <c r="H3174" s="30"/>
      <c r="I3174" s="31"/>
      <c r="J3174" s="32">
        <v>0</v>
      </c>
    </row>
    <row r="3175" spans="1:10" ht="15.75" hidden="1" thickBot="1" x14ac:dyDescent="0.3">
      <c r="A3175" s="141"/>
      <c r="B3175" s="144"/>
      <c r="C3175" s="34"/>
      <c r="D3175" s="34"/>
      <c r="E3175" s="118"/>
      <c r="F3175" s="124" t="s">
        <v>31</v>
      </c>
      <c r="G3175" s="36" t="str">
        <f t="shared" si="49"/>
        <v/>
      </c>
      <c r="H3175" s="37"/>
      <c r="I3175" s="33"/>
      <c r="J3175" s="32">
        <v>0</v>
      </c>
    </row>
    <row r="3176" spans="1:10" ht="15.75" hidden="1" thickBot="1" x14ac:dyDescent="0.3">
      <c r="A3176" s="141"/>
      <c r="B3176" s="144"/>
      <c r="C3176" s="38" t="s">
        <v>7735</v>
      </c>
      <c r="D3176" s="38" t="s">
        <v>2788</v>
      </c>
      <c r="E3176" s="120">
        <v>0.3</v>
      </c>
      <c r="F3176" s="125">
        <v>27.321999999999999</v>
      </c>
      <c r="G3176" s="36">
        <f t="shared" si="49"/>
        <v>8.1966000000000001</v>
      </c>
      <c r="H3176" s="41">
        <f>SUM(G3176:G3177)</f>
        <v>8.1966000000000001</v>
      </c>
      <c r="I3176" s="42"/>
      <c r="J3176" s="32">
        <v>0</v>
      </c>
    </row>
    <row r="3177" spans="1:10" ht="39" hidden="1" thickBot="1" x14ac:dyDescent="0.3">
      <c r="A3177" s="141"/>
      <c r="B3177" s="144"/>
      <c r="C3177" s="38" t="s">
        <v>817</v>
      </c>
      <c r="D3177" s="38" t="s">
        <v>36</v>
      </c>
      <c r="E3177" s="120">
        <v>1</v>
      </c>
      <c r="F3177" s="119" t="s">
        <v>31</v>
      </c>
      <c r="G3177" s="36" t="str">
        <f t="shared" si="49"/>
        <v/>
      </c>
      <c r="H3177" s="37"/>
      <c r="I3177" s="33"/>
      <c r="J3177" s="32">
        <v>0</v>
      </c>
    </row>
    <row r="3178" spans="1:10" ht="15.75" hidden="1" thickBot="1" x14ac:dyDescent="0.3">
      <c r="A3178" s="142"/>
      <c r="B3178" s="145"/>
      <c r="C3178" s="44"/>
      <c r="D3178" s="44"/>
      <c r="E3178" s="121"/>
      <c r="F3178" s="122" t="s">
        <v>31</v>
      </c>
      <c r="G3178" s="47" t="str">
        <f t="shared" si="49"/>
        <v/>
      </c>
      <c r="H3178" s="48"/>
      <c r="I3178" s="33"/>
      <c r="J3178" s="32">
        <v>0</v>
      </c>
    </row>
    <row r="3179" spans="1:10" ht="15.75" hidden="1" thickBot="1" x14ac:dyDescent="0.3">
      <c r="A3179" s="140" t="s">
        <v>818</v>
      </c>
      <c r="B3179" s="143" t="s">
        <v>3693</v>
      </c>
      <c r="C3179" s="26"/>
      <c r="D3179" s="27" t="s">
        <v>36</v>
      </c>
      <c r="E3179" s="116"/>
      <c r="F3179" s="123" t="s">
        <v>31</v>
      </c>
      <c r="G3179" s="29" t="str">
        <f t="shared" si="49"/>
        <v/>
      </c>
      <c r="H3179" s="30"/>
      <c r="I3179" s="31"/>
      <c r="J3179" s="32">
        <v>0</v>
      </c>
    </row>
    <row r="3180" spans="1:10" ht="15.75" hidden="1" thickBot="1" x14ac:dyDescent="0.3">
      <c r="A3180" s="141"/>
      <c r="B3180" s="144"/>
      <c r="C3180" s="34"/>
      <c r="D3180" s="34"/>
      <c r="E3180" s="118"/>
      <c r="F3180" s="124" t="s">
        <v>31</v>
      </c>
      <c r="G3180" s="36" t="str">
        <f t="shared" si="49"/>
        <v/>
      </c>
      <c r="H3180" s="37"/>
      <c r="I3180" s="33"/>
      <c r="J3180" s="32">
        <v>0</v>
      </c>
    </row>
    <row r="3181" spans="1:10" ht="15.75" hidden="1" thickBot="1" x14ac:dyDescent="0.3">
      <c r="A3181" s="141"/>
      <c r="B3181" s="144"/>
      <c r="C3181" s="38" t="s">
        <v>7735</v>
      </c>
      <c r="D3181" s="38" t="s">
        <v>2788</v>
      </c>
      <c r="E3181" s="120">
        <v>0.3</v>
      </c>
      <c r="F3181" s="125">
        <v>27.321999999999999</v>
      </c>
      <c r="G3181" s="36">
        <f t="shared" si="49"/>
        <v>8.1966000000000001</v>
      </c>
      <c r="H3181" s="41">
        <f>SUM(G3181:G3182)</f>
        <v>8.1966000000000001</v>
      </c>
      <c r="I3181" s="42"/>
      <c r="J3181" s="32">
        <v>0</v>
      </c>
    </row>
    <row r="3182" spans="1:10" ht="26.25" hidden="1" thickBot="1" x14ac:dyDescent="0.3">
      <c r="A3182" s="141"/>
      <c r="B3182" s="144"/>
      <c r="C3182" s="38" t="s">
        <v>819</v>
      </c>
      <c r="D3182" s="38" t="s">
        <v>36</v>
      </c>
      <c r="E3182" s="120">
        <v>1</v>
      </c>
      <c r="F3182" s="119" t="s">
        <v>31</v>
      </c>
      <c r="G3182" s="36" t="str">
        <f t="shared" si="49"/>
        <v/>
      </c>
      <c r="H3182" s="37"/>
      <c r="I3182" s="33"/>
      <c r="J3182" s="32">
        <v>0</v>
      </c>
    </row>
    <row r="3183" spans="1:10" ht="15.75" hidden="1" thickBot="1" x14ac:dyDescent="0.3">
      <c r="A3183" s="142"/>
      <c r="B3183" s="145"/>
      <c r="C3183" s="44"/>
      <c r="D3183" s="44"/>
      <c r="E3183" s="121"/>
      <c r="F3183" s="122" t="s">
        <v>31</v>
      </c>
      <c r="G3183" s="47" t="str">
        <f t="shared" si="49"/>
        <v/>
      </c>
      <c r="H3183" s="48"/>
      <c r="I3183" s="33"/>
      <c r="J3183" s="32">
        <v>0</v>
      </c>
    </row>
    <row r="3184" spans="1:10" ht="15.75" hidden="1" thickBot="1" x14ac:dyDescent="0.3">
      <c r="A3184" s="140" t="s">
        <v>820</v>
      </c>
      <c r="B3184" s="143" t="s">
        <v>3694</v>
      </c>
      <c r="C3184" s="26"/>
      <c r="D3184" s="27" t="s">
        <v>36</v>
      </c>
      <c r="E3184" s="116"/>
      <c r="F3184" s="123" t="s">
        <v>31</v>
      </c>
      <c r="G3184" s="29" t="str">
        <f t="shared" si="49"/>
        <v/>
      </c>
      <c r="H3184" s="30"/>
      <c r="I3184" s="31"/>
      <c r="J3184" s="32">
        <v>0</v>
      </c>
    </row>
    <row r="3185" spans="1:10" ht="15.75" hidden="1" thickBot="1" x14ac:dyDescent="0.3">
      <c r="A3185" s="141"/>
      <c r="B3185" s="144"/>
      <c r="C3185" s="34"/>
      <c r="D3185" s="34"/>
      <c r="E3185" s="118"/>
      <c r="F3185" s="124" t="s">
        <v>31</v>
      </c>
      <c r="G3185" s="36" t="str">
        <f t="shared" si="49"/>
        <v/>
      </c>
      <c r="H3185" s="37"/>
      <c r="I3185" s="33"/>
      <c r="J3185" s="32">
        <v>0</v>
      </c>
    </row>
    <row r="3186" spans="1:10" ht="15.75" hidden="1" thickBot="1" x14ac:dyDescent="0.3">
      <c r="A3186" s="141"/>
      <c r="B3186" s="144"/>
      <c r="C3186" s="38" t="s">
        <v>7735</v>
      </c>
      <c r="D3186" s="38" t="s">
        <v>2788</v>
      </c>
      <c r="E3186" s="120">
        <v>0.15</v>
      </c>
      <c r="F3186" s="125">
        <v>27.321999999999999</v>
      </c>
      <c r="G3186" s="36">
        <f t="shared" si="49"/>
        <v>4.0983000000000001</v>
      </c>
      <c r="H3186" s="41">
        <f>SUM(G3186:G3187)</f>
        <v>4.0983000000000001</v>
      </c>
      <c r="I3186" s="42"/>
      <c r="J3186" s="32">
        <v>0</v>
      </c>
    </row>
    <row r="3187" spans="1:10" ht="26.25" hidden="1" thickBot="1" x14ac:dyDescent="0.3">
      <c r="A3187" s="141"/>
      <c r="B3187" s="144"/>
      <c r="C3187" s="38" t="s">
        <v>821</v>
      </c>
      <c r="D3187" s="38" t="s">
        <v>36</v>
      </c>
      <c r="E3187" s="120">
        <v>1</v>
      </c>
      <c r="F3187" s="119" t="s">
        <v>31</v>
      </c>
      <c r="G3187" s="36" t="str">
        <f t="shared" si="49"/>
        <v/>
      </c>
      <c r="H3187" s="37"/>
      <c r="I3187" s="33"/>
      <c r="J3187" s="32">
        <v>0</v>
      </c>
    </row>
    <row r="3188" spans="1:10" ht="15.75" hidden="1" thickBot="1" x14ac:dyDescent="0.3">
      <c r="A3188" s="142"/>
      <c r="B3188" s="145"/>
      <c r="C3188" s="44"/>
      <c r="D3188" s="44"/>
      <c r="E3188" s="121"/>
      <c r="F3188" s="122" t="s">
        <v>31</v>
      </c>
      <c r="G3188" s="47" t="str">
        <f t="shared" si="49"/>
        <v/>
      </c>
      <c r="H3188" s="48"/>
      <c r="I3188" s="33"/>
      <c r="J3188" s="32">
        <v>0</v>
      </c>
    </row>
    <row r="3189" spans="1:10" ht="15.75" hidden="1" thickBot="1" x14ac:dyDescent="0.3">
      <c r="A3189" s="140" t="s">
        <v>822</v>
      </c>
      <c r="B3189" s="143" t="s">
        <v>3695</v>
      </c>
      <c r="C3189" s="26"/>
      <c r="D3189" s="27" t="s">
        <v>36</v>
      </c>
      <c r="E3189" s="116"/>
      <c r="F3189" s="123" t="s">
        <v>31</v>
      </c>
      <c r="G3189" s="29" t="str">
        <f t="shared" si="49"/>
        <v/>
      </c>
      <c r="H3189" s="30"/>
      <c r="I3189" s="31"/>
      <c r="J3189" s="32">
        <v>0</v>
      </c>
    </row>
    <row r="3190" spans="1:10" ht="15.75" hidden="1" thickBot="1" x14ac:dyDescent="0.3">
      <c r="A3190" s="141"/>
      <c r="B3190" s="144"/>
      <c r="C3190" s="34"/>
      <c r="D3190" s="34"/>
      <c r="E3190" s="118"/>
      <c r="F3190" s="124" t="s">
        <v>31</v>
      </c>
      <c r="G3190" s="36" t="str">
        <f t="shared" si="49"/>
        <v/>
      </c>
      <c r="H3190" s="37"/>
      <c r="I3190" s="33"/>
      <c r="J3190" s="32">
        <v>0</v>
      </c>
    </row>
    <row r="3191" spans="1:10" ht="15.75" hidden="1" thickBot="1" x14ac:dyDescent="0.3">
      <c r="A3191" s="141"/>
      <c r="B3191" s="144"/>
      <c r="C3191" s="38" t="s">
        <v>7735</v>
      </c>
      <c r="D3191" s="38" t="s">
        <v>2788</v>
      </c>
      <c r="E3191" s="120">
        <v>0.15</v>
      </c>
      <c r="F3191" s="125">
        <v>27.321999999999999</v>
      </c>
      <c r="G3191" s="36">
        <f t="shared" si="49"/>
        <v>4.0983000000000001</v>
      </c>
      <c r="H3191" s="41">
        <f>SUM(G3191:G3192)</f>
        <v>4.0983000000000001</v>
      </c>
      <c r="I3191" s="42"/>
      <c r="J3191" s="32">
        <v>0</v>
      </c>
    </row>
    <row r="3192" spans="1:10" ht="26.25" hidden="1" thickBot="1" x14ac:dyDescent="0.3">
      <c r="A3192" s="141"/>
      <c r="B3192" s="144"/>
      <c r="C3192" s="38" t="s">
        <v>823</v>
      </c>
      <c r="D3192" s="38" t="s">
        <v>36</v>
      </c>
      <c r="E3192" s="120">
        <v>1</v>
      </c>
      <c r="F3192" s="119" t="s">
        <v>31</v>
      </c>
      <c r="G3192" s="36" t="str">
        <f t="shared" si="49"/>
        <v/>
      </c>
      <c r="H3192" s="37"/>
      <c r="I3192" s="33"/>
      <c r="J3192" s="32">
        <v>0</v>
      </c>
    </row>
    <row r="3193" spans="1:10" ht="15.75" hidden="1" thickBot="1" x14ac:dyDescent="0.3">
      <c r="A3193" s="142"/>
      <c r="B3193" s="145"/>
      <c r="C3193" s="44"/>
      <c r="D3193" s="44"/>
      <c r="E3193" s="121"/>
      <c r="F3193" s="122" t="s">
        <v>31</v>
      </c>
      <c r="G3193" s="47" t="str">
        <f t="shared" si="49"/>
        <v/>
      </c>
      <c r="H3193" s="48"/>
      <c r="I3193" s="33"/>
      <c r="J3193" s="32">
        <v>0</v>
      </c>
    </row>
    <row r="3194" spans="1:10" ht="15.75" hidden="1" thickBot="1" x14ac:dyDescent="0.3">
      <c r="A3194" s="140" t="s">
        <v>824</v>
      </c>
      <c r="B3194" s="143" t="s">
        <v>3696</v>
      </c>
      <c r="C3194" s="26"/>
      <c r="D3194" s="27" t="s">
        <v>36</v>
      </c>
      <c r="E3194" s="116"/>
      <c r="F3194" s="123" t="s">
        <v>31</v>
      </c>
      <c r="G3194" s="29" t="str">
        <f t="shared" si="49"/>
        <v/>
      </c>
      <c r="H3194" s="30"/>
      <c r="I3194" s="31"/>
      <c r="J3194" s="32">
        <v>0</v>
      </c>
    </row>
    <row r="3195" spans="1:10" ht="15.75" hidden="1" thickBot="1" x14ac:dyDescent="0.3">
      <c r="A3195" s="141"/>
      <c r="B3195" s="144"/>
      <c r="C3195" s="34"/>
      <c r="D3195" s="34"/>
      <c r="E3195" s="118"/>
      <c r="F3195" s="124" t="s">
        <v>31</v>
      </c>
      <c r="G3195" s="36" t="str">
        <f t="shared" si="49"/>
        <v/>
      </c>
      <c r="H3195" s="37"/>
      <c r="I3195" s="33"/>
      <c r="J3195" s="32">
        <v>0</v>
      </c>
    </row>
    <row r="3196" spans="1:10" ht="15.75" hidden="1" thickBot="1" x14ac:dyDescent="0.3">
      <c r="A3196" s="141"/>
      <c r="B3196" s="144"/>
      <c r="C3196" s="38" t="s">
        <v>7735</v>
      </c>
      <c r="D3196" s="38" t="s">
        <v>2788</v>
      </c>
      <c r="E3196" s="120">
        <v>0.15</v>
      </c>
      <c r="F3196" s="125">
        <v>27.321999999999999</v>
      </c>
      <c r="G3196" s="36">
        <f t="shared" si="49"/>
        <v>4.0983000000000001</v>
      </c>
      <c r="H3196" s="41">
        <f>SUM(G3196:G3197)</f>
        <v>4.0983000000000001</v>
      </c>
      <c r="I3196" s="42"/>
      <c r="J3196" s="32">
        <v>0</v>
      </c>
    </row>
    <row r="3197" spans="1:10" ht="26.25" hidden="1" thickBot="1" x14ac:dyDescent="0.3">
      <c r="A3197" s="141"/>
      <c r="B3197" s="144"/>
      <c r="C3197" s="38" t="s">
        <v>825</v>
      </c>
      <c r="D3197" s="38" t="s">
        <v>36</v>
      </c>
      <c r="E3197" s="120">
        <v>1</v>
      </c>
      <c r="F3197" s="119" t="s">
        <v>31</v>
      </c>
      <c r="G3197" s="36" t="str">
        <f t="shared" si="49"/>
        <v/>
      </c>
      <c r="H3197" s="37"/>
      <c r="I3197" s="33"/>
      <c r="J3197" s="32">
        <v>0</v>
      </c>
    </row>
    <row r="3198" spans="1:10" ht="15.75" hidden="1" thickBot="1" x14ac:dyDescent="0.3">
      <c r="A3198" s="142"/>
      <c r="B3198" s="145"/>
      <c r="C3198" s="44"/>
      <c r="D3198" s="44"/>
      <c r="E3198" s="121"/>
      <c r="F3198" s="122" t="s">
        <v>31</v>
      </c>
      <c r="G3198" s="47" t="str">
        <f t="shared" si="49"/>
        <v/>
      </c>
      <c r="H3198" s="48"/>
      <c r="I3198" s="33"/>
      <c r="J3198" s="32">
        <v>0</v>
      </c>
    </row>
    <row r="3199" spans="1:10" ht="15.75" hidden="1" thickBot="1" x14ac:dyDescent="0.3">
      <c r="A3199" s="140" t="s">
        <v>826</v>
      </c>
      <c r="B3199" s="143" t="s">
        <v>3697</v>
      </c>
      <c r="C3199" s="26"/>
      <c r="D3199" s="27" t="s">
        <v>36</v>
      </c>
      <c r="E3199" s="116"/>
      <c r="F3199" s="123" t="s">
        <v>31</v>
      </c>
      <c r="G3199" s="29" t="str">
        <f t="shared" si="49"/>
        <v/>
      </c>
      <c r="H3199" s="30"/>
      <c r="I3199" s="31"/>
      <c r="J3199" s="32">
        <v>0</v>
      </c>
    </row>
    <row r="3200" spans="1:10" ht="15.75" hidden="1" thickBot="1" x14ac:dyDescent="0.3">
      <c r="A3200" s="141"/>
      <c r="B3200" s="144"/>
      <c r="C3200" s="34"/>
      <c r="D3200" s="34"/>
      <c r="E3200" s="118"/>
      <c r="F3200" s="124" t="s">
        <v>31</v>
      </c>
      <c r="G3200" s="36" t="str">
        <f t="shared" si="49"/>
        <v/>
      </c>
      <c r="H3200" s="37"/>
      <c r="I3200" s="33"/>
      <c r="J3200" s="32">
        <v>0</v>
      </c>
    </row>
    <row r="3201" spans="1:10" ht="15.75" hidden="1" thickBot="1" x14ac:dyDescent="0.3">
      <c r="A3201" s="141"/>
      <c r="B3201" s="144"/>
      <c r="C3201" s="38" t="s">
        <v>7735</v>
      </c>
      <c r="D3201" s="38" t="s">
        <v>2788</v>
      </c>
      <c r="E3201" s="120">
        <v>0.15</v>
      </c>
      <c r="F3201" s="125">
        <v>27.321999999999999</v>
      </c>
      <c r="G3201" s="36">
        <f t="shared" si="49"/>
        <v>4.0983000000000001</v>
      </c>
      <c r="H3201" s="41">
        <f>SUM(G3201:G3202)</f>
        <v>4.0983000000000001</v>
      </c>
      <c r="I3201" s="42"/>
      <c r="J3201" s="32">
        <v>0</v>
      </c>
    </row>
    <row r="3202" spans="1:10" ht="15.75" hidden="1" thickBot="1" x14ac:dyDescent="0.3">
      <c r="A3202" s="141"/>
      <c r="B3202" s="144"/>
      <c r="C3202" s="38" t="s">
        <v>827</v>
      </c>
      <c r="D3202" s="38" t="s">
        <v>36</v>
      </c>
      <c r="E3202" s="120">
        <v>1</v>
      </c>
      <c r="F3202" s="119" t="s">
        <v>31</v>
      </c>
      <c r="G3202" s="36" t="str">
        <f t="shared" si="49"/>
        <v/>
      </c>
      <c r="H3202" s="37"/>
      <c r="I3202" s="33"/>
      <c r="J3202" s="32">
        <v>0</v>
      </c>
    </row>
    <row r="3203" spans="1:10" ht="15.75" hidden="1" thickBot="1" x14ac:dyDescent="0.3">
      <c r="A3203" s="142"/>
      <c r="B3203" s="145"/>
      <c r="C3203" s="44"/>
      <c r="D3203" s="44"/>
      <c r="E3203" s="121"/>
      <c r="F3203" s="122" t="s">
        <v>31</v>
      </c>
      <c r="G3203" s="47" t="str">
        <f t="shared" si="49"/>
        <v/>
      </c>
      <c r="H3203" s="48"/>
      <c r="I3203" s="33"/>
      <c r="J3203" s="32">
        <v>0</v>
      </c>
    </row>
    <row r="3204" spans="1:10" ht="15.75" hidden="1" thickBot="1" x14ac:dyDescent="0.3">
      <c r="A3204" s="140" t="s">
        <v>828</v>
      </c>
      <c r="B3204" s="143" t="s">
        <v>3698</v>
      </c>
      <c r="C3204" s="26"/>
      <c r="D3204" s="27" t="s">
        <v>36</v>
      </c>
      <c r="E3204" s="116"/>
      <c r="F3204" s="123" t="s">
        <v>31</v>
      </c>
      <c r="G3204" s="29" t="str">
        <f t="shared" si="49"/>
        <v/>
      </c>
      <c r="H3204" s="30"/>
      <c r="I3204" s="31"/>
      <c r="J3204" s="32">
        <v>0</v>
      </c>
    </row>
    <row r="3205" spans="1:10" ht="15.75" hidden="1" thickBot="1" x14ac:dyDescent="0.3">
      <c r="A3205" s="141"/>
      <c r="B3205" s="144"/>
      <c r="C3205" s="34"/>
      <c r="D3205" s="34"/>
      <c r="E3205" s="118"/>
      <c r="F3205" s="124" t="s">
        <v>31</v>
      </c>
      <c r="G3205" s="36" t="str">
        <f t="shared" si="49"/>
        <v/>
      </c>
      <c r="H3205" s="37"/>
      <c r="I3205" s="33"/>
      <c r="J3205" s="32">
        <v>0</v>
      </c>
    </row>
    <row r="3206" spans="1:10" ht="15.75" hidden="1" thickBot="1" x14ac:dyDescent="0.3">
      <c r="A3206" s="141"/>
      <c r="B3206" s="144"/>
      <c r="C3206" s="38" t="s">
        <v>7735</v>
      </c>
      <c r="D3206" s="38" t="s">
        <v>2788</v>
      </c>
      <c r="E3206" s="120">
        <v>0.4</v>
      </c>
      <c r="F3206" s="125">
        <v>27.321999999999999</v>
      </c>
      <c r="G3206" s="36">
        <f t="shared" ref="G3206:G3269" si="50">IF(ISNUMBER(F3206),E3206*F3206,"")</f>
        <v>10.928800000000001</v>
      </c>
      <c r="H3206" s="41">
        <f>SUM(G3206:G3207)</f>
        <v>10.928800000000001</v>
      </c>
      <c r="I3206" s="42"/>
      <c r="J3206" s="32">
        <v>0</v>
      </c>
    </row>
    <row r="3207" spans="1:10" ht="39" hidden="1" thickBot="1" x14ac:dyDescent="0.3">
      <c r="A3207" s="141"/>
      <c r="B3207" s="144"/>
      <c r="C3207" s="38" t="s">
        <v>829</v>
      </c>
      <c r="D3207" s="38" t="s">
        <v>36</v>
      </c>
      <c r="E3207" s="120">
        <v>1</v>
      </c>
      <c r="F3207" s="119" t="s">
        <v>31</v>
      </c>
      <c r="G3207" s="36" t="str">
        <f t="shared" si="50"/>
        <v/>
      </c>
      <c r="H3207" s="37"/>
      <c r="I3207" s="33"/>
      <c r="J3207" s="32">
        <v>0</v>
      </c>
    </row>
    <row r="3208" spans="1:10" ht="15.75" hidden="1" thickBot="1" x14ac:dyDescent="0.3">
      <c r="A3208" s="142"/>
      <c r="B3208" s="145"/>
      <c r="C3208" s="44"/>
      <c r="D3208" s="44"/>
      <c r="E3208" s="121"/>
      <c r="F3208" s="122" t="s">
        <v>31</v>
      </c>
      <c r="G3208" s="47" t="str">
        <f t="shared" si="50"/>
        <v/>
      </c>
      <c r="H3208" s="48"/>
      <c r="I3208" s="33"/>
      <c r="J3208" s="32">
        <v>0</v>
      </c>
    </row>
    <row r="3209" spans="1:10" ht="15.75" hidden="1" thickBot="1" x14ac:dyDescent="0.3">
      <c r="A3209" s="140" t="s">
        <v>830</v>
      </c>
      <c r="B3209" s="143" t="s">
        <v>3699</v>
      </c>
      <c r="C3209" s="26"/>
      <c r="D3209" s="27" t="s">
        <v>3700</v>
      </c>
      <c r="E3209" s="116"/>
      <c r="F3209" s="123" t="s">
        <v>31</v>
      </c>
      <c r="G3209" s="29" t="str">
        <f t="shared" si="50"/>
        <v/>
      </c>
      <c r="H3209" s="30"/>
      <c r="I3209" s="31"/>
      <c r="J3209" s="32">
        <v>0</v>
      </c>
    </row>
    <row r="3210" spans="1:10" ht="15.75" hidden="1" thickBot="1" x14ac:dyDescent="0.3">
      <c r="A3210" s="149"/>
      <c r="B3210" s="144"/>
      <c r="C3210" s="34"/>
      <c r="D3210" s="34"/>
      <c r="E3210" s="118"/>
      <c r="F3210" s="124" t="s">
        <v>31</v>
      </c>
      <c r="G3210" s="36" t="str">
        <f t="shared" si="50"/>
        <v/>
      </c>
      <c r="H3210" s="37"/>
      <c r="I3210" s="33"/>
      <c r="J3210" s="32">
        <v>0</v>
      </c>
    </row>
    <row r="3211" spans="1:10" ht="15.75" hidden="1" thickBot="1" x14ac:dyDescent="0.3">
      <c r="A3211" s="149"/>
      <c r="B3211" s="144"/>
      <c r="C3211" s="38" t="s">
        <v>7603</v>
      </c>
      <c r="D3211" s="38" t="s">
        <v>2788</v>
      </c>
      <c r="E3211" s="120">
        <v>2.9209999999999998</v>
      </c>
      <c r="F3211" s="125">
        <v>22.724</v>
      </c>
      <c r="G3211" s="36">
        <f t="shared" si="50"/>
        <v>66.376803999999993</v>
      </c>
      <c r="H3211" s="41">
        <f>SUM(G3211:G3211)</f>
        <v>66.376803999999993</v>
      </c>
      <c r="I3211" s="42"/>
      <c r="J3211" s="32">
        <v>0</v>
      </c>
    </row>
    <row r="3212" spans="1:10" ht="15.75" hidden="1" thickBot="1" x14ac:dyDescent="0.3">
      <c r="A3212" s="149"/>
      <c r="B3212" s="144"/>
      <c r="C3212" s="38"/>
      <c r="D3212" s="38"/>
      <c r="E3212" s="120"/>
      <c r="F3212" s="119" t="s">
        <v>31</v>
      </c>
      <c r="G3212" s="36" t="str">
        <f t="shared" si="50"/>
        <v/>
      </c>
      <c r="H3212" s="37"/>
      <c r="I3212" s="33"/>
      <c r="J3212" s="32">
        <v>0</v>
      </c>
    </row>
    <row r="3213" spans="1:10" ht="15.75" hidden="1" thickBot="1" x14ac:dyDescent="0.3">
      <c r="A3213" s="149"/>
      <c r="B3213" s="144"/>
      <c r="C3213" s="61" t="s">
        <v>805</v>
      </c>
      <c r="D3213" s="38"/>
      <c r="E3213" s="120"/>
      <c r="F3213" s="119" t="s">
        <v>31</v>
      </c>
      <c r="G3213" s="36" t="str">
        <f t="shared" si="50"/>
        <v/>
      </c>
      <c r="H3213" s="37"/>
      <c r="I3213" s="33"/>
      <c r="J3213" s="32">
        <v>0</v>
      </c>
    </row>
    <row r="3214" spans="1:10" ht="15.75" hidden="1" thickBot="1" x14ac:dyDescent="0.3">
      <c r="A3214" s="150"/>
      <c r="B3214" s="145"/>
      <c r="C3214" s="44"/>
      <c r="D3214" s="44"/>
      <c r="E3214" s="121"/>
      <c r="F3214" s="122" t="s">
        <v>31</v>
      </c>
      <c r="G3214" s="47" t="str">
        <f t="shared" si="50"/>
        <v/>
      </c>
      <c r="H3214" s="48"/>
      <c r="I3214" s="33"/>
      <c r="J3214" s="32">
        <v>0</v>
      </c>
    </row>
    <row r="3215" spans="1:10" ht="15.75" hidden="1" thickBot="1" x14ac:dyDescent="0.3">
      <c r="A3215" s="140" t="s">
        <v>831</v>
      </c>
      <c r="B3215" s="143" t="s">
        <v>3701</v>
      </c>
      <c r="C3215" s="26"/>
      <c r="D3215" s="27" t="s">
        <v>86</v>
      </c>
      <c r="E3215" s="116"/>
      <c r="F3215" s="123" t="s">
        <v>31</v>
      </c>
      <c r="G3215" s="29" t="str">
        <f t="shared" si="50"/>
        <v/>
      </c>
      <c r="H3215" s="30"/>
      <c r="I3215" s="31"/>
      <c r="J3215" s="32">
        <v>0</v>
      </c>
    </row>
    <row r="3216" spans="1:10" ht="15.75" hidden="1" thickBot="1" x14ac:dyDescent="0.3">
      <c r="A3216" s="141"/>
      <c r="B3216" s="144"/>
      <c r="C3216" s="34"/>
      <c r="D3216" s="34"/>
      <c r="E3216" s="118"/>
      <c r="F3216" s="124" t="s">
        <v>31</v>
      </c>
      <c r="G3216" s="36" t="str">
        <f t="shared" si="50"/>
        <v/>
      </c>
      <c r="H3216" s="37"/>
      <c r="I3216" s="33"/>
      <c r="J3216" s="32">
        <v>0</v>
      </c>
    </row>
    <row r="3217" spans="1:10" ht="15.75" hidden="1" thickBot="1" x14ac:dyDescent="0.3">
      <c r="A3217" s="141"/>
      <c r="B3217" s="144"/>
      <c r="C3217" s="38" t="s">
        <v>7735</v>
      </c>
      <c r="D3217" s="38" t="s">
        <v>2788</v>
      </c>
      <c r="E3217" s="120">
        <v>1.5</v>
      </c>
      <c r="F3217" s="125">
        <v>27.321999999999999</v>
      </c>
      <c r="G3217" s="36">
        <f t="shared" si="50"/>
        <v>40.982999999999997</v>
      </c>
      <c r="H3217" s="41">
        <f>SUM(G3217:G3219)</f>
        <v>172.94749999999999</v>
      </c>
      <c r="I3217" s="42"/>
      <c r="J3217" s="32">
        <v>0</v>
      </c>
    </row>
    <row r="3218" spans="1:10" ht="15.75" hidden="1" thickBot="1" x14ac:dyDescent="0.3">
      <c r="A3218" s="141"/>
      <c r="B3218" s="144"/>
      <c r="C3218" s="38" t="s">
        <v>7603</v>
      </c>
      <c r="D3218" s="38" t="s">
        <v>2788</v>
      </c>
      <c r="E3218" s="120">
        <v>1</v>
      </c>
      <c r="F3218" s="125">
        <v>22.724</v>
      </c>
      <c r="G3218" s="36">
        <f t="shared" si="50"/>
        <v>22.724</v>
      </c>
      <c r="H3218" s="37"/>
      <c r="I3218" s="33"/>
      <c r="J3218" s="32">
        <v>0</v>
      </c>
    </row>
    <row r="3219" spans="1:10" ht="15.75" hidden="1" thickBot="1" x14ac:dyDescent="0.3">
      <c r="A3219" s="141"/>
      <c r="B3219" s="144"/>
      <c r="C3219" s="38" t="s">
        <v>7923</v>
      </c>
      <c r="D3219" s="38" t="s">
        <v>180</v>
      </c>
      <c r="E3219" s="120">
        <v>1</v>
      </c>
      <c r="F3219" s="119">
        <v>109.24049999999998</v>
      </c>
      <c r="G3219" s="36">
        <f t="shared" si="50"/>
        <v>109.24049999999998</v>
      </c>
      <c r="H3219" s="37"/>
      <c r="I3219" s="33"/>
      <c r="J3219" s="32">
        <v>0</v>
      </c>
    </row>
    <row r="3220" spans="1:10" ht="15.75" hidden="1" thickBot="1" x14ac:dyDescent="0.3">
      <c r="A3220" s="142"/>
      <c r="B3220" s="145"/>
      <c r="C3220" s="44"/>
      <c r="D3220" s="44"/>
      <c r="E3220" s="121"/>
      <c r="F3220" s="122" t="s">
        <v>31</v>
      </c>
      <c r="G3220" s="47" t="str">
        <f t="shared" si="50"/>
        <v/>
      </c>
      <c r="H3220" s="48"/>
      <c r="I3220" s="33"/>
      <c r="J3220" s="32">
        <v>0</v>
      </c>
    </row>
    <row r="3221" spans="1:10" ht="15.75" hidden="1" thickBot="1" x14ac:dyDescent="0.3">
      <c r="A3221" s="140" t="s">
        <v>832</v>
      </c>
      <c r="B3221" s="143" t="s">
        <v>3702</v>
      </c>
      <c r="C3221" s="26"/>
      <c r="D3221" s="27" t="s">
        <v>86</v>
      </c>
      <c r="E3221" s="116"/>
      <c r="F3221" s="123" t="s">
        <v>31</v>
      </c>
      <c r="G3221" s="29" t="str">
        <f t="shared" si="50"/>
        <v/>
      </c>
      <c r="H3221" s="30"/>
      <c r="I3221" s="31"/>
      <c r="J3221" s="32">
        <v>0</v>
      </c>
    </row>
    <row r="3222" spans="1:10" ht="15.75" hidden="1" thickBot="1" x14ac:dyDescent="0.3">
      <c r="A3222" s="141"/>
      <c r="B3222" s="144"/>
      <c r="C3222" s="34"/>
      <c r="D3222" s="34"/>
      <c r="E3222" s="118"/>
      <c r="F3222" s="124" t="s">
        <v>31</v>
      </c>
      <c r="G3222" s="36" t="str">
        <f t="shared" si="50"/>
        <v/>
      </c>
      <c r="H3222" s="37"/>
      <c r="I3222" s="33"/>
      <c r="J3222" s="32">
        <v>0</v>
      </c>
    </row>
    <row r="3223" spans="1:10" ht="15.75" hidden="1" thickBot="1" x14ac:dyDescent="0.3">
      <c r="A3223" s="141"/>
      <c r="B3223" s="144"/>
      <c r="C3223" s="38" t="s">
        <v>7735</v>
      </c>
      <c r="D3223" s="38" t="s">
        <v>2788</v>
      </c>
      <c r="E3223" s="120">
        <v>1.5</v>
      </c>
      <c r="F3223" s="125">
        <v>27.321999999999999</v>
      </c>
      <c r="G3223" s="36">
        <f t="shared" si="50"/>
        <v>40.982999999999997</v>
      </c>
      <c r="H3223" s="41">
        <f>SUM(G3223:G3225)</f>
        <v>252.39599999999999</v>
      </c>
      <c r="I3223" s="42"/>
      <c r="J3223" s="32">
        <v>0</v>
      </c>
    </row>
    <row r="3224" spans="1:10" ht="15.75" hidden="1" thickBot="1" x14ac:dyDescent="0.3">
      <c r="A3224" s="141"/>
      <c r="B3224" s="144"/>
      <c r="C3224" s="38" t="s">
        <v>7603</v>
      </c>
      <c r="D3224" s="38" t="s">
        <v>2788</v>
      </c>
      <c r="E3224" s="120">
        <v>1</v>
      </c>
      <c r="F3224" s="125">
        <v>22.724</v>
      </c>
      <c r="G3224" s="36">
        <f t="shared" si="50"/>
        <v>22.724</v>
      </c>
      <c r="H3224" s="37"/>
      <c r="I3224" s="33"/>
      <c r="J3224" s="32">
        <v>0</v>
      </c>
    </row>
    <row r="3225" spans="1:10" ht="15.75" hidden="1" thickBot="1" x14ac:dyDescent="0.3">
      <c r="A3225" s="141"/>
      <c r="B3225" s="144"/>
      <c r="C3225" s="38" t="s">
        <v>7924</v>
      </c>
      <c r="D3225" s="38" t="s">
        <v>180</v>
      </c>
      <c r="E3225" s="120">
        <v>1</v>
      </c>
      <c r="F3225" s="119">
        <v>188.68899999999999</v>
      </c>
      <c r="G3225" s="36">
        <f t="shared" si="50"/>
        <v>188.68899999999999</v>
      </c>
      <c r="H3225" s="37"/>
      <c r="I3225" s="33"/>
      <c r="J3225" s="32">
        <v>0</v>
      </c>
    </row>
    <row r="3226" spans="1:10" ht="15.75" hidden="1" thickBot="1" x14ac:dyDescent="0.3">
      <c r="A3226" s="142"/>
      <c r="B3226" s="145"/>
      <c r="C3226" s="44"/>
      <c r="D3226" s="44"/>
      <c r="E3226" s="121"/>
      <c r="F3226" s="122" t="s">
        <v>31</v>
      </c>
      <c r="G3226" s="47" t="str">
        <f t="shared" si="50"/>
        <v/>
      </c>
      <c r="H3226" s="48"/>
      <c r="I3226" s="33"/>
      <c r="J3226" s="32">
        <v>0</v>
      </c>
    </row>
    <row r="3227" spans="1:10" ht="15.75" hidden="1" thickBot="1" x14ac:dyDescent="0.3">
      <c r="A3227" s="140" t="s">
        <v>833</v>
      </c>
      <c r="B3227" s="143" t="s">
        <v>3703</v>
      </c>
      <c r="C3227" s="26"/>
      <c r="D3227" s="27" t="s">
        <v>124</v>
      </c>
      <c r="E3227" s="116"/>
      <c r="F3227" s="123" t="s">
        <v>31</v>
      </c>
      <c r="G3227" s="29" t="str">
        <f t="shared" si="50"/>
        <v/>
      </c>
      <c r="H3227" s="30"/>
      <c r="I3227" s="31"/>
      <c r="J3227" s="32">
        <v>0</v>
      </c>
    </row>
    <row r="3228" spans="1:10" ht="15.75" hidden="1" thickBot="1" x14ac:dyDescent="0.3">
      <c r="A3228" s="141"/>
      <c r="B3228" s="144"/>
      <c r="C3228" s="34"/>
      <c r="D3228" s="34"/>
      <c r="E3228" s="118"/>
      <c r="F3228" s="124" t="s">
        <v>31</v>
      </c>
      <c r="G3228" s="36" t="str">
        <f t="shared" si="50"/>
        <v/>
      </c>
      <c r="H3228" s="37"/>
      <c r="I3228" s="33"/>
      <c r="J3228" s="32">
        <v>0</v>
      </c>
    </row>
    <row r="3229" spans="1:10" ht="15.75" hidden="1" thickBot="1" x14ac:dyDescent="0.3">
      <c r="A3229" s="141"/>
      <c r="B3229" s="144"/>
      <c r="C3229" s="38" t="s">
        <v>7735</v>
      </c>
      <c r="D3229" s="38" t="s">
        <v>2788</v>
      </c>
      <c r="E3229" s="120">
        <v>0.5</v>
      </c>
      <c r="F3229" s="125">
        <v>27.321999999999999</v>
      </c>
      <c r="G3229" s="36">
        <f t="shared" si="50"/>
        <v>13.661</v>
      </c>
      <c r="H3229" s="41">
        <f>SUM(G3229:G3231)</f>
        <v>36.024000000000001</v>
      </c>
      <c r="I3229" s="42"/>
      <c r="J3229" s="32">
        <v>0</v>
      </c>
    </row>
    <row r="3230" spans="1:10" ht="15.75" hidden="1" thickBot="1" x14ac:dyDescent="0.3">
      <c r="A3230" s="141"/>
      <c r="B3230" s="144"/>
      <c r="C3230" s="38" t="s">
        <v>7603</v>
      </c>
      <c r="D3230" s="38" t="s">
        <v>2788</v>
      </c>
      <c r="E3230" s="120">
        <v>0.25</v>
      </c>
      <c r="F3230" s="125">
        <v>22.724</v>
      </c>
      <c r="G3230" s="36">
        <f t="shared" si="50"/>
        <v>5.681</v>
      </c>
      <c r="H3230" s="37"/>
      <c r="I3230" s="33"/>
      <c r="J3230" s="32">
        <v>0</v>
      </c>
    </row>
    <row r="3231" spans="1:10" ht="15.75" hidden="1" thickBot="1" x14ac:dyDescent="0.3">
      <c r="A3231" s="141"/>
      <c r="B3231" s="144"/>
      <c r="C3231" s="38" t="s">
        <v>7799</v>
      </c>
      <c r="D3231" s="38" t="s">
        <v>1063</v>
      </c>
      <c r="E3231" s="120">
        <v>2</v>
      </c>
      <c r="F3231" s="119">
        <v>8.3409999999999993</v>
      </c>
      <c r="G3231" s="36">
        <f t="shared" si="50"/>
        <v>16.681999999999999</v>
      </c>
      <c r="H3231" s="37"/>
      <c r="I3231" s="33"/>
      <c r="J3231" s="32">
        <v>0</v>
      </c>
    </row>
    <row r="3232" spans="1:10" ht="15.75" hidden="1" thickBot="1" x14ac:dyDescent="0.3">
      <c r="A3232" s="142"/>
      <c r="B3232" s="145"/>
      <c r="C3232" s="44"/>
      <c r="D3232" s="44"/>
      <c r="E3232" s="121"/>
      <c r="F3232" s="122" t="s">
        <v>31</v>
      </c>
      <c r="G3232" s="47" t="str">
        <f t="shared" si="50"/>
        <v/>
      </c>
      <c r="H3232" s="48"/>
      <c r="I3232" s="33"/>
      <c r="J3232" s="32">
        <v>0</v>
      </c>
    </row>
    <row r="3233" spans="1:10" ht="15.75" hidden="1" thickBot="1" x14ac:dyDescent="0.3">
      <c r="A3233" s="140" t="s">
        <v>834</v>
      </c>
      <c r="B3233" s="143" t="s">
        <v>3704</v>
      </c>
      <c r="C3233" s="26"/>
      <c r="D3233" s="27" t="s">
        <v>86</v>
      </c>
      <c r="E3233" s="116"/>
      <c r="F3233" s="123" t="s">
        <v>31</v>
      </c>
      <c r="G3233" s="29" t="str">
        <f t="shared" si="50"/>
        <v/>
      </c>
      <c r="H3233" s="30"/>
      <c r="I3233" s="31"/>
      <c r="J3233" s="32">
        <v>0</v>
      </c>
    </row>
    <row r="3234" spans="1:10" ht="15.75" hidden="1" thickBot="1" x14ac:dyDescent="0.3">
      <c r="A3234" s="141"/>
      <c r="B3234" s="144"/>
      <c r="C3234" s="34"/>
      <c r="D3234" s="34"/>
      <c r="E3234" s="118"/>
      <c r="F3234" s="124" t="s">
        <v>31</v>
      </c>
      <c r="G3234" s="36" t="str">
        <f t="shared" si="50"/>
        <v/>
      </c>
      <c r="H3234" s="37"/>
      <c r="I3234" s="33"/>
      <c r="J3234" s="32">
        <v>0</v>
      </c>
    </row>
    <row r="3235" spans="1:10" ht="15.75" hidden="1" thickBot="1" x14ac:dyDescent="0.3">
      <c r="A3235" s="141"/>
      <c r="B3235" s="144"/>
      <c r="C3235" s="38" t="s">
        <v>7603</v>
      </c>
      <c r="D3235" s="38" t="s">
        <v>2788</v>
      </c>
      <c r="E3235" s="120">
        <v>1</v>
      </c>
      <c r="F3235" s="125">
        <v>22.724</v>
      </c>
      <c r="G3235" s="36">
        <f t="shared" si="50"/>
        <v>22.724</v>
      </c>
      <c r="H3235" s="41">
        <f>SUM(G3235:G3236)</f>
        <v>63.706999999999994</v>
      </c>
      <c r="I3235" s="42"/>
      <c r="J3235" s="32">
        <v>0</v>
      </c>
    </row>
    <row r="3236" spans="1:10" ht="15.75" hidden="1" thickBot="1" x14ac:dyDescent="0.3">
      <c r="A3236" s="141"/>
      <c r="B3236" s="144"/>
      <c r="C3236" s="38" t="s">
        <v>7735</v>
      </c>
      <c r="D3236" s="38" t="s">
        <v>2788</v>
      </c>
      <c r="E3236" s="120">
        <v>1.5</v>
      </c>
      <c r="F3236" s="125">
        <v>27.321999999999999</v>
      </c>
      <c r="G3236" s="36">
        <f t="shared" si="50"/>
        <v>40.982999999999997</v>
      </c>
      <c r="H3236" s="37"/>
      <c r="I3236" s="33"/>
      <c r="J3236" s="32">
        <v>0</v>
      </c>
    </row>
    <row r="3237" spans="1:10" ht="15.75" hidden="1" thickBot="1" x14ac:dyDescent="0.3">
      <c r="A3237" s="142"/>
      <c r="B3237" s="145"/>
      <c r="C3237" s="44"/>
      <c r="D3237" s="44"/>
      <c r="E3237" s="121"/>
      <c r="F3237" s="122" t="s">
        <v>31</v>
      </c>
      <c r="G3237" s="47" t="str">
        <f t="shared" si="50"/>
        <v/>
      </c>
      <c r="H3237" s="48"/>
      <c r="I3237" s="33"/>
      <c r="J3237" s="32">
        <v>0</v>
      </c>
    </row>
    <row r="3238" spans="1:10" ht="15.75" hidden="1" thickBot="1" x14ac:dyDescent="0.3">
      <c r="A3238" s="140" t="s">
        <v>835</v>
      </c>
      <c r="B3238" s="143" t="s">
        <v>836</v>
      </c>
      <c r="C3238" s="26"/>
      <c r="D3238" s="27" t="s">
        <v>86</v>
      </c>
      <c r="E3238" s="116"/>
      <c r="F3238" s="123" t="s">
        <v>31</v>
      </c>
      <c r="G3238" s="29" t="str">
        <f t="shared" si="50"/>
        <v/>
      </c>
      <c r="H3238" s="30"/>
      <c r="I3238" s="31"/>
      <c r="J3238" s="32">
        <v>0</v>
      </c>
    </row>
    <row r="3239" spans="1:10" ht="15.75" hidden="1" thickBot="1" x14ac:dyDescent="0.3">
      <c r="A3239" s="141"/>
      <c r="B3239" s="144"/>
      <c r="C3239" s="34"/>
      <c r="D3239" s="34"/>
      <c r="E3239" s="118"/>
      <c r="F3239" s="124" t="s">
        <v>31</v>
      </c>
      <c r="G3239" s="36" t="str">
        <f t="shared" si="50"/>
        <v/>
      </c>
      <c r="H3239" s="37"/>
      <c r="I3239" s="33"/>
      <c r="J3239" s="32">
        <v>0</v>
      </c>
    </row>
    <row r="3240" spans="1:10" ht="15.75" hidden="1" thickBot="1" x14ac:dyDescent="0.3">
      <c r="A3240" s="141"/>
      <c r="B3240" s="144"/>
      <c r="C3240" s="38" t="s">
        <v>836</v>
      </c>
      <c r="D3240" s="58" t="s">
        <v>86</v>
      </c>
      <c r="E3240" s="120">
        <v>1</v>
      </c>
      <c r="F3240" s="125" t="s">
        <v>31</v>
      </c>
      <c r="G3240" s="36" t="str">
        <f t="shared" si="50"/>
        <v/>
      </c>
      <c r="H3240" s="41">
        <f>SUM(G3240:G3242)</f>
        <v>63.706999999999994</v>
      </c>
      <c r="I3240" s="42"/>
      <c r="J3240" s="32">
        <v>0</v>
      </c>
    </row>
    <row r="3241" spans="1:10" ht="15.75" hidden="1" thickBot="1" x14ac:dyDescent="0.3">
      <c r="A3241" s="141"/>
      <c r="B3241" s="144"/>
      <c r="C3241" s="38" t="s">
        <v>7603</v>
      </c>
      <c r="D3241" s="38" t="s">
        <v>2788</v>
      </c>
      <c r="E3241" s="120">
        <v>1</v>
      </c>
      <c r="F3241" s="119">
        <v>22.724</v>
      </c>
      <c r="G3241" s="36">
        <f t="shared" si="50"/>
        <v>22.724</v>
      </c>
      <c r="H3241" s="37"/>
      <c r="I3241" s="33"/>
      <c r="J3241" s="32">
        <v>0</v>
      </c>
    </row>
    <row r="3242" spans="1:10" ht="15.75" hidden="1" thickBot="1" x14ac:dyDescent="0.3">
      <c r="A3242" s="141"/>
      <c r="B3242" s="144"/>
      <c r="C3242" s="38" t="s">
        <v>7735</v>
      </c>
      <c r="D3242" s="38" t="s">
        <v>2788</v>
      </c>
      <c r="E3242" s="120">
        <v>1.5</v>
      </c>
      <c r="F3242" s="119">
        <v>27.321999999999999</v>
      </c>
      <c r="G3242" s="36">
        <f t="shared" si="50"/>
        <v>40.982999999999997</v>
      </c>
      <c r="H3242" s="37"/>
      <c r="I3242" s="33"/>
      <c r="J3242" s="32">
        <v>0</v>
      </c>
    </row>
    <row r="3243" spans="1:10" ht="15.75" hidden="1" thickBot="1" x14ac:dyDescent="0.3">
      <c r="A3243" s="142"/>
      <c r="B3243" s="145"/>
      <c r="C3243" s="44"/>
      <c r="D3243" s="44"/>
      <c r="E3243" s="121"/>
      <c r="F3243" s="122" t="s">
        <v>31</v>
      </c>
      <c r="G3243" s="47" t="str">
        <f t="shared" si="50"/>
        <v/>
      </c>
      <c r="H3243" s="48"/>
      <c r="I3243" s="33"/>
      <c r="J3243" s="32">
        <v>0</v>
      </c>
    </row>
    <row r="3244" spans="1:10" ht="15.75" hidden="1" thickBot="1" x14ac:dyDescent="0.3">
      <c r="A3244" s="140" t="s">
        <v>837</v>
      </c>
      <c r="B3244" s="143" t="s">
        <v>3705</v>
      </c>
      <c r="C3244" s="26"/>
      <c r="D3244" s="27" t="s">
        <v>36</v>
      </c>
      <c r="E3244" s="116"/>
      <c r="F3244" s="123" t="s">
        <v>31</v>
      </c>
      <c r="G3244" s="29" t="str">
        <f t="shared" si="50"/>
        <v/>
      </c>
      <c r="H3244" s="30"/>
      <c r="I3244" s="31"/>
      <c r="J3244" s="32">
        <v>0</v>
      </c>
    </row>
    <row r="3245" spans="1:10" ht="15.75" hidden="1" thickBot="1" x14ac:dyDescent="0.3">
      <c r="A3245" s="141"/>
      <c r="B3245" s="144"/>
      <c r="C3245" s="34"/>
      <c r="D3245" s="34"/>
      <c r="E3245" s="118"/>
      <c r="F3245" s="124" t="s">
        <v>31</v>
      </c>
      <c r="G3245" s="36" t="str">
        <f t="shared" si="50"/>
        <v/>
      </c>
      <c r="H3245" s="37"/>
      <c r="I3245" s="33"/>
      <c r="J3245" s="32">
        <v>0</v>
      </c>
    </row>
    <row r="3246" spans="1:10" ht="15.75" hidden="1" thickBot="1" x14ac:dyDescent="0.3">
      <c r="A3246" s="141"/>
      <c r="B3246" s="144"/>
      <c r="C3246" s="38" t="s">
        <v>7735</v>
      </c>
      <c r="D3246" s="38" t="s">
        <v>2788</v>
      </c>
      <c r="E3246" s="120">
        <v>0.1</v>
      </c>
      <c r="F3246" s="125">
        <v>27.321999999999999</v>
      </c>
      <c r="G3246" s="36">
        <f t="shared" si="50"/>
        <v>2.7322000000000002</v>
      </c>
      <c r="H3246" s="41">
        <f>SUM(G3246:G3247)</f>
        <v>8.8787000000000003</v>
      </c>
      <c r="I3246" s="42"/>
      <c r="J3246" s="32">
        <v>0</v>
      </c>
    </row>
    <row r="3247" spans="1:10" ht="26.25" hidden="1" thickBot="1" x14ac:dyDescent="0.3">
      <c r="A3247" s="141"/>
      <c r="B3247" s="144"/>
      <c r="C3247" s="38" t="s">
        <v>7925</v>
      </c>
      <c r="D3247" s="38" t="s">
        <v>101</v>
      </c>
      <c r="E3247" s="120">
        <v>1</v>
      </c>
      <c r="F3247" s="119">
        <v>6.1464999999999996</v>
      </c>
      <c r="G3247" s="36">
        <f t="shared" si="50"/>
        <v>6.1464999999999996</v>
      </c>
      <c r="H3247" s="37"/>
      <c r="I3247" s="33"/>
      <c r="J3247" s="32">
        <v>0</v>
      </c>
    </row>
    <row r="3248" spans="1:10" ht="15.75" hidden="1" thickBot="1" x14ac:dyDescent="0.3">
      <c r="A3248" s="142"/>
      <c r="B3248" s="145"/>
      <c r="C3248" s="44"/>
      <c r="D3248" s="44"/>
      <c r="E3248" s="121"/>
      <c r="F3248" s="122" t="s">
        <v>31</v>
      </c>
      <c r="G3248" s="47" t="str">
        <f t="shared" si="50"/>
        <v/>
      </c>
      <c r="H3248" s="48"/>
      <c r="I3248" s="33"/>
      <c r="J3248" s="32">
        <v>0</v>
      </c>
    </row>
    <row r="3249" spans="1:10" ht="15.75" hidden="1" thickBot="1" x14ac:dyDescent="0.3">
      <c r="A3249" s="140" t="s">
        <v>838</v>
      </c>
      <c r="B3249" s="143" t="s">
        <v>3706</v>
      </c>
      <c r="C3249" s="26"/>
      <c r="D3249" s="27" t="s">
        <v>1776</v>
      </c>
      <c r="E3249" s="116"/>
      <c r="F3249" s="123" t="s">
        <v>31</v>
      </c>
      <c r="G3249" s="29" t="str">
        <f t="shared" si="50"/>
        <v/>
      </c>
      <c r="H3249" s="30"/>
      <c r="I3249" s="31"/>
      <c r="J3249" s="32">
        <v>0</v>
      </c>
    </row>
    <row r="3250" spans="1:10" ht="15.75" hidden="1" thickBot="1" x14ac:dyDescent="0.3">
      <c r="A3250" s="141"/>
      <c r="B3250" s="144"/>
      <c r="C3250" s="34"/>
      <c r="D3250" s="34"/>
      <c r="E3250" s="118"/>
      <c r="F3250" s="124" t="s">
        <v>31</v>
      </c>
      <c r="G3250" s="36" t="str">
        <f t="shared" si="50"/>
        <v/>
      </c>
      <c r="H3250" s="37"/>
      <c r="I3250" s="33"/>
      <c r="J3250" s="32">
        <v>0</v>
      </c>
    </row>
    <row r="3251" spans="1:10" ht="15.75" hidden="1" thickBot="1" x14ac:dyDescent="0.3">
      <c r="A3251" s="141"/>
      <c r="B3251" s="144"/>
      <c r="C3251" s="38" t="s">
        <v>7679</v>
      </c>
      <c r="D3251" s="38" t="s">
        <v>2788</v>
      </c>
      <c r="E3251" s="120">
        <v>4.8468999999999998</v>
      </c>
      <c r="F3251" s="119">
        <v>29.535499999999999</v>
      </c>
      <c r="G3251" s="36">
        <f t="shared" si="50"/>
        <v>143.15561495</v>
      </c>
      <c r="H3251" s="41">
        <f>SUM(G3251:G3253)</f>
        <v>4626.4836761500001</v>
      </c>
      <c r="I3251" s="42"/>
      <c r="J3251" s="32">
        <v>0</v>
      </c>
    </row>
    <row r="3252" spans="1:10" ht="15.75" hidden="1" thickBot="1" x14ac:dyDescent="0.3">
      <c r="A3252" s="141"/>
      <c r="B3252" s="144"/>
      <c r="C3252" s="38" t="s">
        <v>7603</v>
      </c>
      <c r="D3252" s="38" t="s">
        <v>2788</v>
      </c>
      <c r="E3252" s="120">
        <v>3.2313000000000001</v>
      </c>
      <c r="F3252" s="119">
        <v>22.724</v>
      </c>
      <c r="G3252" s="36">
        <f t="shared" si="50"/>
        <v>73.428061200000002</v>
      </c>
      <c r="H3252" s="37"/>
      <c r="I3252" s="33"/>
      <c r="J3252" s="32">
        <v>0</v>
      </c>
    </row>
    <row r="3253" spans="1:10" ht="15.75" hidden="1" thickBot="1" x14ac:dyDescent="0.3">
      <c r="A3253" s="141"/>
      <c r="B3253" s="144"/>
      <c r="C3253" s="38" t="s">
        <v>7926</v>
      </c>
      <c r="D3253" s="38" t="s">
        <v>1063</v>
      </c>
      <c r="E3253" s="120">
        <v>2200</v>
      </c>
      <c r="F3253" s="119">
        <v>2.0044999999999997</v>
      </c>
      <c r="G3253" s="36">
        <f t="shared" si="50"/>
        <v>4409.8999999999996</v>
      </c>
      <c r="H3253" s="37"/>
      <c r="I3253" s="33"/>
      <c r="J3253" s="32">
        <v>0</v>
      </c>
    </row>
    <row r="3254" spans="1:10" ht="15.75" hidden="1" thickBot="1" x14ac:dyDescent="0.3">
      <c r="A3254" s="141"/>
      <c r="B3254" s="144"/>
      <c r="C3254" s="38"/>
      <c r="D3254" s="58"/>
      <c r="E3254" s="120"/>
      <c r="F3254" s="119" t="s">
        <v>31</v>
      </c>
      <c r="G3254" s="36" t="str">
        <f t="shared" si="50"/>
        <v/>
      </c>
      <c r="H3254" s="37"/>
      <c r="I3254" s="33"/>
      <c r="J3254" s="32">
        <v>0</v>
      </c>
    </row>
    <row r="3255" spans="1:10" ht="26.25" hidden="1" thickBot="1" x14ac:dyDescent="0.3">
      <c r="A3255" s="141"/>
      <c r="B3255" s="144"/>
      <c r="C3255" s="55" t="s">
        <v>839</v>
      </c>
      <c r="D3255" s="58"/>
      <c r="E3255" s="120"/>
      <c r="F3255" s="119" t="s">
        <v>31</v>
      </c>
      <c r="G3255" s="36" t="str">
        <f t="shared" si="50"/>
        <v/>
      </c>
      <c r="H3255" s="37"/>
      <c r="I3255" s="33"/>
      <c r="J3255" s="32">
        <v>0</v>
      </c>
    </row>
    <row r="3256" spans="1:10" ht="30.75" hidden="1" thickBot="1" x14ac:dyDescent="0.3">
      <c r="A3256" s="141"/>
      <c r="B3256" s="144"/>
      <c r="C3256" s="79" t="s">
        <v>840</v>
      </c>
      <c r="D3256" s="58"/>
      <c r="E3256" s="120"/>
      <c r="F3256" s="119" t="s">
        <v>31</v>
      </c>
      <c r="G3256" s="36" t="str">
        <f t="shared" si="50"/>
        <v/>
      </c>
      <c r="H3256" s="37"/>
      <c r="I3256" s="33"/>
      <c r="J3256" s="32">
        <v>0</v>
      </c>
    </row>
    <row r="3257" spans="1:10" ht="15.75" hidden="1" thickBot="1" x14ac:dyDescent="0.3">
      <c r="A3257" s="142"/>
      <c r="B3257" s="145"/>
      <c r="C3257" s="44"/>
      <c r="D3257" s="44"/>
      <c r="E3257" s="121"/>
      <c r="F3257" s="122" t="s">
        <v>31</v>
      </c>
      <c r="G3257" s="47" t="str">
        <f t="shared" si="50"/>
        <v/>
      </c>
      <c r="H3257" s="48"/>
      <c r="I3257" s="33"/>
      <c r="J3257" s="32">
        <v>0</v>
      </c>
    </row>
    <row r="3258" spans="1:10" ht="15.75" hidden="1" thickBot="1" x14ac:dyDescent="0.3">
      <c r="A3258" s="140" t="s">
        <v>841</v>
      </c>
      <c r="B3258" s="143" t="s">
        <v>3707</v>
      </c>
      <c r="C3258" s="26"/>
      <c r="D3258" s="27" t="s">
        <v>90</v>
      </c>
      <c r="E3258" s="116"/>
      <c r="F3258" s="123" t="s">
        <v>31</v>
      </c>
      <c r="G3258" s="29" t="str">
        <f t="shared" si="50"/>
        <v/>
      </c>
      <c r="H3258" s="30"/>
      <c r="I3258" s="31"/>
      <c r="J3258" s="32">
        <v>0</v>
      </c>
    </row>
    <row r="3259" spans="1:10" ht="15.75" hidden="1" thickBot="1" x14ac:dyDescent="0.3">
      <c r="A3259" s="141"/>
      <c r="B3259" s="144"/>
      <c r="C3259" s="34"/>
      <c r="D3259" s="34"/>
      <c r="E3259" s="118"/>
      <c r="F3259" s="124" t="s">
        <v>31</v>
      </c>
      <c r="G3259" s="36" t="str">
        <f t="shared" si="50"/>
        <v/>
      </c>
      <c r="H3259" s="37"/>
      <c r="I3259" s="33"/>
      <c r="J3259" s="32">
        <v>0</v>
      </c>
    </row>
    <row r="3260" spans="1:10" ht="39" hidden="1" thickBot="1" x14ac:dyDescent="0.3">
      <c r="A3260" s="141"/>
      <c r="B3260" s="144"/>
      <c r="C3260" s="38" t="s">
        <v>7600</v>
      </c>
      <c r="D3260" s="38" t="s">
        <v>101</v>
      </c>
      <c r="E3260" s="120">
        <v>0.36699999999999999</v>
      </c>
      <c r="F3260" s="119">
        <v>0.20899999999999999</v>
      </c>
      <c r="G3260" s="36">
        <f t="shared" si="50"/>
        <v>7.6702999999999993E-2</v>
      </c>
      <c r="H3260" s="41">
        <f>SUM(G3260:G3264)</f>
        <v>8.6968984999999996</v>
      </c>
      <c r="I3260" s="42"/>
      <c r="J3260" s="32">
        <v>0</v>
      </c>
    </row>
    <row r="3261" spans="1:10" ht="26.25" hidden="1" thickBot="1" x14ac:dyDescent="0.3">
      <c r="A3261" s="141"/>
      <c r="B3261" s="144"/>
      <c r="C3261" s="38" t="s">
        <v>7601</v>
      </c>
      <c r="D3261" s="38" t="s">
        <v>1063</v>
      </c>
      <c r="E3261" s="120">
        <v>2.5000000000000001E-2</v>
      </c>
      <c r="F3261" s="119">
        <v>18.762499999999999</v>
      </c>
      <c r="G3261" s="36">
        <f t="shared" si="50"/>
        <v>0.46906249999999999</v>
      </c>
      <c r="H3261" s="37"/>
      <c r="I3261" s="33"/>
      <c r="J3261" s="32">
        <v>0</v>
      </c>
    </row>
    <row r="3262" spans="1:10" ht="15.75" hidden="1" thickBot="1" x14ac:dyDescent="0.3">
      <c r="A3262" s="141"/>
      <c r="B3262" s="144"/>
      <c r="C3262" s="38" t="s">
        <v>7584</v>
      </c>
      <c r="D3262" s="38" t="s">
        <v>2788</v>
      </c>
      <c r="E3262" s="120">
        <v>4.1999999999999997E-3</v>
      </c>
      <c r="F3262" s="119">
        <v>23.483999999999998</v>
      </c>
      <c r="G3262" s="36">
        <f t="shared" si="50"/>
        <v>9.8632799999999993E-2</v>
      </c>
      <c r="H3262" s="37"/>
      <c r="I3262" s="33"/>
      <c r="J3262" s="32">
        <v>0</v>
      </c>
    </row>
    <row r="3263" spans="1:10" ht="15.75" hidden="1" thickBot="1" x14ac:dyDescent="0.3">
      <c r="A3263" s="141"/>
      <c r="B3263" s="144"/>
      <c r="C3263" s="38" t="s">
        <v>7585</v>
      </c>
      <c r="D3263" s="38" t="s">
        <v>2788</v>
      </c>
      <c r="E3263" s="120">
        <v>2.5700000000000001E-2</v>
      </c>
      <c r="F3263" s="119">
        <v>29.335999999999999</v>
      </c>
      <c r="G3263" s="36">
        <f t="shared" si="50"/>
        <v>0.75393520000000003</v>
      </c>
      <c r="H3263" s="37"/>
      <c r="I3263" s="33"/>
      <c r="J3263" s="32">
        <v>0</v>
      </c>
    </row>
    <row r="3264" spans="1:10" ht="15.75" hidden="1" thickBot="1" x14ac:dyDescent="0.3">
      <c r="A3264" s="141"/>
      <c r="B3264" s="144"/>
      <c r="C3264" s="38" t="s">
        <v>7624</v>
      </c>
      <c r="D3264" s="38" t="s">
        <v>1063</v>
      </c>
      <c r="E3264" s="120">
        <v>1</v>
      </c>
      <c r="F3264" s="119">
        <v>7.298565</v>
      </c>
      <c r="G3264" s="36">
        <f t="shared" si="50"/>
        <v>7.298565</v>
      </c>
      <c r="H3264" s="37"/>
      <c r="I3264" s="33"/>
      <c r="J3264" s="32">
        <v>0</v>
      </c>
    </row>
    <row r="3265" spans="1:10" ht="15.75" hidden="1" thickBot="1" x14ac:dyDescent="0.3">
      <c r="A3265" s="142"/>
      <c r="B3265" s="145"/>
      <c r="C3265" s="44"/>
      <c r="D3265" s="44"/>
      <c r="E3265" s="121"/>
      <c r="F3265" s="122" t="s">
        <v>31</v>
      </c>
      <c r="G3265" s="47" t="str">
        <f t="shared" si="50"/>
        <v/>
      </c>
      <c r="H3265" s="48"/>
      <c r="I3265" s="33"/>
      <c r="J3265" s="32">
        <v>0</v>
      </c>
    </row>
    <row r="3266" spans="1:10" ht="15.75" hidden="1" thickBot="1" x14ac:dyDescent="0.3">
      <c r="A3266" s="140" t="s">
        <v>842</v>
      </c>
      <c r="B3266" s="143" t="s">
        <v>3708</v>
      </c>
      <c r="C3266" s="26"/>
      <c r="D3266" s="27" t="s">
        <v>90</v>
      </c>
      <c r="E3266" s="116"/>
      <c r="F3266" s="123" t="s">
        <v>31</v>
      </c>
      <c r="G3266" s="29" t="str">
        <f t="shared" si="50"/>
        <v/>
      </c>
      <c r="H3266" s="30"/>
      <c r="I3266" s="31"/>
      <c r="J3266" s="32">
        <v>0</v>
      </c>
    </row>
    <row r="3267" spans="1:10" ht="15.75" hidden="1" thickBot="1" x14ac:dyDescent="0.3">
      <c r="A3267" s="141"/>
      <c r="B3267" s="144"/>
      <c r="C3267" s="34"/>
      <c r="D3267" s="34"/>
      <c r="E3267" s="118"/>
      <c r="F3267" s="124" t="s">
        <v>31</v>
      </c>
      <c r="G3267" s="36" t="str">
        <f t="shared" si="50"/>
        <v/>
      </c>
      <c r="H3267" s="37"/>
      <c r="I3267" s="33"/>
      <c r="J3267" s="32">
        <v>0</v>
      </c>
    </row>
    <row r="3268" spans="1:10" ht="39" hidden="1" thickBot="1" x14ac:dyDescent="0.3">
      <c r="A3268" s="141"/>
      <c r="B3268" s="144"/>
      <c r="C3268" s="38" t="s">
        <v>7600</v>
      </c>
      <c r="D3268" s="38" t="s">
        <v>101</v>
      </c>
      <c r="E3268" s="120">
        <v>0.21199999999999999</v>
      </c>
      <c r="F3268" s="119">
        <v>0.20899999999999999</v>
      </c>
      <c r="G3268" s="36">
        <f t="shared" si="50"/>
        <v>4.4308E-2</v>
      </c>
      <c r="H3268" s="41">
        <f>SUM(G3268:G3272)</f>
        <v>8.3699427000000011</v>
      </c>
      <c r="I3268" s="42"/>
      <c r="J3268" s="32">
        <v>0</v>
      </c>
    </row>
    <row r="3269" spans="1:10" ht="26.25" hidden="1" thickBot="1" x14ac:dyDescent="0.3">
      <c r="A3269" s="141"/>
      <c r="B3269" s="144"/>
      <c r="C3269" s="38" t="s">
        <v>7601</v>
      </c>
      <c r="D3269" s="38" t="s">
        <v>1063</v>
      </c>
      <c r="E3269" s="120">
        <v>2.5000000000000001E-2</v>
      </c>
      <c r="F3269" s="119">
        <v>18.762499999999999</v>
      </c>
      <c r="G3269" s="36">
        <f t="shared" si="50"/>
        <v>0.46906249999999999</v>
      </c>
      <c r="H3269" s="37"/>
      <c r="I3269" s="33"/>
      <c r="J3269" s="32">
        <v>0</v>
      </c>
    </row>
    <row r="3270" spans="1:10" ht="15.75" hidden="1" thickBot="1" x14ac:dyDescent="0.3">
      <c r="A3270" s="141"/>
      <c r="B3270" s="144"/>
      <c r="C3270" s="38" t="s">
        <v>7584</v>
      </c>
      <c r="D3270" s="38" t="s">
        <v>2788</v>
      </c>
      <c r="E3270" s="120">
        <v>3.2000000000000002E-3</v>
      </c>
      <c r="F3270" s="119">
        <v>23.483999999999998</v>
      </c>
      <c r="G3270" s="36">
        <f t="shared" ref="G3270:G3333" si="51">IF(ISNUMBER(F3270),E3270*F3270,"")</f>
        <v>7.5148800000000002E-2</v>
      </c>
      <c r="H3270" s="37"/>
      <c r="I3270" s="33"/>
      <c r="J3270" s="32">
        <v>0</v>
      </c>
    </row>
    <row r="3271" spans="1:10" ht="15.75" hidden="1" thickBot="1" x14ac:dyDescent="0.3">
      <c r="A3271" s="141"/>
      <c r="B3271" s="144"/>
      <c r="C3271" s="38" t="s">
        <v>7585</v>
      </c>
      <c r="D3271" s="38" t="s">
        <v>2788</v>
      </c>
      <c r="E3271" s="120">
        <v>1.9400000000000001E-2</v>
      </c>
      <c r="F3271" s="119">
        <v>29.335999999999999</v>
      </c>
      <c r="G3271" s="36">
        <f t="shared" si="51"/>
        <v>0.56911840000000002</v>
      </c>
      <c r="H3271" s="37"/>
      <c r="I3271" s="33"/>
      <c r="J3271" s="32">
        <v>0</v>
      </c>
    </row>
    <row r="3272" spans="1:10" ht="15.75" hidden="1" thickBot="1" x14ac:dyDescent="0.3">
      <c r="A3272" s="141"/>
      <c r="B3272" s="144"/>
      <c r="C3272" s="38" t="s">
        <v>7579</v>
      </c>
      <c r="D3272" s="38" t="s">
        <v>1063</v>
      </c>
      <c r="E3272" s="120">
        <v>1</v>
      </c>
      <c r="F3272" s="119">
        <v>7.2123050000000006</v>
      </c>
      <c r="G3272" s="36">
        <f t="shared" si="51"/>
        <v>7.2123050000000006</v>
      </c>
      <c r="H3272" s="37"/>
      <c r="I3272" s="33"/>
      <c r="J3272" s="32">
        <v>0</v>
      </c>
    </row>
    <row r="3273" spans="1:10" ht="15.75" hidden="1" thickBot="1" x14ac:dyDescent="0.3">
      <c r="A3273" s="142"/>
      <c r="B3273" s="145"/>
      <c r="C3273" s="44"/>
      <c r="D3273" s="44"/>
      <c r="E3273" s="121"/>
      <c r="F3273" s="122" t="s">
        <v>31</v>
      </c>
      <c r="G3273" s="47" t="str">
        <f t="shared" si="51"/>
        <v/>
      </c>
      <c r="H3273" s="48"/>
      <c r="I3273" s="33"/>
      <c r="J3273" s="32">
        <v>0</v>
      </c>
    </row>
    <row r="3274" spans="1:10" ht="15.75" hidden="1" thickBot="1" x14ac:dyDescent="0.3">
      <c r="A3274" s="140" t="s">
        <v>843</v>
      </c>
      <c r="B3274" s="143" t="s">
        <v>3709</v>
      </c>
      <c r="C3274" s="26"/>
      <c r="D3274" s="27" t="s">
        <v>36</v>
      </c>
      <c r="E3274" s="116"/>
      <c r="F3274" s="123" t="s">
        <v>31</v>
      </c>
      <c r="G3274" s="29" t="str">
        <f t="shared" si="51"/>
        <v/>
      </c>
      <c r="H3274" s="30"/>
      <c r="I3274" s="31"/>
      <c r="J3274" s="32">
        <v>0</v>
      </c>
    </row>
    <row r="3275" spans="1:10" ht="15.75" hidden="1" thickBot="1" x14ac:dyDescent="0.3">
      <c r="A3275" s="141"/>
      <c r="B3275" s="144"/>
      <c r="C3275" s="80"/>
      <c r="D3275" s="34"/>
      <c r="E3275" s="118"/>
      <c r="F3275" s="124" t="s">
        <v>31</v>
      </c>
      <c r="G3275" s="36" t="str">
        <f t="shared" si="51"/>
        <v/>
      </c>
      <c r="H3275" s="37"/>
      <c r="I3275" s="33"/>
      <c r="J3275" s="32">
        <v>0</v>
      </c>
    </row>
    <row r="3276" spans="1:10" ht="15.75" hidden="1" thickBot="1" x14ac:dyDescent="0.3">
      <c r="A3276" s="141"/>
      <c r="B3276" s="144"/>
      <c r="C3276" s="38" t="s">
        <v>7603</v>
      </c>
      <c r="D3276" s="38" t="s">
        <v>2788</v>
      </c>
      <c r="E3276" s="120">
        <v>0.55000000000000004</v>
      </c>
      <c r="F3276" s="119">
        <v>22.724</v>
      </c>
      <c r="G3276" s="36">
        <f t="shared" si="51"/>
        <v>12.498200000000001</v>
      </c>
      <c r="H3276" s="41">
        <f>SUM(G3276:G3277)</f>
        <v>42.552400000000006</v>
      </c>
      <c r="I3276" s="42"/>
      <c r="J3276" s="32">
        <v>0</v>
      </c>
    </row>
    <row r="3277" spans="1:10" ht="15.75" hidden="1" thickBot="1" x14ac:dyDescent="0.3">
      <c r="A3277" s="141"/>
      <c r="B3277" s="144"/>
      <c r="C3277" s="38" t="s">
        <v>7735</v>
      </c>
      <c r="D3277" s="38" t="s">
        <v>2788</v>
      </c>
      <c r="E3277" s="120">
        <v>1.1000000000000001</v>
      </c>
      <c r="F3277" s="119">
        <v>27.321999999999999</v>
      </c>
      <c r="G3277" s="36">
        <f t="shared" si="51"/>
        <v>30.054200000000002</v>
      </c>
      <c r="H3277" s="37"/>
      <c r="I3277" s="33"/>
      <c r="J3277" s="32">
        <v>0</v>
      </c>
    </row>
    <row r="3278" spans="1:10" ht="15.75" hidden="1" thickBot="1" x14ac:dyDescent="0.3">
      <c r="A3278" s="142"/>
      <c r="B3278" s="145"/>
      <c r="C3278" s="44"/>
      <c r="D3278" s="44"/>
      <c r="E3278" s="121"/>
      <c r="F3278" s="122" t="s">
        <v>31</v>
      </c>
      <c r="G3278" s="47" t="str">
        <f t="shared" si="51"/>
        <v/>
      </c>
      <c r="H3278" s="48"/>
      <c r="I3278" s="33"/>
      <c r="J3278" s="32">
        <v>0</v>
      </c>
    </row>
    <row r="3279" spans="1:10" ht="15.75" hidden="1" thickBot="1" x14ac:dyDescent="0.3">
      <c r="A3279" s="140" t="s">
        <v>844</v>
      </c>
      <c r="B3279" s="143" t="s">
        <v>3710</v>
      </c>
      <c r="C3279" s="26"/>
      <c r="D3279" s="27" t="s">
        <v>1776</v>
      </c>
      <c r="E3279" s="116"/>
      <c r="F3279" s="123" t="s">
        <v>31</v>
      </c>
      <c r="G3279" s="29" t="str">
        <f t="shared" si="51"/>
        <v/>
      </c>
      <c r="H3279" s="30"/>
      <c r="I3279" s="31"/>
      <c r="J3279" s="32">
        <v>0</v>
      </c>
    </row>
    <row r="3280" spans="1:10" ht="15.75" hidden="1" thickBot="1" x14ac:dyDescent="0.3">
      <c r="A3280" s="141"/>
      <c r="B3280" s="144"/>
      <c r="C3280" s="34"/>
      <c r="D3280" s="34"/>
      <c r="E3280" s="118"/>
      <c r="F3280" s="124" t="s">
        <v>31</v>
      </c>
      <c r="G3280" s="36" t="str">
        <f t="shared" si="51"/>
        <v/>
      </c>
      <c r="H3280" s="37"/>
      <c r="I3280" s="33"/>
      <c r="J3280" s="32">
        <v>0</v>
      </c>
    </row>
    <row r="3281" spans="1:10" ht="15.75" hidden="1" thickBot="1" x14ac:dyDescent="0.3">
      <c r="A3281" s="141"/>
      <c r="B3281" s="144"/>
      <c r="C3281" s="38" t="s">
        <v>7603</v>
      </c>
      <c r="D3281" s="38" t="s">
        <v>2788</v>
      </c>
      <c r="E3281" s="120">
        <v>3.9557666999999999</v>
      </c>
      <c r="F3281" s="119">
        <v>22.724</v>
      </c>
      <c r="G3281" s="36">
        <f t="shared" si="51"/>
        <v>89.890842490799997</v>
      </c>
      <c r="H3281" s="41">
        <f>SUM(G3281:G3281)</f>
        <v>89.890842490799997</v>
      </c>
      <c r="I3281" s="42"/>
      <c r="J3281" s="32">
        <v>0</v>
      </c>
    </row>
    <row r="3282" spans="1:10" ht="15.75" hidden="1" thickBot="1" x14ac:dyDescent="0.3">
      <c r="A3282" s="142"/>
      <c r="B3282" s="145"/>
      <c r="C3282" s="44"/>
      <c r="D3282" s="44"/>
      <c r="E3282" s="121"/>
      <c r="F3282" s="122" t="s">
        <v>31</v>
      </c>
      <c r="G3282" s="47" t="str">
        <f t="shared" si="51"/>
        <v/>
      </c>
      <c r="H3282" s="48"/>
      <c r="I3282" s="33"/>
      <c r="J3282" s="32">
        <v>0</v>
      </c>
    </row>
    <row r="3283" spans="1:10" ht="15.75" hidden="1" thickBot="1" x14ac:dyDescent="0.3">
      <c r="A3283" s="140" t="s">
        <v>845</v>
      </c>
      <c r="B3283" s="143" t="s">
        <v>3711</v>
      </c>
      <c r="C3283" s="26"/>
      <c r="D3283" s="27" t="s">
        <v>1776</v>
      </c>
      <c r="E3283" s="116"/>
      <c r="F3283" s="123" t="s">
        <v>31</v>
      </c>
      <c r="G3283" s="29" t="str">
        <f t="shared" si="51"/>
        <v/>
      </c>
      <c r="H3283" s="30"/>
      <c r="I3283" s="31"/>
      <c r="J3283" s="32">
        <v>0</v>
      </c>
    </row>
    <row r="3284" spans="1:10" ht="15.75" hidden="1" thickBot="1" x14ac:dyDescent="0.3">
      <c r="A3284" s="141"/>
      <c r="B3284" s="144"/>
      <c r="C3284" s="34"/>
      <c r="D3284" s="34"/>
      <c r="E3284" s="118"/>
      <c r="F3284" s="124" t="s">
        <v>31</v>
      </c>
      <c r="G3284" s="36" t="str">
        <f t="shared" si="51"/>
        <v/>
      </c>
      <c r="H3284" s="37"/>
      <c r="I3284" s="33"/>
      <c r="J3284" s="32">
        <v>0</v>
      </c>
    </row>
    <row r="3285" spans="1:10" ht="51.75" hidden="1" thickBot="1" x14ac:dyDescent="0.3">
      <c r="A3285" s="141"/>
      <c r="B3285" s="144"/>
      <c r="C3285" s="38" t="s">
        <v>7927</v>
      </c>
      <c r="D3285" s="38" t="s">
        <v>1069</v>
      </c>
      <c r="E3285" s="120">
        <v>5.4000000000000003E-3</v>
      </c>
      <c r="F3285" s="119">
        <v>347.53849999999994</v>
      </c>
      <c r="G3285" s="36">
        <f t="shared" si="51"/>
        <v>1.8767078999999998</v>
      </c>
      <c r="H3285" s="41">
        <f>SUM(G3285:G3288)</f>
        <v>26.259193199999999</v>
      </c>
      <c r="I3285" s="42"/>
      <c r="J3285" s="32">
        <v>0</v>
      </c>
    </row>
    <row r="3286" spans="1:10" ht="51.75" hidden="1" thickBot="1" x14ac:dyDescent="0.3">
      <c r="A3286" s="141"/>
      <c r="B3286" s="144"/>
      <c r="C3286" s="38" t="s">
        <v>7928</v>
      </c>
      <c r="D3286" s="38" t="s">
        <v>1080</v>
      </c>
      <c r="E3286" s="120">
        <v>5.9999999999999995E-4</v>
      </c>
      <c r="F3286" s="119">
        <v>72.969499999999996</v>
      </c>
      <c r="G3286" s="36">
        <f t="shared" si="51"/>
        <v>4.3781699999999993E-2</v>
      </c>
      <c r="H3286" s="37"/>
      <c r="I3286" s="33"/>
      <c r="J3286" s="32">
        <v>0</v>
      </c>
    </row>
    <row r="3287" spans="1:10" ht="15.75" hidden="1" thickBot="1" x14ac:dyDescent="0.3">
      <c r="A3287" s="141"/>
      <c r="B3287" s="144"/>
      <c r="C3287" s="38" t="s">
        <v>7603</v>
      </c>
      <c r="D3287" s="38" t="s">
        <v>2788</v>
      </c>
      <c r="E3287" s="120">
        <v>0.78659999999999997</v>
      </c>
      <c r="F3287" s="119">
        <v>22.724</v>
      </c>
      <c r="G3287" s="36">
        <f t="shared" si="51"/>
        <v>17.8746984</v>
      </c>
      <c r="H3287" s="37"/>
      <c r="I3287" s="33"/>
      <c r="J3287" s="32">
        <v>0</v>
      </c>
    </row>
    <row r="3288" spans="1:10" ht="39" hidden="1" thickBot="1" x14ac:dyDescent="0.3">
      <c r="A3288" s="141"/>
      <c r="B3288" s="144"/>
      <c r="C3288" s="38" t="s">
        <v>7694</v>
      </c>
      <c r="D3288" s="38" t="s">
        <v>1069</v>
      </c>
      <c r="E3288" s="120">
        <v>0.19620000000000001</v>
      </c>
      <c r="F3288" s="119">
        <v>32.945999999999998</v>
      </c>
      <c r="G3288" s="36">
        <f t="shared" si="51"/>
        <v>6.4640051999999999</v>
      </c>
      <c r="H3288" s="37"/>
      <c r="I3288" s="33"/>
      <c r="J3288" s="32">
        <v>0</v>
      </c>
    </row>
    <row r="3289" spans="1:10" ht="15.75" hidden="1" thickBot="1" x14ac:dyDescent="0.3">
      <c r="A3289" s="142"/>
      <c r="B3289" s="145"/>
      <c r="C3289" s="44"/>
      <c r="D3289" s="44"/>
      <c r="E3289" s="121"/>
      <c r="F3289" s="122" t="s">
        <v>31</v>
      </c>
      <c r="G3289" s="47" t="str">
        <f t="shared" si="51"/>
        <v/>
      </c>
      <c r="H3289" s="48"/>
      <c r="I3289" s="33"/>
      <c r="J3289" s="32">
        <v>0</v>
      </c>
    </row>
    <row r="3290" spans="1:10" ht="15.75" hidden="1" thickBot="1" x14ac:dyDescent="0.3">
      <c r="A3290" s="140" t="s">
        <v>846</v>
      </c>
      <c r="B3290" s="143" t="s">
        <v>3712</v>
      </c>
      <c r="C3290" s="26"/>
      <c r="D3290" s="27" t="s">
        <v>1776</v>
      </c>
      <c r="E3290" s="116"/>
      <c r="F3290" s="123" t="s">
        <v>31</v>
      </c>
      <c r="G3290" s="29" t="str">
        <f t="shared" si="51"/>
        <v/>
      </c>
      <c r="H3290" s="30"/>
      <c r="I3290" s="31"/>
      <c r="J3290" s="32">
        <v>0</v>
      </c>
    </row>
    <row r="3291" spans="1:10" ht="15.75" hidden="1" thickBot="1" x14ac:dyDescent="0.3">
      <c r="A3291" s="141"/>
      <c r="B3291" s="144"/>
      <c r="C3291" s="34"/>
      <c r="D3291" s="34"/>
      <c r="E3291" s="118"/>
      <c r="F3291" s="124" t="s">
        <v>31</v>
      </c>
      <c r="G3291" s="36" t="str">
        <f t="shared" si="51"/>
        <v/>
      </c>
      <c r="H3291" s="37"/>
      <c r="I3291" s="33"/>
      <c r="J3291" s="32">
        <v>0</v>
      </c>
    </row>
    <row r="3292" spans="1:10" ht="51.75" hidden="1" thickBot="1" x14ac:dyDescent="0.3">
      <c r="A3292" s="141"/>
      <c r="B3292" s="144"/>
      <c r="C3292" s="38" t="s">
        <v>7927</v>
      </c>
      <c r="D3292" s="38" t="s">
        <v>1069</v>
      </c>
      <c r="E3292" s="120">
        <v>5.4000000000000003E-3</v>
      </c>
      <c r="F3292" s="119">
        <v>347.53849999999994</v>
      </c>
      <c r="G3292" s="36">
        <f t="shared" si="51"/>
        <v>1.8767078999999998</v>
      </c>
      <c r="H3292" s="41">
        <f>SUM(G3292:G3298)</f>
        <v>180.64151352645999</v>
      </c>
      <c r="I3292" s="42"/>
      <c r="J3292" s="32">
        <v>0</v>
      </c>
    </row>
    <row r="3293" spans="1:10" ht="51.75" hidden="1" thickBot="1" x14ac:dyDescent="0.3">
      <c r="A3293" s="141"/>
      <c r="B3293" s="144"/>
      <c r="C3293" s="38" t="s">
        <v>7928</v>
      </c>
      <c r="D3293" s="38" t="s">
        <v>1080</v>
      </c>
      <c r="E3293" s="120">
        <v>5.9999999999999995E-4</v>
      </c>
      <c r="F3293" s="119">
        <v>72.969499999999996</v>
      </c>
      <c r="G3293" s="36">
        <f t="shared" si="51"/>
        <v>4.3781699999999993E-2</v>
      </c>
      <c r="H3293" s="37"/>
      <c r="I3293" s="33"/>
      <c r="J3293" s="32">
        <v>0</v>
      </c>
    </row>
    <row r="3294" spans="1:10" ht="26.25" hidden="1" thickBot="1" x14ac:dyDescent="0.3">
      <c r="A3294" s="141"/>
      <c r="B3294" s="144"/>
      <c r="C3294" s="38" t="s">
        <v>7929</v>
      </c>
      <c r="D3294" s="38" t="s">
        <v>7614</v>
      </c>
      <c r="E3294" s="120">
        <v>1.3889</v>
      </c>
      <c r="F3294" s="119">
        <v>38.959499999999998</v>
      </c>
      <c r="G3294" s="36">
        <f t="shared" si="51"/>
        <v>54.110849549999998</v>
      </c>
      <c r="H3294" s="37"/>
      <c r="I3294" s="33"/>
      <c r="J3294" s="32">
        <v>0</v>
      </c>
    </row>
    <row r="3295" spans="1:10" ht="15.75" hidden="1" thickBot="1" x14ac:dyDescent="0.3">
      <c r="A3295" s="141"/>
      <c r="B3295" s="144"/>
      <c r="C3295" s="38" t="s">
        <v>7603</v>
      </c>
      <c r="D3295" s="38" t="s">
        <v>2788</v>
      </c>
      <c r="E3295" s="120">
        <v>0.78659999999999997</v>
      </c>
      <c r="F3295" s="119">
        <v>22.724</v>
      </c>
      <c r="G3295" s="36">
        <f t="shared" si="51"/>
        <v>17.8746984</v>
      </c>
      <c r="H3295" s="37"/>
      <c r="I3295" s="33"/>
      <c r="J3295" s="32">
        <v>0</v>
      </c>
    </row>
    <row r="3296" spans="1:10" ht="39" hidden="1" thickBot="1" x14ac:dyDescent="0.3">
      <c r="A3296" s="141"/>
      <c r="B3296" s="144"/>
      <c r="C3296" s="38" t="s">
        <v>7694</v>
      </c>
      <c r="D3296" s="38" t="s">
        <v>1069</v>
      </c>
      <c r="E3296" s="120">
        <v>0.19620000000000001</v>
      </c>
      <c r="F3296" s="119">
        <v>32.945999999999998</v>
      </c>
      <c r="G3296" s="36">
        <f t="shared" si="51"/>
        <v>6.4640051999999999</v>
      </c>
      <c r="H3296" s="37"/>
      <c r="I3296" s="33"/>
      <c r="J3296" s="32">
        <v>0</v>
      </c>
    </row>
    <row r="3297" spans="1:10" ht="51.75" hidden="1" thickBot="1" x14ac:dyDescent="0.3">
      <c r="A3297" s="141"/>
      <c r="B3297" s="144"/>
      <c r="C3297" s="38" t="s">
        <v>7573</v>
      </c>
      <c r="D3297" s="38" t="s">
        <v>7614</v>
      </c>
      <c r="E3297" s="120">
        <v>1.3889</v>
      </c>
      <c r="F3297" s="125">
        <v>9.0831703999999984</v>
      </c>
      <c r="G3297" s="36">
        <f t="shared" si="51"/>
        <v>12.615615368559999</v>
      </c>
      <c r="H3297" s="37"/>
      <c r="I3297" s="33"/>
      <c r="J3297" s="32">
        <v>0</v>
      </c>
    </row>
    <row r="3298" spans="1:10" ht="39" hidden="1" thickBot="1" x14ac:dyDescent="0.3">
      <c r="A3298" s="141"/>
      <c r="B3298" s="144"/>
      <c r="C3298" s="38" t="s">
        <v>7572</v>
      </c>
      <c r="D3298" s="38" t="s">
        <v>7613</v>
      </c>
      <c r="E3298" s="120">
        <v>27.777999999999999</v>
      </c>
      <c r="F3298" s="125">
        <v>3.1555855499999996</v>
      </c>
      <c r="G3298" s="36">
        <f t="shared" si="51"/>
        <v>87.655855407899992</v>
      </c>
      <c r="H3298" s="37"/>
      <c r="I3298" s="33"/>
      <c r="J3298" s="32">
        <v>0</v>
      </c>
    </row>
    <row r="3299" spans="1:10" ht="15.75" hidden="1" thickBot="1" x14ac:dyDescent="0.3">
      <c r="A3299" s="141"/>
      <c r="B3299" s="144"/>
      <c r="C3299" s="57"/>
      <c r="D3299" s="58"/>
      <c r="E3299" s="120"/>
      <c r="F3299" s="125" t="s">
        <v>31</v>
      </c>
      <c r="G3299" s="36" t="str">
        <f t="shared" si="51"/>
        <v/>
      </c>
      <c r="H3299" s="37"/>
      <c r="I3299" s="33"/>
      <c r="J3299" s="32">
        <v>0</v>
      </c>
    </row>
    <row r="3300" spans="1:10" ht="26.25" hidden="1" thickBot="1" x14ac:dyDescent="0.3">
      <c r="A3300" s="141"/>
      <c r="B3300" s="144"/>
      <c r="C3300" s="55" t="s">
        <v>847</v>
      </c>
      <c r="D3300" s="58"/>
      <c r="E3300" s="120"/>
      <c r="F3300" s="125" t="s">
        <v>31</v>
      </c>
      <c r="G3300" s="36" t="str">
        <f t="shared" si="51"/>
        <v/>
      </c>
      <c r="H3300" s="37"/>
      <c r="I3300" s="33"/>
      <c r="J3300" s="32">
        <v>0</v>
      </c>
    </row>
    <row r="3301" spans="1:10" ht="15.75" hidden="1" thickBot="1" x14ac:dyDescent="0.3">
      <c r="A3301" s="142"/>
      <c r="B3301" s="145"/>
      <c r="C3301" s="44"/>
      <c r="D3301" s="44"/>
      <c r="E3301" s="121"/>
      <c r="F3301" s="122" t="s">
        <v>31</v>
      </c>
      <c r="G3301" s="46" t="str">
        <f t="shared" si="51"/>
        <v/>
      </c>
      <c r="H3301" s="48"/>
      <c r="I3301" s="33"/>
      <c r="J3301" s="32">
        <v>0</v>
      </c>
    </row>
    <row r="3302" spans="1:10" ht="15.75" hidden="1" thickBot="1" x14ac:dyDescent="0.3">
      <c r="A3302" s="140" t="s">
        <v>848</v>
      </c>
      <c r="B3302" s="143" t="s">
        <v>3713</v>
      </c>
      <c r="C3302" s="26"/>
      <c r="D3302" s="27" t="s">
        <v>124</v>
      </c>
      <c r="E3302" s="116"/>
      <c r="F3302" s="123" t="s">
        <v>31</v>
      </c>
      <c r="G3302" s="29" t="str">
        <f t="shared" si="51"/>
        <v/>
      </c>
      <c r="H3302" s="30"/>
      <c r="I3302" s="31"/>
      <c r="J3302" s="32">
        <v>0</v>
      </c>
    </row>
    <row r="3303" spans="1:10" ht="15.75" hidden="1" thickBot="1" x14ac:dyDescent="0.3">
      <c r="A3303" s="141"/>
      <c r="B3303" s="144"/>
      <c r="C3303" s="34"/>
      <c r="D3303" s="34"/>
      <c r="E3303" s="118"/>
      <c r="F3303" s="124" t="s">
        <v>31</v>
      </c>
      <c r="G3303" s="36" t="str">
        <f t="shared" si="51"/>
        <v/>
      </c>
      <c r="H3303" s="37"/>
      <c r="I3303" s="33"/>
      <c r="J3303" s="32">
        <v>0</v>
      </c>
    </row>
    <row r="3304" spans="1:10" ht="26.25" hidden="1" thickBot="1" x14ac:dyDescent="0.3">
      <c r="A3304" s="141"/>
      <c r="B3304" s="144"/>
      <c r="C3304" s="38" t="s">
        <v>7930</v>
      </c>
      <c r="D3304" s="38" t="s">
        <v>1323</v>
      </c>
      <c r="E3304" s="120">
        <v>1.0225</v>
      </c>
      <c r="F3304" s="119">
        <v>103.73049999999999</v>
      </c>
      <c r="G3304" s="36">
        <f t="shared" si="51"/>
        <v>106.06443624999999</v>
      </c>
      <c r="H3304" s="41">
        <f>SUM(G3304:G3306)</f>
        <v>114.23117014999998</v>
      </c>
      <c r="I3304" s="42"/>
      <c r="J3304" s="32">
        <v>0</v>
      </c>
    </row>
    <row r="3305" spans="1:10" ht="26.25" hidden="1" thickBot="1" x14ac:dyDescent="0.3">
      <c r="A3305" s="141"/>
      <c r="B3305" s="144"/>
      <c r="C3305" s="38" t="s">
        <v>7676</v>
      </c>
      <c r="D3305" s="38" t="s">
        <v>2788</v>
      </c>
      <c r="E3305" s="120">
        <v>0.15670000000000001</v>
      </c>
      <c r="F3305" s="119">
        <v>23.113499999999998</v>
      </c>
      <c r="G3305" s="36">
        <f t="shared" si="51"/>
        <v>3.6218854499999997</v>
      </c>
      <c r="H3305" s="37"/>
      <c r="I3305" s="33"/>
      <c r="J3305" s="32">
        <v>0</v>
      </c>
    </row>
    <row r="3306" spans="1:10" ht="26.25" hidden="1" thickBot="1" x14ac:dyDescent="0.3">
      <c r="A3306" s="141"/>
      <c r="B3306" s="144"/>
      <c r="C3306" s="38" t="s">
        <v>7677</v>
      </c>
      <c r="D3306" s="38" t="s">
        <v>2788</v>
      </c>
      <c r="E3306" s="120">
        <v>0.15670000000000001</v>
      </c>
      <c r="F3306" s="119">
        <v>29.003499999999999</v>
      </c>
      <c r="G3306" s="36">
        <f t="shared" si="51"/>
        <v>4.5448484499999999</v>
      </c>
      <c r="H3306" s="37"/>
      <c r="I3306" s="33"/>
      <c r="J3306" s="32">
        <v>0</v>
      </c>
    </row>
    <row r="3307" spans="1:10" ht="15.75" hidden="1" thickBot="1" x14ac:dyDescent="0.3">
      <c r="A3307" s="142"/>
      <c r="B3307" s="145"/>
      <c r="C3307" s="44"/>
      <c r="D3307" s="44"/>
      <c r="E3307" s="121"/>
      <c r="F3307" s="122" t="s">
        <v>31</v>
      </c>
      <c r="G3307" s="47" t="str">
        <f t="shared" si="51"/>
        <v/>
      </c>
      <c r="H3307" s="48"/>
      <c r="I3307" s="33"/>
      <c r="J3307" s="32">
        <v>0</v>
      </c>
    </row>
    <row r="3308" spans="1:10" ht="15.75" hidden="1" thickBot="1" x14ac:dyDescent="0.3">
      <c r="A3308" s="140" t="s">
        <v>849</v>
      </c>
      <c r="B3308" s="143" t="s">
        <v>3714</v>
      </c>
      <c r="C3308" s="26"/>
      <c r="D3308" s="27" t="s">
        <v>124</v>
      </c>
      <c r="E3308" s="116"/>
      <c r="F3308" s="123" t="s">
        <v>31</v>
      </c>
      <c r="G3308" s="29" t="str">
        <f t="shared" si="51"/>
        <v/>
      </c>
      <c r="H3308" s="30"/>
      <c r="I3308" s="31"/>
      <c r="J3308" s="32">
        <v>0</v>
      </c>
    </row>
    <row r="3309" spans="1:10" ht="15.75" hidden="1" thickBot="1" x14ac:dyDescent="0.3">
      <c r="A3309" s="141"/>
      <c r="B3309" s="144"/>
      <c r="C3309" s="34"/>
      <c r="D3309" s="34"/>
      <c r="E3309" s="118"/>
      <c r="F3309" s="124" t="s">
        <v>31</v>
      </c>
      <c r="G3309" s="36" t="str">
        <f t="shared" si="51"/>
        <v/>
      </c>
      <c r="H3309" s="37"/>
      <c r="I3309" s="33"/>
      <c r="J3309" s="32">
        <v>0</v>
      </c>
    </row>
    <row r="3310" spans="1:10" ht="26.25" hidden="1" thickBot="1" x14ac:dyDescent="0.3">
      <c r="A3310" s="141"/>
      <c r="B3310" s="144"/>
      <c r="C3310" s="38" t="s">
        <v>7931</v>
      </c>
      <c r="D3310" s="38" t="s">
        <v>1323</v>
      </c>
      <c r="E3310" s="120">
        <v>1.0225</v>
      </c>
      <c r="F3310" s="119">
        <v>131.64149999999998</v>
      </c>
      <c r="G3310" s="36">
        <f t="shared" si="51"/>
        <v>134.60343374999997</v>
      </c>
      <c r="H3310" s="41">
        <f>SUM(G3310:G3312)</f>
        <v>143.70306194999995</v>
      </c>
      <c r="I3310" s="42"/>
      <c r="J3310" s="32">
        <v>0</v>
      </c>
    </row>
    <row r="3311" spans="1:10" ht="26.25" hidden="1" thickBot="1" x14ac:dyDescent="0.3">
      <c r="A3311" s="141"/>
      <c r="B3311" s="144"/>
      <c r="C3311" s="38" t="s">
        <v>7676</v>
      </c>
      <c r="D3311" s="38" t="s">
        <v>2788</v>
      </c>
      <c r="E3311" s="120">
        <v>0.17460000000000001</v>
      </c>
      <c r="F3311" s="119">
        <v>23.113499999999998</v>
      </c>
      <c r="G3311" s="36">
        <f t="shared" si="51"/>
        <v>4.0356170999999996</v>
      </c>
      <c r="H3311" s="37"/>
      <c r="I3311" s="33"/>
      <c r="J3311" s="32">
        <v>0</v>
      </c>
    </row>
    <row r="3312" spans="1:10" ht="26.25" hidden="1" thickBot="1" x14ac:dyDescent="0.3">
      <c r="A3312" s="141"/>
      <c r="B3312" s="144"/>
      <c r="C3312" s="38" t="s">
        <v>7677</v>
      </c>
      <c r="D3312" s="38" t="s">
        <v>2788</v>
      </c>
      <c r="E3312" s="120">
        <v>0.17460000000000001</v>
      </c>
      <c r="F3312" s="119">
        <v>29.003499999999999</v>
      </c>
      <c r="G3312" s="36">
        <f t="shared" si="51"/>
        <v>5.0640111000000001</v>
      </c>
      <c r="H3312" s="37"/>
      <c r="I3312" s="33"/>
      <c r="J3312" s="32">
        <v>0</v>
      </c>
    </row>
    <row r="3313" spans="1:10" ht="15.75" hidden="1" thickBot="1" x14ac:dyDescent="0.3">
      <c r="A3313" s="142"/>
      <c r="B3313" s="145"/>
      <c r="C3313" s="44"/>
      <c r="D3313" s="44"/>
      <c r="E3313" s="121"/>
      <c r="F3313" s="122" t="s">
        <v>31</v>
      </c>
      <c r="G3313" s="47" t="str">
        <f t="shared" si="51"/>
        <v/>
      </c>
      <c r="H3313" s="48"/>
      <c r="I3313" s="33"/>
      <c r="J3313" s="32">
        <v>0</v>
      </c>
    </row>
    <row r="3314" spans="1:10" ht="15.75" hidden="1" thickBot="1" x14ac:dyDescent="0.3">
      <c r="A3314" s="140" t="s">
        <v>850</v>
      </c>
      <c r="B3314" s="143" t="s">
        <v>3715</v>
      </c>
      <c r="C3314" s="26"/>
      <c r="D3314" s="27" t="s">
        <v>124</v>
      </c>
      <c r="E3314" s="116"/>
      <c r="F3314" s="123" t="s">
        <v>31</v>
      </c>
      <c r="G3314" s="29" t="str">
        <f t="shared" si="51"/>
        <v/>
      </c>
      <c r="H3314" s="30"/>
      <c r="I3314" s="31"/>
      <c r="J3314" s="32">
        <v>0</v>
      </c>
    </row>
    <row r="3315" spans="1:10" ht="15.75" hidden="1" thickBot="1" x14ac:dyDescent="0.3">
      <c r="A3315" s="141"/>
      <c r="B3315" s="144"/>
      <c r="C3315" s="34"/>
      <c r="D3315" s="34"/>
      <c r="E3315" s="118"/>
      <c r="F3315" s="124" t="s">
        <v>31</v>
      </c>
      <c r="G3315" s="36" t="str">
        <f t="shared" si="51"/>
        <v/>
      </c>
      <c r="H3315" s="37"/>
      <c r="I3315" s="33"/>
      <c r="J3315" s="32">
        <v>0</v>
      </c>
    </row>
    <row r="3316" spans="1:10" ht="26.25" hidden="1" thickBot="1" x14ac:dyDescent="0.3">
      <c r="A3316" s="141"/>
      <c r="B3316" s="144"/>
      <c r="C3316" s="38" t="s">
        <v>7932</v>
      </c>
      <c r="D3316" s="38" t="s">
        <v>1323</v>
      </c>
      <c r="E3316" s="120">
        <v>1.0225</v>
      </c>
      <c r="F3316" s="119">
        <v>258.15300000000002</v>
      </c>
      <c r="G3316" s="36">
        <f t="shared" si="51"/>
        <v>263.96144250000003</v>
      </c>
      <c r="H3316" s="41">
        <f>SUM(G3316:G3318)</f>
        <v>268.46435130000003</v>
      </c>
      <c r="I3316" s="42"/>
      <c r="J3316" s="32">
        <v>0</v>
      </c>
    </row>
    <row r="3317" spans="1:10" ht="26.25" hidden="1" thickBot="1" x14ac:dyDescent="0.3">
      <c r="A3317" s="141"/>
      <c r="B3317" s="144"/>
      <c r="C3317" s="38" t="s">
        <v>7676</v>
      </c>
      <c r="D3317" s="38" t="s">
        <v>2788</v>
      </c>
      <c r="E3317" s="120">
        <v>8.6400000000000005E-2</v>
      </c>
      <c r="F3317" s="119">
        <v>23.113499999999998</v>
      </c>
      <c r="G3317" s="36">
        <f t="shared" si="51"/>
        <v>1.9970064000000001</v>
      </c>
      <c r="H3317" s="37"/>
      <c r="I3317" s="33"/>
      <c r="J3317" s="32">
        <v>0</v>
      </c>
    </row>
    <row r="3318" spans="1:10" ht="26.25" hidden="1" thickBot="1" x14ac:dyDescent="0.3">
      <c r="A3318" s="141"/>
      <c r="B3318" s="144"/>
      <c r="C3318" s="38" t="s">
        <v>7677</v>
      </c>
      <c r="D3318" s="38" t="s">
        <v>2788</v>
      </c>
      <c r="E3318" s="120">
        <v>8.6400000000000005E-2</v>
      </c>
      <c r="F3318" s="119">
        <v>29.003499999999999</v>
      </c>
      <c r="G3318" s="36">
        <f t="shared" si="51"/>
        <v>2.5059024000000001</v>
      </c>
      <c r="H3318" s="37"/>
      <c r="I3318" s="33"/>
      <c r="J3318" s="32">
        <v>0</v>
      </c>
    </row>
    <row r="3319" spans="1:10" ht="15.75" hidden="1" thickBot="1" x14ac:dyDescent="0.3">
      <c r="A3319" s="142"/>
      <c r="B3319" s="145"/>
      <c r="C3319" s="44"/>
      <c r="D3319" s="44"/>
      <c r="E3319" s="121"/>
      <c r="F3319" s="122" t="s">
        <v>31</v>
      </c>
      <c r="G3319" s="47" t="str">
        <f t="shared" si="51"/>
        <v/>
      </c>
      <c r="H3319" s="48"/>
      <c r="I3319" s="33"/>
      <c r="J3319" s="32">
        <v>0</v>
      </c>
    </row>
    <row r="3320" spans="1:10" ht="15.75" hidden="1" thickBot="1" x14ac:dyDescent="0.3">
      <c r="A3320" s="140" t="s">
        <v>851</v>
      </c>
      <c r="B3320" s="143" t="s">
        <v>3716</v>
      </c>
      <c r="C3320" s="26"/>
      <c r="D3320" s="27" t="s">
        <v>36</v>
      </c>
      <c r="E3320" s="116"/>
      <c r="F3320" s="123" t="s">
        <v>31</v>
      </c>
      <c r="G3320" s="29" t="str">
        <f t="shared" si="51"/>
        <v/>
      </c>
      <c r="H3320" s="30"/>
      <c r="I3320" s="31"/>
      <c r="J3320" s="32">
        <v>0</v>
      </c>
    </row>
    <row r="3321" spans="1:10" ht="15.75" hidden="1" thickBot="1" x14ac:dyDescent="0.3">
      <c r="A3321" s="141"/>
      <c r="B3321" s="144"/>
      <c r="C3321" s="34"/>
      <c r="D3321" s="34"/>
      <c r="E3321" s="118"/>
      <c r="F3321" s="124" t="s">
        <v>31</v>
      </c>
      <c r="G3321" s="36" t="str">
        <f t="shared" si="51"/>
        <v/>
      </c>
      <c r="H3321" s="37"/>
      <c r="I3321" s="33"/>
      <c r="J3321" s="32">
        <v>0</v>
      </c>
    </row>
    <row r="3322" spans="1:10" ht="39" hidden="1" thickBot="1" x14ac:dyDescent="0.3">
      <c r="A3322" s="141"/>
      <c r="B3322" s="144"/>
      <c r="C3322" s="38" t="s">
        <v>7821</v>
      </c>
      <c r="D3322" s="38" t="s">
        <v>101</v>
      </c>
      <c r="E3322" s="120">
        <v>2</v>
      </c>
      <c r="F3322" s="119">
        <v>19.741</v>
      </c>
      <c r="G3322" s="36">
        <f t="shared" si="51"/>
        <v>39.481999999999999</v>
      </c>
      <c r="H3322" s="41">
        <f>SUM(G3322:G3328)</f>
        <v>794.48140424999997</v>
      </c>
      <c r="I3322" s="42"/>
      <c r="J3322" s="32">
        <v>0</v>
      </c>
    </row>
    <row r="3323" spans="1:10" ht="26.25" hidden="1" thickBot="1" x14ac:dyDescent="0.3">
      <c r="A3323" s="141"/>
      <c r="B3323" s="144"/>
      <c r="C3323" s="38" t="s">
        <v>7804</v>
      </c>
      <c r="D3323" s="38" t="s">
        <v>101</v>
      </c>
      <c r="E3323" s="120">
        <v>1</v>
      </c>
      <c r="F3323" s="119">
        <v>15.627499999999998</v>
      </c>
      <c r="G3323" s="36">
        <f t="shared" si="51"/>
        <v>15.627499999999998</v>
      </c>
      <c r="H3323" s="37"/>
      <c r="I3323" s="33"/>
      <c r="J3323" s="32">
        <v>0</v>
      </c>
    </row>
    <row r="3324" spans="1:10" ht="26.25" hidden="1" thickBot="1" x14ac:dyDescent="0.3">
      <c r="A3324" s="141"/>
      <c r="B3324" s="144"/>
      <c r="C3324" s="38" t="s">
        <v>7933</v>
      </c>
      <c r="D3324" s="38" t="s">
        <v>101</v>
      </c>
      <c r="E3324" s="120">
        <v>1</v>
      </c>
      <c r="F3324" s="119">
        <v>686.63149999999996</v>
      </c>
      <c r="G3324" s="36">
        <f t="shared" si="51"/>
        <v>686.63149999999996</v>
      </c>
      <c r="H3324" s="37"/>
      <c r="I3324" s="33"/>
      <c r="J3324" s="32">
        <v>0</v>
      </c>
    </row>
    <row r="3325" spans="1:10" ht="15.75" hidden="1" thickBot="1" x14ac:dyDescent="0.3">
      <c r="A3325" s="141"/>
      <c r="B3325" s="144"/>
      <c r="C3325" s="38" t="s">
        <v>7785</v>
      </c>
      <c r="D3325" s="38" t="s">
        <v>1063</v>
      </c>
      <c r="E3325" s="120">
        <v>8.8099999999999998E-2</v>
      </c>
      <c r="F3325" s="119">
        <v>75.192499999999995</v>
      </c>
      <c r="G3325" s="36">
        <f t="shared" si="51"/>
        <v>6.6244592499999992</v>
      </c>
      <c r="H3325" s="37"/>
      <c r="I3325" s="33"/>
      <c r="J3325" s="32">
        <v>0</v>
      </c>
    </row>
    <row r="3326" spans="1:10" ht="26.25" hidden="1" thickBot="1" x14ac:dyDescent="0.3">
      <c r="A3326" s="141"/>
      <c r="B3326" s="144"/>
      <c r="C3326" s="38" t="s">
        <v>7677</v>
      </c>
      <c r="D3326" s="38" t="s">
        <v>2788</v>
      </c>
      <c r="E3326" s="120">
        <v>1.1539999999999999</v>
      </c>
      <c r="F3326" s="119">
        <v>29.003499999999999</v>
      </c>
      <c r="G3326" s="36">
        <f t="shared" si="51"/>
        <v>33.470038999999993</v>
      </c>
      <c r="H3326" s="37"/>
      <c r="I3326" s="33"/>
      <c r="J3326" s="32">
        <v>0</v>
      </c>
    </row>
    <row r="3327" spans="1:10" ht="15.75" hidden="1" thickBot="1" x14ac:dyDescent="0.3">
      <c r="A3327" s="141"/>
      <c r="B3327" s="144"/>
      <c r="C3327" s="38" t="s">
        <v>7603</v>
      </c>
      <c r="D3327" s="38" t="s">
        <v>2788</v>
      </c>
      <c r="E3327" s="120">
        <v>0.55649999999999999</v>
      </c>
      <c r="F3327" s="119">
        <v>22.724</v>
      </c>
      <c r="G3327" s="36">
        <f t="shared" si="51"/>
        <v>12.645906</v>
      </c>
      <c r="H3327" s="37"/>
      <c r="I3327" s="33"/>
      <c r="J3327" s="32">
        <v>0</v>
      </c>
    </row>
    <row r="3328" spans="1:10" ht="26.25" hidden="1" thickBot="1" x14ac:dyDescent="0.3">
      <c r="A3328" s="141"/>
      <c r="B3328" s="144"/>
      <c r="C3328" s="38" t="s">
        <v>229</v>
      </c>
      <c r="D3328" s="38" t="s">
        <v>36</v>
      </c>
      <c r="E3328" s="120">
        <v>1</v>
      </c>
      <c r="F3328" s="125" t="s">
        <v>31</v>
      </c>
      <c r="G3328" s="36" t="str">
        <f t="shared" si="51"/>
        <v/>
      </c>
      <c r="H3328" s="37"/>
      <c r="I3328" s="33"/>
      <c r="J3328" s="32">
        <v>0</v>
      </c>
    </row>
    <row r="3329" spans="1:10" ht="15.75" hidden="1" thickBot="1" x14ac:dyDescent="0.3">
      <c r="A3329" s="142"/>
      <c r="B3329" s="145"/>
      <c r="C3329" s="44"/>
      <c r="D3329" s="44"/>
      <c r="E3329" s="121"/>
      <c r="F3329" s="122" t="s">
        <v>31</v>
      </c>
      <c r="G3329" s="47" t="str">
        <f t="shared" si="51"/>
        <v/>
      </c>
      <c r="H3329" s="48"/>
      <c r="I3329" s="33"/>
      <c r="J3329" s="32">
        <v>0</v>
      </c>
    </row>
    <row r="3330" spans="1:10" ht="15.75" hidden="1" thickBot="1" x14ac:dyDescent="0.3">
      <c r="A3330" s="140" t="s">
        <v>852</v>
      </c>
      <c r="B3330" s="143" t="s">
        <v>3717</v>
      </c>
      <c r="C3330" s="26"/>
      <c r="D3330" s="27" t="s">
        <v>36</v>
      </c>
      <c r="E3330" s="116"/>
      <c r="F3330" s="123" t="s">
        <v>31</v>
      </c>
      <c r="G3330" s="29" t="str">
        <f t="shared" si="51"/>
        <v/>
      </c>
      <c r="H3330" s="30"/>
      <c r="I3330" s="31"/>
      <c r="J3330" s="32">
        <v>0</v>
      </c>
    </row>
    <row r="3331" spans="1:10" ht="15.75" hidden="1" thickBot="1" x14ac:dyDescent="0.3">
      <c r="A3331" s="141"/>
      <c r="B3331" s="144"/>
      <c r="C3331" s="34"/>
      <c r="D3331" s="34"/>
      <c r="E3331" s="118"/>
      <c r="F3331" s="124" t="s">
        <v>31</v>
      </c>
      <c r="G3331" s="36" t="str">
        <f t="shared" si="51"/>
        <v/>
      </c>
      <c r="H3331" s="37"/>
      <c r="I3331" s="33"/>
      <c r="J3331" s="32">
        <v>0</v>
      </c>
    </row>
    <row r="3332" spans="1:10" ht="26.25" hidden="1" thickBot="1" x14ac:dyDescent="0.3">
      <c r="A3332" s="141"/>
      <c r="B3332" s="144"/>
      <c r="C3332" s="38" t="s">
        <v>853</v>
      </c>
      <c r="D3332" s="58" t="s">
        <v>105</v>
      </c>
      <c r="E3332" s="120">
        <v>1</v>
      </c>
      <c r="F3332" s="119" t="s">
        <v>31</v>
      </c>
      <c r="G3332" s="36" t="str">
        <f t="shared" si="51"/>
        <v/>
      </c>
      <c r="H3332" s="41">
        <f>SUM(G3332:G3333)</f>
        <v>2.2724000000000002</v>
      </c>
      <c r="I3332" s="42"/>
      <c r="J3332" s="32">
        <v>0</v>
      </c>
    </row>
    <row r="3333" spans="1:10" ht="15.75" hidden="1" thickBot="1" x14ac:dyDescent="0.3">
      <c r="A3333" s="141"/>
      <c r="B3333" s="144"/>
      <c r="C3333" s="38" t="s">
        <v>7603</v>
      </c>
      <c r="D3333" s="38" t="s">
        <v>2788</v>
      </c>
      <c r="E3333" s="120">
        <v>0.1</v>
      </c>
      <c r="F3333" s="119">
        <v>22.724</v>
      </c>
      <c r="G3333" s="36">
        <f t="shared" si="51"/>
        <v>2.2724000000000002</v>
      </c>
      <c r="H3333" s="37"/>
      <c r="I3333" s="33"/>
      <c r="J3333" s="32">
        <v>0</v>
      </c>
    </row>
    <row r="3334" spans="1:10" ht="15.75" hidden="1" thickBot="1" x14ac:dyDescent="0.3">
      <c r="A3334" s="142"/>
      <c r="B3334" s="145"/>
      <c r="C3334" s="44"/>
      <c r="D3334" s="44"/>
      <c r="E3334" s="121"/>
      <c r="F3334" s="122" t="s">
        <v>31</v>
      </c>
      <c r="G3334" s="47" t="str">
        <f t="shared" ref="G3334:G3397" si="52">IF(ISNUMBER(F3334),E3334*F3334,"")</f>
        <v/>
      </c>
      <c r="H3334" s="48"/>
      <c r="I3334" s="33"/>
      <c r="J3334" s="32">
        <v>0</v>
      </c>
    </row>
    <row r="3335" spans="1:10" ht="15.75" hidden="1" thickBot="1" x14ac:dyDescent="0.3">
      <c r="A3335" s="140" t="s">
        <v>854</v>
      </c>
      <c r="B3335" s="143" t="s">
        <v>3718</v>
      </c>
      <c r="C3335" s="26"/>
      <c r="D3335" s="27" t="s">
        <v>36</v>
      </c>
      <c r="E3335" s="116"/>
      <c r="F3335" s="123" t="s">
        <v>31</v>
      </c>
      <c r="G3335" s="29" t="str">
        <f t="shared" si="52"/>
        <v/>
      </c>
      <c r="H3335" s="30"/>
      <c r="I3335" s="31"/>
      <c r="J3335" s="32">
        <v>0</v>
      </c>
    </row>
    <row r="3336" spans="1:10" ht="15.75" hidden="1" thickBot="1" x14ac:dyDescent="0.3">
      <c r="A3336" s="141"/>
      <c r="B3336" s="144"/>
      <c r="C3336" s="34"/>
      <c r="D3336" s="34"/>
      <c r="E3336" s="118"/>
      <c r="F3336" s="124" t="s">
        <v>31</v>
      </c>
      <c r="G3336" s="36" t="str">
        <f t="shared" si="52"/>
        <v/>
      </c>
      <c r="H3336" s="37"/>
      <c r="I3336" s="33"/>
      <c r="J3336" s="32">
        <v>0</v>
      </c>
    </row>
    <row r="3337" spans="1:10" ht="26.25" hidden="1" thickBot="1" x14ac:dyDescent="0.3">
      <c r="A3337" s="141"/>
      <c r="B3337" s="144"/>
      <c r="C3337" s="38" t="s">
        <v>855</v>
      </c>
      <c r="D3337" s="58" t="s">
        <v>105</v>
      </c>
      <c r="E3337" s="120">
        <v>1</v>
      </c>
      <c r="F3337" s="119" t="s">
        <v>31</v>
      </c>
      <c r="G3337" s="36" t="str">
        <f t="shared" si="52"/>
        <v/>
      </c>
      <c r="H3337" s="41">
        <f>SUM(G3337:G3340)</f>
        <v>14.001478099999998</v>
      </c>
      <c r="I3337" s="42"/>
      <c r="J3337" s="32">
        <v>0</v>
      </c>
    </row>
    <row r="3338" spans="1:10" ht="15.75" hidden="1" thickBot="1" x14ac:dyDescent="0.3">
      <c r="A3338" s="141"/>
      <c r="B3338" s="144"/>
      <c r="C3338" s="38" t="s">
        <v>7814</v>
      </c>
      <c r="D3338" s="38" t="s">
        <v>101</v>
      </c>
      <c r="E3338" s="120">
        <v>1.9199999999999998E-2</v>
      </c>
      <c r="F3338" s="119">
        <v>14.535</v>
      </c>
      <c r="G3338" s="36">
        <f t="shared" si="52"/>
        <v>0.27907199999999999</v>
      </c>
      <c r="H3338" s="37"/>
      <c r="I3338" s="33"/>
      <c r="J3338" s="32">
        <v>0</v>
      </c>
    </row>
    <row r="3339" spans="1:10" ht="26.25" hidden="1" thickBot="1" x14ac:dyDescent="0.3">
      <c r="A3339" s="141"/>
      <c r="B3339" s="144"/>
      <c r="C3339" s="38" t="s">
        <v>7677</v>
      </c>
      <c r="D3339" s="38" t="s">
        <v>2788</v>
      </c>
      <c r="E3339" s="120">
        <v>0.26329999999999998</v>
      </c>
      <c r="F3339" s="119">
        <v>29.003499999999999</v>
      </c>
      <c r="G3339" s="36">
        <f t="shared" si="52"/>
        <v>7.6366215499999992</v>
      </c>
      <c r="H3339" s="37"/>
      <c r="I3339" s="33"/>
      <c r="J3339" s="32">
        <v>0</v>
      </c>
    </row>
    <row r="3340" spans="1:10" ht="26.25" hidden="1" thickBot="1" x14ac:dyDescent="0.3">
      <c r="A3340" s="141"/>
      <c r="B3340" s="144"/>
      <c r="C3340" s="38" t="s">
        <v>7676</v>
      </c>
      <c r="D3340" s="38" t="s">
        <v>2788</v>
      </c>
      <c r="E3340" s="120">
        <v>0.26329999999999998</v>
      </c>
      <c r="F3340" s="119">
        <v>23.113499999999998</v>
      </c>
      <c r="G3340" s="36">
        <f t="shared" si="52"/>
        <v>6.0857845499999987</v>
      </c>
      <c r="H3340" s="37"/>
      <c r="I3340" s="33"/>
      <c r="J3340" s="32">
        <v>0</v>
      </c>
    </row>
    <row r="3341" spans="1:10" ht="15.75" hidden="1" thickBot="1" x14ac:dyDescent="0.3">
      <c r="A3341" s="142"/>
      <c r="B3341" s="145"/>
      <c r="C3341" s="44"/>
      <c r="D3341" s="44"/>
      <c r="E3341" s="121"/>
      <c r="F3341" s="122" t="s">
        <v>31</v>
      </c>
      <c r="G3341" s="47" t="str">
        <f t="shared" si="52"/>
        <v/>
      </c>
      <c r="H3341" s="48"/>
      <c r="I3341" s="33"/>
      <c r="J3341" s="32">
        <v>0</v>
      </c>
    </row>
    <row r="3342" spans="1:10" ht="15.75" hidden="1" thickBot="1" x14ac:dyDescent="0.3">
      <c r="A3342" s="140" t="s">
        <v>856</v>
      </c>
      <c r="B3342" s="143" t="s">
        <v>3719</v>
      </c>
      <c r="C3342" s="26"/>
      <c r="D3342" s="27" t="s">
        <v>124</v>
      </c>
      <c r="E3342" s="116"/>
      <c r="F3342" s="123" t="s">
        <v>31</v>
      </c>
      <c r="G3342" s="29" t="str">
        <f t="shared" si="52"/>
        <v/>
      </c>
      <c r="H3342" s="30"/>
      <c r="I3342" s="31"/>
      <c r="J3342" s="32">
        <v>0</v>
      </c>
    </row>
    <row r="3343" spans="1:10" ht="15.75" hidden="1" thickBot="1" x14ac:dyDescent="0.3">
      <c r="A3343" s="141"/>
      <c r="B3343" s="144"/>
      <c r="C3343" s="34"/>
      <c r="D3343" s="34"/>
      <c r="E3343" s="118"/>
      <c r="F3343" s="124" t="s">
        <v>31</v>
      </c>
      <c r="G3343" s="36" t="str">
        <f t="shared" si="52"/>
        <v/>
      </c>
      <c r="H3343" s="37"/>
      <c r="I3343" s="33"/>
      <c r="J3343" s="32">
        <v>0</v>
      </c>
    </row>
    <row r="3344" spans="1:10" ht="15.75" hidden="1" thickBot="1" x14ac:dyDescent="0.3">
      <c r="A3344" s="141"/>
      <c r="B3344" s="144"/>
      <c r="C3344" s="38" t="s">
        <v>857</v>
      </c>
      <c r="D3344" s="38" t="s">
        <v>124</v>
      </c>
      <c r="E3344" s="120">
        <v>1.0149999999999999</v>
      </c>
      <c r="F3344" s="119" t="s">
        <v>31</v>
      </c>
      <c r="G3344" s="36" t="str">
        <f t="shared" si="52"/>
        <v/>
      </c>
      <c r="H3344" s="41">
        <f>SUM(G3344:G3347)</f>
        <v>3.3237668999999999</v>
      </c>
      <c r="I3344" s="42"/>
      <c r="J3344" s="32">
        <v>0</v>
      </c>
    </row>
    <row r="3345" spans="1:10" ht="26.25" hidden="1" thickBot="1" x14ac:dyDescent="0.3">
      <c r="A3345" s="141"/>
      <c r="B3345" s="144"/>
      <c r="C3345" s="38" t="s">
        <v>7847</v>
      </c>
      <c r="D3345" s="38" t="s">
        <v>101</v>
      </c>
      <c r="E3345" s="120">
        <v>8.9999999999999993E-3</v>
      </c>
      <c r="F3345" s="119">
        <v>5.8045</v>
      </c>
      <c r="G3345" s="36">
        <f t="shared" si="52"/>
        <v>5.2240499999999995E-2</v>
      </c>
      <c r="H3345" s="37"/>
      <c r="I3345" s="33"/>
      <c r="J3345" s="32">
        <v>0</v>
      </c>
    </row>
    <row r="3346" spans="1:10" ht="15.75" hidden="1" thickBot="1" x14ac:dyDescent="0.3">
      <c r="A3346" s="141"/>
      <c r="B3346" s="144"/>
      <c r="C3346" s="38" t="s">
        <v>7446</v>
      </c>
      <c r="D3346" s="38" t="s">
        <v>2788</v>
      </c>
      <c r="E3346" s="120">
        <v>6.08E-2</v>
      </c>
      <c r="F3346" s="119">
        <v>23.901999999999997</v>
      </c>
      <c r="G3346" s="36">
        <f t="shared" si="52"/>
        <v>1.4532415999999999</v>
      </c>
      <c r="H3346" s="37"/>
      <c r="I3346" s="33"/>
      <c r="J3346" s="32">
        <v>0</v>
      </c>
    </row>
    <row r="3347" spans="1:10" ht="15.75" hidden="1" thickBot="1" x14ac:dyDescent="0.3">
      <c r="A3347" s="141"/>
      <c r="B3347" s="144"/>
      <c r="C3347" s="38" t="s">
        <v>7438</v>
      </c>
      <c r="D3347" s="38" t="s">
        <v>2788</v>
      </c>
      <c r="E3347" s="120">
        <v>6.08E-2</v>
      </c>
      <c r="F3347" s="119">
        <v>29.905999999999999</v>
      </c>
      <c r="G3347" s="36">
        <f t="shared" si="52"/>
        <v>1.8182848</v>
      </c>
      <c r="H3347" s="37"/>
      <c r="I3347" s="33"/>
      <c r="J3347" s="32">
        <v>0</v>
      </c>
    </row>
    <row r="3348" spans="1:10" ht="15.75" hidden="1" thickBot="1" x14ac:dyDescent="0.3">
      <c r="A3348" s="142"/>
      <c r="B3348" s="145"/>
      <c r="C3348" s="44"/>
      <c r="D3348" s="44"/>
      <c r="E3348" s="121"/>
      <c r="F3348" s="122" t="s">
        <v>31</v>
      </c>
      <c r="G3348" s="47" t="str">
        <f t="shared" si="52"/>
        <v/>
      </c>
      <c r="H3348" s="48"/>
      <c r="I3348" s="33"/>
      <c r="J3348" s="32">
        <v>0</v>
      </c>
    </row>
    <row r="3349" spans="1:10" ht="15.75" hidden="1" thickBot="1" x14ac:dyDescent="0.3">
      <c r="A3349" s="140" t="s">
        <v>858</v>
      </c>
      <c r="B3349" s="143" t="s">
        <v>3720</v>
      </c>
      <c r="C3349" s="26"/>
      <c r="D3349" s="27" t="s">
        <v>124</v>
      </c>
      <c r="E3349" s="116"/>
      <c r="F3349" s="123" t="s">
        <v>31</v>
      </c>
      <c r="G3349" s="29" t="str">
        <f t="shared" si="52"/>
        <v/>
      </c>
      <c r="H3349" s="30"/>
      <c r="I3349" s="31"/>
      <c r="J3349" s="32">
        <v>0</v>
      </c>
    </row>
    <row r="3350" spans="1:10" ht="15.75" hidden="1" thickBot="1" x14ac:dyDescent="0.3">
      <c r="A3350" s="141"/>
      <c r="B3350" s="144"/>
      <c r="C3350" s="34"/>
      <c r="D3350" s="34"/>
      <c r="E3350" s="118"/>
      <c r="F3350" s="124" t="s">
        <v>31</v>
      </c>
      <c r="G3350" s="36" t="str">
        <f t="shared" si="52"/>
        <v/>
      </c>
      <c r="H3350" s="37"/>
      <c r="I3350" s="33"/>
      <c r="J3350" s="32">
        <v>0</v>
      </c>
    </row>
    <row r="3351" spans="1:10" ht="15.75" hidden="1" thickBot="1" x14ac:dyDescent="0.3">
      <c r="A3351" s="141"/>
      <c r="B3351" s="144"/>
      <c r="C3351" s="38" t="s">
        <v>859</v>
      </c>
      <c r="D3351" s="38" t="s">
        <v>124</v>
      </c>
      <c r="E3351" s="120">
        <v>1.0149999999999999</v>
      </c>
      <c r="F3351" s="119" t="s">
        <v>31</v>
      </c>
      <c r="G3351" s="36" t="str">
        <f t="shared" si="52"/>
        <v/>
      </c>
      <c r="H3351" s="41">
        <f>SUM(G3351:G3354)</f>
        <v>3.8026580999999995</v>
      </c>
      <c r="I3351" s="42"/>
      <c r="J3351" s="32">
        <v>0</v>
      </c>
    </row>
    <row r="3352" spans="1:10" ht="26.25" hidden="1" thickBot="1" x14ac:dyDescent="0.3">
      <c r="A3352" s="141"/>
      <c r="B3352" s="144"/>
      <c r="C3352" s="38" t="s">
        <v>7847</v>
      </c>
      <c r="D3352" s="38" t="s">
        <v>101</v>
      </c>
      <c r="E3352" s="120">
        <v>8.9999999999999993E-3</v>
      </c>
      <c r="F3352" s="119">
        <v>5.8045</v>
      </c>
      <c r="G3352" s="36">
        <f t="shared" si="52"/>
        <v>5.2240499999999995E-2</v>
      </c>
      <c r="H3352" s="37"/>
      <c r="I3352" s="33"/>
      <c r="J3352" s="32">
        <v>0</v>
      </c>
    </row>
    <row r="3353" spans="1:10" ht="15.75" hidden="1" thickBot="1" x14ac:dyDescent="0.3">
      <c r="A3353" s="141"/>
      <c r="B3353" s="144"/>
      <c r="C3353" s="38" t="s">
        <v>7446</v>
      </c>
      <c r="D3353" s="38" t="s">
        <v>2788</v>
      </c>
      <c r="E3353" s="120">
        <v>6.9699999999999998E-2</v>
      </c>
      <c r="F3353" s="119">
        <v>23.901999999999997</v>
      </c>
      <c r="G3353" s="36">
        <f t="shared" si="52"/>
        <v>1.6659693999999998</v>
      </c>
      <c r="H3353" s="37"/>
      <c r="I3353" s="33"/>
      <c r="J3353" s="32">
        <v>0</v>
      </c>
    </row>
    <row r="3354" spans="1:10" ht="15.75" hidden="1" thickBot="1" x14ac:dyDescent="0.3">
      <c r="A3354" s="141"/>
      <c r="B3354" s="144"/>
      <c r="C3354" s="38" t="s">
        <v>7438</v>
      </c>
      <c r="D3354" s="38" t="s">
        <v>2788</v>
      </c>
      <c r="E3354" s="120">
        <v>6.9699999999999998E-2</v>
      </c>
      <c r="F3354" s="119">
        <v>29.905999999999999</v>
      </c>
      <c r="G3354" s="36">
        <f t="shared" si="52"/>
        <v>2.0844481999999998</v>
      </c>
      <c r="H3354" s="37"/>
      <c r="I3354" s="33"/>
      <c r="J3354" s="32">
        <v>0</v>
      </c>
    </row>
    <row r="3355" spans="1:10" ht="15.75" hidden="1" thickBot="1" x14ac:dyDescent="0.3">
      <c r="A3355" s="142"/>
      <c r="B3355" s="145"/>
      <c r="C3355" s="44"/>
      <c r="D3355" s="44"/>
      <c r="E3355" s="121"/>
      <c r="F3355" s="122" t="s">
        <v>31</v>
      </c>
      <c r="G3355" s="47" t="str">
        <f t="shared" si="52"/>
        <v/>
      </c>
      <c r="H3355" s="48"/>
      <c r="I3355" s="33"/>
      <c r="J3355" s="32">
        <v>0</v>
      </c>
    </row>
    <row r="3356" spans="1:10" ht="15.75" hidden="1" thickBot="1" x14ac:dyDescent="0.3">
      <c r="A3356" s="140" t="s">
        <v>860</v>
      </c>
      <c r="B3356" s="143" t="s">
        <v>3721</v>
      </c>
      <c r="C3356" s="26"/>
      <c r="D3356" s="27" t="s">
        <v>124</v>
      </c>
      <c r="E3356" s="116"/>
      <c r="F3356" s="123" t="s">
        <v>31</v>
      </c>
      <c r="G3356" s="29" t="str">
        <f t="shared" si="52"/>
        <v/>
      </c>
      <c r="H3356" s="30"/>
      <c r="I3356" s="31"/>
      <c r="J3356" s="32">
        <v>0</v>
      </c>
    </row>
    <row r="3357" spans="1:10" ht="15.75" hidden="1" thickBot="1" x14ac:dyDescent="0.3">
      <c r="A3357" s="141"/>
      <c r="B3357" s="144"/>
      <c r="C3357" s="34"/>
      <c r="D3357" s="34"/>
      <c r="E3357" s="118"/>
      <c r="F3357" s="124" t="s">
        <v>31</v>
      </c>
      <c r="G3357" s="36" t="str">
        <f t="shared" si="52"/>
        <v/>
      </c>
      <c r="H3357" s="37"/>
      <c r="I3357" s="33"/>
      <c r="J3357" s="32">
        <v>0</v>
      </c>
    </row>
    <row r="3358" spans="1:10" ht="15.75" hidden="1" thickBot="1" x14ac:dyDescent="0.3">
      <c r="A3358" s="141"/>
      <c r="B3358" s="144"/>
      <c r="C3358" s="38" t="s">
        <v>861</v>
      </c>
      <c r="D3358" s="38" t="s">
        <v>124</v>
      </c>
      <c r="E3358" s="120">
        <v>1.0149999999999999</v>
      </c>
      <c r="F3358" s="119" t="s">
        <v>31</v>
      </c>
      <c r="G3358" s="36" t="str">
        <f t="shared" si="52"/>
        <v/>
      </c>
      <c r="H3358" s="41">
        <f>SUM(G3358:G3361)</f>
        <v>4.5183044999999993</v>
      </c>
      <c r="I3358" s="42"/>
      <c r="J3358" s="32">
        <v>0</v>
      </c>
    </row>
    <row r="3359" spans="1:10" ht="26.25" hidden="1" thickBot="1" x14ac:dyDescent="0.3">
      <c r="A3359" s="141"/>
      <c r="B3359" s="144"/>
      <c r="C3359" s="38" t="s">
        <v>7847</v>
      </c>
      <c r="D3359" s="38" t="s">
        <v>101</v>
      </c>
      <c r="E3359" s="120">
        <v>8.9999999999999993E-3</v>
      </c>
      <c r="F3359" s="119">
        <v>5.8045</v>
      </c>
      <c r="G3359" s="36">
        <f t="shared" si="52"/>
        <v>5.2240499999999995E-2</v>
      </c>
      <c r="H3359" s="37"/>
      <c r="I3359" s="33"/>
      <c r="J3359" s="32">
        <v>0</v>
      </c>
    </row>
    <row r="3360" spans="1:10" ht="15.75" hidden="1" thickBot="1" x14ac:dyDescent="0.3">
      <c r="A3360" s="141"/>
      <c r="B3360" s="144"/>
      <c r="C3360" s="38" t="s">
        <v>7446</v>
      </c>
      <c r="D3360" s="38" t="s">
        <v>2788</v>
      </c>
      <c r="E3360" s="120">
        <v>8.3000000000000004E-2</v>
      </c>
      <c r="F3360" s="119">
        <v>23.901999999999997</v>
      </c>
      <c r="G3360" s="36">
        <f t="shared" si="52"/>
        <v>1.9838659999999999</v>
      </c>
      <c r="H3360" s="37"/>
      <c r="I3360" s="33"/>
      <c r="J3360" s="32">
        <v>0</v>
      </c>
    </row>
    <row r="3361" spans="1:10" ht="15.75" hidden="1" thickBot="1" x14ac:dyDescent="0.3">
      <c r="A3361" s="141"/>
      <c r="B3361" s="144"/>
      <c r="C3361" s="38" t="s">
        <v>7438</v>
      </c>
      <c r="D3361" s="38" t="s">
        <v>2788</v>
      </c>
      <c r="E3361" s="120">
        <v>8.3000000000000004E-2</v>
      </c>
      <c r="F3361" s="119">
        <v>29.905999999999999</v>
      </c>
      <c r="G3361" s="36">
        <f t="shared" si="52"/>
        <v>2.4821979999999999</v>
      </c>
      <c r="H3361" s="37"/>
      <c r="I3361" s="33"/>
      <c r="J3361" s="32">
        <v>0</v>
      </c>
    </row>
    <row r="3362" spans="1:10" ht="15.75" hidden="1" thickBot="1" x14ac:dyDescent="0.3">
      <c r="A3362" s="142"/>
      <c r="B3362" s="145"/>
      <c r="C3362" s="44"/>
      <c r="D3362" s="44"/>
      <c r="E3362" s="121"/>
      <c r="F3362" s="122" t="s">
        <v>31</v>
      </c>
      <c r="G3362" s="47" t="str">
        <f t="shared" si="52"/>
        <v/>
      </c>
      <c r="H3362" s="48"/>
      <c r="I3362" s="33"/>
      <c r="J3362" s="32">
        <v>0</v>
      </c>
    </row>
    <row r="3363" spans="1:10" ht="15.75" hidden="1" thickBot="1" x14ac:dyDescent="0.3">
      <c r="A3363" s="140" t="s">
        <v>862</v>
      </c>
      <c r="B3363" s="143" t="s">
        <v>3722</v>
      </c>
      <c r="C3363" s="26"/>
      <c r="D3363" s="27" t="s">
        <v>124</v>
      </c>
      <c r="E3363" s="116"/>
      <c r="F3363" s="123" t="s">
        <v>31</v>
      </c>
      <c r="G3363" s="29" t="str">
        <f t="shared" si="52"/>
        <v/>
      </c>
      <c r="H3363" s="30"/>
      <c r="I3363" s="31"/>
      <c r="J3363" s="32">
        <v>0</v>
      </c>
    </row>
    <row r="3364" spans="1:10" ht="15.75" hidden="1" thickBot="1" x14ac:dyDescent="0.3">
      <c r="A3364" s="141"/>
      <c r="B3364" s="144"/>
      <c r="C3364" s="34"/>
      <c r="D3364" s="34"/>
      <c r="E3364" s="118"/>
      <c r="F3364" s="124" t="s">
        <v>31</v>
      </c>
      <c r="G3364" s="36" t="str">
        <f t="shared" si="52"/>
        <v/>
      </c>
      <c r="H3364" s="37"/>
      <c r="I3364" s="33"/>
      <c r="J3364" s="32">
        <v>0</v>
      </c>
    </row>
    <row r="3365" spans="1:10" ht="15.75" hidden="1" thickBot="1" x14ac:dyDescent="0.3">
      <c r="A3365" s="141"/>
      <c r="B3365" s="144"/>
      <c r="C3365" s="38" t="s">
        <v>863</v>
      </c>
      <c r="D3365" s="38" t="s">
        <v>124</v>
      </c>
      <c r="E3365" s="120">
        <v>1.0149999999999999</v>
      </c>
      <c r="F3365" s="119" t="s">
        <v>31</v>
      </c>
      <c r="G3365" s="36" t="str">
        <f t="shared" si="52"/>
        <v/>
      </c>
      <c r="H3365" s="41">
        <f>SUM(G3365:G3368)</f>
        <v>5.4707060999999992</v>
      </c>
      <c r="I3365" s="42"/>
      <c r="J3365" s="32">
        <v>0</v>
      </c>
    </row>
    <row r="3366" spans="1:10" ht="26.25" hidden="1" thickBot="1" x14ac:dyDescent="0.3">
      <c r="A3366" s="141"/>
      <c r="B3366" s="144"/>
      <c r="C3366" s="38" t="s">
        <v>7847</v>
      </c>
      <c r="D3366" s="38" t="s">
        <v>101</v>
      </c>
      <c r="E3366" s="120">
        <v>8.9999999999999993E-3</v>
      </c>
      <c r="F3366" s="119">
        <v>5.8045</v>
      </c>
      <c r="G3366" s="36">
        <f t="shared" si="52"/>
        <v>5.2240499999999995E-2</v>
      </c>
      <c r="H3366" s="37"/>
      <c r="I3366" s="33"/>
      <c r="J3366" s="32">
        <v>0</v>
      </c>
    </row>
    <row r="3367" spans="1:10" ht="15.75" hidden="1" thickBot="1" x14ac:dyDescent="0.3">
      <c r="A3367" s="141"/>
      <c r="B3367" s="144"/>
      <c r="C3367" s="38" t="s">
        <v>7446</v>
      </c>
      <c r="D3367" s="38" t="s">
        <v>2788</v>
      </c>
      <c r="E3367" s="120">
        <v>0.1007</v>
      </c>
      <c r="F3367" s="119">
        <v>23.901999999999997</v>
      </c>
      <c r="G3367" s="36">
        <f t="shared" si="52"/>
        <v>2.4069313999999995</v>
      </c>
      <c r="H3367" s="37"/>
      <c r="I3367" s="33"/>
      <c r="J3367" s="32">
        <v>0</v>
      </c>
    </row>
    <row r="3368" spans="1:10" ht="15.75" hidden="1" thickBot="1" x14ac:dyDescent="0.3">
      <c r="A3368" s="141"/>
      <c r="B3368" s="144"/>
      <c r="C3368" s="38" t="s">
        <v>7438</v>
      </c>
      <c r="D3368" s="38" t="s">
        <v>2788</v>
      </c>
      <c r="E3368" s="120">
        <v>0.1007</v>
      </c>
      <c r="F3368" s="119">
        <v>29.905999999999999</v>
      </c>
      <c r="G3368" s="36">
        <f t="shared" si="52"/>
        <v>3.0115341999999998</v>
      </c>
      <c r="H3368" s="37"/>
      <c r="I3368" s="33"/>
      <c r="J3368" s="32">
        <v>0</v>
      </c>
    </row>
    <row r="3369" spans="1:10" ht="15.75" hidden="1" thickBot="1" x14ac:dyDescent="0.3">
      <c r="A3369" s="142"/>
      <c r="B3369" s="145"/>
      <c r="C3369" s="44"/>
      <c r="D3369" s="44"/>
      <c r="E3369" s="121"/>
      <c r="F3369" s="122" t="s">
        <v>31</v>
      </c>
      <c r="G3369" s="47" t="str">
        <f t="shared" si="52"/>
        <v/>
      </c>
      <c r="H3369" s="48"/>
      <c r="I3369" s="33"/>
      <c r="J3369" s="32">
        <v>0</v>
      </c>
    </row>
    <row r="3370" spans="1:10" ht="15.75" hidden="1" thickBot="1" x14ac:dyDescent="0.3">
      <c r="A3370" s="140" t="s">
        <v>864</v>
      </c>
      <c r="B3370" s="143" t="s">
        <v>3723</v>
      </c>
      <c r="C3370" s="26"/>
      <c r="D3370" s="27" t="s">
        <v>124</v>
      </c>
      <c r="E3370" s="116"/>
      <c r="F3370" s="123" t="s">
        <v>31</v>
      </c>
      <c r="G3370" s="29" t="str">
        <f t="shared" si="52"/>
        <v/>
      </c>
      <c r="H3370" s="30"/>
      <c r="I3370" s="31"/>
      <c r="J3370" s="32">
        <v>0</v>
      </c>
    </row>
    <row r="3371" spans="1:10" ht="15.75" hidden="1" thickBot="1" x14ac:dyDescent="0.3">
      <c r="A3371" s="141"/>
      <c r="B3371" s="144"/>
      <c r="C3371" s="34"/>
      <c r="D3371" s="34"/>
      <c r="E3371" s="118"/>
      <c r="F3371" s="124" t="s">
        <v>31</v>
      </c>
      <c r="G3371" s="36" t="str">
        <f t="shared" si="52"/>
        <v/>
      </c>
      <c r="H3371" s="37"/>
      <c r="I3371" s="33"/>
      <c r="J3371" s="32">
        <v>0</v>
      </c>
    </row>
    <row r="3372" spans="1:10" ht="15.75" hidden="1" thickBot="1" x14ac:dyDescent="0.3">
      <c r="A3372" s="141"/>
      <c r="B3372" s="144"/>
      <c r="C3372" s="38" t="s">
        <v>865</v>
      </c>
      <c r="D3372" s="38" t="s">
        <v>124</v>
      </c>
      <c r="E3372" s="120">
        <v>1.0149999999999999</v>
      </c>
      <c r="F3372" s="119" t="s">
        <v>31</v>
      </c>
      <c r="G3372" s="36" t="str">
        <f t="shared" si="52"/>
        <v/>
      </c>
      <c r="H3372" s="41">
        <f>SUM(G3372:G3375)</f>
        <v>6.6598629000000003</v>
      </c>
      <c r="I3372" s="42"/>
      <c r="J3372" s="32">
        <v>0</v>
      </c>
    </row>
    <row r="3373" spans="1:10" ht="26.25" hidden="1" thickBot="1" x14ac:dyDescent="0.3">
      <c r="A3373" s="141"/>
      <c r="B3373" s="144"/>
      <c r="C3373" s="38" t="s">
        <v>7847</v>
      </c>
      <c r="D3373" s="38" t="s">
        <v>101</v>
      </c>
      <c r="E3373" s="120">
        <v>8.9999999999999993E-3</v>
      </c>
      <c r="F3373" s="119">
        <v>5.8045</v>
      </c>
      <c r="G3373" s="36">
        <f t="shared" si="52"/>
        <v>5.2240499999999995E-2</v>
      </c>
      <c r="H3373" s="37"/>
      <c r="I3373" s="33"/>
      <c r="J3373" s="32">
        <v>0</v>
      </c>
    </row>
    <row r="3374" spans="1:10" ht="15.75" hidden="1" thickBot="1" x14ac:dyDescent="0.3">
      <c r="A3374" s="141"/>
      <c r="B3374" s="144"/>
      <c r="C3374" s="38" t="s">
        <v>7446</v>
      </c>
      <c r="D3374" s="38" t="s">
        <v>2788</v>
      </c>
      <c r="E3374" s="120">
        <v>0.12280000000000001</v>
      </c>
      <c r="F3374" s="119">
        <v>23.901999999999997</v>
      </c>
      <c r="G3374" s="36">
        <f t="shared" si="52"/>
        <v>2.9351655999999999</v>
      </c>
      <c r="H3374" s="37"/>
      <c r="I3374" s="33"/>
      <c r="J3374" s="32">
        <v>0</v>
      </c>
    </row>
    <row r="3375" spans="1:10" ht="15.75" hidden="1" thickBot="1" x14ac:dyDescent="0.3">
      <c r="A3375" s="141"/>
      <c r="B3375" s="144"/>
      <c r="C3375" s="38" t="s">
        <v>7438</v>
      </c>
      <c r="D3375" s="38" t="s">
        <v>2788</v>
      </c>
      <c r="E3375" s="120">
        <v>0.12280000000000001</v>
      </c>
      <c r="F3375" s="119">
        <v>29.905999999999999</v>
      </c>
      <c r="G3375" s="36">
        <f t="shared" si="52"/>
        <v>3.6724568</v>
      </c>
      <c r="H3375" s="37"/>
      <c r="I3375" s="33"/>
      <c r="J3375" s="32">
        <v>0</v>
      </c>
    </row>
    <row r="3376" spans="1:10" ht="15.75" hidden="1" thickBot="1" x14ac:dyDescent="0.3">
      <c r="A3376" s="142"/>
      <c r="B3376" s="145"/>
      <c r="C3376" s="44"/>
      <c r="D3376" s="44"/>
      <c r="E3376" s="121"/>
      <c r="F3376" s="122" t="s">
        <v>31</v>
      </c>
      <c r="G3376" s="47" t="str">
        <f t="shared" si="52"/>
        <v/>
      </c>
      <c r="H3376" s="48"/>
      <c r="I3376" s="33"/>
      <c r="J3376" s="32">
        <v>0</v>
      </c>
    </row>
    <row r="3377" spans="1:10" ht="15.75" hidden="1" thickBot="1" x14ac:dyDescent="0.3">
      <c r="A3377" s="140" t="s">
        <v>866</v>
      </c>
      <c r="B3377" s="143" t="s">
        <v>3724</v>
      </c>
      <c r="C3377" s="26"/>
      <c r="D3377" s="27" t="s">
        <v>124</v>
      </c>
      <c r="E3377" s="116"/>
      <c r="F3377" s="123" t="s">
        <v>31</v>
      </c>
      <c r="G3377" s="29" t="str">
        <f t="shared" si="52"/>
        <v/>
      </c>
      <c r="H3377" s="30"/>
      <c r="I3377" s="31"/>
      <c r="J3377" s="32">
        <v>0</v>
      </c>
    </row>
    <row r="3378" spans="1:10" ht="15.75" hidden="1" thickBot="1" x14ac:dyDescent="0.3">
      <c r="A3378" s="141"/>
      <c r="B3378" s="144"/>
      <c r="C3378" s="34"/>
      <c r="D3378" s="34"/>
      <c r="E3378" s="118"/>
      <c r="F3378" s="124" t="s">
        <v>31</v>
      </c>
      <c r="G3378" s="36" t="str">
        <f t="shared" si="52"/>
        <v/>
      </c>
      <c r="H3378" s="37"/>
      <c r="I3378" s="33"/>
      <c r="J3378" s="32">
        <v>0</v>
      </c>
    </row>
    <row r="3379" spans="1:10" ht="15.75" hidden="1" thickBot="1" x14ac:dyDescent="0.3">
      <c r="A3379" s="141"/>
      <c r="B3379" s="144"/>
      <c r="C3379" s="38" t="s">
        <v>867</v>
      </c>
      <c r="D3379" s="38" t="s">
        <v>124</v>
      </c>
      <c r="E3379" s="120">
        <v>1.0149999999999999</v>
      </c>
      <c r="F3379" s="119" t="s">
        <v>31</v>
      </c>
      <c r="G3379" s="36" t="str">
        <f t="shared" si="52"/>
        <v/>
      </c>
      <c r="H3379" s="41">
        <f>SUM(G3379:G3382)</f>
        <v>7.8544004999999988</v>
      </c>
      <c r="I3379" s="42"/>
      <c r="J3379" s="32">
        <v>0</v>
      </c>
    </row>
    <row r="3380" spans="1:10" ht="26.25" hidden="1" thickBot="1" x14ac:dyDescent="0.3">
      <c r="A3380" s="141"/>
      <c r="B3380" s="144"/>
      <c r="C3380" s="38" t="s">
        <v>7847</v>
      </c>
      <c r="D3380" s="38" t="s">
        <v>101</v>
      </c>
      <c r="E3380" s="120">
        <v>8.9999999999999993E-3</v>
      </c>
      <c r="F3380" s="119">
        <v>5.8045</v>
      </c>
      <c r="G3380" s="36">
        <f t="shared" si="52"/>
        <v>5.2240499999999995E-2</v>
      </c>
      <c r="H3380" s="37"/>
      <c r="I3380" s="33"/>
      <c r="J3380" s="32">
        <v>0</v>
      </c>
    </row>
    <row r="3381" spans="1:10" ht="15.75" hidden="1" thickBot="1" x14ac:dyDescent="0.3">
      <c r="A3381" s="141"/>
      <c r="B3381" s="144"/>
      <c r="C3381" s="38" t="s">
        <v>7446</v>
      </c>
      <c r="D3381" s="38" t="s">
        <v>2788</v>
      </c>
      <c r="E3381" s="120">
        <v>0.14499999999999999</v>
      </c>
      <c r="F3381" s="119">
        <v>23.901999999999997</v>
      </c>
      <c r="G3381" s="36">
        <f t="shared" si="52"/>
        <v>3.4657899999999993</v>
      </c>
      <c r="H3381" s="37"/>
      <c r="I3381" s="33"/>
      <c r="J3381" s="32">
        <v>0</v>
      </c>
    </row>
    <row r="3382" spans="1:10" ht="15.75" hidden="1" thickBot="1" x14ac:dyDescent="0.3">
      <c r="A3382" s="141"/>
      <c r="B3382" s="144"/>
      <c r="C3382" s="38" t="s">
        <v>7438</v>
      </c>
      <c r="D3382" s="38" t="s">
        <v>2788</v>
      </c>
      <c r="E3382" s="120">
        <v>0.14499999999999999</v>
      </c>
      <c r="F3382" s="119">
        <v>29.905999999999999</v>
      </c>
      <c r="G3382" s="36">
        <f t="shared" si="52"/>
        <v>4.3363699999999996</v>
      </c>
      <c r="H3382" s="37"/>
      <c r="I3382" s="33"/>
      <c r="J3382" s="32">
        <v>0</v>
      </c>
    </row>
    <row r="3383" spans="1:10" ht="15.75" hidden="1" thickBot="1" x14ac:dyDescent="0.3">
      <c r="A3383" s="142"/>
      <c r="B3383" s="145"/>
      <c r="C3383" s="44"/>
      <c r="D3383" s="44"/>
      <c r="E3383" s="121"/>
      <c r="F3383" s="122" t="s">
        <v>31</v>
      </c>
      <c r="G3383" s="47" t="str">
        <f t="shared" si="52"/>
        <v/>
      </c>
      <c r="H3383" s="48"/>
      <c r="I3383" s="33"/>
      <c r="J3383" s="32">
        <v>0</v>
      </c>
    </row>
    <row r="3384" spans="1:10" ht="15.75" hidden="1" thickBot="1" x14ac:dyDescent="0.3">
      <c r="A3384" s="140" t="s">
        <v>868</v>
      </c>
      <c r="B3384" s="143" t="s">
        <v>3725</v>
      </c>
      <c r="C3384" s="26"/>
      <c r="D3384" s="27" t="s">
        <v>124</v>
      </c>
      <c r="E3384" s="116"/>
      <c r="F3384" s="123" t="s">
        <v>31</v>
      </c>
      <c r="G3384" s="29" t="str">
        <f t="shared" si="52"/>
        <v/>
      </c>
      <c r="H3384" s="30"/>
      <c r="I3384" s="31"/>
      <c r="J3384" s="32">
        <v>0</v>
      </c>
    </row>
    <row r="3385" spans="1:10" ht="15.75" hidden="1" thickBot="1" x14ac:dyDescent="0.3">
      <c r="A3385" s="141"/>
      <c r="B3385" s="144"/>
      <c r="C3385" s="34"/>
      <c r="D3385" s="34"/>
      <c r="E3385" s="118"/>
      <c r="F3385" s="124" t="s">
        <v>31</v>
      </c>
      <c r="G3385" s="36" t="str">
        <f t="shared" si="52"/>
        <v/>
      </c>
      <c r="H3385" s="37"/>
      <c r="I3385" s="33"/>
      <c r="J3385" s="32">
        <v>0</v>
      </c>
    </row>
    <row r="3386" spans="1:10" ht="15.75" hidden="1" thickBot="1" x14ac:dyDescent="0.3">
      <c r="A3386" s="141"/>
      <c r="B3386" s="144"/>
      <c r="C3386" s="38" t="s">
        <v>869</v>
      </c>
      <c r="D3386" s="38" t="s">
        <v>124</v>
      </c>
      <c r="E3386" s="120">
        <v>1.0149999999999999</v>
      </c>
      <c r="F3386" s="119" t="s">
        <v>31</v>
      </c>
      <c r="G3386" s="36" t="str">
        <f t="shared" si="52"/>
        <v/>
      </c>
      <c r="H3386" s="41">
        <f>SUM(G3386:G3389)</f>
        <v>9.2803125000000009</v>
      </c>
      <c r="I3386" s="42"/>
      <c r="J3386" s="32">
        <v>0</v>
      </c>
    </row>
    <row r="3387" spans="1:10" ht="26.25" hidden="1" thickBot="1" x14ac:dyDescent="0.3">
      <c r="A3387" s="141"/>
      <c r="B3387" s="144"/>
      <c r="C3387" s="38" t="s">
        <v>7847</v>
      </c>
      <c r="D3387" s="38" t="s">
        <v>101</v>
      </c>
      <c r="E3387" s="120">
        <v>8.9999999999999993E-3</v>
      </c>
      <c r="F3387" s="119">
        <v>5.8045</v>
      </c>
      <c r="G3387" s="36">
        <f t="shared" si="52"/>
        <v>5.2240499999999995E-2</v>
      </c>
      <c r="H3387" s="37"/>
      <c r="I3387" s="33"/>
      <c r="J3387" s="32">
        <v>0</v>
      </c>
    </row>
    <row r="3388" spans="1:10" ht="15.75" hidden="1" thickBot="1" x14ac:dyDescent="0.3">
      <c r="A3388" s="141"/>
      <c r="B3388" s="144"/>
      <c r="C3388" s="38" t="s">
        <v>7446</v>
      </c>
      <c r="D3388" s="38" t="s">
        <v>2788</v>
      </c>
      <c r="E3388" s="120">
        <v>0.17150000000000001</v>
      </c>
      <c r="F3388" s="119">
        <v>23.901999999999997</v>
      </c>
      <c r="G3388" s="36">
        <f t="shared" si="52"/>
        <v>4.0991929999999996</v>
      </c>
      <c r="H3388" s="37"/>
      <c r="I3388" s="33"/>
      <c r="J3388" s="32">
        <v>0</v>
      </c>
    </row>
    <row r="3389" spans="1:10" ht="15.75" hidden="1" thickBot="1" x14ac:dyDescent="0.3">
      <c r="A3389" s="141"/>
      <c r="B3389" s="144"/>
      <c r="C3389" s="38" t="s">
        <v>7438</v>
      </c>
      <c r="D3389" s="38" t="s">
        <v>2788</v>
      </c>
      <c r="E3389" s="120">
        <v>0.17150000000000001</v>
      </c>
      <c r="F3389" s="119">
        <v>29.905999999999999</v>
      </c>
      <c r="G3389" s="36">
        <f t="shared" si="52"/>
        <v>5.1288790000000004</v>
      </c>
      <c r="H3389" s="37"/>
      <c r="I3389" s="33"/>
      <c r="J3389" s="32">
        <v>0</v>
      </c>
    </row>
    <row r="3390" spans="1:10" ht="15.75" hidden="1" thickBot="1" x14ac:dyDescent="0.3">
      <c r="A3390" s="142"/>
      <c r="B3390" s="145"/>
      <c r="C3390" s="44"/>
      <c r="D3390" s="44"/>
      <c r="E3390" s="121"/>
      <c r="F3390" s="122" t="s">
        <v>31</v>
      </c>
      <c r="G3390" s="47" t="str">
        <f t="shared" si="52"/>
        <v/>
      </c>
      <c r="H3390" s="48"/>
      <c r="I3390" s="33"/>
      <c r="J3390" s="32">
        <v>0</v>
      </c>
    </row>
    <row r="3391" spans="1:10" ht="15.75" hidden="1" thickBot="1" x14ac:dyDescent="0.3">
      <c r="A3391" s="140" t="s">
        <v>870</v>
      </c>
      <c r="B3391" s="143" t="s">
        <v>3726</v>
      </c>
      <c r="C3391" s="26"/>
      <c r="D3391" s="27" t="s">
        <v>124</v>
      </c>
      <c r="E3391" s="116"/>
      <c r="F3391" s="123" t="s">
        <v>31</v>
      </c>
      <c r="G3391" s="29" t="str">
        <f t="shared" si="52"/>
        <v/>
      </c>
      <c r="H3391" s="30"/>
      <c r="I3391" s="31"/>
      <c r="J3391" s="32">
        <v>0</v>
      </c>
    </row>
    <row r="3392" spans="1:10" ht="15.75" hidden="1" thickBot="1" x14ac:dyDescent="0.3">
      <c r="A3392" s="141"/>
      <c r="B3392" s="144"/>
      <c r="C3392" s="34"/>
      <c r="D3392" s="34"/>
      <c r="E3392" s="118"/>
      <c r="F3392" s="124" t="s">
        <v>31</v>
      </c>
      <c r="G3392" s="36" t="str">
        <f t="shared" si="52"/>
        <v/>
      </c>
      <c r="H3392" s="37"/>
      <c r="I3392" s="33"/>
      <c r="J3392" s="32">
        <v>0</v>
      </c>
    </row>
    <row r="3393" spans="1:10" ht="15.75" hidden="1" thickBot="1" x14ac:dyDescent="0.3">
      <c r="A3393" s="141"/>
      <c r="B3393" s="144"/>
      <c r="C3393" s="38" t="s">
        <v>871</v>
      </c>
      <c r="D3393" s="38" t="s">
        <v>124</v>
      </c>
      <c r="E3393" s="120">
        <v>1.0149999999999999</v>
      </c>
      <c r="F3393" s="119" t="s">
        <v>31</v>
      </c>
      <c r="G3393" s="36" t="str">
        <f t="shared" si="52"/>
        <v/>
      </c>
      <c r="H3393" s="41">
        <f>SUM(G3393:G3396)</f>
        <v>10.9483605</v>
      </c>
      <c r="I3393" s="42"/>
      <c r="J3393" s="32">
        <v>0</v>
      </c>
    </row>
    <row r="3394" spans="1:10" ht="26.25" hidden="1" thickBot="1" x14ac:dyDescent="0.3">
      <c r="A3394" s="141"/>
      <c r="B3394" s="144"/>
      <c r="C3394" s="38" t="s">
        <v>7847</v>
      </c>
      <c r="D3394" s="38" t="s">
        <v>101</v>
      </c>
      <c r="E3394" s="120">
        <v>8.9999999999999993E-3</v>
      </c>
      <c r="F3394" s="119">
        <v>5.8045</v>
      </c>
      <c r="G3394" s="36">
        <f t="shared" si="52"/>
        <v>5.2240499999999995E-2</v>
      </c>
      <c r="H3394" s="37"/>
      <c r="I3394" s="33"/>
      <c r="J3394" s="32">
        <v>0</v>
      </c>
    </row>
    <row r="3395" spans="1:10" ht="15.75" hidden="1" thickBot="1" x14ac:dyDescent="0.3">
      <c r="A3395" s="141"/>
      <c r="B3395" s="144"/>
      <c r="C3395" s="38" t="s">
        <v>7446</v>
      </c>
      <c r="D3395" s="38" t="s">
        <v>2788</v>
      </c>
      <c r="E3395" s="120">
        <v>0.20250000000000001</v>
      </c>
      <c r="F3395" s="119">
        <v>23.901999999999997</v>
      </c>
      <c r="G3395" s="36">
        <f t="shared" si="52"/>
        <v>4.8401550000000002</v>
      </c>
      <c r="H3395" s="37"/>
      <c r="I3395" s="33"/>
      <c r="J3395" s="32">
        <v>0</v>
      </c>
    </row>
    <row r="3396" spans="1:10" ht="15.75" hidden="1" thickBot="1" x14ac:dyDescent="0.3">
      <c r="A3396" s="141"/>
      <c r="B3396" s="144"/>
      <c r="C3396" s="38" t="s">
        <v>7438</v>
      </c>
      <c r="D3396" s="38" t="s">
        <v>2788</v>
      </c>
      <c r="E3396" s="120">
        <v>0.20250000000000001</v>
      </c>
      <c r="F3396" s="119">
        <v>29.905999999999999</v>
      </c>
      <c r="G3396" s="36">
        <f t="shared" si="52"/>
        <v>6.0559650000000005</v>
      </c>
      <c r="H3396" s="37"/>
      <c r="I3396" s="33"/>
      <c r="J3396" s="32">
        <v>0</v>
      </c>
    </row>
    <row r="3397" spans="1:10" ht="15.75" hidden="1" thickBot="1" x14ac:dyDescent="0.3">
      <c r="A3397" s="142"/>
      <c r="B3397" s="145"/>
      <c r="C3397" s="44"/>
      <c r="D3397" s="44"/>
      <c r="E3397" s="121"/>
      <c r="F3397" s="122" t="s">
        <v>31</v>
      </c>
      <c r="G3397" s="47" t="str">
        <f t="shared" si="52"/>
        <v/>
      </c>
      <c r="H3397" s="48"/>
      <c r="I3397" s="33"/>
      <c r="J3397" s="32">
        <v>0</v>
      </c>
    </row>
    <row r="3398" spans="1:10" ht="15.75" hidden="1" thickBot="1" x14ac:dyDescent="0.3">
      <c r="A3398" s="140" t="s">
        <v>872</v>
      </c>
      <c r="B3398" s="143" t="s">
        <v>3727</v>
      </c>
      <c r="C3398" s="26"/>
      <c r="D3398" s="27" t="s">
        <v>124</v>
      </c>
      <c r="E3398" s="116"/>
      <c r="F3398" s="123" t="s">
        <v>31</v>
      </c>
      <c r="G3398" s="29" t="str">
        <f t="shared" ref="G3398:G3461" si="53">IF(ISNUMBER(F3398),E3398*F3398,"")</f>
        <v/>
      </c>
      <c r="H3398" s="30"/>
      <c r="I3398" s="31"/>
      <c r="J3398" s="32">
        <v>0</v>
      </c>
    </row>
    <row r="3399" spans="1:10" ht="15.75" hidden="1" thickBot="1" x14ac:dyDescent="0.3">
      <c r="A3399" s="141"/>
      <c r="B3399" s="144"/>
      <c r="C3399" s="34"/>
      <c r="D3399" s="34"/>
      <c r="E3399" s="118"/>
      <c r="F3399" s="124" t="s">
        <v>31</v>
      </c>
      <c r="G3399" s="36" t="str">
        <f t="shared" si="53"/>
        <v/>
      </c>
      <c r="H3399" s="37"/>
      <c r="I3399" s="33"/>
      <c r="J3399" s="32">
        <v>0</v>
      </c>
    </row>
    <row r="3400" spans="1:10" ht="15.75" hidden="1" thickBot="1" x14ac:dyDescent="0.3">
      <c r="A3400" s="141"/>
      <c r="B3400" s="144"/>
      <c r="C3400" s="38" t="s">
        <v>873</v>
      </c>
      <c r="D3400" s="38" t="s">
        <v>124</v>
      </c>
      <c r="E3400" s="120">
        <v>1.0149999999999999</v>
      </c>
      <c r="F3400" s="119" t="s">
        <v>31</v>
      </c>
      <c r="G3400" s="36" t="str">
        <f t="shared" si="53"/>
        <v/>
      </c>
      <c r="H3400" s="41">
        <f>SUM(G3400:G3403)</f>
        <v>13.568810099999997</v>
      </c>
      <c r="I3400" s="42"/>
      <c r="J3400" s="32">
        <v>0</v>
      </c>
    </row>
    <row r="3401" spans="1:10" ht="26.25" hidden="1" thickBot="1" x14ac:dyDescent="0.3">
      <c r="A3401" s="141"/>
      <c r="B3401" s="144"/>
      <c r="C3401" s="38" t="s">
        <v>7847</v>
      </c>
      <c r="D3401" s="38" t="s">
        <v>101</v>
      </c>
      <c r="E3401" s="120">
        <v>8.9999999999999993E-3</v>
      </c>
      <c r="F3401" s="119">
        <v>5.8045</v>
      </c>
      <c r="G3401" s="36">
        <f t="shared" si="53"/>
        <v>5.2240499999999995E-2</v>
      </c>
      <c r="H3401" s="37"/>
      <c r="I3401" s="33"/>
      <c r="J3401" s="32">
        <v>0</v>
      </c>
    </row>
    <row r="3402" spans="1:10" ht="15.75" hidden="1" thickBot="1" x14ac:dyDescent="0.3">
      <c r="A3402" s="141"/>
      <c r="B3402" s="144"/>
      <c r="C3402" s="38" t="s">
        <v>7446</v>
      </c>
      <c r="D3402" s="38" t="s">
        <v>2788</v>
      </c>
      <c r="E3402" s="120">
        <v>0.25119999999999998</v>
      </c>
      <c r="F3402" s="119">
        <v>23.901999999999997</v>
      </c>
      <c r="G3402" s="36">
        <f t="shared" si="53"/>
        <v>6.0041823999999986</v>
      </c>
      <c r="H3402" s="37"/>
      <c r="I3402" s="33"/>
      <c r="J3402" s="32">
        <v>0</v>
      </c>
    </row>
    <row r="3403" spans="1:10" ht="15.75" hidden="1" thickBot="1" x14ac:dyDescent="0.3">
      <c r="A3403" s="141"/>
      <c r="B3403" s="144"/>
      <c r="C3403" s="38" t="s">
        <v>7438</v>
      </c>
      <c r="D3403" s="38" t="s">
        <v>2788</v>
      </c>
      <c r="E3403" s="120">
        <v>0.25119999999999998</v>
      </c>
      <c r="F3403" s="119">
        <v>29.905999999999999</v>
      </c>
      <c r="G3403" s="36">
        <f t="shared" si="53"/>
        <v>7.5123871999999992</v>
      </c>
      <c r="H3403" s="37"/>
      <c r="I3403" s="33"/>
      <c r="J3403" s="32">
        <v>0</v>
      </c>
    </row>
    <row r="3404" spans="1:10" ht="15.75" hidden="1" thickBot="1" x14ac:dyDescent="0.3">
      <c r="A3404" s="142"/>
      <c r="B3404" s="145"/>
      <c r="C3404" s="44"/>
      <c r="D3404" s="44"/>
      <c r="E3404" s="121"/>
      <c r="F3404" s="122" t="s">
        <v>31</v>
      </c>
      <c r="G3404" s="47" t="str">
        <f t="shared" si="53"/>
        <v/>
      </c>
      <c r="H3404" s="48"/>
      <c r="I3404" s="33"/>
      <c r="J3404" s="32">
        <v>0</v>
      </c>
    </row>
    <row r="3405" spans="1:10" ht="15.75" hidden="1" thickBot="1" x14ac:dyDescent="0.3">
      <c r="A3405" s="140" t="s">
        <v>874</v>
      </c>
      <c r="B3405" s="143" t="s">
        <v>3728</v>
      </c>
      <c r="C3405" s="26"/>
      <c r="D3405" s="27" t="s">
        <v>86</v>
      </c>
      <c r="E3405" s="116"/>
      <c r="F3405" s="123" t="s">
        <v>31</v>
      </c>
      <c r="G3405" s="29" t="str">
        <f t="shared" si="53"/>
        <v/>
      </c>
      <c r="H3405" s="30"/>
      <c r="I3405" s="31"/>
      <c r="J3405" s="32">
        <v>0</v>
      </c>
    </row>
    <row r="3406" spans="1:10" ht="15.75" hidden="1" thickBot="1" x14ac:dyDescent="0.3">
      <c r="A3406" s="141"/>
      <c r="B3406" s="144"/>
      <c r="C3406" s="34"/>
      <c r="D3406" s="34"/>
      <c r="E3406" s="118"/>
      <c r="F3406" s="124" t="s">
        <v>31</v>
      </c>
      <c r="G3406" s="36" t="str">
        <f t="shared" si="53"/>
        <v/>
      </c>
      <c r="H3406" s="37"/>
      <c r="I3406" s="33"/>
      <c r="J3406" s="32">
        <v>0</v>
      </c>
    </row>
    <row r="3407" spans="1:10" ht="26.25" hidden="1" thickBot="1" x14ac:dyDescent="0.3">
      <c r="A3407" s="141"/>
      <c r="B3407" s="144"/>
      <c r="C3407" s="38" t="s">
        <v>7729</v>
      </c>
      <c r="D3407" s="38" t="s">
        <v>2788</v>
      </c>
      <c r="E3407" s="120">
        <v>0.55459999999999998</v>
      </c>
      <c r="F3407" s="119">
        <v>24.244</v>
      </c>
      <c r="G3407" s="36">
        <f t="shared" si="53"/>
        <v>13.445722399999999</v>
      </c>
      <c r="H3407" s="41">
        <f>SUM(G3407:G3409)</f>
        <v>18.176726037359998</v>
      </c>
      <c r="I3407" s="42"/>
      <c r="J3407" s="32">
        <v>0</v>
      </c>
    </row>
    <row r="3408" spans="1:10" ht="15.75" hidden="1" thickBot="1" x14ac:dyDescent="0.3">
      <c r="A3408" s="141"/>
      <c r="B3408" s="144"/>
      <c r="C3408" s="38" t="s">
        <v>7603</v>
      </c>
      <c r="D3408" s="38" t="s">
        <v>2788</v>
      </c>
      <c r="E3408" s="120">
        <v>0.10584</v>
      </c>
      <c r="F3408" s="119">
        <v>22.724</v>
      </c>
      <c r="G3408" s="36">
        <f t="shared" si="53"/>
        <v>2.4051081600000002</v>
      </c>
      <c r="H3408" s="37"/>
      <c r="I3408" s="33"/>
      <c r="J3408" s="32">
        <v>0</v>
      </c>
    </row>
    <row r="3409" spans="1:10" ht="51.75" hidden="1" thickBot="1" x14ac:dyDescent="0.3">
      <c r="A3409" s="141"/>
      <c r="B3409" s="144"/>
      <c r="C3409" s="38" t="s">
        <v>7625</v>
      </c>
      <c r="D3409" s="38" t="s">
        <v>7718</v>
      </c>
      <c r="E3409" s="120">
        <v>0.1673</v>
      </c>
      <c r="F3409" s="119">
        <v>13.9025432</v>
      </c>
      <c r="G3409" s="36">
        <f t="shared" si="53"/>
        <v>2.32589547736</v>
      </c>
      <c r="H3409" s="37"/>
      <c r="I3409" s="33"/>
      <c r="J3409" s="32">
        <v>0</v>
      </c>
    </row>
    <row r="3410" spans="1:10" ht="15.75" hidden="1" thickBot="1" x14ac:dyDescent="0.3">
      <c r="A3410" s="142"/>
      <c r="B3410" s="145"/>
      <c r="C3410" s="44"/>
      <c r="D3410" s="44"/>
      <c r="E3410" s="121"/>
      <c r="F3410" s="122" t="s">
        <v>31</v>
      </c>
      <c r="G3410" s="47" t="str">
        <f t="shared" si="53"/>
        <v/>
      </c>
      <c r="H3410" s="48"/>
      <c r="I3410" s="33"/>
      <c r="J3410" s="32">
        <v>0</v>
      </c>
    </row>
    <row r="3411" spans="1:10" ht="15.75" hidden="1" thickBot="1" x14ac:dyDescent="0.3">
      <c r="A3411" s="140" t="s">
        <v>875</v>
      </c>
      <c r="B3411" s="143" t="s">
        <v>3729</v>
      </c>
      <c r="C3411" s="26"/>
      <c r="D3411" s="27" t="s">
        <v>124</v>
      </c>
      <c r="E3411" s="116"/>
      <c r="F3411" s="123" t="s">
        <v>31</v>
      </c>
      <c r="G3411" s="29" t="str">
        <f t="shared" si="53"/>
        <v/>
      </c>
      <c r="H3411" s="30"/>
      <c r="I3411" s="31"/>
      <c r="J3411" s="32">
        <v>0</v>
      </c>
    </row>
    <row r="3412" spans="1:10" ht="15.75" hidden="1" thickBot="1" x14ac:dyDescent="0.3">
      <c r="A3412" s="141"/>
      <c r="B3412" s="144"/>
      <c r="C3412" s="34"/>
      <c r="D3412" s="34"/>
      <c r="E3412" s="118"/>
      <c r="F3412" s="124" t="s">
        <v>31</v>
      </c>
      <c r="G3412" s="36" t="str">
        <f t="shared" si="53"/>
        <v/>
      </c>
      <c r="H3412" s="37"/>
      <c r="I3412" s="33"/>
      <c r="J3412" s="32">
        <v>0</v>
      </c>
    </row>
    <row r="3413" spans="1:10" ht="26.25" hidden="1" thickBot="1" x14ac:dyDescent="0.3">
      <c r="A3413" s="141"/>
      <c r="B3413" s="144"/>
      <c r="C3413" s="38" t="s">
        <v>7729</v>
      </c>
      <c r="D3413" s="38" t="s">
        <v>2788</v>
      </c>
      <c r="E3413" s="120">
        <v>0.69767999999999997</v>
      </c>
      <c r="F3413" s="119">
        <v>24.244</v>
      </c>
      <c r="G3413" s="36">
        <f t="shared" si="53"/>
        <v>16.914553919999999</v>
      </c>
      <c r="H3413" s="41">
        <f>SUM(G3413:G3415)</f>
        <v>25.528849646399998</v>
      </c>
      <c r="I3413" s="42"/>
      <c r="J3413" s="32">
        <v>0</v>
      </c>
    </row>
    <row r="3414" spans="1:10" ht="15.75" hidden="1" thickBot="1" x14ac:dyDescent="0.3">
      <c r="A3414" s="141"/>
      <c r="B3414" s="144"/>
      <c r="C3414" s="38" t="s">
        <v>7603</v>
      </c>
      <c r="D3414" s="38" t="s">
        <v>2788</v>
      </c>
      <c r="E3414" s="120">
        <v>0.13314000000000001</v>
      </c>
      <c r="F3414" s="119">
        <v>22.724</v>
      </c>
      <c r="G3414" s="36">
        <f t="shared" si="53"/>
        <v>3.0254733600000003</v>
      </c>
      <c r="H3414" s="37"/>
      <c r="I3414" s="42"/>
      <c r="J3414" s="32">
        <v>0</v>
      </c>
    </row>
    <row r="3415" spans="1:10" ht="51.75" hidden="1" thickBot="1" x14ac:dyDescent="0.3">
      <c r="A3415" s="141"/>
      <c r="B3415" s="144"/>
      <c r="C3415" s="38" t="s">
        <v>7625</v>
      </c>
      <c r="D3415" s="38" t="s">
        <v>7718</v>
      </c>
      <c r="E3415" s="120">
        <v>0.40200000000000002</v>
      </c>
      <c r="F3415" s="119">
        <v>13.9025432</v>
      </c>
      <c r="G3415" s="36">
        <f t="shared" si="53"/>
        <v>5.5888223664000005</v>
      </c>
      <c r="H3415" s="37"/>
      <c r="I3415" s="33"/>
      <c r="J3415" s="32">
        <v>0</v>
      </c>
    </row>
    <row r="3416" spans="1:10" ht="15.75" hidden="1" thickBot="1" x14ac:dyDescent="0.3">
      <c r="A3416" s="142"/>
      <c r="B3416" s="145"/>
      <c r="C3416" s="44"/>
      <c r="D3416" s="44"/>
      <c r="E3416" s="121"/>
      <c r="F3416" s="122" t="s">
        <v>31</v>
      </c>
      <c r="G3416" s="47" t="str">
        <f t="shared" si="53"/>
        <v/>
      </c>
      <c r="H3416" s="48"/>
      <c r="I3416" s="33"/>
      <c r="J3416" s="32">
        <v>0</v>
      </c>
    </row>
    <row r="3417" spans="1:10" ht="15.75" hidden="1" thickBot="1" x14ac:dyDescent="0.3">
      <c r="A3417" s="140" t="s">
        <v>876</v>
      </c>
      <c r="B3417" s="143" t="s">
        <v>3730</v>
      </c>
      <c r="C3417" s="26"/>
      <c r="D3417" s="27" t="s">
        <v>3213</v>
      </c>
      <c r="E3417" s="116"/>
      <c r="F3417" s="123" t="s">
        <v>31</v>
      </c>
      <c r="G3417" s="29" t="str">
        <f t="shared" si="53"/>
        <v/>
      </c>
      <c r="H3417" s="30"/>
      <c r="I3417" s="31"/>
      <c r="J3417" s="32">
        <v>0</v>
      </c>
    </row>
    <row r="3418" spans="1:10" ht="15.75" hidden="1" thickBot="1" x14ac:dyDescent="0.3">
      <c r="A3418" s="141"/>
      <c r="B3418" s="144"/>
      <c r="C3418" s="34"/>
      <c r="D3418" s="34"/>
      <c r="E3418" s="118"/>
      <c r="F3418" s="124" t="s">
        <v>31</v>
      </c>
      <c r="G3418" s="36" t="str">
        <f t="shared" si="53"/>
        <v/>
      </c>
      <c r="H3418" s="37"/>
      <c r="I3418" s="33"/>
      <c r="J3418" s="32">
        <v>0</v>
      </c>
    </row>
    <row r="3419" spans="1:10" ht="26.25" hidden="1" thickBot="1" x14ac:dyDescent="0.3">
      <c r="A3419" s="141"/>
      <c r="B3419" s="144"/>
      <c r="C3419" s="38" t="s">
        <v>7934</v>
      </c>
      <c r="D3419" s="38" t="s">
        <v>101</v>
      </c>
      <c r="E3419" s="120">
        <v>0.54900000000000004</v>
      </c>
      <c r="F3419" s="119">
        <v>0.20899999999999999</v>
      </c>
      <c r="G3419" s="36">
        <f t="shared" si="53"/>
        <v>0.11474100000000001</v>
      </c>
      <c r="H3419" s="41">
        <f>SUM(G3419:G3422)</f>
        <v>4.7156689379999994</v>
      </c>
      <c r="I3419" s="42"/>
      <c r="J3419" s="32">
        <v>0</v>
      </c>
    </row>
    <row r="3420" spans="1:10" ht="26.25" hidden="1" thickBot="1" x14ac:dyDescent="0.3">
      <c r="A3420" s="141"/>
      <c r="B3420" s="144"/>
      <c r="C3420" s="38" t="s">
        <v>7935</v>
      </c>
      <c r="D3420" s="38" t="s">
        <v>180</v>
      </c>
      <c r="E3420" s="120">
        <v>0.3997</v>
      </c>
      <c r="F3420" s="119">
        <v>2.774</v>
      </c>
      <c r="G3420" s="36">
        <f t="shared" si="53"/>
        <v>1.1087678000000001</v>
      </c>
      <c r="H3420" s="37"/>
      <c r="I3420" s="33"/>
      <c r="J3420" s="32">
        <v>0</v>
      </c>
    </row>
    <row r="3421" spans="1:10" ht="15.75" hidden="1" thickBot="1" x14ac:dyDescent="0.3">
      <c r="A3421" s="141"/>
      <c r="B3421" s="144"/>
      <c r="C3421" s="38" t="s">
        <v>7594</v>
      </c>
      <c r="D3421" s="38" t="s">
        <v>2788</v>
      </c>
      <c r="E3421" s="120">
        <v>6.5339999999999995E-2</v>
      </c>
      <c r="F3421" s="119">
        <v>23.113499999999998</v>
      </c>
      <c r="G3421" s="36">
        <f t="shared" si="53"/>
        <v>1.5102360899999998</v>
      </c>
      <c r="H3421" s="37"/>
      <c r="I3421" s="33"/>
      <c r="J3421" s="32">
        <v>0</v>
      </c>
    </row>
    <row r="3422" spans="1:10" ht="15.75" hidden="1" thickBot="1" x14ac:dyDescent="0.3">
      <c r="A3422" s="141"/>
      <c r="B3422" s="144"/>
      <c r="C3422" s="38" t="s">
        <v>7595</v>
      </c>
      <c r="D3422" s="38" t="s">
        <v>2788</v>
      </c>
      <c r="E3422" s="120">
        <v>6.8536E-2</v>
      </c>
      <c r="F3422" s="119">
        <v>28.917999999999999</v>
      </c>
      <c r="G3422" s="36">
        <f t="shared" si="53"/>
        <v>1.981924048</v>
      </c>
      <c r="H3422" s="37"/>
      <c r="I3422" s="33"/>
      <c r="J3422" s="32">
        <v>0</v>
      </c>
    </row>
    <row r="3423" spans="1:10" ht="15.75" hidden="1" thickBot="1" x14ac:dyDescent="0.3">
      <c r="A3423" s="141"/>
      <c r="B3423" s="144"/>
      <c r="C3423" s="38"/>
      <c r="D3423" s="58"/>
      <c r="E3423" s="120"/>
      <c r="F3423" s="119" t="s">
        <v>31</v>
      </c>
      <c r="G3423" s="36" t="str">
        <f t="shared" si="53"/>
        <v/>
      </c>
      <c r="H3423" s="37"/>
      <c r="I3423" s="33"/>
      <c r="J3423" s="32">
        <v>0</v>
      </c>
    </row>
    <row r="3424" spans="1:10" ht="26.25" hidden="1" thickBot="1" x14ac:dyDescent="0.3">
      <c r="A3424" s="141"/>
      <c r="B3424" s="144"/>
      <c r="C3424" s="61" t="s">
        <v>877</v>
      </c>
      <c r="D3424" s="58"/>
      <c r="E3424" s="120"/>
      <c r="F3424" s="119" t="s">
        <v>31</v>
      </c>
      <c r="G3424" s="36" t="str">
        <f t="shared" si="53"/>
        <v/>
      </c>
      <c r="H3424" s="37"/>
      <c r="I3424" s="33"/>
      <c r="J3424" s="32">
        <v>0</v>
      </c>
    </row>
    <row r="3425" spans="1:10" ht="15.75" hidden="1" thickBot="1" x14ac:dyDescent="0.3">
      <c r="A3425" s="142"/>
      <c r="B3425" s="145"/>
      <c r="C3425" s="44"/>
      <c r="D3425" s="44"/>
      <c r="E3425" s="121"/>
      <c r="F3425" s="122" t="s">
        <v>31</v>
      </c>
      <c r="G3425" s="47" t="str">
        <f t="shared" si="53"/>
        <v/>
      </c>
      <c r="H3425" s="48"/>
      <c r="I3425" s="33"/>
      <c r="J3425" s="32">
        <v>0</v>
      </c>
    </row>
    <row r="3426" spans="1:10" ht="15.75" hidden="1" thickBot="1" x14ac:dyDescent="0.3">
      <c r="A3426" s="140" t="s">
        <v>878</v>
      </c>
      <c r="B3426" s="143" t="s">
        <v>3731</v>
      </c>
      <c r="C3426" s="26"/>
      <c r="D3426" s="27" t="s">
        <v>36</v>
      </c>
      <c r="E3426" s="116"/>
      <c r="F3426" s="123" t="s">
        <v>31</v>
      </c>
      <c r="G3426" s="29" t="str">
        <f t="shared" si="53"/>
        <v/>
      </c>
      <c r="H3426" s="30"/>
      <c r="I3426" s="31"/>
      <c r="J3426" s="32">
        <v>0</v>
      </c>
    </row>
    <row r="3427" spans="1:10" ht="15.75" hidden="1" thickBot="1" x14ac:dyDescent="0.3">
      <c r="A3427" s="141"/>
      <c r="B3427" s="144"/>
      <c r="C3427" s="34"/>
      <c r="D3427" s="34"/>
      <c r="E3427" s="118"/>
      <c r="F3427" s="124" t="s">
        <v>31</v>
      </c>
      <c r="G3427" s="36" t="str">
        <f t="shared" si="53"/>
        <v/>
      </c>
      <c r="H3427" s="37"/>
      <c r="I3427" s="33"/>
      <c r="J3427" s="32">
        <v>0</v>
      </c>
    </row>
    <row r="3428" spans="1:10" ht="15.75" hidden="1" thickBot="1" x14ac:dyDescent="0.3">
      <c r="A3428" s="141"/>
      <c r="B3428" s="144"/>
      <c r="C3428" s="38" t="s">
        <v>7911</v>
      </c>
      <c r="D3428" s="38" t="s">
        <v>2788</v>
      </c>
      <c r="E3428" s="120">
        <v>2.5</v>
      </c>
      <c r="F3428" s="119">
        <v>29.335999999999999</v>
      </c>
      <c r="G3428" s="36">
        <f t="shared" si="53"/>
        <v>73.34</v>
      </c>
      <c r="H3428" s="41">
        <f>SUM(G3428:G3429)</f>
        <v>190.76</v>
      </c>
      <c r="I3428" s="42"/>
      <c r="J3428" s="32">
        <v>0</v>
      </c>
    </row>
    <row r="3429" spans="1:10" ht="15.75" hidden="1" thickBot="1" x14ac:dyDescent="0.3">
      <c r="A3429" s="141"/>
      <c r="B3429" s="144"/>
      <c r="C3429" s="38" t="s">
        <v>7910</v>
      </c>
      <c r="D3429" s="38" t="s">
        <v>2788</v>
      </c>
      <c r="E3429" s="120">
        <v>5</v>
      </c>
      <c r="F3429" s="119">
        <v>23.483999999999998</v>
      </c>
      <c r="G3429" s="36">
        <f t="shared" si="53"/>
        <v>117.41999999999999</v>
      </c>
      <c r="H3429" s="37"/>
      <c r="I3429" s="33"/>
      <c r="J3429" s="32">
        <v>0</v>
      </c>
    </row>
    <row r="3430" spans="1:10" ht="15.75" hidden="1" thickBot="1" x14ac:dyDescent="0.3">
      <c r="A3430" s="142"/>
      <c r="B3430" s="145"/>
      <c r="C3430" s="44"/>
      <c r="D3430" s="44"/>
      <c r="E3430" s="121"/>
      <c r="F3430" s="122" t="s">
        <v>31</v>
      </c>
      <c r="G3430" s="47" t="str">
        <f t="shared" si="53"/>
        <v/>
      </c>
      <c r="H3430" s="48"/>
      <c r="I3430" s="33"/>
      <c r="J3430" s="32">
        <v>0</v>
      </c>
    </row>
    <row r="3431" spans="1:10" ht="15.75" hidden="1" thickBot="1" x14ac:dyDescent="0.3">
      <c r="A3431" s="140" t="s">
        <v>879</v>
      </c>
      <c r="B3431" s="143" t="s">
        <v>3732</v>
      </c>
      <c r="C3431" s="26"/>
      <c r="D3431" s="27" t="s">
        <v>36</v>
      </c>
      <c r="E3431" s="116"/>
      <c r="F3431" s="123" t="s">
        <v>31</v>
      </c>
      <c r="G3431" s="29" t="str">
        <f t="shared" si="53"/>
        <v/>
      </c>
      <c r="H3431" s="30"/>
      <c r="I3431" s="31"/>
      <c r="J3431" s="32">
        <v>0</v>
      </c>
    </row>
    <row r="3432" spans="1:10" ht="15.75" hidden="1" thickBot="1" x14ac:dyDescent="0.3">
      <c r="A3432" s="141"/>
      <c r="B3432" s="144"/>
      <c r="C3432" s="34"/>
      <c r="D3432" s="34"/>
      <c r="E3432" s="118"/>
      <c r="F3432" s="124" t="s">
        <v>31</v>
      </c>
      <c r="G3432" s="36" t="str">
        <f t="shared" si="53"/>
        <v/>
      </c>
      <c r="H3432" s="37"/>
      <c r="I3432" s="33"/>
      <c r="J3432" s="32">
        <v>0</v>
      </c>
    </row>
    <row r="3433" spans="1:10" ht="26.25" hidden="1" thickBot="1" x14ac:dyDescent="0.3">
      <c r="A3433" s="141"/>
      <c r="B3433" s="144"/>
      <c r="C3433" s="38" t="s">
        <v>880</v>
      </c>
      <c r="D3433" s="58" t="s">
        <v>105</v>
      </c>
      <c r="E3433" s="120">
        <v>1</v>
      </c>
      <c r="F3433" s="119" t="s">
        <v>31</v>
      </c>
      <c r="G3433" s="36" t="str">
        <f t="shared" si="53"/>
        <v/>
      </c>
      <c r="H3433" s="41">
        <f>SUM(G3433:G3436)</f>
        <v>7.9312364999999989</v>
      </c>
      <c r="I3433" s="42"/>
      <c r="J3433" s="32">
        <v>0</v>
      </c>
    </row>
    <row r="3434" spans="1:10" ht="15.75" hidden="1" thickBot="1" x14ac:dyDescent="0.3">
      <c r="A3434" s="141"/>
      <c r="B3434" s="144"/>
      <c r="C3434" s="38" t="s">
        <v>7814</v>
      </c>
      <c r="D3434" s="38" t="s">
        <v>101</v>
      </c>
      <c r="E3434" s="120">
        <v>1.32E-2</v>
      </c>
      <c r="F3434" s="119">
        <v>14.535</v>
      </c>
      <c r="G3434" s="36">
        <f t="shared" si="53"/>
        <v>0.191862</v>
      </c>
      <c r="H3434" s="37"/>
      <c r="I3434" s="33"/>
      <c r="J3434" s="32">
        <v>0</v>
      </c>
    </row>
    <row r="3435" spans="1:10" ht="26.25" hidden="1" thickBot="1" x14ac:dyDescent="0.3">
      <c r="A3435" s="141"/>
      <c r="B3435" s="144"/>
      <c r="C3435" s="38" t="s">
        <v>7677</v>
      </c>
      <c r="D3435" s="38" t="s">
        <v>2788</v>
      </c>
      <c r="E3435" s="120">
        <v>0.14849999999999999</v>
      </c>
      <c r="F3435" s="119">
        <v>29.003499999999999</v>
      </c>
      <c r="G3435" s="36">
        <f t="shared" si="53"/>
        <v>4.3070197499999994</v>
      </c>
      <c r="H3435" s="37"/>
      <c r="I3435" s="33"/>
      <c r="J3435" s="32">
        <v>0</v>
      </c>
    </row>
    <row r="3436" spans="1:10" ht="26.25" hidden="1" thickBot="1" x14ac:dyDescent="0.3">
      <c r="A3436" s="141"/>
      <c r="B3436" s="144"/>
      <c r="C3436" s="38" t="s">
        <v>7676</v>
      </c>
      <c r="D3436" s="38" t="s">
        <v>2788</v>
      </c>
      <c r="E3436" s="120">
        <v>0.14849999999999999</v>
      </c>
      <c r="F3436" s="119">
        <v>23.113499999999998</v>
      </c>
      <c r="G3436" s="36">
        <f t="shared" si="53"/>
        <v>3.4323547499999996</v>
      </c>
      <c r="H3436" s="37"/>
      <c r="I3436" s="33"/>
      <c r="J3436" s="32">
        <v>0</v>
      </c>
    </row>
    <row r="3437" spans="1:10" ht="15.75" hidden="1" thickBot="1" x14ac:dyDescent="0.3">
      <c r="A3437" s="142"/>
      <c r="B3437" s="145"/>
      <c r="C3437" s="44"/>
      <c r="D3437" s="44"/>
      <c r="E3437" s="121"/>
      <c r="F3437" s="122" t="s">
        <v>31</v>
      </c>
      <c r="G3437" s="47" t="str">
        <f t="shared" si="53"/>
        <v/>
      </c>
      <c r="H3437" s="48"/>
      <c r="I3437" s="33"/>
      <c r="J3437" s="32">
        <v>0</v>
      </c>
    </row>
    <row r="3438" spans="1:10" ht="15.75" hidden="1" thickBot="1" x14ac:dyDescent="0.3">
      <c r="A3438" s="140" t="s">
        <v>881</v>
      </c>
      <c r="B3438" s="143" t="s">
        <v>3733</v>
      </c>
      <c r="C3438" s="26"/>
      <c r="D3438" s="27" t="s">
        <v>36</v>
      </c>
      <c r="E3438" s="116"/>
      <c r="F3438" s="123" t="s">
        <v>31</v>
      </c>
      <c r="G3438" s="29" t="str">
        <f t="shared" si="53"/>
        <v/>
      </c>
      <c r="H3438" s="30"/>
      <c r="I3438" s="31"/>
      <c r="J3438" s="32">
        <v>0</v>
      </c>
    </row>
    <row r="3439" spans="1:10" ht="15.75" hidden="1" thickBot="1" x14ac:dyDescent="0.3">
      <c r="A3439" s="141"/>
      <c r="B3439" s="144"/>
      <c r="C3439" s="34"/>
      <c r="D3439" s="34"/>
      <c r="E3439" s="118"/>
      <c r="F3439" s="124" t="s">
        <v>31</v>
      </c>
      <c r="G3439" s="36" t="str">
        <f t="shared" si="53"/>
        <v/>
      </c>
      <c r="H3439" s="37"/>
      <c r="I3439" s="33"/>
      <c r="J3439" s="32">
        <v>0</v>
      </c>
    </row>
    <row r="3440" spans="1:10" ht="15.75" hidden="1" thickBot="1" x14ac:dyDescent="0.3">
      <c r="A3440" s="141"/>
      <c r="B3440" s="144"/>
      <c r="C3440" s="38" t="s">
        <v>7814</v>
      </c>
      <c r="D3440" s="38" t="s">
        <v>101</v>
      </c>
      <c r="E3440" s="120">
        <v>1.06E-2</v>
      </c>
      <c r="F3440" s="119">
        <v>14.535</v>
      </c>
      <c r="G3440" s="36">
        <f t="shared" si="53"/>
        <v>0.15407100000000001</v>
      </c>
      <c r="H3440" s="41">
        <f>SUM(G3440:G3443)</f>
        <v>5.8973643999999998</v>
      </c>
      <c r="I3440" s="42"/>
      <c r="J3440" s="32">
        <v>0</v>
      </c>
    </row>
    <row r="3441" spans="1:10" ht="26.25" hidden="1" thickBot="1" x14ac:dyDescent="0.3">
      <c r="A3441" s="141"/>
      <c r="B3441" s="144"/>
      <c r="C3441" s="38" t="s">
        <v>882</v>
      </c>
      <c r="D3441" s="58" t="s">
        <v>105</v>
      </c>
      <c r="E3441" s="120">
        <v>1</v>
      </c>
      <c r="F3441" s="119" t="s">
        <v>31</v>
      </c>
      <c r="G3441" s="36" t="str">
        <f t="shared" si="53"/>
        <v/>
      </c>
      <c r="H3441" s="37"/>
      <c r="I3441" s="33"/>
      <c r="J3441" s="32">
        <v>0</v>
      </c>
    </row>
    <row r="3442" spans="1:10" ht="26.25" hidden="1" thickBot="1" x14ac:dyDescent="0.3">
      <c r="A3442" s="141"/>
      <c r="B3442" s="144"/>
      <c r="C3442" s="38" t="s">
        <v>7676</v>
      </c>
      <c r="D3442" s="38" t="s">
        <v>2788</v>
      </c>
      <c r="E3442" s="120">
        <v>0.11020000000000001</v>
      </c>
      <c r="F3442" s="119">
        <v>23.113499999999998</v>
      </c>
      <c r="G3442" s="36">
        <f t="shared" si="53"/>
        <v>2.5471076999999998</v>
      </c>
      <c r="H3442" s="37"/>
      <c r="I3442" s="33"/>
      <c r="J3442" s="32">
        <v>0</v>
      </c>
    </row>
    <row r="3443" spans="1:10" ht="26.25" hidden="1" thickBot="1" x14ac:dyDescent="0.3">
      <c r="A3443" s="141"/>
      <c r="B3443" s="144"/>
      <c r="C3443" s="38" t="s">
        <v>7677</v>
      </c>
      <c r="D3443" s="38" t="s">
        <v>2788</v>
      </c>
      <c r="E3443" s="120">
        <v>0.11020000000000001</v>
      </c>
      <c r="F3443" s="119">
        <v>29.003499999999999</v>
      </c>
      <c r="G3443" s="36">
        <f t="shared" si="53"/>
        <v>3.1961857</v>
      </c>
      <c r="H3443" s="37"/>
      <c r="I3443" s="33"/>
      <c r="J3443" s="32">
        <v>0</v>
      </c>
    </row>
    <row r="3444" spans="1:10" ht="15.75" hidden="1" thickBot="1" x14ac:dyDescent="0.3">
      <c r="A3444" s="142"/>
      <c r="B3444" s="145"/>
      <c r="C3444" s="44"/>
      <c r="D3444" s="44"/>
      <c r="E3444" s="121"/>
      <c r="F3444" s="122" t="s">
        <v>31</v>
      </c>
      <c r="G3444" s="47" t="str">
        <f t="shared" si="53"/>
        <v/>
      </c>
      <c r="H3444" s="48"/>
      <c r="I3444" s="33"/>
      <c r="J3444" s="32">
        <v>0</v>
      </c>
    </row>
    <row r="3445" spans="1:10" ht="15.75" hidden="1" thickBot="1" x14ac:dyDescent="0.3">
      <c r="A3445" s="140" t="s">
        <v>883</v>
      </c>
      <c r="B3445" s="143" t="s">
        <v>3734</v>
      </c>
      <c r="C3445" s="26"/>
      <c r="D3445" s="27" t="s">
        <v>36</v>
      </c>
      <c r="E3445" s="116"/>
      <c r="F3445" s="123" t="s">
        <v>31</v>
      </c>
      <c r="G3445" s="29" t="str">
        <f t="shared" si="53"/>
        <v/>
      </c>
      <c r="H3445" s="30"/>
      <c r="I3445" s="31"/>
      <c r="J3445" s="32">
        <v>0</v>
      </c>
    </row>
    <row r="3446" spans="1:10" ht="15.75" hidden="1" thickBot="1" x14ac:dyDescent="0.3">
      <c r="A3446" s="141"/>
      <c r="B3446" s="144"/>
      <c r="C3446" s="34"/>
      <c r="D3446" s="34"/>
      <c r="E3446" s="118"/>
      <c r="F3446" s="124" t="s">
        <v>31</v>
      </c>
      <c r="G3446" s="36" t="str">
        <f t="shared" si="53"/>
        <v/>
      </c>
      <c r="H3446" s="37"/>
      <c r="I3446" s="33"/>
      <c r="J3446" s="32">
        <v>0</v>
      </c>
    </row>
    <row r="3447" spans="1:10" ht="39" hidden="1" thickBot="1" x14ac:dyDescent="0.3">
      <c r="A3447" s="141"/>
      <c r="B3447" s="144"/>
      <c r="C3447" s="38" t="s">
        <v>7936</v>
      </c>
      <c r="D3447" s="38" t="s">
        <v>101</v>
      </c>
      <c r="E3447" s="120">
        <v>1</v>
      </c>
      <c r="F3447" s="119">
        <v>201.03899999999999</v>
      </c>
      <c r="G3447" s="36">
        <f t="shared" si="53"/>
        <v>201.03899999999999</v>
      </c>
      <c r="H3447" s="41">
        <f>SUM(G3447:G3450)</f>
        <v>252.11982879963119</v>
      </c>
      <c r="I3447" s="42"/>
      <c r="J3447" s="32">
        <v>0</v>
      </c>
    </row>
    <row r="3448" spans="1:10" ht="26.25" hidden="1" thickBot="1" x14ac:dyDescent="0.3">
      <c r="A3448" s="141"/>
      <c r="B3448" s="144"/>
      <c r="C3448" s="38" t="s">
        <v>7638</v>
      </c>
      <c r="D3448" s="38" t="s">
        <v>7614</v>
      </c>
      <c r="E3448" s="120">
        <v>4.4000000000000003E-3</v>
      </c>
      <c r="F3448" s="119">
        <v>742.98819309800012</v>
      </c>
      <c r="G3448" s="36">
        <f t="shared" si="53"/>
        <v>3.2691480496312009</v>
      </c>
      <c r="H3448" s="37"/>
      <c r="I3448" s="33"/>
      <c r="J3448" s="32">
        <v>0</v>
      </c>
    </row>
    <row r="3449" spans="1:10" ht="15.75" hidden="1" thickBot="1" x14ac:dyDescent="0.3">
      <c r="A3449" s="141"/>
      <c r="B3449" s="144"/>
      <c r="C3449" s="38" t="s">
        <v>7679</v>
      </c>
      <c r="D3449" s="38" t="s">
        <v>2788</v>
      </c>
      <c r="E3449" s="120">
        <v>1.0088999999999999</v>
      </c>
      <c r="F3449" s="119">
        <v>29.535499999999999</v>
      </c>
      <c r="G3449" s="36">
        <f t="shared" si="53"/>
        <v>29.798365949999997</v>
      </c>
      <c r="H3449" s="37"/>
      <c r="I3449" s="33"/>
      <c r="J3449" s="32">
        <v>0</v>
      </c>
    </row>
    <row r="3450" spans="1:10" ht="15.75" hidden="1" thickBot="1" x14ac:dyDescent="0.3">
      <c r="A3450" s="141"/>
      <c r="B3450" s="144"/>
      <c r="C3450" s="38" t="s">
        <v>7603</v>
      </c>
      <c r="D3450" s="38" t="s">
        <v>2788</v>
      </c>
      <c r="E3450" s="120">
        <v>0.79269999999999996</v>
      </c>
      <c r="F3450" s="119">
        <v>22.724</v>
      </c>
      <c r="G3450" s="36">
        <f t="shared" si="53"/>
        <v>18.0133148</v>
      </c>
      <c r="H3450" s="37"/>
      <c r="I3450" s="33"/>
      <c r="J3450" s="32">
        <v>0</v>
      </c>
    </row>
    <row r="3451" spans="1:10" ht="15.75" hidden="1" thickBot="1" x14ac:dyDescent="0.3">
      <c r="A3451" s="142"/>
      <c r="B3451" s="145"/>
      <c r="C3451" s="44"/>
      <c r="D3451" s="44"/>
      <c r="E3451" s="121"/>
      <c r="F3451" s="122" t="s">
        <v>31</v>
      </c>
      <c r="G3451" s="47" t="str">
        <f t="shared" si="53"/>
        <v/>
      </c>
      <c r="H3451" s="48"/>
      <c r="I3451" s="33"/>
      <c r="J3451" s="32">
        <v>0</v>
      </c>
    </row>
    <row r="3452" spans="1:10" ht="15.75" hidden="1" thickBot="1" x14ac:dyDescent="0.3">
      <c r="A3452" s="149" t="s">
        <v>884</v>
      </c>
      <c r="B3452" s="144" t="s">
        <v>3735</v>
      </c>
      <c r="C3452" s="26"/>
      <c r="D3452" s="27" t="s">
        <v>3167</v>
      </c>
      <c r="E3452" s="116"/>
      <c r="F3452" s="117" t="s">
        <v>31</v>
      </c>
      <c r="G3452" s="29" t="str">
        <f t="shared" si="53"/>
        <v/>
      </c>
      <c r="H3452" s="30"/>
      <c r="I3452" s="31"/>
      <c r="J3452" s="32">
        <v>0</v>
      </c>
    </row>
    <row r="3453" spans="1:10" ht="15.75" hidden="1" thickBot="1" x14ac:dyDescent="0.3">
      <c r="A3453" s="141"/>
      <c r="B3453" s="144"/>
      <c r="C3453" s="34"/>
      <c r="D3453" s="34"/>
      <c r="E3453" s="118"/>
      <c r="F3453" s="119" t="s">
        <v>31</v>
      </c>
      <c r="G3453" s="36" t="str">
        <f t="shared" si="53"/>
        <v/>
      </c>
      <c r="H3453" s="37"/>
      <c r="I3453" s="33"/>
      <c r="J3453" s="32">
        <v>0</v>
      </c>
    </row>
    <row r="3454" spans="1:10" ht="15.75" hidden="1" thickBot="1" x14ac:dyDescent="0.3">
      <c r="A3454" s="141"/>
      <c r="B3454" s="144"/>
      <c r="C3454" s="38" t="s">
        <v>7937</v>
      </c>
      <c r="D3454" s="38" t="s">
        <v>2788</v>
      </c>
      <c r="E3454" s="120">
        <v>1</v>
      </c>
      <c r="F3454" s="119">
        <v>127.58500000000001</v>
      </c>
      <c r="G3454" s="36">
        <f t="shared" si="53"/>
        <v>127.58500000000001</v>
      </c>
      <c r="H3454" s="41">
        <f>SUM(G3454:G3454)</f>
        <v>127.58500000000001</v>
      </c>
      <c r="I3454" s="42"/>
      <c r="J3454" s="32">
        <v>0</v>
      </c>
    </row>
    <row r="3455" spans="1:10" ht="15.75" hidden="1" thickBot="1" x14ac:dyDescent="0.3">
      <c r="A3455" s="142"/>
      <c r="B3455" s="145"/>
      <c r="C3455" s="44"/>
      <c r="D3455" s="44"/>
      <c r="E3455" s="121"/>
      <c r="F3455" s="122" t="s">
        <v>31</v>
      </c>
      <c r="G3455" s="47" t="str">
        <f t="shared" si="53"/>
        <v/>
      </c>
      <c r="H3455" s="48"/>
      <c r="I3455" s="33"/>
      <c r="J3455" s="32">
        <v>0</v>
      </c>
    </row>
    <row r="3456" spans="1:10" ht="15.75" hidden="1" thickBot="1" x14ac:dyDescent="0.3">
      <c r="A3456" s="140" t="s">
        <v>885</v>
      </c>
      <c r="B3456" s="143" t="s">
        <v>3736</v>
      </c>
      <c r="C3456" s="26"/>
      <c r="D3456" s="27" t="s">
        <v>3737</v>
      </c>
      <c r="E3456" s="116"/>
      <c r="F3456" s="123" t="s">
        <v>31</v>
      </c>
      <c r="G3456" s="29" t="str">
        <f t="shared" si="53"/>
        <v/>
      </c>
      <c r="H3456" s="30"/>
      <c r="I3456" s="31"/>
      <c r="J3456" s="32">
        <v>0</v>
      </c>
    </row>
    <row r="3457" spans="1:10" ht="15.75" hidden="1" thickBot="1" x14ac:dyDescent="0.3">
      <c r="A3457" s="149"/>
      <c r="B3457" s="144"/>
      <c r="C3457" s="34"/>
      <c r="D3457" s="34"/>
      <c r="E3457" s="118"/>
      <c r="F3457" s="124" t="s">
        <v>31</v>
      </c>
      <c r="G3457" s="36" t="str">
        <f t="shared" si="53"/>
        <v/>
      </c>
      <c r="H3457" s="37"/>
      <c r="I3457" s="33"/>
      <c r="J3457" s="32">
        <v>0</v>
      </c>
    </row>
    <row r="3458" spans="1:10" ht="39" hidden="1" thickBot="1" x14ac:dyDescent="0.3">
      <c r="A3458" s="149"/>
      <c r="B3458" s="144"/>
      <c r="C3458" s="38" t="s">
        <v>7938</v>
      </c>
      <c r="D3458" s="38" t="s">
        <v>7725</v>
      </c>
      <c r="E3458" s="120">
        <v>1</v>
      </c>
      <c r="F3458" s="119">
        <v>819.375</v>
      </c>
      <c r="G3458" s="36">
        <f t="shared" si="53"/>
        <v>819.375</v>
      </c>
      <c r="H3458" s="41">
        <f>SUM(G3458:G3458)</f>
        <v>819.375</v>
      </c>
      <c r="I3458" s="42"/>
      <c r="J3458" s="32">
        <v>0</v>
      </c>
    </row>
    <row r="3459" spans="1:10" ht="15.75" hidden="1" thickBot="1" x14ac:dyDescent="0.3">
      <c r="A3459" s="150"/>
      <c r="B3459" s="145"/>
      <c r="C3459" s="44"/>
      <c r="D3459" s="44"/>
      <c r="E3459" s="121"/>
      <c r="F3459" s="122" t="s">
        <v>31</v>
      </c>
      <c r="G3459" s="47" t="str">
        <f t="shared" si="53"/>
        <v/>
      </c>
      <c r="H3459" s="48"/>
      <c r="I3459" s="33"/>
      <c r="J3459" s="32">
        <v>0</v>
      </c>
    </row>
    <row r="3460" spans="1:10" ht="15.75" hidden="1" thickBot="1" x14ac:dyDescent="0.3">
      <c r="A3460" s="140" t="s">
        <v>886</v>
      </c>
      <c r="B3460" s="143" t="s">
        <v>3738</v>
      </c>
      <c r="C3460" s="26"/>
      <c r="D3460" s="27" t="s">
        <v>86</v>
      </c>
      <c r="E3460" s="116"/>
      <c r="F3460" s="123" t="s">
        <v>31</v>
      </c>
      <c r="G3460" s="29" t="str">
        <f t="shared" si="53"/>
        <v/>
      </c>
      <c r="H3460" s="30"/>
      <c r="I3460" s="31"/>
      <c r="J3460" s="32">
        <v>0</v>
      </c>
    </row>
    <row r="3461" spans="1:10" ht="15.75" hidden="1" thickBot="1" x14ac:dyDescent="0.3">
      <c r="A3461" s="141"/>
      <c r="B3461" s="144"/>
      <c r="C3461" s="34"/>
      <c r="D3461" s="34"/>
      <c r="E3461" s="118"/>
      <c r="F3461" s="124" t="s">
        <v>31</v>
      </c>
      <c r="G3461" s="36" t="str">
        <f t="shared" si="53"/>
        <v/>
      </c>
      <c r="H3461" s="37"/>
      <c r="I3461" s="33"/>
      <c r="J3461" s="32">
        <v>0</v>
      </c>
    </row>
    <row r="3462" spans="1:10" ht="15.75" hidden="1" thickBot="1" x14ac:dyDescent="0.3">
      <c r="A3462" s="141"/>
      <c r="B3462" s="144"/>
      <c r="C3462" s="38" t="s">
        <v>7603</v>
      </c>
      <c r="D3462" s="38" t="s">
        <v>2788</v>
      </c>
      <c r="E3462" s="120">
        <v>6.83285E-2</v>
      </c>
      <c r="F3462" s="119">
        <v>22.724</v>
      </c>
      <c r="G3462" s="36">
        <f t="shared" ref="G3462:G3525" si="54">IF(ISNUMBER(F3462),E3462*F3462,"")</f>
        <v>1.552696834</v>
      </c>
      <c r="H3462" s="41">
        <f>SUM(G3462:G3464)</f>
        <v>1.5949145470999999</v>
      </c>
      <c r="I3462" s="42"/>
      <c r="J3462" s="32">
        <v>0</v>
      </c>
    </row>
    <row r="3463" spans="1:10" ht="39" hidden="1" thickBot="1" x14ac:dyDescent="0.3">
      <c r="A3463" s="141"/>
      <c r="B3463" s="144"/>
      <c r="C3463" s="38" t="s">
        <v>7939</v>
      </c>
      <c r="D3463" s="38" t="s">
        <v>1080</v>
      </c>
      <c r="E3463" s="120">
        <v>2.2451700000000002E-2</v>
      </c>
      <c r="F3463" s="119">
        <v>0.18049999999999999</v>
      </c>
      <c r="G3463" s="36">
        <f t="shared" si="54"/>
        <v>4.0525318499999999E-3</v>
      </c>
      <c r="H3463" s="37"/>
      <c r="I3463" s="33"/>
      <c r="J3463" s="32">
        <v>0</v>
      </c>
    </row>
    <row r="3464" spans="1:10" ht="39" hidden="1" thickBot="1" x14ac:dyDescent="0.3">
      <c r="A3464" s="141"/>
      <c r="B3464" s="144"/>
      <c r="C3464" s="38" t="s">
        <v>7940</v>
      </c>
      <c r="D3464" s="38" t="s">
        <v>1069</v>
      </c>
      <c r="E3464" s="120">
        <v>1.1712500000000001E-2</v>
      </c>
      <c r="F3464" s="119">
        <v>3.2585000000000002</v>
      </c>
      <c r="G3464" s="36">
        <f t="shared" si="54"/>
        <v>3.8165181250000006E-2</v>
      </c>
      <c r="H3464" s="37"/>
      <c r="I3464" s="33"/>
      <c r="J3464" s="32">
        <v>0</v>
      </c>
    </row>
    <row r="3465" spans="1:10" ht="15.75" hidden="1" thickBot="1" x14ac:dyDescent="0.3">
      <c r="A3465" s="142"/>
      <c r="B3465" s="145"/>
      <c r="C3465" s="44"/>
      <c r="D3465" s="44"/>
      <c r="E3465" s="121"/>
      <c r="F3465" s="122" t="s">
        <v>31</v>
      </c>
      <c r="G3465" s="47" t="str">
        <f t="shared" si="54"/>
        <v/>
      </c>
      <c r="H3465" s="48"/>
      <c r="I3465" s="33"/>
      <c r="J3465" s="32">
        <v>0</v>
      </c>
    </row>
    <row r="3466" spans="1:10" ht="15.75" hidden="1" thickBot="1" x14ac:dyDescent="0.3">
      <c r="A3466" s="140" t="s">
        <v>887</v>
      </c>
      <c r="B3466" s="143" t="s">
        <v>3739</v>
      </c>
      <c r="C3466" s="26"/>
      <c r="D3466" s="27" t="s">
        <v>86</v>
      </c>
      <c r="E3466" s="116"/>
      <c r="F3466" s="127" t="s">
        <v>31</v>
      </c>
      <c r="G3466" s="29" t="str">
        <f t="shared" si="54"/>
        <v/>
      </c>
      <c r="H3466" s="30"/>
      <c r="I3466" s="31"/>
      <c r="J3466" s="32">
        <v>0</v>
      </c>
    </row>
    <row r="3467" spans="1:10" ht="15.75" hidden="1" thickBot="1" x14ac:dyDescent="0.3">
      <c r="A3467" s="141"/>
      <c r="B3467" s="144"/>
      <c r="C3467" s="34"/>
      <c r="D3467" s="34"/>
      <c r="E3467" s="118"/>
      <c r="F3467" s="129" t="s">
        <v>31</v>
      </c>
      <c r="G3467" s="66" t="str">
        <f t="shared" si="54"/>
        <v/>
      </c>
      <c r="H3467" s="67"/>
      <c r="I3467" s="68"/>
      <c r="J3467" s="32">
        <v>0</v>
      </c>
    </row>
    <row r="3468" spans="1:10" ht="15.75" hidden="1" thickBot="1" x14ac:dyDescent="0.3">
      <c r="A3468" s="141"/>
      <c r="B3468" s="144"/>
      <c r="C3468" s="38" t="s">
        <v>7734</v>
      </c>
      <c r="D3468" s="38" t="s">
        <v>2788</v>
      </c>
      <c r="E3468" s="120">
        <v>0.25</v>
      </c>
      <c r="F3468" s="129">
        <v>29.402499999999996</v>
      </c>
      <c r="G3468" s="66">
        <f t="shared" si="54"/>
        <v>7.3506249999999991</v>
      </c>
      <c r="H3468" s="41">
        <f>SUM(G3468:G3469)</f>
        <v>7.3506249999999991</v>
      </c>
      <c r="I3468" s="42"/>
      <c r="J3468" s="32">
        <v>0</v>
      </c>
    </row>
    <row r="3469" spans="1:10" ht="15.75" hidden="1" thickBot="1" x14ac:dyDescent="0.3">
      <c r="A3469" s="142"/>
      <c r="B3469" s="145"/>
      <c r="C3469" s="44"/>
      <c r="D3469" s="44"/>
      <c r="E3469" s="121"/>
      <c r="F3469" s="135" t="s">
        <v>31</v>
      </c>
      <c r="G3469" s="75" t="str">
        <f t="shared" si="54"/>
        <v/>
      </c>
      <c r="H3469" s="76"/>
      <c r="I3469" s="68"/>
      <c r="J3469" s="32">
        <v>0</v>
      </c>
    </row>
    <row r="3470" spans="1:10" ht="15.75" hidden="1" thickBot="1" x14ac:dyDescent="0.3">
      <c r="A3470" s="140" t="s">
        <v>888</v>
      </c>
      <c r="B3470" s="143" t="s">
        <v>3740</v>
      </c>
      <c r="C3470" s="26"/>
      <c r="D3470" s="27" t="s">
        <v>86</v>
      </c>
      <c r="E3470" s="116"/>
      <c r="F3470" s="127" t="s">
        <v>31</v>
      </c>
      <c r="G3470" s="29" t="str">
        <f t="shared" si="54"/>
        <v/>
      </c>
      <c r="H3470" s="30"/>
      <c r="I3470" s="31"/>
      <c r="J3470" s="32">
        <v>0</v>
      </c>
    </row>
    <row r="3471" spans="1:10" ht="15.75" hidden="1" thickBot="1" x14ac:dyDescent="0.3">
      <c r="A3471" s="141"/>
      <c r="B3471" s="144"/>
      <c r="C3471" s="34"/>
      <c r="D3471" s="34"/>
      <c r="E3471" s="118"/>
      <c r="F3471" s="129" t="s">
        <v>31</v>
      </c>
      <c r="G3471" s="66" t="str">
        <f t="shared" si="54"/>
        <v/>
      </c>
      <c r="H3471" s="67"/>
      <c r="I3471" s="68"/>
      <c r="J3471" s="32">
        <v>0</v>
      </c>
    </row>
    <row r="3472" spans="1:10" ht="15.75" hidden="1" thickBot="1" x14ac:dyDescent="0.3">
      <c r="A3472" s="141"/>
      <c r="B3472" s="144"/>
      <c r="C3472" s="38" t="s">
        <v>7603</v>
      </c>
      <c r="D3472" s="38" t="s">
        <v>2788</v>
      </c>
      <c r="E3472" s="120">
        <v>1.25</v>
      </c>
      <c r="F3472" s="129">
        <v>22.724</v>
      </c>
      <c r="G3472" s="66">
        <f t="shared" si="54"/>
        <v>28.405000000000001</v>
      </c>
      <c r="H3472" s="41">
        <f>SUM(G3472:G3472)</f>
        <v>28.405000000000001</v>
      </c>
      <c r="I3472" s="42"/>
      <c r="J3472" s="32">
        <v>0</v>
      </c>
    </row>
    <row r="3473" spans="1:10" ht="15.75" hidden="1" thickBot="1" x14ac:dyDescent="0.3">
      <c r="A3473" s="142"/>
      <c r="B3473" s="145"/>
      <c r="C3473" s="44"/>
      <c r="D3473" s="44"/>
      <c r="E3473" s="121"/>
      <c r="F3473" s="135" t="s">
        <v>31</v>
      </c>
      <c r="G3473" s="75" t="str">
        <f t="shared" si="54"/>
        <v/>
      </c>
      <c r="H3473" s="76"/>
      <c r="I3473" s="68"/>
      <c r="J3473" s="32">
        <v>0</v>
      </c>
    </row>
    <row r="3474" spans="1:10" ht="15.75" hidden="1" thickBot="1" x14ac:dyDescent="0.3">
      <c r="A3474" s="140" t="s">
        <v>889</v>
      </c>
      <c r="B3474" s="143" t="s">
        <v>3741</v>
      </c>
      <c r="C3474" s="26"/>
      <c r="D3474" s="27" t="s">
        <v>86</v>
      </c>
      <c r="E3474" s="116"/>
      <c r="F3474" s="127" t="s">
        <v>31</v>
      </c>
      <c r="G3474" s="29" t="str">
        <f t="shared" si="54"/>
        <v/>
      </c>
      <c r="H3474" s="30"/>
      <c r="I3474" s="31"/>
      <c r="J3474" s="32">
        <v>0</v>
      </c>
    </row>
    <row r="3475" spans="1:10" ht="15.75" hidden="1" thickBot="1" x14ac:dyDescent="0.3">
      <c r="A3475" s="141"/>
      <c r="B3475" s="144"/>
      <c r="C3475" s="34"/>
      <c r="D3475" s="34"/>
      <c r="E3475" s="118"/>
      <c r="F3475" s="129" t="s">
        <v>31</v>
      </c>
      <c r="G3475" s="66" t="str">
        <f t="shared" si="54"/>
        <v/>
      </c>
      <c r="H3475" s="67"/>
      <c r="I3475" s="68"/>
      <c r="J3475" s="32">
        <v>0</v>
      </c>
    </row>
    <row r="3476" spans="1:10" ht="51.75" hidden="1" thickBot="1" x14ac:dyDescent="0.3">
      <c r="A3476" s="141"/>
      <c r="B3476" s="144"/>
      <c r="C3476" s="38" t="s">
        <v>7941</v>
      </c>
      <c r="D3476" s="38" t="s">
        <v>1063</v>
      </c>
      <c r="E3476" s="120">
        <v>1.5</v>
      </c>
      <c r="F3476" s="129">
        <v>15.7415</v>
      </c>
      <c r="G3476" s="66">
        <f t="shared" si="54"/>
        <v>23.61225</v>
      </c>
      <c r="H3476" s="41">
        <f>SUM(G3476:G3479)</f>
        <v>47.814244800000004</v>
      </c>
      <c r="I3476" s="42"/>
      <c r="J3476" s="32">
        <v>0</v>
      </c>
    </row>
    <row r="3477" spans="1:10" ht="15.75" hidden="1" thickBot="1" x14ac:dyDescent="0.3">
      <c r="A3477" s="141"/>
      <c r="B3477" s="144"/>
      <c r="C3477" s="38" t="s">
        <v>7942</v>
      </c>
      <c r="D3477" s="38" t="s">
        <v>180</v>
      </c>
      <c r="E3477" s="120">
        <v>1.3512999999999999</v>
      </c>
      <c r="F3477" s="129">
        <v>6.84</v>
      </c>
      <c r="G3477" s="66">
        <f t="shared" si="54"/>
        <v>9.2428919999999994</v>
      </c>
      <c r="H3477" s="67"/>
      <c r="I3477" s="42"/>
      <c r="J3477" s="32">
        <v>0</v>
      </c>
    </row>
    <row r="3478" spans="1:10" ht="15.75" hidden="1" thickBot="1" x14ac:dyDescent="0.3">
      <c r="A3478" s="141"/>
      <c r="B3478" s="144"/>
      <c r="C3478" s="38" t="s">
        <v>7674</v>
      </c>
      <c r="D3478" s="38" t="s">
        <v>2788</v>
      </c>
      <c r="E3478" s="120">
        <v>9.69E-2</v>
      </c>
      <c r="F3478" s="129">
        <v>23.3415</v>
      </c>
      <c r="G3478" s="66">
        <f t="shared" si="54"/>
        <v>2.2617913500000002</v>
      </c>
      <c r="H3478" s="67"/>
      <c r="I3478" s="68"/>
      <c r="J3478" s="32">
        <v>0</v>
      </c>
    </row>
    <row r="3479" spans="1:10" ht="15.75" hidden="1" thickBot="1" x14ac:dyDescent="0.3">
      <c r="A3479" s="141"/>
      <c r="B3479" s="144"/>
      <c r="C3479" s="38" t="s">
        <v>7758</v>
      </c>
      <c r="D3479" s="38" t="s">
        <v>2788</v>
      </c>
      <c r="E3479" s="120">
        <v>0.4299</v>
      </c>
      <c r="F3479" s="129">
        <v>29.535499999999999</v>
      </c>
      <c r="G3479" s="66">
        <f t="shared" si="54"/>
        <v>12.697311449999999</v>
      </c>
      <c r="H3479" s="67"/>
      <c r="I3479" s="68"/>
      <c r="J3479" s="32">
        <v>0</v>
      </c>
    </row>
    <row r="3480" spans="1:10" ht="15.75" hidden="1" thickBot="1" x14ac:dyDescent="0.3">
      <c r="A3480" s="142"/>
      <c r="B3480" s="145"/>
      <c r="C3480" s="44"/>
      <c r="D3480" s="44"/>
      <c r="E3480" s="121"/>
      <c r="F3480" s="135" t="s">
        <v>31</v>
      </c>
      <c r="G3480" s="75" t="str">
        <f t="shared" si="54"/>
        <v/>
      </c>
      <c r="H3480" s="76"/>
      <c r="I3480" s="68"/>
      <c r="J3480" s="32">
        <v>0</v>
      </c>
    </row>
    <row r="3481" spans="1:10" ht="15.75" hidden="1" thickBot="1" x14ac:dyDescent="0.3">
      <c r="A3481" s="140" t="s">
        <v>890</v>
      </c>
      <c r="B3481" s="143" t="s">
        <v>3742</v>
      </c>
      <c r="C3481" s="26"/>
      <c r="D3481" s="27" t="s">
        <v>86</v>
      </c>
      <c r="E3481" s="116"/>
      <c r="F3481" s="127" t="s">
        <v>31</v>
      </c>
      <c r="G3481" s="29" t="str">
        <f t="shared" si="54"/>
        <v/>
      </c>
      <c r="H3481" s="30"/>
      <c r="I3481" s="31"/>
      <c r="J3481" s="32">
        <v>0</v>
      </c>
    </row>
    <row r="3482" spans="1:10" ht="15.75" hidden="1" thickBot="1" x14ac:dyDescent="0.3">
      <c r="A3482" s="141"/>
      <c r="B3482" s="144"/>
      <c r="C3482" s="34"/>
      <c r="D3482" s="34"/>
      <c r="E3482" s="118"/>
      <c r="F3482" s="129" t="s">
        <v>31</v>
      </c>
      <c r="G3482" s="66" t="str">
        <f t="shared" si="54"/>
        <v/>
      </c>
      <c r="H3482" s="67"/>
      <c r="I3482" s="68"/>
      <c r="J3482" s="32">
        <v>0</v>
      </c>
    </row>
    <row r="3483" spans="1:10" ht="15.75" hidden="1" thickBot="1" x14ac:dyDescent="0.3">
      <c r="A3483" s="141"/>
      <c r="B3483" s="144"/>
      <c r="C3483" s="38" t="s">
        <v>7943</v>
      </c>
      <c r="D3483" s="38" t="s">
        <v>180</v>
      </c>
      <c r="E3483" s="120">
        <v>1.04</v>
      </c>
      <c r="F3483" s="129">
        <v>2.0139999999999998</v>
      </c>
      <c r="G3483" s="66">
        <f t="shared" si="54"/>
        <v>2.09456</v>
      </c>
      <c r="H3483" s="41">
        <f>SUM(G3483:G3486)</f>
        <v>62.128872136250017</v>
      </c>
      <c r="I3483" s="42"/>
      <c r="J3483" s="32">
        <v>0</v>
      </c>
    </row>
    <row r="3484" spans="1:10" ht="26.25" hidden="1" thickBot="1" x14ac:dyDescent="0.3">
      <c r="A3484" s="141"/>
      <c r="B3484" s="144"/>
      <c r="C3484" s="38" t="s">
        <v>7631</v>
      </c>
      <c r="D3484" s="38" t="s">
        <v>7614</v>
      </c>
      <c r="E3484" s="120">
        <v>3.5000000000000003E-2</v>
      </c>
      <c r="F3484" s="129">
        <v>1030.8278667500001</v>
      </c>
      <c r="G3484" s="66">
        <f t="shared" si="54"/>
        <v>36.078975336250011</v>
      </c>
      <c r="H3484" s="67"/>
      <c r="I3484" s="68"/>
      <c r="J3484" s="32">
        <v>0</v>
      </c>
    </row>
    <row r="3485" spans="1:10" ht="15.75" hidden="1" thickBot="1" x14ac:dyDescent="0.3">
      <c r="A3485" s="141"/>
      <c r="B3485" s="144"/>
      <c r="C3485" s="38" t="s">
        <v>7679</v>
      </c>
      <c r="D3485" s="38" t="s">
        <v>2788</v>
      </c>
      <c r="E3485" s="120">
        <v>0.69120000000000004</v>
      </c>
      <c r="F3485" s="129">
        <v>29.535499999999999</v>
      </c>
      <c r="G3485" s="66">
        <f t="shared" si="54"/>
        <v>20.414937600000002</v>
      </c>
      <c r="H3485" s="67"/>
      <c r="I3485" s="68"/>
      <c r="J3485" s="32">
        <v>0</v>
      </c>
    </row>
    <row r="3486" spans="1:10" ht="15.75" hidden="1" thickBot="1" x14ac:dyDescent="0.3">
      <c r="A3486" s="141"/>
      <c r="B3486" s="144"/>
      <c r="C3486" s="38" t="s">
        <v>7603</v>
      </c>
      <c r="D3486" s="38" t="s">
        <v>2788</v>
      </c>
      <c r="E3486" s="120">
        <v>0.15579999999999999</v>
      </c>
      <c r="F3486" s="129">
        <v>22.724</v>
      </c>
      <c r="G3486" s="66">
        <f t="shared" si="54"/>
        <v>3.5403992</v>
      </c>
      <c r="H3486" s="67"/>
      <c r="I3486" s="68"/>
      <c r="J3486" s="32">
        <v>0</v>
      </c>
    </row>
    <row r="3487" spans="1:10" ht="15.75" hidden="1" thickBot="1" x14ac:dyDescent="0.3">
      <c r="A3487" s="142"/>
      <c r="B3487" s="145"/>
      <c r="C3487" s="44"/>
      <c r="D3487" s="44"/>
      <c r="E3487" s="121"/>
      <c r="F3487" s="135" t="s">
        <v>31</v>
      </c>
      <c r="G3487" s="75" t="str">
        <f t="shared" si="54"/>
        <v/>
      </c>
      <c r="H3487" s="76"/>
      <c r="I3487" s="68"/>
      <c r="J3487" s="32">
        <v>0</v>
      </c>
    </row>
    <row r="3488" spans="1:10" ht="15.75" hidden="1" thickBot="1" x14ac:dyDescent="0.3">
      <c r="A3488" s="140" t="s">
        <v>891</v>
      </c>
      <c r="B3488" s="143" t="s">
        <v>3743</v>
      </c>
      <c r="C3488" s="26"/>
      <c r="D3488" s="27" t="s">
        <v>86</v>
      </c>
      <c r="E3488" s="116"/>
      <c r="F3488" s="127" t="s">
        <v>31</v>
      </c>
      <c r="G3488" s="29" t="str">
        <f t="shared" si="54"/>
        <v/>
      </c>
      <c r="H3488" s="30"/>
      <c r="I3488" s="31"/>
      <c r="J3488" s="32">
        <v>0</v>
      </c>
    </row>
    <row r="3489" spans="1:10" ht="15.75" hidden="1" thickBot="1" x14ac:dyDescent="0.3">
      <c r="A3489" s="141"/>
      <c r="B3489" s="144"/>
      <c r="C3489" s="34"/>
      <c r="D3489" s="34"/>
      <c r="E3489" s="118"/>
      <c r="F3489" s="129" t="s">
        <v>31</v>
      </c>
      <c r="G3489" s="66" t="str">
        <f t="shared" si="54"/>
        <v/>
      </c>
      <c r="H3489" s="67"/>
      <c r="I3489" s="68"/>
      <c r="J3489" s="32">
        <v>0</v>
      </c>
    </row>
    <row r="3490" spans="1:10" ht="26.25" hidden="1" thickBot="1" x14ac:dyDescent="0.3">
      <c r="A3490" s="141"/>
      <c r="B3490" s="144"/>
      <c r="C3490" s="38" t="s">
        <v>7944</v>
      </c>
      <c r="D3490" s="38" t="s">
        <v>180</v>
      </c>
      <c r="E3490" s="120">
        <v>1.05</v>
      </c>
      <c r="F3490" s="129">
        <v>10.943999999999999</v>
      </c>
      <c r="G3490" s="66">
        <f t="shared" si="54"/>
        <v>11.491199999999999</v>
      </c>
      <c r="H3490" s="41">
        <f>SUM(G3490:G3493)</f>
        <v>73.651901886250002</v>
      </c>
      <c r="I3490" s="42"/>
      <c r="J3490" s="32">
        <v>0</v>
      </c>
    </row>
    <row r="3491" spans="1:10" ht="26.25" hidden="1" thickBot="1" x14ac:dyDescent="0.3">
      <c r="A3491" s="141"/>
      <c r="B3491" s="144"/>
      <c r="C3491" s="38" t="s">
        <v>7631</v>
      </c>
      <c r="D3491" s="38" t="s">
        <v>7614</v>
      </c>
      <c r="E3491" s="120">
        <v>3.5000000000000003E-2</v>
      </c>
      <c r="F3491" s="129">
        <v>1030.8278667500001</v>
      </c>
      <c r="G3491" s="66">
        <f t="shared" si="54"/>
        <v>36.078975336250011</v>
      </c>
      <c r="H3491" s="67"/>
      <c r="I3491" s="68"/>
      <c r="J3491" s="32">
        <v>0</v>
      </c>
    </row>
    <row r="3492" spans="1:10" ht="15.75" hidden="1" thickBot="1" x14ac:dyDescent="0.3">
      <c r="A3492" s="141"/>
      <c r="B3492" s="144"/>
      <c r="C3492" s="38" t="s">
        <v>7679</v>
      </c>
      <c r="D3492" s="38" t="s">
        <v>2788</v>
      </c>
      <c r="E3492" s="120">
        <v>0.75249999999999995</v>
      </c>
      <c r="F3492" s="129">
        <v>29.535499999999999</v>
      </c>
      <c r="G3492" s="66">
        <f t="shared" si="54"/>
        <v>22.225463749999999</v>
      </c>
      <c r="H3492" s="67"/>
      <c r="I3492" s="68"/>
      <c r="J3492" s="32">
        <v>0</v>
      </c>
    </row>
    <row r="3493" spans="1:10" ht="15.75" hidden="1" thickBot="1" x14ac:dyDescent="0.3">
      <c r="A3493" s="141"/>
      <c r="B3493" s="144"/>
      <c r="C3493" s="38" t="s">
        <v>7603</v>
      </c>
      <c r="D3493" s="38" t="s">
        <v>2788</v>
      </c>
      <c r="E3493" s="120">
        <v>0.16969999999999999</v>
      </c>
      <c r="F3493" s="129">
        <v>22.724</v>
      </c>
      <c r="G3493" s="66">
        <f t="shared" si="54"/>
        <v>3.8562627999999997</v>
      </c>
      <c r="H3493" s="67"/>
      <c r="I3493" s="68"/>
      <c r="J3493" s="32">
        <v>0</v>
      </c>
    </row>
    <row r="3494" spans="1:10" ht="15.75" hidden="1" thickBot="1" x14ac:dyDescent="0.3">
      <c r="A3494" s="142"/>
      <c r="B3494" s="145"/>
      <c r="C3494" s="44"/>
      <c r="D3494" s="44"/>
      <c r="E3494" s="121"/>
      <c r="F3494" s="135" t="s">
        <v>31</v>
      </c>
      <c r="G3494" s="75" t="str">
        <f t="shared" si="54"/>
        <v/>
      </c>
      <c r="H3494" s="76"/>
      <c r="I3494" s="68"/>
      <c r="J3494" s="32">
        <v>0</v>
      </c>
    </row>
    <row r="3495" spans="1:10" ht="15.75" hidden="1" thickBot="1" x14ac:dyDescent="0.3">
      <c r="A3495" s="140" t="s">
        <v>892</v>
      </c>
      <c r="B3495" s="143" t="s">
        <v>3744</v>
      </c>
      <c r="C3495" s="26"/>
      <c r="D3495" s="27" t="s">
        <v>86</v>
      </c>
      <c r="E3495" s="116"/>
      <c r="F3495" s="127" t="s">
        <v>31</v>
      </c>
      <c r="G3495" s="29" t="str">
        <f t="shared" si="54"/>
        <v/>
      </c>
      <c r="H3495" s="30"/>
      <c r="I3495" s="31"/>
      <c r="J3495" s="32">
        <v>0</v>
      </c>
    </row>
    <row r="3496" spans="1:10" ht="15.75" hidden="1" thickBot="1" x14ac:dyDescent="0.3">
      <c r="A3496" s="141"/>
      <c r="B3496" s="144"/>
      <c r="C3496" s="34"/>
      <c r="D3496" s="34"/>
      <c r="E3496" s="118"/>
      <c r="F3496" s="129" t="s">
        <v>31</v>
      </c>
      <c r="G3496" s="66" t="str">
        <f t="shared" si="54"/>
        <v/>
      </c>
      <c r="H3496" s="67"/>
      <c r="I3496" s="68"/>
      <c r="J3496" s="32">
        <v>0</v>
      </c>
    </row>
    <row r="3497" spans="1:10" ht="15.75" hidden="1" thickBot="1" x14ac:dyDescent="0.3">
      <c r="A3497" s="141"/>
      <c r="B3497" s="144"/>
      <c r="C3497" s="38" t="s">
        <v>7734</v>
      </c>
      <c r="D3497" s="38" t="s">
        <v>2788</v>
      </c>
      <c r="E3497" s="120">
        <v>0.4</v>
      </c>
      <c r="F3497" s="129">
        <v>29.402499999999996</v>
      </c>
      <c r="G3497" s="66">
        <f t="shared" si="54"/>
        <v>11.760999999999999</v>
      </c>
      <c r="H3497" s="41">
        <f>SUM(G3497:G3498)</f>
        <v>20.8506</v>
      </c>
      <c r="I3497" s="42"/>
      <c r="J3497" s="32">
        <v>0</v>
      </c>
    </row>
    <row r="3498" spans="1:10" ht="15.75" hidden="1" thickBot="1" x14ac:dyDescent="0.3">
      <c r="A3498" s="141"/>
      <c r="B3498" s="144"/>
      <c r="C3498" s="38" t="s">
        <v>7603</v>
      </c>
      <c r="D3498" s="38" t="s">
        <v>2788</v>
      </c>
      <c r="E3498" s="120">
        <v>0.4</v>
      </c>
      <c r="F3498" s="129">
        <v>22.724</v>
      </c>
      <c r="G3498" s="66">
        <f t="shared" si="54"/>
        <v>9.0896000000000008</v>
      </c>
      <c r="H3498" s="67"/>
      <c r="I3498" s="68"/>
      <c r="J3498" s="32">
        <v>0</v>
      </c>
    </row>
    <row r="3499" spans="1:10" ht="15.75" hidden="1" thickBot="1" x14ac:dyDescent="0.3">
      <c r="A3499" s="142"/>
      <c r="B3499" s="145"/>
      <c r="C3499" s="44"/>
      <c r="D3499" s="44"/>
      <c r="E3499" s="121"/>
      <c r="F3499" s="135" t="s">
        <v>31</v>
      </c>
      <c r="G3499" s="75" t="str">
        <f t="shared" si="54"/>
        <v/>
      </c>
      <c r="H3499" s="76"/>
      <c r="I3499" s="68"/>
      <c r="J3499" s="32">
        <v>0</v>
      </c>
    </row>
    <row r="3500" spans="1:10" ht="15.75" hidden="1" thickBot="1" x14ac:dyDescent="0.3">
      <c r="A3500" s="140" t="s">
        <v>893</v>
      </c>
      <c r="B3500" s="143" t="s">
        <v>3745</v>
      </c>
      <c r="C3500" s="26"/>
      <c r="D3500" s="27" t="s">
        <v>86</v>
      </c>
      <c r="E3500" s="116"/>
      <c r="F3500" s="127" t="s">
        <v>31</v>
      </c>
      <c r="G3500" s="29" t="str">
        <f t="shared" si="54"/>
        <v/>
      </c>
      <c r="H3500" s="30"/>
      <c r="I3500" s="31"/>
      <c r="J3500" s="32">
        <v>0</v>
      </c>
    </row>
    <row r="3501" spans="1:10" ht="15.75" hidden="1" thickBot="1" x14ac:dyDescent="0.3">
      <c r="A3501" s="141"/>
      <c r="B3501" s="144"/>
      <c r="C3501" s="34"/>
      <c r="D3501" s="34"/>
      <c r="E3501" s="118"/>
      <c r="F3501" s="129" t="s">
        <v>31</v>
      </c>
      <c r="G3501" s="66" t="str">
        <f t="shared" si="54"/>
        <v/>
      </c>
      <c r="H3501" s="67"/>
      <c r="I3501" s="68"/>
      <c r="J3501" s="32">
        <v>0</v>
      </c>
    </row>
    <row r="3502" spans="1:10" ht="15.75" hidden="1" thickBot="1" x14ac:dyDescent="0.3">
      <c r="A3502" s="141"/>
      <c r="B3502" s="144"/>
      <c r="C3502" s="38" t="s">
        <v>7734</v>
      </c>
      <c r="D3502" s="38" t="s">
        <v>2788</v>
      </c>
      <c r="E3502" s="120">
        <v>1.2</v>
      </c>
      <c r="F3502" s="129">
        <v>29.402499999999996</v>
      </c>
      <c r="G3502" s="66">
        <f t="shared" si="54"/>
        <v>35.282999999999994</v>
      </c>
      <c r="H3502" s="41">
        <f>SUM(G3502:G3503)</f>
        <v>62.551799999999993</v>
      </c>
      <c r="I3502" s="42"/>
      <c r="J3502" s="32">
        <v>0</v>
      </c>
    </row>
    <row r="3503" spans="1:10" ht="15.75" hidden="1" thickBot="1" x14ac:dyDescent="0.3">
      <c r="A3503" s="141"/>
      <c r="B3503" s="144"/>
      <c r="C3503" s="38" t="s">
        <v>7603</v>
      </c>
      <c r="D3503" s="38" t="s">
        <v>2788</v>
      </c>
      <c r="E3503" s="120">
        <v>1.2</v>
      </c>
      <c r="F3503" s="129">
        <v>22.724</v>
      </c>
      <c r="G3503" s="66">
        <f t="shared" si="54"/>
        <v>27.268799999999999</v>
      </c>
      <c r="H3503" s="67"/>
      <c r="I3503" s="68"/>
      <c r="J3503" s="32">
        <v>0</v>
      </c>
    </row>
    <row r="3504" spans="1:10" ht="15.75" hidden="1" thickBot="1" x14ac:dyDescent="0.3">
      <c r="A3504" s="142"/>
      <c r="B3504" s="145"/>
      <c r="C3504" s="44"/>
      <c r="D3504" s="44"/>
      <c r="E3504" s="121"/>
      <c r="F3504" s="135" t="s">
        <v>31</v>
      </c>
      <c r="G3504" s="75" t="str">
        <f t="shared" si="54"/>
        <v/>
      </c>
      <c r="H3504" s="76"/>
      <c r="I3504" s="68"/>
      <c r="J3504" s="32">
        <v>0</v>
      </c>
    </row>
    <row r="3505" spans="1:10" ht="15.75" hidden="1" thickBot="1" x14ac:dyDescent="0.3">
      <c r="A3505" s="140" t="s">
        <v>894</v>
      </c>
      <c r="B3505" s="143" t="s">
        <v>3746</v>
      </c>
      <c r="C3505" s="26"/>
      <c r="D3505" s="27" t="s">
        <v>86</v>
      </c>
      <c r="E3505" s="116"/>
      <c r="F3505" s="127" t="s">
        <v>31</v>
      </c>
      <c r="G3505" s="29" t="str">
        <f t="shared" si="54"/>
        <v/>
      </c>
      <c r="H3505" s="30"/>
      <c r="I3505" s="31"/>
      <c r="J3505" s="32">
        <v>0</v>
      </c>
    </row>
    <row r="3506" spans="1:10" ht="15.75" hidden="1" thickBot="1" x14ac:dyDescent="0.3">
      <c r="A3506" s="141"/>
      <c r="B3506" s="144"/>
      <c r="C3506" s="34"/>
      <c r="D3506" s="34"/>
      <c r="E3506" s="118"/>
      <c r="F3506" s="129" t="s">
        <v>31</v>
      </c>
      <c r="G3506" s="66" t="str">
        <f t="shared" si="54"/>
        <v/>
      </c>
      <c r="H3506" s="67"/>
      <c r="I3506" s="68"/>
      <c r="J3506" s="32">
        <v>0</v>
      </c>
    </row>
    <row r="3507" spans="1:10" ht="15.75" hidden="1" thickBot="1" x14ac:dyDescent="0.3">
      <c r="A3507" s="141"/>
      <c r="B3507" s="144"/>
      <c r="C3507" s="38" t="s">
        <v>7945</v>
      </c>
      <c r="D3507" s="38" t="s">
        <v>180</v>
      </c>
      <c r="E3507" s="120">
        <v>1.05</v>
      </c>
      <c r="F3507" s="129">
        <v>5.3579999999999997</v>
      </c>
      <c r="G3507" s="66">
        <f t="shared" si="54"/>
        <v>5.6258999999999997</v>
      </c>
      <c r="H3507" s="41">
        <f>SUM(G3507:G3508)</f>
        <v>10.1707</v>
      </c>
      <c r="I3507" s="42"/>
      <c r="J3507" s="32">
        <v>0</v>
      </c>
    </row>
    <row r="3508" spans="1:10" ht="15.75" hidden="1" thickBot="1" x14ac:dyDescent="0.3">
      <c r="A3508" s="141"/>
      <c r="B3508" s="144"/>
      <c r="C3508" s="38" t="s">
        <v>7603</v>
      </c>
      <c r="D3508" s="38" t="s">
        <v>2788</v>
      </c>
      <c r="E3508" s="120">
        <v>0.2</v>
      </c>
      <c r="F3508" s="129">
        <v>22.724</v>
      </c>
      <c r="G3508" s="66">
        <f t="shared" si="54"/>
        <v>4.5448000000000004</v>
      </c>
      <c r="H3508" s="67"/>
      <c r="I3508" s="68"/>
      <c r="J3508" s="32">
        <v>0</v>
      </c>
    </row>
    <row r="3509" spans="1:10" ht="15.75" hidden="1" thickBot="1" x14ac:dyDescent="0.3">
      <c r="A3509" s="142"/>
      <c r="B3509" s="145"/>
      <c r="C3509" s="44"/>
      <c r="D3509" s="44"/>
      <c r="E3509" s="121"/>
      <c r="F3509" s="135" t="s">
        <v>31</v>
      </c>
      <c r="G3509" s="75" t="str">
        <f t="shared" si="54"/>
        <v/>
      </c>
      <c r="H3509" s="76"/>
      <c r="I3509" s="68"/>
      <c r="J3509" s="32">
        <v>0</v>
      </c>
    </row>
    <row r="3510" spans="1:10" ht="15.75" hidden="1" thickBot="1" x14ac:dyDescent="0.3">
      <c r="A3510" s="140" t="s">
        <v>895</v>
      </c>
      <c r="B3510" s="143" t="s">
        <v>3747</v>
      </c>
      <c r="C3510" s="26"/>
      <c r="D3510" s="27" t="s">
        <v>86</v>
      </c>
      <c r="E3510" s="116"/>
      <c r="F3510" s="127" t="s">
        <v>31</v>
      </c>
      <c r="G3510" s="29" t="str">
        <f t="shared" si="54"/>
        <v/>
      </c>
      <c r="H3510" s="30"/>
      <c r="I3510" s="31"/>
      <c r="J3510" s="32">
        <v>0</v>
      </c>
    </row>
    <row r="3511" spans="1:10" ht="15.75" hidden="1" thickBot="1" x14ac:dyDescent="0.3">
      <c r="A3511" s="141"/>
      <c r="B3511" s="144"/>
      <c r="C3511" s="34"/>
      <c r="D3511" s="34"/>
      <c r="E3511" s="118"/>
      <c r="F3511" s="129" t="s">
        <v>31</v>
      </c>
      <c r="G3511" s="66" t="str">
        <f t="shared" si="54"/>
        <v/>
      </c>
      <c r="H3511" s="67"/>
      <c r="I3511" s="68"/>
      <c r="J3511" s="32">
        <v>0</v>
      </c>
    </row>
    <row r="3512" spans="1:10" ht="15.75" hidden="1" thickBot="1" x14ac:dyDescent="0.3">
      <c r="A3512" s="141"/>
      <c r="B3512" s="144"/>
      <c r="C3512" s="38" t="s">
        <v>7603</v>
      </c>
      <c r="D3512" s="38" t="s">
        <v>2788</v>
      </c>
      <c r="E3512" s="120">
        <v>0.3</v>
      </c>
      <c r="F3512" s="129">
        <v>22.724</v>
      </c>
      <c r="G3512" s="66">
        <f t="shared" si="54"/>
        <v>6.8171999999999997</v>
      </c>
      <c r="H3512" s="41">
        <f>SUM(G3512)</f>
        <v>6.8171999999999997</v>
      </c>
      <c r="I3512" s="42"/>
      <c r="J3512" s="32">
        <v>0</v>
      </c>
    </row>
    <row r="3513" spans="1:10" ht="15.75" hidden="1" thickBot="1" x14ac:dyDescent="0.3">
      <c r="A3513" s="142"/>
      <c r="B3513" s="145"/>
      <c r="C3513" s="44"/>
      <c r="D3513" s="44"/>
      <c r="E3513" s="121"/>
      <c r="F3513" s="135" t="s">
        <v>31</v>
      </c>
      <c r="G3513" s="75" t="str">
        <f t="shared" si="54"/>
        <v/>
      </c>
      <c r="H3513" s="76"/>
      <c r="I3513" s="68"/>
      <c r="J3513" s="32">
        <v>0</v>
      </c>
    </row>
    <row r="3514" spans="1:10" ht="15.75" hidden="1" thickBot="1" x14ac:dyDescent="0.3">
      <c r="A3514" s="140" t="s">
        <v>896</v>
      </c>
      <c r="B3514" s="143" t="s">
        <v>3748</v>
      </c>
      <c r="C3514" s="26"/>
      <c r="D3514" s="27" t="s">
        <v>36</v>
      </c>
      <c r="E3514" s="116"/>
      <c r="F3514" s="127" t="s">
        <v>31</v>
      </c>
      <c r="G3514" s="29" t="str">
        <f t="shared" si="54"/>
        <v/>
      </c>
      <c r="H3514" s="30"/>
      <c r="I3514" s="31"/>
      <c r="J3514" s="32">
        <v>0</v>
      </c>
    </row>
    <row r="3515" spans="1:10" ht="15.75" hidden="1" thickBot="1" x14ac:dyDescent="0.3">
      <c r="A3515" s="141"/>
      <c r="B3515" s="144"/>
      <c r="C3515" s="34"/>
      <c r="D3515" s="34"/>
      <c r="E3515" s="118"/>
      <c r="F3515" s="129" t="s">
        <v>31</v>
      </c>
      <c r="G3515" s="66" t="str">
        <f t="shared" si="54"/>
        <v/>
      </c>
      <c r="H3515" s="67"/>
      <c r="I3515" s="68"/>
      <c r="J3515" s="32">
        <v>0</v>
      </c>
    </row>
    <row r="3516" spans="1:10" ht="15.75" hidden="1" thickBot="1" x14ac:dyDescent="0.3">
      <c r="A3516" s="141"/>
      <c r="B3516" s="144"/>
      <c r="C3516" s="38" t="s">
        <v>7603</v>
      </c>
      <c r="D3516" s="38" t="s">
        <v>2788</v>
      </c>
      <c r="E3516" s="120">
        <v>0.1</v>
      </c>
      <c r="F3516" s="129">
        <v>22.724</v>
      </c>
      <c r="G3516" s="66">
        <f t="shared" si="54"/>
        <v>2.2724000000000002</v>
      </c>
      <c r="H3516" s="41">
        <f>SUM(G3516)</f>
        <v>2.2724000000000002</v>
      </c>
      <c r="I3516" s="42"/>
      <c r="J3516" s="32">
        <v>0</v>
      </c>
    </row>
    <row r="3517" spans="1:10" ht="15.75" hidden="1" thickBot="1" x14ac:dyDescent="0.3">
      <c r="A3517" s="142"/>
      <c r="B3517" s="145"/>
      <c r="C3517" s="44"/>
      <c r="D3517" s="44"/>
      <c r="E3517" s="121"/>
      <c r="F3517" s="135" t="s">
        <v>31</v>
      </c>
      <c r="G3517" s="75" t="str">
        <f t="shared" si="54"/>
        <v/>
      </c>
      <c r="H3517" s="76"/>
      <c r="I3517" s="68"/>
      <c r="J3517" s="32">
        <v>0</v>
      </c>
    </row>
    <row r="3518" spans="1:10" ht="15.75" hidden="1" thickBot="1" x14ac:dyDescent="0.3">
      <c r="A3518" s="140" t="s">
        <v>897</v>
      </c>
      <c r="B3518" s="143" t="s">
        <v>3749</v>
      </c>
      <c r="C3518" s="26"/>
      <c r="D3518" s="27" t="s">
        <v>36</v>
      </c>
      <c r="E3518" s="116"/>
      <c r="F3518" s="127" t="s">
        <v>31</v>
      </c>
      <c r="G3518" s="29" t="str">
        <f t="shared" si="54"/>
        <v/>
      </c>
      <c r="H3518" s="30"/>
      <c r="I3518" s="31"/>
      <c r="J3518" s="32">
        <v>0</v>
      </c>
    </row>
    <row r="3519" spans="1:10" ht="15.75" hidden="1" thickBot="1" x14ac:dyDescent="0.3">
      <c r="A3519" s="141"/>
      <c r="B3519" s="144"/>
      <c r="C3519" s="34"/>
      <c r="D3519" s="34"/>
      <c r="E3519" s="118"/>
      <c r="F3519" s="129" t="s">
        <v>31</v>
      </c>
      <c r="G3519" s="66" t="str">
        <f t="shared" si="54"/>
        <v/>
      </c>
      <c r="H3519" s="67"/>
      <c r="I3519" s="68"/>
      <c r="J3519" s="32">
        <v>0</v>
      </c>
    </row>
    <row r="3520" spans="1:10" ht="15.75" hidden="1" thickBot="1" x14ac:dyDescent="0.3">
      <c r="A3520" s="141"/>
      <c r="B3520" s="144"/>
      <c r="C3520" s="38" t="s">
        <v>7679</v>
      </c>
      <c r="D3520" s="38" t="s">
        <v>2788</v>
      </c>
      <c r="E3520" s="120">
        <v>0.2</v>
      </c>
      <c r="F3520" s="129">
        <v>29.535499999999999</v>
      </c>
      <c r="G3520" s="66">
        <f t="shared" si="54"/>
        <v>5.9070999999999998</v>
      </c>
      <c r="H3520" s="41">
        <f>SUM(G3520:G3524)</f>
        <v>10.781368534435808</v>
      </c>
      <c r="I3520" s="42"/>
      <c r="J3520" s="32">
        <v>0</v>
      </c>
    </row>
    <row r="3521" spans="1:10" ht="15.75" hidden="1" thickBot="1" x14ac:dyDescent="0.3">
      <c r="A3521" s="141"/>
      <c r="B3521" s="144"/>
      <c r="C3521" s="38" t="s">
        <v>7603</v>
      </c>
      <c r="D3521" s="38" t="s">
        <v>2788</v>
      </c>
      <c r="E3521" s="120">
        <v>0.2</v>
      </c>
      <c r="F3521" s="129">
        <v>22.724</v>
      </c>
      <c r="G3521" s="66">
        <f t="shared" si="54"/>
        <v>4.5448000000000004</v>
      </c>
      <c r="H3521" s="67"/>
      <c r="I3521" s="68"/>
      <c r="J3521" s="32">
        <v>0</v>
      </c>
    </row>
    <row r="3522" spans="1:10" ht="15.75" hidden="1" thickBot="1" x14ac:dyDescent="0.3">
      <c r="A3522" s="141"/>
      <c r="B3522" s="144"/>
      <c r="C3522" s="38" t="s">
        <v>898</v>
      </c>
      <c r="D3522" s="38" t="s">
        <v>105</v>
      </c>
      <c r="E3522" s="120">
        <v>3.2000000000000001E-2</v>
      </c>
      <c r="F3522" s="129" t="s">
        <v>31</v>
      </c>
      <c r="G3522" s="66" t="str">
        <f t="shared" si="54"/>
        <v/>
      </c>
      <c r="H3522" s="67"/>
      <c r="I3522" s="68"/>
      <c r="J3522" s="32">
        <v>0</v>
      </c>
    </row>
    <row r="3523" spans="1:10" ht="15.75" hidden="1" thickBot="1" x14ac:dyDescent="0.3">
      <c r="A3523" s="141"/>
      <c r="B3523" s="144"/>
      <c r="C3523" s="38" t="s">
        <v>899</v>
      </c>
      <c r="D3523" s="38" t="s">
        <v>900</v>
      </c>
      <c r="E3523" s="120">
        <v>0.2</v>
      </c>
      <c r="F3523" s="129" t="s">
        <v>31</v>
      </c>
      <c r="G3523" s="66" t="str">
        <f t="shared" si="54"/>
        <v/>
      </c>
      <c r="H3523" s="67"/>
      <c r="I3523" s="68"/>
      <c r="J3523" s="32">
        <v>0</v>
      </c>
    </row>
    <row r="3524" spans="1:10" ht="39" hidden="1" thickBot="1" x14ac:dyDescent="0.3">
      <c r="A3524" s="141"/>
      <c r="B3524" s="144"/>
      <c r="C3524" s="38" t="s">
        <v>7630</v>
      </c>
      <c r="D3524" s="38" t="s">
        <v>7614</v>
      </c>
      <c r="E3524" s="120">
        <v>4.0000000000000002E-4</v>
      </c>
      <c r="F3524" s="129">
        <v>823.67133608951997</v>
      </c>
      <c r="G3524" s="66">
        <f t="shared" si="54"/>
        <v>0.32946853443580798</v>
      </c>
      <c r="H3524" s="67"/>
      <c r="I3524" s="68"/>
      <c r="J3524" s="32">
        <v>0</v>
      </c>
    </row>
    <row r="3525" spans="1:10" ht="15.75" hidden="1" thickBot="1" x14ac:dyDescent="0.3">
      <c r="A3525" s="141"/>
      <c r="B3525" s="144"/>
      <c r="C3525" s="38"/>
      <c r="D3525" s="38"/>
      <c r="E3525" s="120"/>
      <c r="F3525" s="129" t="s">
        <v>31</v>
      </c>
      <c r="G3525" s="66" t="str">
        <f t="shared" si="54"/>
        <v/>
      </c>
      <c r="H3525" s="67"/>
      <c r="I3525" s="68"/>
      <c r="J3525" s="32">
        <v>0</v>
      </c>
    </row>
    <row r="3526" spans="1:10" ht="15.75" hidden="1" thickBot="1" x14ac:dyDescent="0.3">
      <c r="A3526" s="141"/>
      <c r="B3526" s="144"/>
      <c r="C3526" s="81" t="s">
        <v>901</v>
      </c>
      <c r="D3526" s="38"/>
      <c r="E3526" s="120"/>
      <c r="F3526" s="129" t="s">
        <v>31</v>
      </c>
      <c r="G3526" s="66" t="str">
        <f t="shared" ref="G3526:G3589" si="55">IF(ISNUMBER(F3526),E3526*F3526,"")</f>
        <v/>
      </c>
      <c r="H3526" s="67"/>
      <c r="I3526" s="68"/>
      <c r="J3526" s="32">
        <v>0</v>
      </c>
    </row>
    <row r="3527" spans="1:10" ht="15.75" hidden="1" thickBot="1" x14ac:dyDescent="0.3">
      <c r="A3527" s="142"/>
      <c r="B3527" s="145"/>
      <c r="C3527" s="44"/>
      <c r="D3527" s="44"/>
      <c r="E3527" s="121"/>
      <c r="F3527" s="135" t="s">
        <v>31</v>
      </c>
      <c r="G3527" s="75" t="str">
        <f t="shared" si="55"/>
        <v/>
      </c>
      <c r="H3527" s="76"/>
      <c r="I3527" s="68"/>
      <c r="J3527" s="32">
        <v>0</v>
      </c>
    </row>
    <row r="3528" spans="1:10" ht="15.75" hidden="1" thickBot="1" x14ac:dyDescent="0.3">
      <c r="A3528" s="140" t="s">
        <v>902</v>
      </c>
      <c r="B3528" s="143" t="s">
        <v>3750</v>
      </c>
      <c r="C3528" s="26"/>
      <c r="D3528" s="27" t="s">
        <v>36</v>
      </c>
      <c r="E3528" s="116"/>
      <c r="F3528" s="127" t="s">
        <v>31</v>
      </c>
      <c r="G3528" s="29" t="str">
        <f t="shared" si="55"/>
        <v/>
      </c>
      <c r="H3528" s="30"/>
      <c r="I3528" s="31"/>
      <c r="J3528" s="32">
        <v>0</v>
      </c>
    </row>
    <row r="3529" spans="1:10" ht="15.75" hidden="1" thickBot="1" x14ac:dyDescent="0.3">
      <c r="A3529" s="141"/>
      <c r="B3529" s="144"/>
      <c r="C3529" s="34"/>
      <c r="D3529" s="34"/>
      <c r="E3529" s="118"/>
      <c r="F3529" s="129" t="s">
        <v>31</v>
      </c>
      <c r="G3529" s="66" t="str">
        <f t="shared" si="55"/>
        <v/>
      </c>
      <c r="H3529" s="67"/>
      <c r="I3529" s="68"/>
      <c r="J3529" s="32">
        <v>0</v>
      </c>
    </row>
    <row r="3530" spans="1:10" ht="15.75" hidden="1" thickBot="1" x14ac:dyDescent="0.3">
      <c r="A3530" s="141"/>
      <c r="B3530" s="144"/>
      <c r="C3530" s="38" t="s">
        <v>7679</v>
      </c>
      <c r="D3530" s="38" t="s">
        <v>2788</v>
      </c>
      <c r="E3530" s="120">
        <v>0.2</v>
      </c>
      <c r="F3530" s="129">
        <v>29.535499999999999</v>
      </c>
      <c r="G3530" s="66">
        <f t="shared" si="55"/>
        <v>5.9070999999999998</v>
      </c>
      <c r="H3530" s="41">
        <f>SUM(G3530:G3535)</f>
        <v>10.781368534435808</v>
      </c>
      <c r="I3530" s="42"/>
      <c r="J3530" s="32">
        <v>0</v>
      </c>
    </row>
    <row r="3531" spans="1:10" ht="15.75" hidden="1" thickBot="1" x14ac:dyDescent="0.3">
      <c r="A3531" s="141"/>
      <c r="B3531" s="144"/>
      <c r="C3531" s="38" t="s">
        <v>7603</v>
      </c>
      <c r="D3531" s="38" t="s">
        <v>2788</v>
      </c>
      <c r="E3531" s="120">
        <v>0.2</v>
      </c>
      <c r="F3531" s="129">
        <v>22.724</v>
      </c>
      <c r="G3531" s="66">
        <f t="shared" si="55"/>
        <v>4.5448000000000004</v>
      </c>
      <c r="H3531" s="67"/>
      <c r="I3531" s="68"/>
      <c r="J3531" s="32">
        <v>0</v>
      </c>
    </row>
    <row r="3532" spans="1:10" ht="15.75" hidden="1" thickBot="1" x14ac:dyDescent="0.3">
      <c r="A3532" s="141"/>
      <c r="B3532" s="144"/>
      <c r="C3532" s="38" t="s">
        <v>898</v>
      </c>
      <c r="D3532" s="38" t="s">
        <v>105</v>
      </c>
      <c r="E3532" s="120">
        <v>3.2000000000000001E-2</v>
      </c>
      <c r="F3532" s="129" t="s">
        <v>31</v>
      </c>
      <c r="G3532" s="66" t="str">
        <f t="shared" si="55"/>
        <v/>
      </c>
      <c r="H3532" s="67"/>
      <c r="I3532" s="68"/>
      <c r="J3532" s="32">
        <v>0</v>
      </c>
    </row>
    <row r="3533" spans="1:10" ht="15.75" hidden="1" thickBot="1" x14ac:dyDescent="0.3">
      <c r="A3533" s="141"/>
      <c r="B3533" s="144"/>
      <c r="C3533" s="38" t="s">
        <v>899</v>
      </c>
      <c r="D3533" s="38" t="s">
        <v>900</v>
      </c>
      <c r="E3533" s="120">
        <v>0.2</v>
      </c>
      <c r="F3533" s="129" t="s">
        <v>31</v>
      </c>
      <c r="G3533" s="66" t="str">
        <f t="shared" si="55"/>
        <v/>
      </c>
      <c r="H3533" s="67"/>
      <c r="I3533" s="68"/>
      <c r="J3533" s="32">
        <v>0</v>
      </c>
    </row>
    <row r="3534" spans="1:10" ht="15.75" hidden="1" thickBot="1" x14ac:dyDescent="0.3">
      <c r="A3534" s="141"/>
      <c r="B3534" s="144"/>
      <c r="C3534" s="38" t="s">
        <v>903</v>
      </c>
      <c r="D3534" s="38" t="s">
        <v>105</v>
      </c>
      <c r="E3534" s="120">
        <v>1</v>
      </c>
      <c r="F3534" s="129" t="s">
        <v>31</v>
      </c>
      <c r="G3534" s="66" t="str">
        <f t="shared" si="55"/>
        <v/>
      </c>
      <c r="H3534" s="67"/>
      <c r="I3534" s="68"/>
      <c r="J3534" s="32">
        <v>0</v>
      </c>
    </row>
    <row r="3535" spans="1:10" ht="39" hidden="1" thickBot="1" x14ac:dyDescent="0.3">
      <c r="A3535" s="141"/>
      <c r="B3535" s="144"/>
      <c r="C3535" s="38" t="s">
        <v>7630</v>
      </c>
      <c r="D3535" s="38" t="s">
        <v>7614</v>
      </c>
      <c r="E3535" s="120">
        <v>4.0000000000000002E-4</v>
      </c>
      <c r="F3535" s="129">
        <v>823.67133608951997</v>
      </c>
      <c r="G3535" s="66">
        <f t="shared" si="55"/>
        <v>0.32946853443580798</v>
      </c>
      <c r="H3535" s="67"/>
      <c r="I3535" s="68"/>
      <c r="J3535" s="32">
        <v>0</v>
      </c>
    </row>
    <row r="3536" spans="1:10" ht="15.75" hidden="1" thickBot="1" x14ac:dyDescent="0.3">
      <c r="A3536" s="141"/>
      <c r="B3536" s="144"/>
      <c r="C3536" s="38"/>
      <c r="D3536" s="38"/>
      <c r="E3536" s="120"/>
      <c r="F3536" s="129" t="s">
        <v>31</v>
      </c>
      <c r="G3536" s="66" t="str">
        <f t="shared" si="55"/>
        <v/>
      </c>
      <c r="H3536" s="67"/>
      <c r="I3536" s="68"/>
      <c r="J3536" s="32">
        <v>0</v>
      </c>
    </row>
    <row r="3537" spans="1:10" ht="15.75" hidden="1" thickBot="1" x14ac:dyDescent="0.3">
      <c r="A3537" s="141"/>
      <c r="B3537" s="144"/>
      <c r="C3537" s="81" t="s">
        <v>901</v>
      </c>
      <c r="D3537" s="38"/>
      <c r="E3537" s="120"/>
      <c r="F3537" s="129" t="s">
        <v>31</v>
      </c>
      <c r="G3537" s="66" t="str">
        <f t="shared" si="55"/>
        <v/>
      </c>
      <c r="H3537" s="67"/>
      <c r="I3537" s="68"/>
      <c r="J3537" s="32">
        <v>0</v>
      </c>
    </row>
    <row r="3538" spans="1:10" ht="15.75" hidden="1" thickBot="1" x14ac:dyDescent="0.3">
      <c r="A3538" s="142"/>
      <c r="B3538" s="145"/>
      <c r="C3538" s="38"/>
      <c r="D3538" s="38"/>
      <c r="E3538" s="120"/>
      <c r="F3538" s="129" t="s">
        <v>31</v>
      </c>
      <c r="G3538" s="66" t="str">
        <f t="shared" si="55"/>
        <v/>
      </c>
      <c r="H3538" s="67"/>
      <c r="I3538" s="68"/>
      <c r="J3538" s="32">
        <v>0</v>
      </c>
    </row>
    <row r="3539" spans="1:10" ht="15.75" hidden="1" thickBot="1" x14ac:dyDescent="0.3">
      <c r="A3539" s="140" t="s">
        <v>904</v>
      </c>
      <c r="B3539" s="143" t="s">
        <v>3751</v>
      </c>
      <c r="C3539" s="26"/>
      <c r="D3539" s="27" t="s">
        <v>36</v>
      </c>
      <c r="E3539" s="116"/>
      <c r="F3539" s="127" t="s">
        <v>31</v>
      </c>
      <c r="G3539" s="29" t="str">
        <f t="shared" si="55"/>
        <v/>
      </c>
      <c r="H3539" s="30"/>
      <c r="I3539" s="31"/>
      <c r="J3539" s="32">
        <v>0</v>
      </c>
    </row>
    <row r="3540" spans="1:10" ht="15.75" hidden="1" thickBot="1" x14ac:dyDescent="0.3">
      <c r="A3540" s="141"/>
      <c r="B3540" s="144"/>
      <c r="C3540" s="34"/>
      <c r="D3540" s="34"/>
      <c r="E3540" s="118"/>
      <c r="F3540" s="129" t="s">
        <v>31</v>
      </c>
      <c r="G3540" s="66" t="str">
        <f t="shared" si="55"/>
        <v/>
      </c>
      <c r="H3540" s="67"/>
      <c r="I3540" s="68"/>
      <c r="J3540" s="32">
        <v>0</v>
      </c>
    </row>
    <row r="3541" spans="1:10" ht="15.75" hidden="1" thickBot="1" x14ac:dyDescent="0.3">
      <c r="A3541" s="141"/>
      <c r="B3541" s="144"/>
      <c r="C3541" s="38" t="s">
        <v>7679</v>
      </c>
      <c r="D3541" s="38" t="s">
        <v>2788</v>
      </c>
      <c r="E3541" s="120">
        <v>0.2</v>
      </c>
      <c r="F3541" s="129">
        <v>29.535499999999999</v>
      </c>
      <c r="G3541" s="66">
        <f t="shared" si="55"/>
        <v>5.9070999999999998</v>
      </c>
      <c r="H3541" s="41">
        <f>SUM(G3541:G3546)</f>
        <v>10.781368534435808</v>
      </c>
      <c r="I3541" s="42"/>
      <c r="J3541" s="32">
        <v>0</v>
      </c>
    </row>
    <row r="3542" spans="1:10" ht="15.75" hidden="1" thickBot="1" x14ac:dyDescent="0.3">
      <c r="A3542" s="141"/>
      <c r="B3542" s="144"/>
      <c r="C3542" s="38" t="s">
        <v>7603</v>
      </c>
      <c r="D3542" s="38" t="s">
        <v>2788</v>
      </c>
      <c r="E3542" s="120">
        <v>0.2</v>
      </c>
      <c r="F3542" s="129">
        <v>22.724</v>
      </c>
      <c r="G3542" s="66">
        <f t="shared" si="55"/>
        <v>4.5448000000000004</v>
      </c>
      <c r="H3542" s="67"/>
      <c r="I3542" s="68"/>
      <c r="J3542" s="32">
        <v>0</v>
      </c>
    </row>
    <row r="3543" spans="1:10" ht="15.75" hidden="1" thickBot="1" x14ac:dyDescent="0.3">
      <c r="A3543" s="141"/>
      <c r="B3543" s="144"/>
      <c r="C3543" s="38" t="s">
        <v>898</v>
      </c>
      <c r="D3543" s="38" t="s">
        <v>105</v>
      </c>
      <c r="E3543" s="120">
        <v>3.2000000000000001E-2</v>
      </c>
      <c r="F3543" s="129" t="s">
        <v>31</v>
      </c>
      <c r="G3543" s="66" t="str">
        <f t="shared" si="55"/>
        <v/>
      </c>
      <c r="H3543" s="67"/>
      <c r="I3543" s="68"/>
      <c r="J3543" s="32">
        <v>0</v>
      </c>
    </row>
    <row r="3544" spans="1:10" ht="15.75" hidden="1" thickBot="1" x14ac:dyDescent="0.3">
      <c r="A3544" s="141"/>
      <c r="B3544" s="144"/>
      <c r="C3544" s="38" t="s">
        <v>899</v>
      </c>
      <c r="D3544" s="38" t="s">
        <v>900</v>
      </c>
      <c r="E3544" s="120">
        <v>0.2</v>
      </c>
      <c r="F3544" s="129" t="s">
        <v>31</v>
      </c>
      <c r="G3544" s="66" t="str">
        <f t="shared" si="55"/>
        <v/>
      </c>
      <c r="H3544" s="67"/>
      <c r="I3544" s="68"/>
      <c r="J3544" s="32">
        <v>0</v>
      </c>
    </row>
    <row r="3545" spans="1:10" ht="15.75" hidden="1" thickBot="1" x14ac:dyDescent="0.3">
      <c r="A3545" s="141"/>
      <c r="B3545" s="144"/>
      <c r="C3545" s="38" t="s">
        <v>905</v>
      </c>
      <c r="D3545" s="38" t="s">
        <v>105</v>
      </c>
      <c r="E3545" s="120">
        <v>1</v>
      </c>
      <c r="F3545" s="129" t="s">
        <v>31</v>
      </c>
      <c r="G3545" s="66" t="str">
        <f t="shared" si="55"/>
        <v/>
      </c>
      <c r="H3545" s="67"/>
      <c r="I3545" s="68"/>
      <c r="J3545" s="32">
        <v>0</v>
      </c>
    </row>
    <row r="3546" spans="1:10" ht="39" hidden="1" thickBot="1" x14ac:dyDescent="0.3">
      <c r="A3546" s="141"/>
      <c r="B3546" s="144"/>
      <c r="C3546" s="38" t="s">
        <v>7630</v>
      </c>
      <c r="D3546" s="38" t="s">
        <v>7614</v>
      </c>
      <c r="E3546" s="120">
        <v>4.0000000000000002E-4</v>
      </c>
      <c r="F3546" s="129">
        <v>823.67133608951997</v>
      </c>
      <c r="G3546" s="66">
        <f t="shared" si="55"/>
        <v>0.32946853443580798</v>
      </c>
      <c r="H3546" s="67"/>
      <c r="I3546" s="68"/>
      <c r="J3546" s="32">
        <v>0</v>
      </c>
    </row>
    <row r="3547" spans="1:10" ht="15.75" hidden="1" thickBot="1" x14ac:dyDescent="0.3">
      <c r="A3547" s="141"/>
      <c r="B3547" s="144"/>
      <c r="C3547" s="38"/>
      <c r="D3547" s="38"/>
      <c r="E3547" s="120"/>
      <c r="F3547" s="129" t="s">
        <v>31</v>
      </c>
      <c r="G3547" s="66" t="str">
        <f t="shared" si="55"/>
        <v/>
      </c>
      <c r="H3547" s="67"/>
      <c r="I3547" s="68"/>
      <c r="J3547" s="32">
        <v>0</v>
      </c>
    </row>
    <row r="3548" spans="1:10" ht="15.75" hidden="1" thickBot="1" x14ac:dyDescent="0.3">
      <c r="A3548" s="141"/>
      <c r="B3548" s="144"/>
      <c r="C3548" s="81" t="s">
        <v>901</v>
      </c>
      <c r="D3548" s="38"/>
      <c r="E3548" s="120"/>
      <c r="F3548" s="129" t="s">
        <v>31</v>
      </c>
      <c r="G3548" s="66" t="str">
        <f t="shared" si="55"/>
        <v/>
      </c>
      <c r="H3548" s="67"/>
      <c r="I3548" s="68"/>
      <c r="J3548" s="32">
        <v>0</v>
      </c>
    </row>
    <row r="3549" spans="1:10" ht="15.75" hidden="1" thickBot="1" x14ac:dyDescent="0.3">
      <c r="A3549" s="142"/>
      <c r="B3549" s="145"/>
      <c r="C3549" s="44"/>
      <c r="D3549" s="44"/>
      <c r="E3549" s="121"/>
      <c r="F3549" s="135" t="s">
        <v>31</v>
      </c>
      <c r="G3549" s="75" t="str">
        <f t="shared" si="55"/>
        <v/>
      </c>
      <c r="H3549" s="76"/>
      <c r="I3549" s="68"/>
      <c r="J3549" s="32">
        <v>0</v>
      </c>
    </row>
    <row r="3550" spans="1:10" ht="15.75" hidden="1" thickBot="1" x14ac:dyDescent="0.3">
      <c r="A3550" s="140" t="s">
        <v>906</v>
      </c>
      <c r="B3550" s="143" t="s">
        <v>3752</v>
      </c>
      <c r="C3550" s="26"/>
      <c r="D3550" s="27" t="s">
        <v>86</v>
      </c>
      <c r="E3550" s="116"/>
      <c r="F3550" s="127" t="s">
        <v>31</v>
      </c>
      <c r="G3550" s="29" t="str">
        <f t="shared" si="55"/>
        <v/>
      </c>
      <c r="H3550" s="30"/>
      <c r="I3550" s="31"/>
      <c r="J3550" s="32">
        <v>0</v>
      </c>
    </row>
    <row r="3551" spans="1:10" ht="15.75" hidden="1" thickBot="1" x14ac:dyDescent="0.3">
      <c r="A3551" s="141"/>
      <c r="B3551" s="144"/>
      <c r="C3551" s="34"/>
      <c r="D3551" s="34"/>
      <c r="E3551" s="118"/>
      <c r="F3551" s="129" t="s">
        <v>31</v>
      </c>
      <c r="G3551" s="66" t="str">
        <f t="shared" si="55"/>
        <v/>
      </c>
      <c r="H3551" s="67"/>
      <c r="I3551" s="68"/>
      <c r="J3551" s="32">
        <v>0</v>
      </c>
    </row>
    <row r="3552" spans="1:10" ht="15.75" hidden="1" thickBot="1" x14ac:dyDescent="0.3">
      <c r="A3552" s="141"/>
      <c r="B3552" s="144"/>
      <c r="C3552" s="38" t="s">
        <v>907</v>
      </c>
      <c r="D3552" s="38" t="s">
        <v>86</v>
      </c>
      <c r="E3552" s="120">
        <v>1.05</v>
      </c>
      <c r="F3552" s="129" t="s">
        <v>31</v>
      </c>
      <c r="G3552" s="66" t="str">
        <f t="shared" si="55"/>
        <v/>
      </c>
      <c r="H3552" s="41">
        <f>SUM(G3552:G3556)</f>
        <v>62.775524999999995</v>
      </c>
      <c r="I3552" s="42"/>
      <c r="J3552" s="32">
        <v>0</v>
      </c>
    </row>
    <row r="3553" spans="1:10" ht="15.75" hidden="1" thickBot="1" x14ac:dyDescent="0.3">
      <c r="A3553" s="141"/>
      <c r="B3553" s="144"/>
      <c r="C3553" s="38" t="s">
        <v>7734</v>
      </c>
      <c r="D3553" s="38" t="s">
        <v>2788</v>
      </c>
      <c r="E3553" s="120">
        <v>1.35</v>
      </c>
      <c r="F3553" s="129">
        <v>29.402499999999996</v>
      </c>
      <c r="G3553" s="66">
        <f t="shared" si="55"/>
        <v>39.693374999999996</v>
      </c>
      <c r="H3553" s="67"/>
      <c r="I3553" s="68"/>
      <c r="J3553" s="32">
        <v>0</v>
      </c>
    </row>
    <row r="3554" spans="1:10" ht="15.75" hidden="1" thickBot="1" x14ac:dyDescent="0.3">
      <c r="A3554" s="141"/>
      <c r="B3554" s="144"/>
      <c r="C3554" s="38" t="s">
        <v>7603</v>
      </c>
      <c r="D3554" s="38" t="s">
        <v>2788</v>
      </c>
      <c r="E3554" s="120">
        <v>0.6</v>
      </c>
      <c r="F3554" s="129">
        <v>22.724</v>
      </c>
      <c r="G3554" s="66">
        <f t="shared" si="55"/>
        <v>13.634399999999999</v>
      </c>
      <c r="H3554" s="67"/>
      <c r="I3554" s="68"/>
      <c r="J3554" s="32">
        <v>0</v>
      </c>
    </row>
    <row r="3555" spans="1:10" ht="15.75" hidden="1" thickBot="1" x14ac:dyDescent="0.3">
      <c r="A3555" s="141"/>
      <c r="B3555" s="144"/>
      <c r="C3555" s="38" t="s">
        <v>7780</v>
      </c>
      <c r="D3555" s="38" t="s">
        <v>1063</v>
      </c>
      <c r="E3555" s="120">
        <v>4.5</v>
      </c>
      <c r="F3555" s="129">
        <v>1.8619999999999999</v>
      </c>
      <c r="G3555" s="66">
        <f t="shared" si="55"/>
        <v>8.3789999999999996</v>
      </c>
      <c r="H3555" s="67"/>
      <c r="I3555" s="68"/>
      <c r="J3555" s="32">
        <v>0</v>
      </c>
    </row>
    <row r="3556" spans="1:10" ht="15.75" hidden="1" thickBot="1" x14ac:dyDescent="0.3">
      <c r="A3556" s="141"/>
      <c r="B3556" s="144"/>
      <c r="C3556" s="38" t="s">
        <v>7779</v>
      </c>
      <c r="D3556" s="38" t="s">
        <v>1063</v>
      </c>
      <c r="E3556" s="120">
        <v>0.3</v>
      </c>
      <c r="F3556" s="129">
        <v>3.5625</v>
      </c>
      <c r="G3556" s="66">
        <f t="shared" si="55"/>
        <v>1.0687499999999999</v>
      </c>
      <c r="H3556" s="67"/>
      <c r="I3556" s="68"/>
      <c r="J3556" s="32">
        <v>0</v>
      </c>
    </row>
    <row r="3557" spans="1:10" ht="15.75" hidden="1" thickBot="1" x14ac:dyDescent="0.3">
      <c r="A3557" s="142"/>
      <c r="B3557" s="145"/>
      <c r="C3557" s="44"/>
      <c r="D3557" s="44"/>
      <c r="E3557" s="121"/>
      <c r="F3557" s="135" t="s">
        <v>31</v>
      </c>
      <c r="G3557" s="75" t="str">
        <f t="shared" si="55"/>
        <v/>
      </c>
      <c r="H3557" s="76"/>
      <c r="I3557" s="68"/>
      <c r="J3557" s="32">
        <v>0</v>
      </c>
    </row>
    <row r="3558" spans="1:10" ht="15.75" hidden="1" thickBot="1" x14ac:dyDescent="0.3">
      <c r="A3558" s="140" t="s">
        <v>908</v>
      </c>
      <c r="B3558" s="143" t="s">
        <v>3753</v>
      </c>
      <c r="C3558" s="26"/>
      <c r="D3558" s="27" t="s">
        <v>86</v>
      </c>
      <c r="E3558" s="116"/>
      <c r="F3558" s="127" t="s">
        <v>31</v>
      </c>
      <c r="G3558" s="29" t="str">
        <f t="shared" si="55"/>
        <v/>
      </c>
      <c r="H3558" s="30"/>
      <c r="I3558" s="31"/>
      <c r="J3558" s="32">
        <v>0</v>
      </c>
    </row>
    <row r="3559" spans="1:10" ht="15.75" hidden="1" thickBot="1" x14ac:dyDescent="0.3">
      <c r="A3559" s="141"/>
      <c r="B3559" s="144"/>
      <c r="C3559" s="34"/>
      <c r="D3559" s="34"/>
      <c r="E3559" s="118"/>
      <c r="F3559" s="129" t="s">
        <v>31</v>
      </c>
      <c r="G3559" s="66" t="str">
        <f t="shared" si="55"/>
        <v/>
      </c>
      <c r="H3559" s="67"/>
      <c r="I3559" s="68"/>
      <c r="J3559" s="32">
        <v>0</v>
      </c>
    </row>
    <row r="3560" spans="1:10" ht="15.75" hidden="1" thickBot="1" x14ac:dyDescent="0.3">
      <c r="A3560" s="141"/>
      <c r="B3560" s="144"/>
      <c r="C3560" s="38" t="s">
        <v>907</v>
      </c>
      <c r="D3560" s="38" t="s">
        <v>86</v>
      </c>
      <c r="E3560" s="120">
        <v>1.05</v>
      </c>
      <c r="F3560" s="129" t="s">
        <v>31</v>
      </c>
      <c r="G3560" s="66" t="str">
        <f t="shared" si="55"/>
        <v/>
      </c>
      <c r="H3560" s="41">
        <f>SUM(G3560:G3570)</f>
        <v>83.418742133608944</v>
      </c>
      <c r="I3560" s="42"/>
      <c r="J3560" s="32">
        <v>0</v>
      </c>
    </row>
    <row r="3561" spans="1:10" ht="15.75" hidden="1" thickBot="1" x14ac:dyDescent="0.3">
      <c r="A3561" s="141"/>
      <c r="B3561" s="144"/>
      <c r="C3561" s="38" t="s">
        <v>7734</v>
      </c>
      <c r="D3561" s="38" t="s">
        <v>2788</v>
      </c>
      <c r="E3561" s="120">
        <v>1.35</v>
      </c>
      <c r="F3561" s="129">
        <v>29.402499999999996</v>
      </c>
      <c r="G3561" s="66">
        <f t="shared" si="55"/>
        <v>39.693374999999996</v>
      </c>
      <c r="H3561" s="67"/>
      <c r="I3561" s="68"/>
      <c r="J3561" s="32">
        <v>0</v>
      </c>
    </row>
    <row r="3562" spans="1:10" ht="15.75" hidden="1" thickBot="1" x14ac:dyDescent="0.3">
      <c r="A3562" s="141"/>
      <c r="B3562" s="144"/>
      <c r="C3562" s="38" t="s">
        <v>7679</v>
      </c>
      <c r="D3562" s="38" t="s">
        <v>2788</v>
      </c>
      <c r="E3562" s="120">
        <v>0.1</v>
      </c>
      <c r="F3562" s="129">
        <v>29.535499999999999</v>
      </c>
      <c r="G3562" s="66">
        <f t="shared" si="55"/>
        <v>2.9535499999999999</v>
      </c>
      <c r="H3562" s="67"/>
      <c r="I3562" s="68"/>
      <c r="J3562" s="32">
        <v>0</v>
      </c>
    </row>
    <row r="3563" spans="1:10" ht="15.75" hidden="1" thickBot="1" x14ac:dyDescent="0.3">
      <c r="A3563" s="141"/>
      <c r="B3563" s="144"/>
      <c r="C3563" s="38" t="s">
        <v>7603</v>
      </c>
      <c r="D3563" s="38" t="s">
        <v>2788</v>
      </c>
      <c r="E3563" s="120">
        <v>0.79999999999999993</v>
      </c>
      <c r="F3563" s="129">
        <v>22.724</v>
      </c>
      <c r="G3563" s="66">
        <f t="shared" si="55"/>
        <v>18.179199999999998</v>
      </c>
      <c r="H3563" s="67"/>
      <c r="I3563" s="68"/>
      <c r="J3563" s="32">
        <v>0</v>
      </c>
    </row>
    <row r="3564" spans="1:10" ht="15.75" hidden="1" thickBot="1" x14ac:dyDescent="0.3">
      <c r="A3564" s="141"/>
      <c r="B3564" s="144"/>
      <c r="C3564" s="38" t="s">
        <v>7780</v>
      </c>
      <c r="D3564" s="38" t="s">
        <v>1063</v>
      </c>
      <c r="E3564" s="120">
        <v>4.5</v>
      </c>
      <c r="F3564" s="129">
        <v>1.8619999999999999</v>
      </c>
      <c r="G3564" s="66">
        <f t="shared" si="55"/>
        <v>8.3789999999999996</v>
      </c>
      <c r="H3564" s="67"/>
      <c r="I3564" s="68"/>
      <c r="J3564" s="32">
        <v>0</v>
      </c>
    </row>
    <row r="3565" spans="1:10" ht="15.75" hidden="1" thickBot="1" x14ac:dyDescent="0.3">
      <c r="A3565" s="141"/>
      <c r="B3565" s="144"/>
      <c r="C3565" s="38" t="s">
        <v>7779</v>
      </c>
      <c r="D3565" s="38" t="s">
        <v>1063</v>
      </c>
      <c r="E3565" s="120">
        <v>0.3</v>
      </c>
      <c r="F3565" s="129">
        <v>3.5625</v>
      </c>
      <c r="G3565" s="66">
        <f t="shared" si="55"/>
        <v>1.0687499999999999</v>
      </c>
      <c r="H3565" s="67"/>
      <c r="I3565" s="68"/>
      <c r="J3565" s="32">
        <v>0</v>
      </c>
    </row>
    <row r="3566" spans="1:10" ht="26.25" hidden="1" thickBot="1" x14ac:dyDescent="0.3">
      <c r="A3566" s="141"/>
      <c r="B3566" s="144"/>
      <c r="C3566" s="38" t="s">
        <v>7946</v>
      </c>
      <c r="D3566" s="38" t="s">
        <v>101</v>
      </c>
      <c r="E3566" s="120">
        <v>6.2499999999999991</v>
      </c>
      <c r="F3566" s="129">
        <v>2.09</v>
      </c>
      <c r="G3566" s="66">
        <f t="shared" si="55"/>
        <v>13.062499999999996</v>
      </c>
      <c r="H3566" s="67"/>
      <c r="I3566" s="68"/>
      <c r="J3566" s="32">
        <v>0</v>
      </c>
    </row>
    <row r="3567" spans="1:10" ht="15.75" hidden="1" thickBot="1" x14ac:dyDescent="0.3">
      <c r="A3567" s="141"/>
      <c r="B3567" s="144"/>
      <c r="C3567" s="38" t="s">
        <v>898</v>
      </c>
      <c r="D3567" s="38" t="s">
        <v>105</v>
      </c>
      <c r="E3567" s="120">
        <v>0.15</v>
      </c>
      <c r="F3567" s="129" t="s">
        <v>31</v>
      </c>
      <c r="G3567" s="66" t="str">
        <f t="shared" si="55"/>
        <v/>
      </c>
      <c r="H3567" s="67"/>
      <c r="I3567" s="68"/>
      <c r="J3567" s="32">
        <v>0</v>
      </c>
    </row>
    <row r="3568" spans="1:10" ht="15.75" hidden="1" thickBot="1" x14ac:dyDescent="0.3">
      <c r="A3568" s="141"/>
      <c r="B3568" s="144"/>
      <c r="C3568" s="38" t="s">
        <v>899</v>
      </c>
      <c r="D3568" s="38" t="s">
        <v>900</v>
      </c>
      <c r="E3568" s="120">
        <v>0.9375</v>
      </c>
      <c r="F3568" s="129" t="s">
        <v>31</v>
      </c>
      <c r="G3568" s="66" t="str">
        <f t="shared" si="55"/>
        <v/>
      </c>
      <c r="H3568" s="67"/>
      <c r="I3568" s="68"/>
      <c r="J3568" s="32">
        <v>0</v>
      </c>
    </row>
    <row r="3569" spans="1:10" ht="15.75" hidden="1" thickBot="1" x14ac:dyDescent="0.3">
      <c r="A3569" s="141"/>
      <c r="B3569" s="144"/>
      <c r="C3569" s="38" t="s">
        <v>909</v>
      </c>
      <c r="D3569" s="38" t="s">
        <v>105</v>
      </c>
      <c r="E3569" s="120">
        <v>6.2499999999999991</v>
      </c>
      <c r="F3569" s="129" t="s">
        <v>31</v>
      </c>
      <c r="G3569" s="66" t="str">
        <f t="shared" si="55"/>
        <v/>
      </c>
      <c r="H3569" s="67"/>
      <c r="I3569" s="68"/>
      <c r="J3569" s="32">
        <v>0</v>
      </c>
    </row>
    <row r="3570" spans="1:10" ht="39" hidden="1" thickBot="1" x14ac:dyDescent="0.3">
      <c r="A3570" s="141"/>
      <c r="B3570" s="144"/>
      <c r="C3570" s="38" t="s">
        <v>7630</v>
      </c>
      <c r="D3570" s="38" t="s">
        <v>7614</v>
      </c>
      <c r="E3570" s="120">
        <v>1E-4</v>
      </c>
      <c r="F3570" s="129">
        <v>823.67133608951997</v>
      </c>
      <c r="G3570" s="66">
        <f t="shared" si="55"/>
        <v>8.2367133608951995E-2</v>
      </c>
      <c r="H3570" s="67"/>
      <c r="I3570" s="68"/>
      <c r="J3570" s="32">
        <v>0</v>
      </c>
    </row>
    <row r="3571" spans="1:10" ht="15.75" hidden="1" thickBot="1" x14ac:dyDescent="0.3">
      <c r="A3571" s="141"/>
      <c r="B3571" s="144"/>
      <c r="C3571" s="38"/>
      <c r="D3571" s="38"/>
      <c r="E3571" s="120"/>
      <c r="F3571" s="129" t="s">
        <v>31</v>
      </c>
      <c r="G3571" s="66" t="str">
        <f t="shared" si="55"/>
        <v/>
      </c>
      <c r="H3571" s="67"/>
      <c r="I3571" s="68"/>
      <c r="J3571" s="32">
        <v>0</v>
      </c>
    </row>
    <row r="3572" spans="1:10" ht="15.75" hidden="1" thickBot="1" x14ac:dyDescent="0.3">
      <c r="A3572" s="141"/>
      <c r="B3572" s="144"/>
      <c r="C3572" s="81" t="s">
        <v>910</v>
      </c>
      <c r="D3572" s="38"/>
      <c r="E3572" s="120"/>
      <c r="F3572" s="129" t="s">
        <v>31</v>
      </c>
      <c r="G3572" s="66" t="str">
        <f t="shared" si="55"/>
        <v/>
      </c>
      <c r="H3572" s="67"/>
      <c r="I3572" s="68"/>
      <c r="J3572" s="32">
        <v>0</v>
      </c>
    </row>
    <row r="3573" spans="1:10" ht="26.25" hidden="1" thickBot="1" x14ac:dyDescent="0.3">
      <c r="A3573" s="141"/>
      <c r="B3573" s="144"/>
      <c r="C3573" s="81" t="s">
        <v>911</v>
      </c>
      <c r="D3573" s="38"/>
      <c r="E3573" s="120"/>
      <c r="F3573" s="129" t="s">
        <v>31</v>
      </c>
      <c r="G3573" s="66" t="str">
        <f t="shared" si="55"/>
        <v/>
      </c>
      <c r="H3573" s="67"/>
      <c r="I3573" s="68"/>
      <c r="J3573" s="32">
        <v>0</v>
      </c>
    </row>
    <row r="3574" spans="1:10" ht="15.75" hidden="1" thickBot="1" x14ac:dyDescent="0.3">
      <c r="A3574" s="142"/>
      <c r="B3574" s="145"/>
      <c r="C3574" s="38"/>
      <c r="D3574" s="38"/>
      <c r="E3574" s="120"/>
      <c r="F3574" s="129" t="s">
        <v>31</v>
      </c>
      <c r="G3574" s="66" t="str">
        <f t="shared" si="55"/>
        <v/>
      </c>
      <c r="H3574" s="67"/>
      <c r="I3574" s="68"/>
      <c r="J3574" s="32">
        <v>0</v>
      </c>
    </row>
    <row r="3575" spans="1:10" ht="15.75" hidden="1" thickBot="1" x14ac:dyDescent="0.3">
      <c r="A3575" s="140" t="s">
        <v>912</v>
      </c>
      <c r="B3575" s="143" t="s">
        <v>3754</v>
      </c>
      <c r="C3575" s="26"/>
      <c r="D3575" s="27" t="s">
        <v>86</v>
      </c>
      <c r="E3575" s="116"/>
      <c r="F3575" s="127" t="s">
        <v>31</v>
      </c>
      <c r="G3575" s="29" t="str">
        <f t="shared" si="55"/>
        <v/>
      </c>
      <c r="H3575" s="30"/>
      <c r="I3575" s="31"/>
      <c r="J3575" s="32">
        <v>0</v>
      </c>
    </row>
    <row r="3576" spans="1:10" ht="15.75" hidden="1" thickBot="1" x14ac:dyDescent="0.3">
      <c r="A3576" s="141"/>
      <c r="B3576" s="144"/>
      <c r="C3576" s="34"/>
      <c r="D3576" s="34"/>
      <c r="E3576" s="118"/>
      <c r="F3576" s="129" t="s">
        <v>31</v>
      </c>
      <c r="G3576" s="66" t="str">
        <f t="shared" si="55"/>
        <v/>
      </c>
      <c r="H3576" s="67"/>
      <c r="I3576" s="68"/>
      <c r="J3576" s="32">
        <v>0</v>
      </c>
    </row>
    <row r="3577" spans="1:10" ht="15.75" hidden="1" thickBot="1" x14ac:dyDescent="0.3">
      <c r="A3577" s="141"/>
      <c r="B3577" s="144"/>
      <c r="C3577" s="38" t="s">
        <v>913</v>
      </c>
      <c r="D3577" s="38" t="s">
        <v>86</v>
      </c>
      <c r="E3577" s="120">
        <v>1.05</v>
      </c>
      <c r="F3577" s="129" t="s">
        <v>31</v>
      </c>
      <c r="G3577" s="66" t="str">
        <f t="shared" si="55"/>
        <v/>
      </c>
      <c r="H3577" s="41">
        <f>SUM(G3577:G3581)</f>
        <v>62.775524999999995</v>
      </c>
      <c r="I3577" s="42"/>
      <c r="J3577" s="32">
        <v>0</v>
      </c>
    </row>
    <row r="3578" spans="1:10" ht="15.75" hidden="1" thickBot="1" x14ac:dyDescent="0.3">
      <c r="A3578" s="141"/>
      <c r="B3578" s="144"/>
      <c r="C3578" s="38" t="s">
        <v>7734</v>
      </c>
      <c r="D3578" s="38" t="s">
        <v>2788</v>
      </c>
      <c r="E3578" s="120">
        <v>1.35</v>
      </c>
      <c r="F3578" s="129">
        <v>29.402499999999996</v>
      </c>
      <c r="G3578" s="66">
        <f t="shared" si="55"/>
        <v>39.693374999999996</v>
      </c>
      <c r="H3578" s="67"/>
      <c r="I3578" s="68"/>
      <c r="J3578" s="32">
        <v>0</v>
      </c>
    </row>
    <row r="3579" spans="1:10" ht="15.75" hidden="1" thickBot="1" x14ac:dyDescent="0.3">
      <c r="A3579" s="141"/>
      <c r="B3579" s="144"/>
      <c r="C3579" s="38" t="s">
        <v>7603</v>
      </c>
      <c r="D3579" s="38" t="s">
        <v>2788</v>
      </c>
      <c r="E3579" s="120">
        <v>0.6</v>
      </c>
      <c r="F3579" s="129">
        <v>22.724</v>
      </c>
      <c r="G3579" s="66">
        <f t="shared" si="55"/>
        <v>13.634399999999999</v>
      </c>
      <c r="H3579" s="67"/>
      <c r="I3579" s="68"/>
      <c r="J3579" s="32">
        <v>0</v>
      </c>
    </row>
    <row r="3580" spans="1:10" ht="15.75" hidden="1" thickBot="1" x14ac:dyDescent="0.3">
      <c r="A3580" s="141"/>
      <c r="B3580" s="144"/>
      <c r="C3580" s="38" t="s">
        <v>7780</v>
      </c>
      <c r="D3580" s="38" t="s">
        <v>1063</v>
      </c>
      <c r="E3580" s="120">
        <v>4.5</v>
      </c>
      <c r="F3580" s="129">
        <v>1.8619999999999999</v>
      </c>
      <c r="G3580" s="66">
        <f t="shared" si="55"/>
        <v>8.3789999999999996</v>
      </c>
      <c r="H3580" s="67"/>
      <c r="I3580" s="68"/>
      <c r="J3580" s="32">
        <v>0</v>
      </c>
    </row>
    <row r="3581" spans="1:10" ht="15.75" hidden="1" thickBot="1" x14ac:dyDescent="0.3">
      <c r="A3581" s="141"/>
      <c r="B3581" s="144"/>
      <c r="C3581" s="38" t="s">
        <v>7779</v>
      </c>
      <c r="D3581" s="38" t="s">
        <v>1063</v>
      </c>
      <c r="E3581" s="120">
        <v>0.3</v>
      </c>
      <c r="F3581" s="129">
        <v>3.5625</v>
      </c>
      <c r="G3581" s="66">
        <f t="shared" si="55"/>
        <v>1.0687499999999999</v>
      </c>
      <c r="H3581" s="67"/>
      <c r="I3581" s="68"/>
      <c r="J3581" s="32">
        <v>0</v>
      </c>
    </row>
    <row r="3582" spans="1:10" ht="15.75" hidden="1" thickBot="1" x14ac:dyDescent="0.3">
      <c r="A3582" s="142"/>
      <c r="B3582" s="145"/>
      <c r="C3582" s="44"/>
      <c r="D3582" s="44"/>
      <c r="E3582" s="121"/>
      <c r="F3582" s="135" t="s">
        <v>31</v>
      </c>
      <c r="G3582" s="75" t="str">
        <f t="shared" si="55"/>
        <v/>
      </c>
      <c r="H3582" s="76"/>
      <c r="I3582" s="68"/>
      <c r="J3582" s="32">
        <v>0</v>
      </c>
    </row>
    <row r="3583" spans="1:10" ht="15.75" hidden="1" thickBot="1" x14ac:dyDescent="0.3">
      <c r="A3583" s="140" t="s">
        <v>914</v>
      </c>
      <c r="B3583" s="143" t="s">
        <v>3755</v>
      </c>
      <c r="C3583" s="26"/>
      <c r="D3583" s="27" t="s">
        <v>86</v>
      </c>
      <c r="E3583" s="116"/>
      <c r="F3583" s="127" t="s">
        <v>31</v>
      </c>
      <c r="G3583" s="29" t="str">
        <f t="shared" si="55"/>
        <v/>
      </c>
      <c r="H3583" s="30"/>
      <c r="I3583" s="31"/>
      <c r="J3583" s="32">
        <v>0</v>
      </c>
    </row>
    <row r="3584" spans="1:10" ht="15.75" hidden="1" thickBot="1" x14ac:dyDescent="0.3">
      <c r="A3584" s="141"/>
      <c r="B3584" s="144"/>
      <c r="C3584" s="34"/>
      <c r="D3584" s="34"/>
      <c r="E3584" s="118"/>
      <c r="F3584" s="129" t="s">
        <v>31</v>
      </c>
      <c r="G3584" s="66" t="str">
        <f t="shared" si="55"/>
        <v/>
      </c>
      <c r="H3584" s="67"/>
      <c r="I3584" s="68"/>
      <c r="J3584" s="32">
        <v>0</v>
      </c>
    </row>
    <row r="3585" spans="1:10" ht="15.75" hidden="1" thickBot="1" x14ac:dyDescent="0.3">
      <c r="A3585" s="141"/>
      <c r="B3585" s="144"/>
      <c r="C3585" s="38" t="s">
        <v>913</v>
      </c>
      <c r="D3585" s="38" t="s">
        <v>86</v>
      </c>
      <c r="E3585" s="120">
        <v>1.05</v>
      </c>
      <c r="F3585" s="129" t="s">
        <v>31</v>
      </c>
      <c r="G3585" s="66" t="str">
        <f t="shared" si="55"/>
        <v/>
      </c>
      <c r="H3585" s="41">
        <f>SUM(G3585:G3595)</f>
        <v>83.418742133608944</v>
      </c>
      <c r="I3585" s="42"/>
      <c r="J3585" s="32">
        <v>0</v>
      </c>
    </row>
    <row r="3586" spans="1:10" ht="15.75" hidden="1" thickBot="1" x14ac:dyDescent="0.3">
      <c r="A3586" s="141"/>
      <c r="B3586" s="144"/>
      <c r="C3586" s="38" t="s">
        <v>7734</v>
      </c>
      <c r="D3586" s="38" t="s">
        <v>2788</v>
      </c>
      <c r="E3586" s="120">
        <v>1.35</v>
      </c>
      <c r="F3586" s="129">
        <v>29.402499999999996</v>
      </c>
      <c r="G3586" s="66">
        <f t="shared" si="55"/>
        <v>39.693374999999996</v>
      </c>
      <c r="H3586" s="67"/>
      <c r="I3586" s="68"/>
      <c r="J3586" s="32">
        <v>0</v>
      </c>
    </row>
    <row r="3587" spans="1:10" ht="15.75" hidden="1" thickBot="1" x14ac:dyDescent="0.3">
      <c r="A3587" s="141"/>
      <c r="B3587" s="144"/>
      <c r="C3587" s="38" t="s">
        <v>7679</v>
      </c>
      <c r="D3587" s="38" t="s">
        <v>2788</v>
      </c>
      <c r="E3587" s="120">
        <v>0.1</v>
      </c>
      <c r="F3587" s="129">
        <v>29.535499999999999</v>
      </c>
      <c r="G3587" s="66">
        <f t="shared" si="55"/>
        <v>2.9535499999999999</v>
      </c>
      <c r="H3587" s="67"/>
      <c r="I3587" s="68"/>
      <c r="J3587" s="32">
        <v>0</v>
      </c>
    </row>
    <row r="3588" spans="1:10" ht="15.75" hidden="1" thickBot="1" x14ac:dyDescent="0.3">
      <c r="A3588" s="141"/>
      <c r="B3588" s="144"/>
      <c r="C3588" s="38" t="s">
        <v>7603</v>
      </c>
      <c r="D3588" s="38" t="s">
        <v>2788</v>
      </c>
      <c r="E3588" s="120">
        <v>0.79999999999999993</v>
      </c>
      <c r="F3588" s="129">
        <v>22.724</v>
      </c>
      <c r="G3588" s="66">
        <f t="shared" si="55"/>
        <v>18.179199999999998</v>
      </c>
      <c r="H3588" s="67"/>
      <c r="I3588" s="68"/>
      <c r="J3588" s="32">
        <v>0</v>
      </c>
    </row>
    <row r="3589" spans="1:10" ht="15.75" hidden="1" thickBot="1" x14ac:dyDescent="0.3">
      <c r="A3589" s="141"/>
      <c r="B3589" s="144"/>
      <c r="C3589" s="38" t="s">
        <v>7780</v>
      </c>
      <c r="D3589" s="38" t="s">
        <v>1063</v>
      </c>
      <c r="E3589" s="120">
        <v>4.5</v>
      </c>
      <c r="F3589" s="129">
        <v>1.8619999999999999</v>
      </c>
      <c r="G3589" s="66">
        <f t="shared" si="55"/>
        <v>8.3789999999999996</v>
      </c>
      <c r="H3589" s="67"/>
      <c r="I3589" s="68"/>
      <c r="J3589" s="32">
        <v>0</v>
      </c>
    </row>
    <row r="3590" spans="1:10" ht="15.75" hidden="1" thickBot="1" x14ac:dyDescent="0.3">
      <c r="A3590" s="141"/>
      <c r="B3590" s="144"/>
      <c r="C3590" s="38" t="s">
        <v>7779</v>
      </c>
      <c r="D3590" s="38" t="s">
        <v>1063</v>
      </c>
      <c r="E3590" s="120">
        <v>0.3</v>
      </c>
      <c r="F3590" s="129">
        <v>3.5625</v>
      </c>
      <c r="G3590" s="66">
        <f t="shared" ref="G3590:G3653" si="56">IF(ISNUMBER(F3590),E3590*F3590,"")</f>
        <v>1.0687499999999999</v>
      </c>
      <c r="H3590" s="67"/>
      <c r="I3590" s="68"/>
      <c r="J3590" s="32">
        <v>0</v>
      </c>
    </row>
    <row r="3591" spans="1:10" ht="26.25" hidden="1" thickBot="1" x14ac:dyDescent="0.3">
      <c r="A3591" s="141"/>
      <c r="B3591" s="144"/>
      <c r="C3591" s="38" t="s">
        <v>7946</v>
      </c>
      <c r="D3591" s="38" t="s">
        <v>101</v>
      </c>
      <c r="E3591" s="120">
        <v>6.2499999999999991</v>
      </c>
      <c r="F3591" s="129">
        <v>2.09</v>
      </c>
      <c r="G3591" s="66">
        <f t="shared" si="56"/>
        <v>13.062499999999996</v>
      </c>
      <c r="H3591" s="67"/>
      <c r="I3591" s="68"/>
      <c r="J3591" s="32">
        <v>0</v>
      </c>
    </row>
    <row r="3592" spans="1:10" ht="15.75" hidden="1" thickBot="1" x14ac:dyDescent="0.3">
      <c r="A3592" s="141"/>
      <c r="B3592" s="144"/>
      <c r="C3592" s="38" t="s">
        <v>898</v>
      </c>
      <c r="D3592" s="38" t="s">
        <v>105</v>
      </c>
      <c r="E3592" s="120">
        <v>0.15</v>
      </c>
      <c r="F3592" s="129" t="s">
        <v>31</v>
      </c>
      <c r="G3592" s="66" t="str">
        <f t="shared" si="56"/>
        <v/>
      </c>
      <c r="H3592" s="67"/>
      <c r="I3592" s="68"/>
      <c r="J3592" s="32">
        <v>0</v>
      </c>
    </row>
    <row r="3593" spans="1:10" ht="15.75" hidden="1" thickBot="1" x14ac:dyDescent="0.3">
      <c r="A3593" s="141"/>
      <c r="B3593" s="144"/>
      <c r="C3593" s="38" t="s">
        <v>899</v>
      </c>
      <c r="D3593" s="38" t="s">
        <v>900</v>
      </c>
      <c r="E3593" s="120">
        <v>0.9375</v>
      </c>
      <c r="F3593" s="129" t="s">
        <v>31</v>
      </c>
      <c r="G3593" s="66" t="str">
        <f t="shared" si="56"/>
        <v/>
      </c>
      <c r="H3593" s="67"/>
      <c r="I3593" s="68"/>
      <c r="J3593" s="32">
        <v>0</v>
      </c>
    </row>
    <row r="3594" spans="1:10" ht="15.75" hidden="1" thickBot="1" x14ac:dyDescent="0.3">
      <c r="A3594" s="141"/>
      <c r="B3594" s="144"/>
      <c r="C3594" s="38" t="s">
        <v>909</v>
      </c>
      <c r="D3594" s="38" t="s">
        <v>105</v>
      </c>
      <c r="E3594" s="120">
        <v>6.2499999999999991</v>
      </c>
      <c r="F3594" s="129" t="s">
        <v>31</v>
      </c>
      <c r="G3594" s="66" t="str">
        <f t="shared" si="56"/>
        <v/>
      </c>
      <c r="H3594" s="67"/>
      <c r="I3594" s="68"/>
      <c r="J3594" s="32">
        <v>0</v>
      </c>
    </row>
    <row r="3595" spans="1:10" ht="39" hidden="1" thickBot="1" x14ac:dyDescent="0.3">
      <c r="A3595" s="141"/>
      <c r="B3595" s="144"/>
      <c r="C3595" s="38" t="s">
        <v>7630</v>
      </c>
      <c r="D3595" s="38" t="s">
        <v>7614</v>
      </c>
      <c r="E3595" s="120">
        <v>1E-4</v>
      </c>
      <c r="F3595" s="129">
        <v>823.67133608951997</v>
      </c>
      <c r="G3595" s="66">
        <f t="shared" si="56"/>
        <v>8.2367133608951995E-2</v>
      </c>
      <c r="H3595" s="67"/>
      <c r="I3595" s="68"/>
      <c r="J3595" s="32">
        <v>0</v>
      </c>
    </row>
    <row r="3596" spans="1:10" ht="15.75" hidden="1" thickBot="1" x14ac:dyDescent="0.3">
      <c r="A3596" s="141"/>
      <c r="B3596" s="144"/>
      <c r="C3596" s="38"/>
      <c r="D3596" s="38"/>
      <c r="E3596" s="120"/>
      <c r="F3596" s="129" t="s">
        <v>31</v>
      </c>
      <c r="G3596" s="66" t="str">
        <f t="shared" si="56"/>
        <v/>
      </c>
      <c r="H3596" s="67"/>
      <c r="I3596" s="68"/>
      <c r="J3596" s="32">
        <v>0</v>
      </c>
    </row>
    <row r="3597" spans="1:10" ht="15.75" hidden="1" thickBot="1" x14ac:dyDescent="0.3">
      <c r="A3597" s="141"/>
      <c r="B3597" s="144"/>
      <c r="C3597" s="81" t="s">
        <v>910</v>
      </c>
      <c r="D3597" s="38"/>
      <c r="E3597" s="120"/>
      <c r="F3597" s="129" t="s">
        <v>31</v>
      </c>
      <c r="G3597" s="66" t="str">
        <f t="shared" si="56"/>
        <v/>
      </c>
      <c r="H3597" s="67"/>
      <c r="I3597" s="68"/>
      <c r="J3597" s="32">
        <v>0</v>
      </c>
    </row>
    <row r="3598" spans="1:10" ht="26.25" hidden="1" thickBot="1" x14ac:dyDescent="0.3">
      <c r="A3598" s="141"/>
      <c r="B3598" s="144"/>
      <c r="C3598" s="81" t="s">
        <v>911</v>
      </c>
      <c r="D3598" s="38"/>
      <c r="E3598" s="120"/>
      <c r="F3598" s="129" t="s">
        <v>31</v>
      </c>
      <c r="G3598" s="66" t="str">
        <f t="shared" si="56"/>
        <v/>
      </c>
      <c r="H3598" s="67"/>
      <c r="I3598" s="68"/>
      <c r="J3598" s="32">
        <v>0</v>
      </c>
    </row>
    <row r="3599" spans="1:10" ht="15.75" hidden="1" thickBot="1" x14ac:dyDescent="0.3">
      <c r="A3599" s="142"/>
      <c r="B3599" s="145"/>
      <c r="C3599" s="44"/>
      <c r="D3599" s="44"/>
      <c r="E3599" s="121"/>
      <c r="F3599" s="135" t="s">
        <v>31</v>
      </c>
      <c r="G3599" s="75" t="str">
        <f t="shared" si="56"/>
        <v/>
      </c>
      <c r="H3599" s="76"/>
      <c r="I3599" s="68"/>
      <c r="J3599" s="32">
        <v>0</v>
      </c>
    </row>
    <row r="3600" spans="1:10" ht="15.75" hidden="1" thickBot="1" x14ac:dyDescent="0.3">
      <c r="A3600" s="140" t="s">
        <v>915</v>
      </c>
      <c r="B3600" s="143" t="s">
        <v>3756</v>
      </c>
      <c r="C3600" s="26"/>
      <c r="D3600" s="27" t="s">
        <v>86</v>
      </c>
      <c r="E3600" s="116"/>
      <c r="F3600" s="127" t="s">
        <v>31</v>
      </c>
      <c r="G3600" s="29" t="str">
        <f t="shared" si="56"/>
        <v/>
      </c>
      <c r="H3600" s="30"/>
      <c r="I3600" s="31"/>
      <c r="J3600" s="32">
        <v>0</v>
      </c>
    </row>
    <row r="3601" spans="1:10" ht="15.75" hidden="1" thickBot="1" x14ac:dyDescent="0.3">
      <c r="A3601" s="141"/>
      <c r="B3601" s="144"/>
      <c r="C3601" s="34"/>
      <c r="D3601" s="34"/>
      <c r="E3601" s="118"/>
      <c r="F3601" s="129" t="s">
        <v>31</v>
      </c>
      <c r="G3601" s="66" t="str">
        <f t="shared" si="56"/>
        <v/>
      </c>
      <c r="H3601" s="67"/>
      <c r="I3601" s="68"/>
      <c r="J3601" s="32">
        <v>0</v>
      </c>
    </row>
    <row r="3602" spans="1:10" ht="15.75" hidden="1" thickBot="1" x14ac:dyDescent="0.3">
      <c r="A3602" s="141"/>
      <c r="B3602" s="144"/>
      <c r="C3602" s="38" t="s">
        <v>913</v>
      </c>
      <c r="D3602" s="38" t="s">
        <v>86</v>
      </c>
      <c r="E3602" s="120">
        <v>1.05</v>
      </c>
      <c r="F3602" s="129" t="s">
        <v>31</v>
      </c>
      <c r="G3602" s="66" t="str">
        <f t="shared" si="56"/>
        <v/>
      </c>
      <c r="H3602" s="41">
        <f>SUM(G3602:G3606)</f>
        <v>9.6230249999999984</v>
      </c>
      <c r="I3602" s="42"/>
      <c r="J3602" s="32">
        <v>0</v>
      </c>
    </row>
    <row r="3603" spans="1:10" ht="15.75" hidden="1" thickBot="1" x14ac:dyDescent="0.3">
      <c r="A3603" s="141"/>
      <c r="B3603" s="144"/>
      <c r="C3603" s="38" t="s">
        <v>7734</v>
      </c>
      <c r="D3603" s="38" t="s">
        <v>2788</v>
      </c>
      <c r="E3603" s="120">
        <v>0.25</v>
      </c>
      <c r="F3603" s="129">
        <v>29.402499999999996</v>
      </c>
      <c r="G3603" s="66">
        <f t="shared" si="56"/>
        <v>7.3506249999999991</v>
      </c>
      <c r="H3603" s="67"/>
      <c r="I3603" s="68"/>
      <c r="J3603" s="32">
        <v>0</v>
      </c>
    </row>
    <row r="3604" spans="1:10" ht="15.75" hidden="1" thickBot="1" x14ac:dyDescent="0.3">
      <c r="A3604" s="141"/>
      <c r="B3604" s="144"/>
      <c r="C3604" s="38" t="s">
        <v>7603</v>
      </c>
      <c r="D3604" s="38" t="s">
        <v>2788</v>
      </c>
      <c r="E3604" s="120">
        <v>0.1</v>
      </c>
      <c r="F3604" s="129">
        <v>22.724</v>
      </c>
      <c r="G3604" s="66">
        <f t="shared" si="56"/>
        <v>2.2724000000000002</v>
      </c>
      <c r="H3604" s="67"/>
      <c r="I3604" s="68"/>
      <c r="J3604" s="32">
        <v>0</v>
      </c>
    </row>
    <row r="3605" spans="1:10" ht="15.75" hidden="1" thickBot="1" x14ac:dyDescent="0.3">
      <c r="A3605" s="141"/>
      <c r="B3605" s="144"/>
      <c r="C3605" s="38" t="s">
        <v>898</v>
      </c>
      <c r="D3605" s="38" t="s">
        <v>105</v>
      </c>
      <c r="E3605" s="120">
        <v>4.9999999999999996E-2</v>
      </c>
      <c r="F3605" s="129" t="s">
        <v>31</v>
      </c>
      <c r="G3605" s="66" t="str">
        <f t="shared" si="56"/>
        <v/>
      </c>
      <c r="H3605" s="67"/>
      <c r="I3605" s="68"/>
      <c r="J3605" s="32">
        <v>0</v>
      </c>
    </row>
    <row r="3606" spans="1:10" ht="15.75" hidden="1" thickBot="1" x14ac:dyDescent="0.3">
      <c r="A3606" s="141"/>
      <c r="B3606" s="144"/>
      <c r="C3606" s="38" t="s">
        <v>899</v>
      </c>
      <c r="D3606" s="38" t="s">
        <v>900</v>
      </c>
      <c r="E3606" s="120">
        <v>0.3125</v>
      </c>
      <c r="F3606" s="129" t="s">
        <v>31</v>
      </c>
      <c r="G3606" s="66" t="str">
        <f t="shared" si="56"/>
        <v/>
      </c>
      <c r="H3606" s="67"/>
      <c r="I3606" s="68"/>
      <c r="J3606" s="32">
        <v>0</v>
      </c>
    </row>
    <row r="3607" spans="1:10" ht="15.75" hidden="1" thickBot="1" x14ac:dyDescent="0.3">
      <c r="A3607" s="141"/>
      <c r="B3607" s="144"/>
      <c r="C3607" s="38"/>
      <c r="D3607" s="38"/>
      <c r="E3607" s="120"/>
      <c r="F3607" s="129" t="s">
        <v>31</v>
      </c>
      <c r="G3607" s="66" t="str">
        <f t="shared" si="56"/>
        <v/>
      </c>
      <c r="H3607" s="67"/>
      <c r="I3607" s="68"/>
      <c r="J3607" s="32">
        <v>0</v>
      </c>
    </row>
    <row r="3608" spans="1:10" ht="15.75" hidden="1" thickBot="1" x14ac:dyDescent="0.3">
      <c r="A3608" s="141"/>
      <c r="B3608" s="144"/>
      <c r="C3608" s="81" t="s">
        <v>916</v>
      </c>
      <c r="D3608" s="38"/>
      <c r="E3608" s="120"/>
      <c r="F3608" s="129" t="s">
        <v>31</v>
      </c>
      <c r="G3608" s="66" t="str">
        <f t="shared" si="56"/>
        <v/>
      </c>
      <c r="H3608" s="67"/>
      <c r="I3608" s="68"/>
      <c r="J3608" s="32">
        <v>0</v>
      </c>
    </row>
    <row r="3609" spans="1:10" ht="15.75" hidden="1" thickBot="1" x14ac:dyDescent="0.3">
      <c r="A3609" s="142"/>
      <c r="B3609" s="145"/>
      <c r="C3609" s="44"/>
      <c r="D3609" s="44"/>
      <c r="E3609" s="121"/>
      <c r="F3609" s="135" t="s">
        <v>31</v>
      </c>
      <c r="G3609" s="75" t="str">
        <f t="shared" si="56"/>
        <v/>
      </c>
      <c r="H3609" s="76"/>
      <c r="I3609" s="68"/>
      <c r="J3609" s="32">
        <v>0</v>
      </c>
    </row>
    <row r="3610" spans="1:10" ht="15.75" hidden="1" thickBot="1" x14ac:dyDescent="0.3">
      <c r="A3610" s="140" t="s">
        <v>917</v>
      </c>
      <c r="B3610" s="143" t="s">
        <v>3757</v>
      </c>
      <c r="C3610" s="26"/>
      <c r="D3610" s="27" t="s">
        <v>86</v>
      </c>
      <c r="E3610" s="116"/>
      <c r="F3610" s="127" t="s">
        <v>31</v>
      </c>
      <c r="G3610" s="29" t="str">
        <f t="shared" si="56"/>
        <v/>
      </c>
      <c r="H3610" s="30"/>
      <c r="I3610" s="31"/>
      <c r="J3610" s="32">
        <v>0</v>
      </c>
    </row>
    <row r="3611" spans="1:10" ht="15.75" hidden="1" thickBot="1" x14ac:dyDescent="0.3">
      <c r="A3611" s="141"/>
      <c r="B3611" s="144"/>
      <c r="C3611" s="34"/>
      <c r="D3611" s="34"/>
      <c r="E3611" s="118"/>
      <c r="F3611" s="129" t="s">
        <v>31</v>
      </c>
      <c r="G3611" s="66" t="str">
        <f t="shared" si="56"/>
        <v/>
      </c>
      <c r="H3611" s="67"/>
      <c r="I3611" s="68"/>
      <c r="J3611" s="32">
        <v>0</v>
      </c>
    </row>
    <row r="3612" spans="1:10" ht="15.75" hidden="1" thickBot="1" x14ac:dyDescent="0.3">
      <c r="A3612" s="141"/>
      <c r="B3612" s="144"/>
      <c r="C3612" s="38" t="s">
        <v>7734</v>
      </c>
      <c r="D3612" s="38" t="s">
        <v>2788</v>
      </c>
      <c r="E3612" s="120">
        <v>0.25</v>
      </c>
      <c r="F3612" s="129">
        <v>29.402499999999996</v>
      </c>
      <c r="G3612" s="66">
        <f t="shared" si="56"/>
        <v>7.3506249999999991</v>
      </c>
      <c r="H3612" s="41">
        <f>SUM(G3612:G3615)</f>
        <v>9.6230249999999984</v>
      </c>
      <c r="I3612" s="42"/>
      <c r="J3612" s="32">
        <v>0</v>
      </c>
    </row>
    <row r="3613" spans="1:10" ht="15.75" hidden="1" thickBot="1" x14ac:dyDescent="0.3">
      <c r="A3613" s="141"/>
      <c r="B3613" s="144"/>
      <c r="C3613" s="38" t="s">
        <v>7603</v>
      </c>
      <c r="D3613" s="38" t="s">
        <v>2788</v>
      </c>
      <c r="E3613" s="120">
        <v>0.1</v>
      </c>
      <c r="F3613" s="129">
        <v>22.724</v>
      </c>
      <c r="G3613" s="66">
        <f t="shared" si="56"/>
        <v>2.2724000000000002</v>
      </c>
      <c r="H3613" s="67"/>
      <c r="I3613" s="68"/>
      <c r="J3613" s="32">
        <v>0</v>
      </c>
    </row>
    <row r="3614" spans="1:10" ht="15.75" hidden="1" thickBot="1" x14ac:dyDescent="0.3">
      <c r="A3614" s="141"/>
      <c r="B3614" s="144"/>
      <c r="C3614" s="38" t="s">
        <v>898</v>
      </c>
      <c r="D3614" s="38" t="s">
        <v>105</v>
      </c>
      <c r="E3614" s="120">
        <v>4.9999999999999996E-2</v>
      </c>
      <c r="F3614" s="129" t="s">
        <v>31</v>
      </c>
      <c r="G3614" s="66" t="str">
        <f t="shared" si="56"/>
        <v/>
      </c>
      <c r="H3614" s="67"/>
      <c r="I3614" s="68"/>
      <c r="J3614" s="32">
        <v>0</v>
      </c>
    </row>
    <row r="3615" spans="1:10" ht="15.75" hidden="1" thickBot="1" x14ac:dyDescent="0.3">
      <c r="A3615" s="141"/>
      <c r="B3615" s="144"/>
      <c r="C3615" s="38" t="s">
        <v>899</v>
      </c>
      <c r="D3615" s="38" t="s">
        <v>900</v>
      </c>
      <c r="E3615" s="120">
        <v>0.3125</v>
      </c>
      <c r="F3615" s="129" t="s">
        <v>31</v>
      </c>
      <c r="G3615" s="66" t="str">
        <f t="shared" si="56"/>
        <v/>
      </c>
      <c r="H3615" s="67"/>
      <c r="I3615" s="68"/>
      <c r="J3615" s="32">
        <v>0</v>
      </c>
    </row>
    <row r="3616" spans="1:10" ht="15.75" hidden="1" thickBot="1" x14ac:dyDescent="0.3">
      <c r="A3616" s="141"/>
      <c r="B3616" s="144"/>
      <c r="C3616" s="38"/>
      <c r="D3616" s="38"/>
      <c r="E3616" s="120"/>
      <c r="F3616" s="129" t="s">
        <v>31</v>
      </c>
      <c r="G3616" s="66" t="str">
        <f t="shared" si="56"/>
        <v/>
      </c>
      <c r="H3616" s="67"/>
      <c r="I3616" s="68"/>
      <c r="J3616" s="32">
        <v>0</v>
      </c>
    </row>
    <row r="3617" spans="1:10" ht="15.75" hidden="1" thickBot="1" x14ac:dyDescent="0.3">
      <c r="A3617" s="141"/>
      <c r="B3617" s="144"/>
      <c r="C3617" s="81" t="s">
        <v>916</v>
      </c>
      <c r="D3617" s="38"/>
      <c r="E3617" s="120"/>
      <c r="F3617" s="129" t="s">
        <v>31</v>
      </c>
      <c r="G3617" s="66" t="str">
        <f t="shared" si="56"/>
        <v/>
      </c>
      <c r="H3617" s="67"/>
      <c r="I3617" s="68"/>
      <c r="J3617" s="32">
        <v>0</v>
      </c>
    </row>
    <row r="3618" spans="1:10" ht="15.75" hidden="1" thickBot="1" x14ac:dyDescent="0.3">
      <c r="A3618" s="142"/>
      <c r="B3618" s="145"/>
      <c r="C3618" s="38"/>
      <c r="D3618" s="38"/>
      <c r="E3618" s="120"/>
      <c r="F3618" s="129" t="s">
        <v>31</v>
      </c>
      <c r="G3618" s="66" t="str">
        <f t="shared" si="56"/>
        <v/>
      </c>
      <c r="H3618" s="67"/>
      <c r="I3618" s="68"/>
      <c r="J3618" s="32">
        <v>0</v>
      </c>
    </row>
    <row r="3619" spans="1:10" ht="15.75" hidden="1" thickBot="1" x14ac:dyDescent="0.3">
      <c r="A3619" s="140" t="s">
        <v>918</v>
      </c>
      <c r="B3619" s="143" t="s">
        <v>3758</v>
      </c>
      <c r="C3619" s="26"/>
      <c r="D3619" s="27" t="s">
        <v>86</v>
      </c>
      <c r="E3619" s="116"/>
      <c r="F3619" s="127" t="s">
        <v>31</v>
      </c>
      <c r="G3619" s="29" t="str">
        <f t="shared" si="56"/>
        <v/>
      </c>
      <c r="H3619" s="30"/>
      <c r="I3619" s="31"/>
      <c r="J3619" s="32">
        <v>0</v>
      </c>
    </row>
    <row r="3620" spans="1:10" ht="15.75" hidden="1" thickBot="1" x14ac:dyDescent="0.3">
      <c r="A3620" s="141"/>
      <c r="B3620" s="144"/>
      <c r="C3620" s="34"/>
      <c r="D3620" s="34"/>
      <c r="E3620" s="118"/>
      <c r="F3620" s="129" t="s">
        <v>31</v>
      </c>
      <c r="G3620" s="66" t="str">
        <f t="shared" si="56"/>
        <v/>
      </c>
      <c r="H3620" s="67"/>
      <c r="I3620" s="68"/>
      <c r="J3620" s="32">
        <v>0</v>
      </c>
    </row>
    <row r="3621" spans="1:10" ht="15.75" hidden="1" thickBot="1" x14ac:dyDescent="0.3">
      <c r="A3621" s="141"/>
      <c r="B3621" s="144"/>
      <c r="C3621" s="38" t="s">
        <v>7734</v>
      </c>
      <c r="D3621" s="38" t="s">
        <v>2788</v>
      </c>
      <c r="E3621" s="120">
        <v>1.35</v>
      </c>
      <c r="F3621" s="129">
        <v>29.402499999999996</v>
      </c>
      <c r="G3621" s="66">
        <f t="shared" si="56"/>
        <v>39.693374999999996</v>
      </c>
      <c r="H3621" s="41">
        <f>SUM(G3621:G3624)</f>
        <v>62.775524999999995</v>
      </c>
      <c r="I3621" s="42"/>
      <c r="J3621" s="32">
        <v>0</v>
      </c>
    </row>
    <row r="3622" spans="1:10" ht="15.75" hidden="1" thickBot="1" x14ac:dyDescent="0.3">
      <c r="A3622" s="141"/>
      <c r="B3622" s="144"/>
      <c r="C3622" s="38" t="s">
        <v>7603</v>
      </c>
      <c r="D3622" s="38" t="s">
        <v>2788</v>
      </c>
      <c r="E3622" s="120">
        <v>0.6</v>
      </c>
      <c r="F3622" s="129">
        <v>22.724</v>
      </c>
      <c r="G3622" s="66">
        <f t="shared" si="56"/>
        <v>13.634399999999999</v>
      </c>
      <c r="H3622" s="67"/>
      <c r="I3622" s="68"/>
      <c r="J3622" s="32">
        <v>0</v>
      </c>
    </row>
    <row r="3623" spans="1:10" ht="15.75" hidden="1" thickBot="1" x14ac:dyDescent="0.3">
      <c r="A3623" s="141"/>
      <c r="B3623" s="144"/>
      <c r="C3623" s="38" t="s">
        <v>7780</v>
      </c>
      <c r="D3623" s="38" t="s">
        <v>1063</v>
      </c>
      <c r="E3623" s="120">
        <v>4.5</v>
      </c>
      <c r="F3623" s="129">
        <v>1.8619999999999999</v>
      </c>
      <c r="G3623" s="66">
        <f t="shared" si="56"/>
        <v>8.3789999999999996</v>
      </c>
      <c r="H3623" s="67"/>
      <c r="I3623" s="68"/>
      <c r="J3623" s="32">
        <v>0</v>
      </c>
    </row>
    <row r="3624" spans="1:10" ht="15.75" hidden="1" thickBot="1" x14ac:dyDescent="0.3">
      <c r="A3624" s="141"/>
      <c r="B3624" s="144"/>
      <c r="C3624" s="38" t="s">
        <v>7779</v>
      </c>
      <c r="D3624" s="38" t="s">
        <v>1063</v>
      </c>
      <c r="E3624" s="120">
        <v>0.3</v>
      </c>
      <c r="F3624" s="129">
        <v>3.5625</v>
      </c>
      <c r="G3624" s="66">
        <f t="shared" si="56"/>
        <v>1.0687499999999999</v>
      </c>
      <c r="H3624" s="67"/>
      <c r="I3624" s="68"/>
      <c r="J3624" s="32">
        <v>0</v>
      </c>
    </row>
    <row r="3625" spans="1:10" ht="15.75" hidden="1" thickBot="1" x14ac:dyDescent="0.3">
      <c r="A3625" s="142"/>
      <c r="B3625" s="145"/>
      <c r="C3625" s="44"/>
      <c r="D3625" s="44"/>
      <c r="E3625" s="121"/>
      <c r="F3625" s="135" t="s">
        <v>31</v>
      </c>
      <c r="G3625" s="75" t="str">
        <f t="shared" si="56"/>
        <v/>
      </c>
      <c r="H3625" s="76"/>
      <c r="I3625" s="68"/>
      <c r="J3625" s="32">
        <v>0</v>
      </c>
    </row>
    <row r="3626" spans="1:10" ht="15.75" hidden="1" thickBot="1" x14ac:dyDescent="0.3">
      <c r="A3626" s="140" t="s">
        <v>919</v>
      </c>
      <c r="B3626" s="143" t="s">
        <v>3759</v>
      </c>
      <c r="C3626" s="26"/>
      <c r="D3626" s="27" t="s">
        <v>86</v>
      </c>
      <c r="E3626" s="116"/>
      <c r="F3626" s="127" t="s">
        <v>31</v>
      </c>
      <c r="G3626" s="29" t="str">
        <f t="shared" si="56"/>
        <v/>
      </c>
      <c r="H3626" s="30"/>
      <c r="I3626" s="31"/>
      <c r="J3626" s="32">
        <v>0</v>
      </c>
    </row>
    <row r="3627" spans="1:10" ht="15.75" hidden="1" thickBot="1" x14ac:dyDescent="0.3">
      <c r="A3627" s="141"/>
      <c r="B3627" s="144"/>
      <c r="C3627" s="34"/>
      <c r="D3627" s="34"/>
      <c r="E3627" s="118"/>
      <c r="F3627" s="129" t="s">
        <v>31</v>
      </c>
      <c r="G3627" s="66" t="str">
        <f t="shared" si="56"/>
        <v/>
      </c>
      <c r="H3627" s="67"/>
      <c r="I3627" s="68"/>
      <c r="J3627" s="32">
        <v>0</v>
      </c>
    </row>
    <row r="3628" spans="1:10" ht="15.75" hidden="1" thickBot="1" x14ac:dyDescent="0.3">
      <c r="A3628" s="141"/>
      <c r="B3628" s="144"/>
      <c r="C3628" s="38" t="s">
        <v>7734</v>
      </c>
      <c r="D3628" s="38" t="s">
        <v>2788</v>
      </c>
      <c r="E3628" s="120">
        <v>1.35</v>
      </c>
      <c r="F3628" s="129">
        <v>29.402499999999996</v>
      </c>
      <c r="G3628" s="66">
        <f t="shared" si="56"/>
        <v>39.693374999999996</v>
      </c>
      <c r="H3628" s="41">
        <f>SUM(G3628:G3637)</f>
        <v>83.418742133608944</v>
      </c>
      <c r="I3628" s="42"/>
      <c r="J3628" s="32">
        <v>0</v>
      </c>
    </row>
    <row r="3629" spans="1:10" ht="15.75" hidden="1" thickBot="1" x14ac:dyDescent="0.3">
      <c r="A3629" s="141"/>
      <c r="B3629" s="144"/>
      <c r="C3629" s="38" t="s">
        <v>7679</v>
      </c>
      <c r="D3629" s="38" t="s">
        <v>2788</v>
      </c>
      <c r="E3629" s="120">
        <v>0.1</v>
      </c>
      <c r="F3629" s="129">
        <v>29.535499999999999</v>
      </c>
      <c r="G3629" s="66">
        <f t="shared" si="56"/>
        <v>2.9535499999999999</v>
      </c>
      <c r="H3629" s="67"/>
      <c r="I3629" s="68"/>
      <c r="J3629" s="32">
        <v>0</v>
      </c>
    </row>
    <row r="3630" spans="1:10" ht="15.75" hidden="1" thickBot="1" x14ac:dyDescent="0.3">
      <c r="A3630" s="141"/>
      <c r="B3630" s="144"/>
      <c r="C3630" s="38" t="s">
        <v>7603</v>
      </c>
      <c r="D3630" s="38" t="s">
        <v>2788</v>
      </c>
      <c r="E3630" s="120">
        <v>0.79999999999999993</v>
      </c>
      <c r="F3630" s="129">
        <v>22.724</v>
      </c>
      <c r="G3630" s="66">
        <f t="shared" si="56"/>
        <v>18.179199999999998</v>
      </c>
      <c r="H3630" s="67"/>
      <c r="I3630" s="68"/>
      <c r="J3630" s="32">
        <v>0</v>
      </c>
    </row>
    <row r="3631" spans="1:10" ht="15.75" hidden="1" thickBot="1" x14ac:dyDescent="0.3">
      <c r="A3631" s="141"/>
      <c r="B3631" s="144"/>
      <c r="C3631" s="38" t="s">
        <v>7780</v>
      </c>
      <c r="D3631" s="38" t="s">
        <v>1063</v>
      </c>
      <c r="E3631" s="120">
        <v>4.5</v>
      </c>
      <c r="F3631" s="129">
        <v>1.8619999999999999</v>
      </c>
      <c r="G3631" s="66">
        <f t="shared" si="56"/>
        <v>8.3789999999999996</v>
      </c>
      <c r="H3631" s="67"/>
      <c r="I3631" s="68"/>
      <c r="J3631" s="32">
        <v>0</v>
      </c>
    </row>
    <row r="3632" spans="1:10" ht="15.75" hidden="1" thickBot="1" x14ac:dyDescent="0.3">
      <c r="A3632" s="141"/>
      <c r="B3632" s="144"/>
      <c r="C3632" s="38" t="s">
        <v>7779</v>
      </c>
      <c r="D3632" s="38" t="s">
        <v>1063</v>
      </c>
      <c r="E3632" s="120">
        <v>0.3</v>
      </c>
      <c r="F3632" s="129">
        <v>3.5625</v>
      </c>
      <c r="G3632" s="66">
        <f t="shared" si="56"/>
        <v>1.0687499999999999</v>
      </c>
      <c r="H3632" s="67"/>
      <c r="I3632" s="68"/>
      <c r="J3632" s="32">
        <v>0</v>
      </c>
    </row>
    <row r="3633" spans="1:10" ht="26.25" hidden="1" thickBot="1" x14ac:dyDescent="0.3">
      <c r="A3633" s="141"/>
      <c r="B3633" s="144"/>
      <c r="C3633" s="38" t="s">
        <v>7946</v>
      </c>
      <c r="D3633" s="38" t="s">
        <v>101</v>
      </c>
      <c r="E3633" s="120">
        <v>6.2499999999999991</v>
      </c>
      <c r="F3633" s="129">
        <v>2.09</v>
      </c>
      <c r="G3633" s="66">
        <f t="shared" si="56"/>
        <v>13.062499999999996</v>
      </c>
      <c r="H3633" s="67"/>
      <c r="I3633" s="68"/>
      <c r="J3633" s="32">
        <v>0</v>
      </c>
    </row>
    <row r="3634" spans="1:10" ht="15.75" hidden="1" thickBot="1" x14ac:dyDescent="0.3">
      <c r="A3634" s="141"/>
      <c r="B3634" s="144"/>
      <c r="C3634" s="38" t="s">
        <v>898</v>
      </c>
      <c r="D3634" s="38" t="s">
        <v>105</v>
      </c>
      <c r="E3634" s="120">
        <v>0.15</v>
      </c>
      <c r="F3634" s="129" t="s">
        <v>31</v>
      </c>
      <c r="G3634" s="66" t="str">
        <f t="shared" si="56"/>
        <v/>
      </c>
      <c r="H3634" s="67"/>
      <c r="I3634" s="68"/>
      <c r="J3634" s="32">
        <v>0</v>
      </c>
    </row>
    <row r="3635" spans="1:10" ht="15.75" hidden="1" thickBot="1" x14ac:dyDescent="0.3">
      <c r="A3635" s="141"/>
      <c r="B3635" s="144"/>
      <c r="C3635" s="38" t="s">
        <v>899</v>
      </c>
      <c r="D3635" s="38" t="s">
        <v>900</v>
      </c>
      <c r="E3635" s="120">
        <v>0.9375</v>
      </c>
      <c r="F3635" s="129" t="s">
        <v>31</v>
      </c>
      <c r="G3635" s="66" t="str">
        <f t="shared" si="56"/>
        <v/>
      </c>
      <c r="H3635" s="67"/>
      <c r="I3635" s="68"/>
      <c r="J3635" s="32">
        <v>0</v>
      </c>
    </row>
    <row r="3636" spans="1:10" ht="15.75" hidden="1" thickBot="1" x14ac:dyDescent="0.3">
      <c r="A3636" s="141"/>
      <c r="B3636" s="144"/>
      <c r="C3636" s="38" t="s">
        <v>909</v>
      </c>
      <c r="D3636" s="38" t="s">
        <v>105</v>
      </c>
      <c r="E3636" s="120">
        <v>6.2499999999999991</v>
      </c>
      <c r="F3636" s="129" t="s">
        <v>31</v>
      </c>
      <c r="G3636" s="66" t="str">
        <f t="shared" si="56"/>
        <v/>
      </c>
      <c r="H3636" s="67"/>
      <c r="I3636" s="68"/>
      <c r="J3636" s="32">
        <v>0</v>
      </c>
    </row>
    <row r="3637" spans="1:10" ht="39" hidden="1" thickBot="1" x14ac:dyDescent="0.3">
      <c r="A3637" s="141"/>
      <c r="B3637" s="144"/>
      <c r="C3637" s="38" t="s">
        <v>7630</v>
      </c>
      <c r="D3637" s="38" t="s">
        <v>7614</v>
      </c>
      <c r="E3637" s="120">
        <v>1E-4</v>
      </c>
      <c r="F3637" s="129">
        <v>823.67133608951997</v>
      </c>
      <c r="G3637" s="66">
        <f t="shared" si="56"/>
        <v>8.2367133608951995E-2</v>
      </c>
      <c r="H3637" s="67"/>
      <c r="I3637" s="68"/>
      <c r="J3637" s="32">
        <v>0</v>
      </c>
    </row>
    <row r="3638" spans="1:10" ht="15.75" hidden="1" thickBot="1" x14ac:dyDescent="0.3">
      <c r="A3638" s="141"/>
      <c r="B3638" s="144"/>
      <c r="C3638" s="38"/>
      <c r="D3638" s="38"/>
      <c r="E3638" s="120"/>
      <c r="F3638" s="129" t="s">
        <v>31</v>
      </c>
      <c r="G3638" s="66" t="str">
        <f t="shared" si="56"/>
        <v/>
      </c>
      <c r="H3638" s="67"/>
      <c r="I3638" s="68"/>
      <c r="J3638" s="32">
        <v>0</v>
      </c>
    </row>
    <row r="3639" spans="1:10" ht="15.75" hidden="1" thickBot="1" x14ac:dyDescent="0.3">
      <c r="A3639" s="141"/>
      <c r="B3639" s="144"/>
      <c r="C3639" s="81" t="s">
        <v>910</v>
      </c>
      <c r="D3639" s="38"/>
      <c r="E3639" s="120"/>
      <c r="F3639" s="129" t="s">
        <v>31</v>
      </c>
      <c r="G3639" s="66" t="str">
        <f t="shared" si="56"/>
        <v/>
      </c>
      <c r="H3639" s="67"/>
      <c r="I3639" s="68"/>
      <c r="J3639" s="32">
        <v>0</v>
      </c>
    </row>
    <row r="3640" spans="1:10" ht="26.25" hidden="1" thickBot="1" x14ac:dyDescent="0.3">
      <c r="A3640" s="141"/>
      <c r="B3640" s="144"/>
      <c r="C3640" s="81" t="s">
        <v>911</v>
      </c>
      <c r="D3640" s="38"/>
      <c r="E3640" s="120"/>
      <c r="F3640" s="129" t="s">
        <v>31</v>
      </c>
      <c r="G3640" s="66" t="str">
        <f t="shared" si="56"/>
        <v/>
      </c>
      <c r="H3640" s="67"/>
      <c r="I3640" s="68"/>
      <c r="J3640" s="32">
        <v>0</v>
      </c>
    </row>
    <row r="3641" spans="1:10" ht="15.75" hidden="1" thickBot="1" x14ac:dyDescent="0.3">
      <c r="A3641" s="142"/>
      <c r="B3641" s="145"/>
      <c r="C3641" s="44"/>
      <c r="D3641" s="44"/>
      <c r="E3641" s="121"/>
      <c r="F3641" s="135" t="s">
        <v>31</v>
      </c>
      <c r="G3641" s="75" t="str">
        <f t="shared" si="56"/>
        <v/>
      </c>
      <c r="H3641" s="76"/>
      <c r="I3641" s="68"/>
      <c r="J3641" s="32">
        <v>0</v>
      </c>
    </row>
    <row r="3642" spans="1:10" ht="15.75" hidden="1" thickBot="1" x14ac:dyDescent="0.3">
      <c r="A3642" s="140" t="s">
        <v>920</v>
      </c>
      <c r="B3642" s="143" t="s">
        <v>3760</v>
      </c>
      <c r="C3642" s="26"/>
      <c r="D3642" s="27" t="s">
        <v>86</v>
      </c>
      <c r="E3642" s="116"/>
      <c r="F3642" s="127" t="s">
        <v>31</v>
      </c>
      <c r="G3642" s="29" t="str">
        <f t="shared" si="56"/>
        <v/>
      </c>
      <c r="H3642" s="30"/>
      <c r="I3642" s="31"/>
      <c r="J3642" s="32">
        <v>0</v>
      </c>
    </row>
    <row r="3643" spans="1:10" ht="15.75" hidden="1" thickBot="1" x14ac:dyDescent="0.3">
      <c r="A3643" s="149"/>
      <c r="B3643" s="144"/>
      <c r="C3643" s="34"/>
      <c r="D3643" s="34"/>
      <c r="E3643" s="118"/>
      <c r="F3643" s="129" t="s">
        <v>31</v>
      </c>
      <c r="G3643" s="66" t="str">
        <f t="shared" si="56"/>
        <v/>
      </c>
      <c r="H3643" s="67"/>
      <c r="I3643" s="68"/>
      <c r="J3643" s="32">
        <v>0</v>
      </c>
    </row>
    <row r="3644" spans="1:10" ht="15.75" hidden="1" thickBot="1" x14ac:dyDescent="0.3">
      <c r="A3644" s="149"/>
      <c r="B3644" s="144"/>
      <c r="C3644" s="38" t="s">
        <v>7610</v>
      </c>
      <c r="D3644" s="38" t="s">
        <v>2788</v>
      </c>
      <c r="E3644" s="120">
        <v>0.4</v>
      </c>
      <c r="F3644" s="129">
        <v>30.941499999999998</v>
      </c>
      <c r="G3644" s="66">
        <f t="shared" si="56"/>
        <v>12.3766</v>
      </c>
      <c r="H3644" s="41">
        <f>SUM(G3644:G3646)</f>
        <v>14.883649999999999</v>
      </c>
      <c r="I3644" s="42"/>
      <c r="J3644" s="32">
        <v>0</v>
      </c>
    </row>
    <row r="3645" spans="1:10" ht="15.75" hidden="1" thickBot="1" x14ac:dyDescent="0.3">
      <c r="A3645" s="149"/>
      <c r="B3645" s="144"/>
      <c r="C3645" s="38" t="s">
        <v>7743</v>
      </c>
      <c r="D3645" s="38" t="s">
        <v>2788</v>
      </c>
      <c r="E3645" s="120">
        <v>0.1</v>
      </c>
      <c r="F3645" s="129">
        <v>25.070499999999999</v>
      </c>
      <c r="G3645" s="66">
        <f t="shared" si="56"/>
        <v>2.50705</v>
      </c>
      <c r="H3645" s="67"/>
      <c r="I3645" s="68"/>
      <c r="J3645" s="32">
        <v>0</v>
      </c>
    </row>
    <row r="3646" spans="1:10" ht="15.75" hidden="1" thickBot="1" x14ac:dyDescent="0.3">
      <c r="A3646" s="149"/>
      <c r="B3646" s="144"/>
      <c r="C3646" s="38" t="s">
        <v>921</v>
      </c>
      <c r="D3646" s="64" t="s">
        <v>88</v>
      </c>
      <c r="E3646" s="120">
        <v>0.33</v>
      </c>
      <c r="F3646" s="129" t="s">
        <v>31</v>
      </c>
      <c r="G3646" s="66" t="str">
        <f t="shared" si="56"/>
        <v/>
      </c>
      <c r="H3646" s="67"/>
      <c r="I3646" s="68"/>
      <c r="J3646" s="32">
        <v>0</v>
      </c>
    </row>
    <row r="3647" spans="1:10" ht="15.75" hidden="1" thickBot="1" x14ac:dyDescent="0.3">
      <c r="A3647" s="150"/>
      <c r="B3647" s="145"/>
      <c r="C3647" s="44"/>
      <c r="D3647" s="44"/>
      <c r="E3647" s="121"/>
      <c r="F3647" s="135" t="s">
        <v>31</v>
      </c>
      <c r="G3647" s="75" t="str">
        <f t="shared" si="56"/>
        <v/>
      </c>
      <c r="H3647" s="76"/>
      <c r="I3647" s="68"/>
      <c r="J3647" s="32">
        <v>0</v>
      </c>
    </row>
    <row r="3648" spans="1:10" ht="15.75" hidden="1" thickBot="1" x14ac:dyDescent="0.3">
      <c r="A3648" s="140" t="s">
        <v>922</v>
      </c>
      <c r="B3648" s="143" t="s">
        <v>3761</v>
      </c>
      <c r="C3648" s="26"/>
      <c r="D3648" s="27" t="s">
        <v>124</v>
      </c>
      <c r="E3648" s="116"/>
      <c r="F3648" s="127" t="s">
        <v>31</v>
      </c>
      <c r="G3648" s="29" t="str">
        <f t="shared" si="56"/>
        <v/>
      </c>
      <c r="H3648" s="30"/>
      <c r="I3648" s="31"/>
      <c r="J3648" s="32">
        <v>0</v>
      </c>
    </row>
    <row r="3649" spans="1:10" ht="15.75" hidden="1" thickBot="1" x14ac:dyDescent="0.3">
      <c r="A3649" s="149"/>
      <c r="B3649" s="144"/>
      <c r="C3649" s="34"/>
      <c r="D3649" s="34"/>
      <c r="E3649" s="118"/>
      <c r="F3649" s="129" t="s">
        <v>31</v>
      </c>
      <c r="G3649" s="66" t="str">
        <f t="shared" si="56"/>
        <v/>
      </c>
      <c r="H3649" s="67"/>
      <c r="I3649" s="68"/>
      <c r="J3649" s="32">
        <v>0</v>
      </c>
    </row>
    <row r="3650" spans="1:10" ht="15.75" hidden="1" thickBot="1" x14ac:dyDescent="0.3">
      <c r="A3650" s="149"/>
      <c r="B3650" s="144"/>
      <c r="C3650" s="38" t="s">
        <v>7734</v>
      </c>
      <c r="D3650" s="38" t="s">
        <v>2788</v>
      </c>
      <c r="E3650" s="120">
        <v>0.6</v>
      </c>
      <c r="F3650" s="129">
        <v>29.402499999999996</v>
      </c>
      <c r="G3650" s="66">
        <f t="shared" si="56"/>
        <v>17.641499999999997</v>
      </c>
      <c r="H3650" s="41">
        <f>SUM(G3650:G3652)</f>
        <v>26.731099999999998</v>
      </c>
      <c r="I3650" s="42"/>
      <c r="J3650" s="32">
        <v>0</v>
      </c>
    </row>
    <row r="3651" spans="1:10" ht="15.75" hidden="1" thickBot="1" x14ac:dyDescent="0.3">
      <c r="A3651" s="149"/>
      <c r="B3651" s="144"/>
      <c r="C3651" s="38" t="s">
        <v>7603</v>
      </c>
      <c r="D3651" s="38" t="s">
        <v>2788</v>
      </c>
      <c r="E3651" s="120">
        <v>0.4</v>
      </c>
      <c r="F3651" s="129">
        <v>22.724</v>
      </c>
      <c r="G3651" s="66">
        <f t="shared" si="56"/>
        <v>9.0896000000000008</v>
      </c>
      <c r="H3651" s="67"/>
      <c r="I3651" s="68"/>
      <c r="J3651" s="32">
        <v>0</v>
      </c>
    </row>
    <row r="3652" spans="1:10" ht="26.25" hidden="1" thickBot="1" x14ac:dyDescent="0.3">
      <c r="A3652" s="149"/>
      <c r="B3652" s="144"/>
      <c r="C3652" s="38" t="s">
        <v>923</v>
      </c>
      <c r="D3652" s="58" t="s">
        <v>124</v>
      </c>
      <c r="E3652" s="120">
        <v>1</v>
      </c>
      <c r="F3652" s="129" t="s">
        <v>31</v>
      </c>
      <c r="G3652" s="66" t="str">
        <f t="shared" si="56"/>
        <v/>
      </c>
      <c r="H3652" s="67"/>
      <c r="I3652" s="68"/>
      <c r="J3652" s="32">
        <v>0</v>
      </c>
    </row>
    <row r="3653" spans="1:10" ht="15.75" hidden="1" thickBot="1" x14ac:dyDescent="0.3">
      <c r="A3653" s="150"/>
      <c r="B3653" s="145"/>
      <c r="C3653" s="44"/>
      <c r="D3653" s="44"/>
      <c r="E3653" s="121"/>
      <c r="F3653" s="135" t="s">
        <v>31</v>
      </c>
      <c r="G3653" s="75" t="str">
        <f t="shared" si="56"/>
        <v/>
      </c>
      <c r="H3653" s="76"/>
      <c r="I3653" s="68"/>
      <c r="J3653" s="32">
        <v>0</v>
      </c>
    </row>
    <row r="3654" spans="1:10" ht="15.75" hidden="1" thickBot="1" x14ac:dyDescent="0.3">
      <c r="A3654" s="140" t="s">
        <v>924</v>
      </c>
      <c r="B3654" s="143" t="s">
        <v>3762</v>
      </c>
      <c r="C3654" s="26"/>
      <c r="D3654" s="27" t="s">
        <v>86</v>
      </c>
      <c r="E3654" s="116"/>
      <c r="F3654" s="127" t="s">
        <v>31</v>
      </c>
      <c r="G3654" s="29" t="str">
        <f t="shared" ref="G3654:G3717" si="57">IF(ISNUMBER(F3654),E3654*F3654,"")</f>
        <v/>
      </c>
      <c r="H3654" s="30"/>
      <c r="I3654" s="31"/>
      <c r="J3654" s="32">
        <v>0</v>
      </c>
    </row>
    <row r="3655" spans="1:10" ht="15.75" hidden="1" thickBot="1" x14ac:dyDescent="0.3">
      <c r="A3655" s="149"/>
      <c r="B3655" s="144"/>
      <c r="C3655" s="34"/>
      <c r="D3655" s="34"/>
      <c r="E3655" s="118"/>
      <c r="F3655" s="129" t="s">
        <v>31</v>
      </c>
      <c r="G3655" s="66" t="str">
        <f t="shared" si="57"/>
        <v/>
      </c>
      <c r="H3655" s="67"/>
      <c r="I3655" s="68"/>
      <c r="J3655" s="32">
        <v>0</v>
      </c>
    </row>
    <row r="3656" spans="1:10" ht="15.75" hidden="1" thickBot="1" x14ac:dyDescent="0.3">
      <c r="A3656" s="149"/>
      <c r="B3656" s="144"/>
      <c r="C3656" s="38" t="s">
        <v>925</v>
      </c>
      <c r="D3656" s="38" t="s">
        <v>86</v>
      </c>
      <c r="E3656" s="120">
        <v>1.05</v>
      </c>
      <c r="F3656" s="129" t="s">
        <v>31</v>
      </c>
      <c r="G3656" s="66" t="str">
        <f t="shared" si="57"/>
        <v/>
      </c>
      <c r="H3656" s="41">
        <f>SUM(G3656:G3660)</f>
        <v>142.31374299999996</v>
      </c>
      <c r="I3656" s="42"/>
      <c r="J3656" s="32">
        <v>0</v>
      </c>
    </row>
    <row r="3657" spans="1:10" ht="15.75" hidden="1" thickBot="1" x14ac:dyDescent="0.3">
      <c r="A3657" s="149"/>
      <c r="B3657" s="144"/>
      <c r="C3657" s="38" t="s">
        <v>7780</v>
      </c>
      <c r="D3657" s="38" t="s">
        <v>1063</v>
      </c>
      <c r="E3657" s="120">
        <v>8.6140000000000008</v>
      </c>
      <c r="F3657" s="129">
        <v>1.8619999999999999</v>
      </c>
      <c r="G3657" s="66">
        <f t="shared" si="57"/>
        <v>16.039268</v>
      </c>
      <c r="H3657" s="67"/>
      <c r="I3657" s="68"/>
      <c r="J3657" s="32">
        <v>0</v>
      </c>
    </row>
    <row r="3658" spans="1:10" ht="15.75" hidden="1" thickBot="1" x14ac:dyDescent="0.3">
      <c r="A3658" s="149"/>
      <c r="B3658" s="144"/>
      <c r="C3658" s="38" t="s">
        <v>7734</v>
      </c>
      <c r="D3658" s="38" t="s">
        <v>2788</v>
      </c>
      <c r="E3658" s="120">
        <v>2.9899999999999998</v>
      </c>
      <c r="F3658" s="129">
        <v>29.402499999999996</v>
      </c>
      <c r="G3658" s="66">
        <f t="shared" si="57"/>
        <v>87.913474999999977</v>
      </c>
      <c r="H3658" s="67"/>
      <c r="I3658" s="68"/>
      <c r="J3658" s="32">
        <v>0</v>
      </c>
    </row>
    <row r="3659" spans="1:10" ht="15.75" hidden="1" thickBot="1" x14ac:dyDescent="0.3">
      <c r="A3659" s="149"/>
      <c r="B3659" s="144"/>
      <c r="C3659" s="38" t="s">
        <v>7603</v>
      </c>
      <c r="D3659" s="38" t="s">
        <v>2788</v>
      </c>
      <c r="E3659" s="120">
        <v>1.4999999999999998</v>
      </c>
      <c r="F3659" s="129">
        <v>22.724</v>
      </c>
      <c r="G3659" s="66">
        <f t="shared" si="57"/>
        <v>34.085999999999999</v>
      </c>
      <c r="H3659" s="67"/>
      <c r="I3659" s="68"/>
      <c r="J3659" s="32">
        <v>0</v>
      </c>
    </row>
    <row r="3660" spans="1:10" ht="15.75" hidden="1" thickBot="1" x14ac:dyDescent="0.3">
      <c r="A3660" s="149"/>
      <c r="B3660" s="144"/>
      <c r="C3660" s="38" t="s">
        <v>7779</v>
      </c>
      <c r="D3660" s="38" t="s">
        <v>1063</v>
      </c>
      <c r="E3660" s="120">
        <v>1.2</v>
      </c>
      <c r="F3660" s="129">
        <v>3.5625</v>
      </c>
      <c r="G3660" s="66">
        <f t="shared" si="57"/>
        <v>4.2749999999999995</v>
      </c>
      <c r="H3660" s="67"/>
      <c r="I3660" s="68"/>
      <c r="J3660" s="32">
        <v>0</v>
      </c>
    </row>
    <row r="3661" spans="1:10" ht="15.75" hidden="1" thickBot="1" x14ac:dyDescent="0.3">
      <c r="A3661" s="150"/>
      <c r="B3661" s="145"/>
      <c r="C3661" s="44"/>
      <c r="D3661" s="44"/>
      <c r="E3661" s="121"/>
      <c r="F3661" s="135" t="s">
        <v>31</v>
      </c>
      <c r="G3661" s="75" t="str">
        <f t="shared" si="57"/>
        <v/>
      </c>
      <c r="H3661" s="76"/>
      <c r="I3661" s="68"/>
      <c r="J3661" s="32">
        <v>0</v>
      </c>
    </row>
    <row r="3662" spans="1:10" ht="15.75" hidden="1" thickBot="1" x14ac:dyDescent="0.3">
      <c r="A3662" s="140" t="s">
        <v>926</v>
      </c>
      <c r="B3662" s="143" t="s">
        <v>3763</v>
      </c>
      <c r="C3662" s="26"/>
      <c r="D3662" s="27" t="s">
        <v>36</v>
      </c>
      <c r="E3662" s="116"/>
      <c r="F3662" s="127" t="s">
        <v>31</v>
      </c>
      <c r="G3662" s="29" t="str">
        <f t="shared" si="57"/>
        <v/>
      </c>
      <c r="H3662" s="30"/>
      <c r="I3662" s="31"/>
      <c r="J3662" s="32">
        <v>0</v>
      </c>
    </row>
    <row r="3663" spans="1:10" ht="15.75" hidden="1" thickBot="1" x14ac:dyDescent="0.3">
      <c r="A3663" s="149"/>
      <c r="B3663" s="144"/>
      <c r="C3663" s="34"/>
      <c r="D3663" s="34"/>
      <c r="E3663" s="118"/>
      <c r="F3663" s="129" t="s">
        <v>31</v>
      </c>
      <c r="G3663" s="66" t="str">
        <f t="shared" si="57"/>
        <v/>
      </c>
      <c r="H3663" s="67"/>
      <c r="I3663" s="68"/>
      <c r="J3663" s="32">
        <v>0</v>
      </c>
    </row>
    <row r="3664" spans="1:10" ht="15.75" hidden="1" thickBot="1" x14ac:dyDescent="0.3">
      <c r="A3664" s="149"/>
      <c r="B3664" s="144"/>
      <c r="C3664" s="38" t="s">
        <v>7603</v>
      </c>
      <c r="D3664" s="38" t="s">
        <v>2788</v>
      </c>
      <c r="E3664" s="120">
        <v>0.05</v>
      </c>
      <c r="F3664" s="129">
        <v>22.724</v>
      </c>
      <c r="G3664" s="66">
        <f t="shared" si="57"/>
        <v>1.1362000000000001</v>
      </c>
      <c r="H3664" s="41">
        <f>SUM(G3664:G3667)</f>
        <v>1.3143250000000002</v>
      </c>
      <c r="I3664" s="42"/>
      <c r="J3664" s="32">
        <v>0</v>
      </c>
    </row>
    <row r="3665" spans="1:10" ht="15.75" hidden="1" thickBot="1" x14ac:dyDescent="0.3">
      <c r="A3665" s="149"/>
      <c r="B3665" s="144"/>
      <c r="C3665" s="38" t="s">
        <v>927</v>
      </c>
      <c r="D3665" s="38" t="s">
        <v>928</v>
      </c>
      <c r="E3665" s="120">
        <v>2.5000000000000001E-2</v>
      </c>
      <c r="F3665" s="129" t="s">
        <v>31</v>
      </c>
      <c r="G3665" s="66" t="str">
        <f t="shared" si="57"/>
        <v/>
      </c>
      <c r="H3665" s="67"/>
      <c r="I3665" s="68"/>
      <c r="J3665" s="32">
        <v>0</v>
      </c>
    </row>
    <row r="3666" spans="1:10" ht="15.75" hidden="1" thickBot="1" x14ac:dyDescent="0.3">
      <c r="A3666" s="149"/>
      <c r="B3666" s="144"/>
      <c r="C3666" s="38" t="s">
        <v>929</v>
      </c>
      <c r="D3666" s="38" t="s">
        <v>36</v>
      </c>
      <c r="E3666" s="120">
        <v>0.25</v>
      </c>
      <c r="F3666" s="129" t="s">
        <v>31</v>
      </c>
      <c r="G3666" s="66" t="str">
        <f t="shared" si="57"/>
        <v/>
      </c>
      <c r="H3666" s="67"/>
      <c r="I3666" s="68"/>
      <c r="J3666" s="32">
        <v>0</v>
      </c>
    </row>
    <row r="3667" spans="1:10" ht="15.75" hidden="1" thickBot="1" x14ac:dyDescent="0.3">
      <c r="A3667" s="149"/>
      <c r="B3667" s="144"/>
      <c r="C3667" s="38" t="s">
        <v>7779</v>
      </c>
      <c r="D3667" s="38" t="s">
        <v>1063</v>
      </c>
      <c r="E3667" s="120">
        <v>0.05</v>
      </c>
      <c r="F3667" s="129">
        <v>3.5625</v>
      </c>
      <c r="G3667" s="66">
        <f t="shared" si="57"/>
        <v>0.17812500000000001</v>
      </c>
      <c r="H3667" s="67"/>
      <c r="I3667" s="68"/>
      <c r="J3667" s="32">
        <v>0</v>
      </c>
    </row>
    <row r="3668" spans="1:10" ht="15.75" hidden="1" thickBot="1" x14ac:dyDescent="0.3">
      <c r="A3668" s="150"/>
      <c r="B3668" s="145"/>
      <c r="C3668" s="44"/>
      <c r="D3668" s="44"/>
      <c r="E3668" s="121"/>
      <c r="F3668" s="135" t="s">
        <v>31</v>
      </c>
      <c r="G3668" s="75" t="str">
        <f t="shared" si="57"/>
        <v/>
      </c>
      <c r="H3668" s="76"/>
      <c r="I3668" s="68"/>
      <c r="J3668" s="32">
        <v>0</v>
      </c>
    </row>
    <row r="3669" spans="1:10" ht="15.75" hidden="1" thickBot="1" x14ac:dyDescent="0.3">
      <c r="A3669" s="140" t="s">
        <v>930</v>
      </c>
      <c r="B3669" s="143" t="s">
        <v>3764</v>
      </c>
      <c r="C3669" s="26"/>
      <c r="D3669" s="27" t="s">
        <v>86</v>
      </c>
      <c r="E3669" s="116"/>
      <c r="F3669" s="127" t="s">
        <v>31</v>
      </c>
      <c r="G3669" s="29" t="str">
        <f t="shared" si="57"/>
        <v/>
      </c>
      <c r="H3669" s="30"/>
      <c r="I3669" s="31"/>
      <c r="J3669" s="32">
        <v>0</v>
      </c>
    </row>
    <row r="3670" spans="1:10" ht="15.75" hidden="1" thickBot="1" x14ac:dyDescent="0.3">
      <c r="A3670" s="149"/>
      <c r="B3670" s="144"/>
      <c r="C3670" s="34"/>
      <c r="D3670" s="34"/>
      <c r="E3670" s="118"/>
      <c r="F3670" s="129" t="s">
        <v>31</v>
      </c>
      <c r="G3670" s="66" t="str">
        <f t="shared" si="57"/>
        <v/>
      </c>
      <c r="H3670" s="67"/>
      <c r="I3670" s="68"/>
      <c r="J3670" s="32">
        <v>0</v>
      </c>
    </row>
    <row r="3671" spans="1:10" ht="15.75" hidden="1" thickBot="1" x14ac:dyDescent="0.3">
      <c r="A3671" s="149"/>
      <c r="B3671" s="144"/>
      <c r="C3671" s="38" t="s">
        <v>7603</v>
      </c>
      <c r="D3671" s="38" t="s">
        <v>2788</v>
      </c>
      <c r="E3671" s="120">
        <v>0.25</v>
      </c>
      <c r="F3671" s="129">
        <v>22.724</v>
      </c>
      <c r="G3671" s="66">
        <f t="shared" si="57"/>
        <v>5.681</v>
      </c>
      <c r="H3671" s="41">
        <f>SUM(G3671:G3672)</f>
        <v>7.5655625000000004</v>
      </c>
      <c r="I3671" s="42"/>
      <c r="J3671" s="32">
        <v>0</v>
      </c>
    </row>
    <row r="3672" spans="1:10" ht="15.75" hidden="1" thickBot="1" x14ac:dyDescent="0.3">
      <c r="A3672" s="149"/>
      <c r="B3672" s="144"/>
      <c r="C3672" s="38" t="s">
        <v>7779</v>
      </c>
      <c r="D3672" s="38" t="s">
        <v>1063</v>
      </c>
      <c r="E3672" s="120">
        <v>0.52900000000000003</v>
      </c>
      <c r="F3672" s="129">
        <v>3.5625</v>
      </c>
      <c r="G3672" s="66">
        <f t="shared" si="57"/>
        <v>1.8845625000000001</v>
      </c>
      <c r="H3672" s="67"/>
      <c r="I3672" s="68"/>
      <c r="J3672" s="32">
        <v>0</v>
      </c>
    </row>
    <row r="3673" spans="1:10" ht="15.75" hidden="1" thickBot="1" x14ac:dyDescent="0.3">
      <c r="A3673" s="150"/>
      <c r="B3673" s="145"/>
      <c r="C3673" s="44"/>
      <c r="D3673" s="44"/>
      <c r="E3673" s="121"/>
      <c r="F3673" s="135" t="s">
        <v>31</v>
      </c>
      <c r="G3673" s="75" t="str">
        <f t="shared" si="57"/>
        <v/>
      </c>
      <c r="H3673" s="76"/>
      <c r="I3673" s="68"/>
      <c r="J3673" s="32">
        <v>0</v>
      </c>
    </row>
    <row r="3674" spans="1:10" ht="15.75" hidden="1" thickBot="1" x14ac:dyDescent="0.3">
      <c r="A3674" s="140" t="s">
        <v>931</v>
      </c>
      <c r="B3674" s="143" t="s">
        <v>3765</v>
      </c>
      <c r="C3674" s="26"/>
      <c r="D3674" s="27" t="s">
        <v>124</v>
      </c>
      <c r="E3674" s="116"/>
      <c r="F3674" s="127" t="s">
        <v>31</v>
      </c>
      <c r="G3674" s="29" t="str">
        <f t="shared" si="57"/>
        <v/>
      </c>
      <c r="H3674" s="30"/>
      <c r="I3674" s="31"/>
      <c r="J3674" s="32">
        <v>0</v>
      </c>
    </row>
    <row r="3675" spans="1:10" ht="15.75" hidden="1" thickBot="1" x14ac:dyDescent="0.3">
      <c r="A3675" s="149"/>
      <c r="B3675" s="144"/>
      <c r="C3675" s="34"/>
      <c r="D3675" s="34"/>
      <c r="E3675" s="118"/>
      <c r="F3675" s="129" t="s">
        <v>31</v>
      </c>
      <c r="G3675" s="66" t="str">
        <f t="shared" si="57"/>
        <v/>
      </c>
      <c r="H3675" s="67"/>
      <c r="I3675" s="68"/>
      <c r="J3675" s="32">
        <v>0</v>
      </c>
    </row>
    <row r="3676" spans="1:10" ht="15.75" hidden="1" thickBot="1" x14ac:dyDescent="0.3">
      <c r="A3676" s="149"/>
      <c r="B3676" s="144"/>
      <c r="C3676" s="38" t="s">
        <v>7679</v>
      </c>
      <c r="D3676" s="38" t="s">
        <v>2788</v>
      </c>
      <c r="E3676" s="120">
        <v>1.85</v>
      </c>
      <c r="F3676" s="129">
        <v>29.535499999999999</v>
      </c>
      <c r="G3676" s="66">
        <f t="shared" si="57"/>
        <v>54.640675000000002</v>
      </c>
      <c r="H3676" s="41">
        <f>SUM(G3676:G3680)</f>
        <v>100.335105</v>
      </c>
      <c r="I3676" s="42"/>
      <c r="J3676" s="32">
        <v>0</v>
      </c>
    </row>
    <row r="3677" spans="1:10" ht="15.75" hidden="1" thickBot="1" x14ac:dyDescent="0.3">
      <c r="A3677" s="149"/>
      <c r="B3677" s="144"/>
      <c r="C3677" s="38" t="s">
        <v>7603</v>
      </c>
      <c r="D3677" s="38" t="s">
        <v>2788</v>
      </c>
      <c r="E3677" s="120">
        <v>0.374</v>
      </c>
      <c r="F3677" s="129">
        <v>22.724</v>
      </c>
      <c r="G3677" s="66">
        <f t="shared" si="57"/>
        <v>8.4987759999999994</v>
      </c>
      <c r="H3677" s="67"/>
      <c r="I3677" s="68"/>
      <c r="J3677" s="32">
        <v>0</v>
      </c>
    </row>
    <row r="3678" spans="1:10" ht="15.75" hidden="1" thickBot="1" x14ac:dyDescent="0.3">
      <c r="A3678" s="149"/>
      <c r="B3678" s="144"/>
      <c r="C3678" s="38" t="s">
        <v>7947</v>
      </c>
      <c r="D3678" s="38" t="s">
        <v>88</v>
      </c>
      <c r="E3678" s="120">
        <v>6.0000000000000001E-3</v>
      </c>
      <c r="F3678" s="129">
        <v>661.40899999999999</v>
      </c>
      <c r="G3678" s="66">
        <f t="shared" si="57"/>
        <v>3.9684539999999999</v>
      </c>
      <c r="H3678" s="67"/>
      <c r="I3678" s="68"/>
      <c r="J3678" s="32">
        <v>0</v>
      </c>
    </row>
    <row r="3679" spans="1:10" ht="26.25" hidden="1" thickBot="1" x14ac:dyDescent="0.3">
      <c r="A3679" s="149"/>
      <c r="B3679" s="144"/>
      <c r="C3679" s="38" t="s">
        <v>7948</v>
      </c>
      <c r="D3679" s="38" t="s">
        <v>1323</v>
      </c>
      <c r="E3679" s="120">
        <v>1</v>
      </c>
      <c r="F3679" s="129">
        <v>0.60799999999999998</v>
      </c>
      <c r="G3679" s="66">
        <f t="shared" si="57"/>
        <v>0.60799999999999998</v>
      </c>
      <c r="H3679" s="67"/>
      <c r="I3679" s="68"/>
      <c r="J3679" s="32">
        <v>0</v>
      </c>
    </row>
    <row r="3680" spans="1:10" ht="26.25" hidden="1" thickBot="1" x14ac:dyDescent="0.3">
      <c r="A3680" s="149"/>
      <c r="B3680" s="144"/>
      <c r="C3680" s="38" t="s">
        <v>7709</v>
      </c>
      <c r="D3680" s="38" t="s">
        <v>7724</v>
      </c>
      <c r="E3680" s="120">
        <v>0.8</v>
      </c>
      <c r="F3680" s="129">
        <v>40.774000000000001</v>
      </c>
      <c r="G3680" s="66">
        <f t="shared" si="57"/>
        <v>32.619199999999999</v>
      </c>
      <c r="H3680" s="67"/>
      <c r="I3680" s="68"/>
      <c r="J3680" s="32">
        <v>0</v>
      </c>
    </row>
    <row r="3681" spans="1:10" ht="15.75" hidden="1" thickBot="1" x14ac:dyDescent="0.3">
      <c r="A3681" s="149"/>
      <c r="B3681" s="144"/>
      <c r="C3681" s="38"/>
      <c r="D3681" s="38"/>
      <c r="E3681" s="120"/>
      <c r="F3681" s="129" t="s">
        <v>31</v>
      </c>
      <c r="G3681" s="66" t="str">
        <f t="shared" si="57"/>
        <v/>
      </c>
      <c r="H3681" s="67"/>
      <c r="I3681" s="68"/>
      <c r="J3681" s="32">
        <v>0</v>
      </c>
    </row>
    <row r="3682" spans="1:10" ht="15.75" hidden="1" thickBot="1" x14ac:dyDescent="0.3">
      <c r="A3682" s="149"/>
      <c r="B3682" s="144"/>
      <c r="C3682" s="38" t="s">
        <v>932</v>
      </c>
      <c r="D3682" s="38"/>
      <c r="E3682" s="120"/>
      <c r="F3682" s="129" t="s">
        <v>31</v>
      </c>
      <c r="G3682" s="66" t="str">
        <f t="shared" si="57"/>
        <v/>
      </c>
      <c r="H3682" s="67"/>
      <c r="I3682" s="68"/>
      <c r="J3682" s="32">
        <v>0</v>
      </c>
    </row>
    <row r="3683" spans="1:10" ht="15.75" hidden="1" thickBot="1" x14ac:dyDescent="0.3">
      <c r="A3683" s="150"/>
      <c r="B3683" s="145"/>
      <c r="C3683" s="44"/>
      <c r="D3683" s="44"/>
      <c r="E3683" s="121"/>
      <c r="F3683" s="135" t="s">
        <v>31</v>
      </c>
      <c r="G3683" s="75" t="str">
        <f t="shared" si="57"/>
        <v/>
      </c>
      <c r="H3683" s="76"/>
      <c r="I3683" s="68"/>
      <c r="J3683" s="32">
        <v>0</v>
      </c>
    </row>
    <row r="3684" spans="1:10" ht="15.75" hidden="1" thickBot="1" x14ac:dyDescent="0.3">
      <c r="A3684" s="140" t="s">
        <v>933</v>
      </c>
      <c r="B3684" s="143" t="s">
        <v>3766</v>
      </c>
      <c r="C3684" s="26"/>
      <c r="D3684" s="27" t="s">
        <v>124</v>
      </c>
      <c r="E3684" s="116"/>
      <c r="F3684" s="127" t="s">
        <v>31</v>
      </c>
      <c r="G3684" s="29" t="str">
        <f t="shared" si="57"/>
        <v/>
      </c>
      <c r="H3684" s="30"/>
      <c r="I3684" s="31"/>
      <c r="J3684" s="32">
        <v>0</v>
      </c>
    </row>
    <row r="3685" spans="1:10" ht="15.75" hidden="1" thickBot="1" x14ac:dyDescent="0.3">
      <c r="A3685" s="149"/>
      <c r="B3685" s="144"/>
      <c r="C3685" s="34"/>
      <c r="D3685" s="34"/>
      <c r="E3685" s="118"/>
      <c r="F3685" s="129" t="s">
        <v>31</v>
      </c>
      <c r="G3685" s="66" t="str">
        <f t="shared" si="57"/>
        <v/>
      </c>
      <c r="H3685" s="67"/>
      <c r="I3685" s="68"/>
      <c r="J3685" s="32">
        <v>0</v>
      </c>
    </row>
    <row r="3686" spans="1:10" ht="15.75" hidden="1" thickBot="1" x14ac:dyDescent="0.3">
      <c r="A3686" s="149"/>
      <c r="B3686" s="144"/>
      <c r="C3686" s="38" t="s">
        <v>7735</v>
      </c>
      <c r="D3686" s="38" t="s">
        <v>2788</v>
      </c>
      <c r="E3686" s="120">
        <v>0.68100000000000005</v>
      </c>
      <c r="F3686" s="129">
        <v>27.321999999999999</v>
      </c>
      <c r="G3686" s="66">
        <f t="shared" si="57"/>
        <v>18.606282</v>
      </c>
      <c r="H3686" s="41">
        <f>SUM(G3686:G3687)</f>
        <v>32.877181999999998</v>
      </c>
      <c r="I3686" s="42"/>
      <c r="J3686" s="32">
        <v>0</v>
      </c>
    </row>
    <row r="3687" spans="1:10" ht="26.25" hidden="1" thickBot="1" x14ac:dyDescent="0.3">
      <c r="A3687" s="149"/>
      <c r="B3687" s="144"/>
      <c r="C3687" s="38" t="s">
        <v>7709</v>
      </c>
      <c r="D3687" s="38" t="s">
        <v>7724</v>
      </c>
      <c r="E3687" s="120">
        <v>0.35</v>
      </c>
      <c r="F3687" s="129">
        <v>40.774000000000001</v>
      </c>
      <c r="G3687" s="66">
        <f t="shared" si="57"/>
        <v>14.270899999999999</v>
      </c>
      <c r="H3687" s="67"/>
      <c r="I3687" s="68"/>
      <c r="J3687" s="32">
        <v>0</v>
      </c>
    </row>
    <row r="3688" spans="1:10" ht="15.75" hidden="1" thickBot="1" x14ac:dyDescent="0.3">
      <c r="A3688" s="150"/>
      <c r="B3688" s="145"/>
      <c r="C3688" s="38"/>
      <c r="D3688" s="38"/>
      <c r="E3688" s="120"/>
      <c r="F3688" s="129" t="s">
        <v>31</v>
      </c>
      <c r="G3688" s="66" t="str">
        <f t="shared" si="57"/>
        <v/>
      </c>
      <c r="H3688" s="67"/>
      <c r="I3688" s="68"/>
      <c r="J3688" s="32">
        <v>0</v>
      </c>
    </row>
    <row r="3689" spans="1:10" ht="15.75" hidden="1" thickBot="1" x14ac:dyDescent="0.3">
      <c r="A3689" s="140" t="s">
        <v>934</v>
      </c>
      <c r="B3689" s="143" t="s">
        <v>3767</v>
      </c>
      <c r="C3689" s="26"/>
      <c r="D3689" s="27" t="s">
        <v>36</v>
      </c>
      <c r="E3689" s="116"/>
      <c r="F3689" s="127" t="s">
        <v>31</v>
      </c>
      <c r="G3689" s="29" t="str">
        <f t="shared" si="57"/>
        <v/>
      </c>
      <c r="H3689" s="30"/>
      <c r="I3689" s="31"/>
      <c r="J3689" s="32">
        <v>0</v>
      </c>
    </row>
    <row r="3690" spans="1:10" ht="15.75" hidden="1" thickBot="1" x14ac:dyDescent="0.3">
      <c r="A3690" s="149"/>
      <c r="B3690" s="144"/>
      <c r="C3690" s="34"/>
      <c r="D3690" s="34"/>
      <c r="E3690" s="118"/>
      <c r="F3690" s="129" t="s">
        <v>31</v>
      </c>
      <c r="G3690" s="66" t="str">
        <f t="shared" si="57"/>
        <v/>
      </c>
      <c r="H3690" s="67"/>
      <c r="I3690" s="68"/>
      <c r="J3690" s="32">
        <v>0</v>
      </c>
    </row>
    <row r="3691" spans="1:10" ht="26.25" hidden="1" thickBot="1" x14ac:dyDescent="0.3">
      <c r="A3691" s="149"/>
      <c r="B3691" s="144"/>
      <c r="C3691" s="38" t="s">
        <v>7949</v>
      </c>
      <c r="D3691" s="38" t="s">
        <v>101</v>
      </c>
      <c r="E3691" s="120">
        <v>1</v>
      </c>
      <c r="F3691" s="129">
        <v>89.8035</v>
      </c>
      <c r="G3691" s="66">
        <f t="shared" si="57"/>
        <v>89.8035</v>
      </c>
      <c r="H3691" s="41">
        <f>SUM(G3691:G3694)</f>
        <v>106.03423574999999</v>
      </c>
      <c r="I3691" s="42"/>
      <c r="J3691" s="32">
        <v>0</v>
      </c>
    </row>
    <row r="3692" spans="1:10" ht="15.75" hidden="1" thickBot="1" x14ac:dyDescent="0.3">
      <c r="A3692" s="149"/>
      <c r="B3692" s="144"/>
      <c r="C3692" s="38" t="s">
        <v>7823</v>
      </c>
      <c r="D3692" s="38" t="s">
        <v>101</v>
      </c>
      <c r="E3692" s="120">
        <v>2.1000000000000001E-2</v>
      </c>
      <c r="F3692" s="129">
        <v>3.6955</v>
      </c>
      <c r="G3692" s="66">
        <f t="shared" si="57"/>
        <v>7.7605500000000008E-2</v>
      </c>
      <c r="H3692" s="67"/>
      <c r="I3692" s="68"/>
      <c r="J3692" s="32">
        <v>0</v>
      </c>
    </row>
    <row r="3693" spans="1:10" ht="26.25" hidden="1" thickBot="1" x14ac:dyDescent="0.3">
      <c r="A3693" s="149"/>
      <c r="B3693" s="144"/>
      <c r="C3693" s="38" t="s">
        <v>7677</v>
      </c>
      <c r="D3693" s="38" t="s">
        <v>2788</v>
      </c>
      <c r="E3693" s="120">
        <v>0.44669999999999999</v>
      </c>
      <c r="F3693" s="129">
        <v>29.003499999999999</v>
      </c>
      <c r="G3693" s="66">
        <f t="shared" si="57"/>
        <v>12.955863449999999</v>
      </c>
      <c r="H3693" s="67"/>
      <c r="I3693" s="68"/>
      <c r="J3693" s="32">
        <v>0</v>
      </c>
    </row>
    <row r="3694" spans="1:10" ht="15.75" hidden="1" thickBot="1" x14ac:dyDescent="0.3">
      <c r="A3694" s="149"/>
      <c r="B3694" s="144"/>
      <c r="C3694" s="38" t="s">
        <v>7603</v>
      </c>
      <c r="D3694" s="38" t="s">
        <v>2788</v>
      </c>
      <c r="E3694" s="120">
        <v>0.14069999999999999</v>
      </c>
      <c r="F3694" s="129">
        <v>22.724</v>
      </c>
      <c r="G3694" s="66">
        <f t="shared" si="57"/>
        <v>3.1972668</v>
      </c>
      <c r="H3694" s="67"/>
      <c r="I3694" s="68"/>
      <c r="J3694" s="32">
        <v>0</v>
      </c>
    </row>
    <row r="3695" spans="1:10" ht="15.75" hidden="1" thickBot="1" x14ac:dyDescent="0.3">
      <c r="A3695" s="150"/>
      <c r="B3695" s="145"/>
      <c r="C3695" s="44"/>
      <c r="D3695" s="44"/>
      <c r="E3695" s="121"/>
      <c r="F3695" s="135" t="s">
        <v>31</v>
      </c>
      <c r="G3695" s="75" t="str">
        <f t="shared" si="57"/>
        <v/>
      </c>
      <c r="H3695" s="76"/>
      <c r="I3695" s="68"/>
      <c r="J3695" s="32">
        <v>0</v>
      </c>
    </row>
    <row r="3696" spans="1:10" ht="15.75" hidden="1" thickBot="1" x14ac:dyDescent="0.3">
      <c r="A3696" s="140" t="s">
        <v>935</v>
      </c>
      <c r="B3696" s="143" t="s">
        <v>3768</v>
      </c>
      <c r="C3696" s="26"/>
      <c r="D3696" s="27" t="s">
        <v>1776</v>
      </c>
      <c r="E3696" s="116"/>
      <c r="F3696" s="127" t="s">
        <v>31</v>
      </c>
      <c r="G3696" s="29" t="str">
        <f t="shared" si="57"/>
        <v/>
      </c>
      <c r="H3696" s="30"/>
      <c r="I3696" s="31"/>
      <c r="J3696" s="32">
        <v>0</v>
      </c>
    </row>
    <row r="3697" spans="1:10" ht="15.75" hidden="1" thickBot="1" x14ac:dyDescent="0.3">
      <c r="A3697" s="149"/>
      <c r="B3697" s="144"/>
      <c r="C3697" s="34"/>
      <c r="D3697" s="34"/>
      <c r="E3697" s="118"/>
      <c r="F3697" s="129" t="s">
        <v>31</v>
      </c>
      <c r="G3697" s="66" t="str">
        <f t="shared" si="57"/>
        <v/>
      </c>
      <c r="H3697" s="67"/>
      <c r="I3697" s="68"/>
      <c r="J3697" s="32">
        <v>0</v>
      </c>
    </row>
    <row r="3698" spans="1:10" ht="15.75" hidden="1" thickBot="1" x14ac:dyDescent="0.3">
      <c r="A3698" s="149"/>
      <c r="B3698" s="144"/>
      <c r="C3698" s="38" t="s">
        <v>7679</v>
      </c>
      <c r="D3698" s="38" t="s">
        <v>2788</v>
      </c>
      <c r="E3698" s="120">
        <v>5.0830000000000002</v>
      </c>
      <c r="F3698" s="129">
        <v>29.535499999999999</v>
      </c>
      <c r="G3698" s="66">
        <f t="shared" si="57"/>
        <v>150.12894650000001</v>
      </c>
      <c r="H3698" s="41">
        <f>SUM(G3698:G3700)</f>
        <v>1077.4431817832472</v>
      </c>
      <c r="I3698" s="42"/>
      <c r="J3698" s="32">
        <v>0</v>
      </c>
    </row>
    <row r="3699" spans="1:10" ht="15.75" hidden="1" thickBot="1" x14ac:dyDescent="0.3">
      <c r="A3699" s="149"/>
      <c r="B3699" s="144"/>
      <c r="C3699" s="38" t="s">
        <v>7603</v>
      </c>
      <c r="D3699" s="38" t="s">
        <v>2788</v>
      </c>
      <c r="E3699" s="120">
        <v>1.8380000000000001</v>
      </c>
      <c r="F3699" s="129">
        <v>22.724</v>
      </c>
      <c r="G3699" s="66">
        <f t="shared" si="57"/>
        <v>41.766712000000005</v>
      </c>
      <c r="H3699" s="67"/>
      <c r="I3699" s="68"/>
      <c r="J3699" s="32">
        <v>0</v>
      </c>
    </row>
    <row r="3700" spans="1:10" ht="39" hidden="1" thickBot="1" x14ac:dyDescent="0.3">
      <c r="A3700" s="149"/>
      <c r="B3700" s="144"/>
      <c r="C3700" s="38" t="s">
        <v>7633</v>
      </c>
      <c r="D3700" s="38" t="s">
        <v>7614</v>
      </c>
      <c r="E3700" s="120">
        <v>1.38</v>
      </c>
      <c r="F3700" s="129">
        <v>641.70110382843995</v>
      </c>
      <c r="G3700" s="66">
        <f t="shared" si="57"/>
        <v>885.54752328324707</v>
      </c>
      <c r="H3700" s="67"/>
      <c r="I3700" s="68"/>
      <c r="J3700" s="32">
        <v>0</v>
      </c>
    </row>
    <row r="3701" spans="1:10" ht="15.75" hidden="1" thickBot="1" x14ac:dyDescent="0.3">
      <c r="A3701" s="150"/>
      <c r="B3701" s="145"/>
      <c r="C3701" s="44"/>
      <c r="D3701" s="44"/>
      <c r="E3701" s="121"/>
      <c r="F3701" s="135" t="s">
        <v>31</v>
      </c>
      <c r="G3701" s="75" t="str">
        <f t="shared" si="57"/>
        <v/>
      </c>
      <c r="H3701" s="76"/>
      <c r="I3701" s="68"/>
      <c r="J3701" s="32">
        <v>0</v>
      </c>
    </row>
    <row r="3702" spans="1:10" ht="15.75" hidden="1" thickBot="1" x14ac:dyDescent="0.3">
      <c r="A3702" s="140" t="s">
        <v>936</v>
      </c>
      <c r="B3702" s="143" t="s">
        <v>3769</v>
      </c>
      <c r="C3702" s="26"/>
      <c r="D3702" s="27" t="s">
        <v>86</v>
      </c>
      <c r="E3702" s="116"/>
      <c r="F3702" s="127" t="s">
        <v>31</v>
      </c>
      <c r="G3702" s="29" t="str">
        <f t="shared" si="57"/>
        <v/>
      </c>
      <c r="H3702" s="30"/>
      <c r="I3702" s="31"/>
      <c r="J3702" s="32">
        <v>0</v>
      </c>
    </row>
    <row r="3703" spans="1:10" ht="15.75" hidden="1" thickBot="1" x14ac:dyDescent="0.3">
      <c r="A3703" s="141"/>
      <c r="B3703" s="144"/>
      <c r="C3703" s="34"/>
      <c r="D3703" s="34"/>
      <c r="E3703" s="118"/>
      <c r="F3703" s="129" t="s">
        <v>31</v>
      </c>
      <c r="G3703" s="66" t="str">
        <f t="shared" si="57"/>
        <v/>
      </c>
      <c r="H3703" s="67"/>
      <c r="I3703" s="68"/>
      <c r="J3703" s="32">
        <v>0</v>
      </c>
    </row>
    <row r="3704" spans="1:10" ht="39" hidden="1" thickBot="1" x14ac:dyDescent="0.3">
      <c r="A3704" s="141"/>
      <c r="B3704" s="144"/>
      <c r="C3704" s="38" t="s">
        <v>7950</v>
      </c>
      <c r="D3704" s="38" t="s">
        <v>7614</v>
      </c>
      <c r="E3704" s="120">
        <v>8.14E-2</v>
      </c>
      <c r="F3704" s="129">
        <v>518.22500000000002</v>
      </c>
      <c r="G3704" s="66">
        <f t="shared" si="57"/>
        <v>42.183515</v>
      </c>
      <c r="H3704" s="41">
        <f>SUM(G3704:G3710)</f>
        <v>117.39053764999998</v>
      </c>
      <c r="I3704" s="42"/>
      <c r="J3704" s="32">
        <v>0</v>
      </c>
    </row>
    <row r="3705" spans="1:10" ht="26.25" hidden="1" thickBot="1" x14ac:dyDescent="0.3">
      <c r="A3705" s="141"/>
      <c r="B3705" s="144"/>
      <c r="C3705" s="38" t="s">
        <v>7951</v>
      </c>
      <c r="D3705" s="38" t="s">
        <v>1063</v>
      </c>
      <c r="E3705" s="120">
        <v>4</v>
      </c>
      <c r="F3705" s="129">
        <v>10.459499999999998</v>
      </c>
      <c r="G3705" s="66">
        <f t="shared" si="57"/>
        <v>41.837999999999994</v>
      </c>
      <c r="H3705" s="67"/>
      <c r="I3705" s="68"/>
      <c r="J3705" s="32">
        <v>0</v>
      </c>
    </row>
    <row r="3706" spans="1:10" ht="15.75" hidden="1" thickBot="1" x14ac:dyDescent="0.3">
      <c r="A3706" s="141"/>
      <c r="B3706" s="144"/>
      <c r="C3706" s="38" t="s">
        <v>7679</v>
      </c>
      <c r="D3706" s="38" t="s">
        <v>2788</v>
      </c>
      <c r="E3706" s="120">
        <v>0.1119</v>
      </c>
      <c r="F3706" s="129">
        <v>29.535499999999999</v>
      </c>
      <c r="G3706" s="66">
        <f t="shared" si="57"/>
        <v>3.3050224500000001</v>
      </c>
      <c r="H3706" s="67"/>
      <c r="I3706" s="68"/>
      <c r="J3706" s="32">
        <v>0</v>
      </c>
    </row>
    <row r="3707" spans="1:10" ht="15.75" hidden="1" thickBot="1" x14ac:dyDescent="0.3">
      <c r="A3707" s="141"/>
      <c r="B3707" s="144"/>
      <c r="C3707" s="38" t="s">
        <v>7603</v>
      </c>
      <c r="D3707" s="38" t="s">
        <v>2788</v>
      </c>
      <c r="E3707" s="120">
        <v>4.6600000000000003E-2</v>
      </c>
      <c r="F3707" s="129">
        <v>22.724</v>
      </c>
      <c r="G3707" s="66">
        <f t="shared" si="57"/>
        <v>1.0589384000000002</v>
      </c>
      <c r="H3707" s="67"/>
      <c r="I3707" s="68"/>
      <c r="J3707" s="32">
        <v>0</v>
      </c>
    </row>
    <row r="3708" spans="1:10" ht="26.25" hidden="1" thickBot="1" x14ac:dyDescent="0.3">
      <c r="A3708" s="141"/>
      <c r="B3708" s="144"/>
      <c r="C3708" s="38" t="s">
        <v>7952</v>
      </c>
      <c r="D3708" s="38" t="s">
        <v>1069</v>
      </c>
      <c r="E3708" s="120">
        <v>7.0000000000000001E-3</v>
      </c>
      <c r="F3708" s="129">
        <v>10.279</v>
      </c>
      <c r="G3708" s="66">
        <f t="shared" si="57"/>
        <v>7.1953000000000003E-2</v>
      </c>
      <c r="H3708" s="67"/>
      <c r="I3708" s="68"/>
      <c r="J3708" s="32">
        <v>0</v>
      </c>
    </row>
    <row r="3709" spans="1:10" ht="39" hidden="1" thickBot="1" x14ac:dyDescent="0.3">
      <c r="A3709" s="141"/>
      <c r="B3709" s="144"/>
      <c r="C3709" s="38" t="s">
        <v>7953</v>
      </c>
      <c r="D3709" s="38" t="s">
        <v>180</v>
      </c>
      <c r="E3709" s="120">
        <v>1.0815999999999999</v>
      </c>
      <c r="F3709" s="129">
        <v>22.980499999999999</v>
      </c>
      <c r="G3709" s="66">
        <f t="shared" si="57"/>
        <v>24.855708799999995</v>
      </c>
      <c r="H3709" s="67"/>
      <c r="I3709" s="68"/>
      <c r="J3709" s="32">
        <v>0</v>
      </c>
    </row>
    <row r="3710" spans="1:10" ht="26.25" hidden="1" thickBot="1" x14ac:dyDescent="0.3">
      <c r="A3710" s="141"/>
      <c r="B3710" s="144"/>
      <c r="C3710" s="38" t="s">
        <v>7709</v>
      </c>
      <c r="D3710" s="38" t="s">
        <v>7724</v>
      </c>
      <c r="E3710" s="120">
        <v>0.1</v>
      </c>
      <c r="F3710" s="129">
        <v>40.774000000000001</v>
      </c>
      <c r="G3710" s="66">
        <f t="shared" si="57"/>
        <v>4.0773999999999999</v>
      </c>
      <c r="H3710" s="67"/>
      <c r="I3710" s="68"/>
      <c r="J3710" s="32">
        <v>0</v>
      </c>
    </row>
    <row r="3711" spans="1:10" ht="15.75" hidden="1" thickBot="1" x14ac:dyDescent="0.3">
      <c r="A3711" s="142"/>
      <c r="B3711" s="145"/>
      <c r="C3711" s="44"/>
      <c r="D3711" s="44"/>
      <c r="E3711" s="121"/>
      <c r="F3711" s="135" t="s">
        <v>31</v>
      </c>
      <c r="G3711" s="75" t="str">
        <f t="shared" si="57"/>
        <v/>
      </c>
      <c r="H3711" s="76"/>
      <c r="I3711" s="68"/>
      <c r="J3711" s="32">
        <v>0</v>
      </c>
    </row>
    <row r="3712" spans="1:10" ht="15.75" hidden="1" thickBot="1" x14ac:dyDescent="0.3">
      <c r="A3712" s="140" t="s">
        <v>937</v>
      </c>
      <c r="B3712" s="143" t="s">
        <v>3770</v>
      </c>
      <c r="C3712" s="26"/>
      <c r="D3712" s="27" t="s">
        <v>36</v>
      </c>
      <c r="E3712" s="116"/>
      <c r="F3712" s="127" t="s">
        <v>31</v>
      </c>
      <c r="G3712" s="29" t="str">
        <f t="shared" si="57"/>
        <v/>
      </c>
      <c r="H3712" s="30"/>
      <c r="I3712" s="31"/>
      <c r="J3712" s="32">
        <v>0</v>
      </c>
    </row>
    <row r="3713" spans="1:10" ht="15.75" hidden="1" thickBot="1" x14ac:dyDescent="0.3">
      <c r="A3713" s="149"/>
      <c r="B3713" s="144"/>
      <c r="C3713" s="34"/>
      <c r="D3713" s="34"/>
      <c r="E3713" s="118"/>
      <c r="F3713" s="129" t="s">
        <v>31</v>
      </c>
      <c r="G3713" s="66" t="str">
        <f t="shared" si="57"/>
        <v/>
      </c>
      <c r="H3713" s="67"/>
      <c r="I3713" s="68"/>
      <c r="J3713" s="32">
        <v>0</v>
      </c>
    </row>
    <row r="3714" spans="1:10" ht="26.25" hidden="1" thickBot="1" x14ac:dyDescent="0.3">
      <c r="A3714" s="149"/>
      <c r="B3714" s="144"/>
      <c r="C3714" s="38" t="s">
        <v>7677</v>
      </c>
      <c r="D3714" s="38" t="s">
        <v>2788</v>
      </c>
      <c r="E3714" s="120">
        <v>3</v>
      </c>
      <c r="F3714" s="129">
        <v>29.003499999999999</v>
      </c>
      <c r="G3714" s="66">
        <f t="shared" si="57"/>
        <v>87.010499999999993</v>
      </c>
      <c r="H3714" s="41">
        <f>SUM(G3714:G3715)</f>
        <v>156.351</v>
      </c>
      <c r="I3714" s="42"/>
      <c r="J3714" s="32">
        <v>0</v>
      </c>
    </row>
    <row r="3715" spans="1:10" ht="26.25" hidden="1" thickBot="1" x14ac:dyDescent="0.3">
      <c r="A3715" s="149"/>
      <c r="B3715" s="144"/>
      <c r="C3715" s="38" t="s">
        <v>7676</v>
      </c>
      <c r="D3715" s="38" t="s">
        <v>2788</v>
      </c>
      <c r="E3715" s="120">
        <v>3</v>
      </c>
      <c r="F3715" s="129">
        <v>23.113499999999998</v>
      </c>
      <c r="G3715" s="66">
        <f t="shared" si="57"/>
        <v>69.340499999999992</v>
      </c>
      <c r="H3715" s="67"/>
      <c r="I3715" s="68"/>
      <c r="J3715" s="32">
        <v>0</v>
      </c>
    </row>
    <row r="3716" spans="1:10" ht="15.75" hidden="1" thickBot="1" x14ac:dyDescent="0.3">
      <c r="A3716" s="150"/>
      <c r="B3716" s="145"/>
      <c r="C3716" s="44"/>
      <c r="D3716" s="44"/>
      <c r="E3716" s="121"/>
      <c r="F3716" s="135" t="s">
        <v>31</v>
      </c>
      <c r="G3716" s="75" t="str">
        <f t="shared" si="57"/>
        <v/>
      </c>
      <c r="H3716" s="76"/>
      <c r="I3716" s="68"/>
      <c r="J3716" s="32">
        <v>0</v>
      </c>
    </row>
    <row r="3717" spans="1:10" ht="15.75" hidden="1" thickBot="1" x14ac:dyDescent="0.3">
      <c r="A3717" s="140" t="s">
        <v>938</v>
      </c>
      <c r="B3717" s="143" t="s">
        <v>3771</v>
      </c>
      <c r="C3717" s="26"/>
      <c r="D3717" s="27" t="s">
        <v>3772</v>
      </c>
      <c r="E3717" s="116"/>
      <c r="F3717" s="127" t="s">
        <v>31</v>
      </c>
      <c r="G3717" s="29" t="str">
        <f t="shared" si="57"/>
        <v/>
      </c>
      <c r="H3717" s="30"/>
      <c r="I3717" s="31"/>
      <c r="J3717" s="32">
        <v>0</v>
      </c>
    </row>
    <row r="3718" spans="1:10" ht="15.75" hidden="1" thickBot="1" x14ac:dyDescent="0.3">
      <c r="A3718" s="149"/>
      <c r="B3718" s="144"/>
      <c r="C3718" s="34"/>
      <c r="D3718" s="34"/>
      <c r="E3718" s="118"/>
      <c r="F3718" s="129" t="s">
        <v>31</v>
      </c>
      <c r="G3718" s="66" t="str">
        <f t="shared" ref="G3718:G3781" si="58">IF(ISNUMBER(F3718),E3718*F3718,"")</f>
        <v/>
      </c>
      <c r="H3718" s="67"/>
      <c r="I3718" s="68"/>
      <c r="J3718" s="32">
        <v>0</v>
      </c>
    </row>
    <row r="3719" spans="1:10" ht="51.75" hidden="1" thickBot="1" x14ac:dyDescent="0.3">
      <c r="A3719" s="149"/>
      <c r="B3719" s="144"/>
      <c r="C3719" s="38" t="s">
        <v>7581</v>
      </c>
      <c r="D3719" s="38" t="s">
        <v>1069</v>
      </c>
      <c r="E3719" s="120">
        <v>1.3899999999999999E-2</v>
      </c>
      <c r="F3719" s="129">
        <v>199.41449999999998</v>
      </c>
      <c r="G3719" s="66">
        <f t="shared" si="58"/>
        <v>2.7718615499999997</v>
      </c>
      <c r="H3719" s="41">
        <f>SUM(G3719:G3720)</f>
        <v>3.1555855499999996</v>
      </c>
      <c r="I3719" s="42"/>
      <c r="J3719" s="32">
        <v>0</v>
      </c>
    </row>
    <row r="3720" spans="1:10" ht="51.75" hidden="1" thickBot="1" x14ac:dyDescent="0.3">
      <c r="A3720" s="149"/>
      <c r="B3720" s="144"/>
      <c r="C3720" s="38" t="s">
        <v>7582</v>
      </c>
      <c r="D3720" s="38" t="s">
        <v>1080</v>
      </c>
      <c r="E3720" s="120">
        <v>6.0000000000000001E-3</v>
      </c>
      <c r="F3720" s="129">
        <v>63.953999999999994</v>
      </c>
      <c r="G3720" s="66">
        <f t="shared" si="58"/>
        <v>0.38372399999999995</v>
      </c>
      <c r="H3720" s="67"/>
      <c r="I3720" s="68"/>
      <c r="J3720" s="32">
        <v>0</v>
      </c>
    </row>
    <row r="3721" spans="1:10" ht="15.75" hidden="1" thickBot="1" x14ac:dyDescent="0.3">
      <c r="A3721" s="150"/>
      <c r="B3721" s="145"/>
      <c r="C3721" s="44"/>
      <c r="D3721" s="44"/>
      <c r="E3721" s="121"/>
      <c r="F3721" s="135" t="s">
        <v>31</v>
      </c>
      <c r="G3721" s="75" t="str">
        <f t="shared" si="58"/>
        <v/>
      </c>
      <c r="H3721" s="76"/>
      <c r="I3721" s="68"/>
      <c r="J3721" s="32">
        <v>0</v>
      </c>
    </row>
    <row r="3722" spans="1:10" ht="15.75" hidden="1" thickBot="1" x14ac:dyDescent="0.3">
      <c r="A3722" s="140" t="s">
        <v>939</v>
      </c>
      <c r="B3722" s="143" t="s">
        <v>3773</v>
      </c>
      <c r="C3722" s="26"/>
      <c r="D3722" s="27" t="s">
        <v>90</v>
      </c>
      <c r="E3722" s="116"/>
      <c r="F3722" s="127" t="s">
        <v>31</v>
      </c>
      <c r="G3722" s="29" t="str">
        <f t="shared" si="58"/>
        <v/>
      </c>
      <c r="H3722" s="30"/>
      <c r="I3722" s="31"/>
      <c r="J3722" s="32">
        <v>0</v>
      </c>
    </row>
    <row r="3723" spans="1:10" ht="15.75" hidden="1" thickBot="1" x14ac:dyDescent="0.3">
      <c r="A3723" s="149"/>
      <c r="B3723" s="144"/>
      <c r="C3723" s="34"/>
      <c r="D3723" s="34"/>
      <c r="E3723" s="118"/>
      <c r="F3723" s="129" t="s">
        <v>31</v>
      </c>
      <c r="G3723" s="66" t="str">
        <f t="shared" si="58"/>
        <v/>
      </c>
      <c r="H3723" s="67"/>
      <c r="I3723" s="68"/>
      <c r="J3723" s="32">
        <v>0</v>
      </c>
    </row>
    <row r="3724" spans="1:10" ht="26.25" hidden="1" thickBot="1" x14ac:dyDescent="0.3">
      <c r="A3724" s="149"/>
      <c r="B3724" s="144"/>
      <c r="C3724" s="38" t="s">
        <v>7749</v>
      </c>
      <c r="D3724" s="38" t="s">
        <v>7614</v>
      </c>
      <c r="E3724" s="120">
        <v>2.1999999999999999E-2</v>
      </c>
      <c r="F3724" s="129">
        <v>22.895</v>
      </c>
      <c r="G3724" s="66">
        <f t="shared" si="58"/>
        <v>0.50368999999999997</v>
      </c>
      <c r="H3724" s="41">
        <f>SUM(G3724:G3728)</f>
        <v>8.1802599999999988</v>
      </c>
      <c r="I3724" s="42"/>
      <c r="J3724" s="32">
        <v>0</v>
      </c>
    </row>
    <row r="3725" spans="1:10" ht="26.25" hidden="1" thickBot="1" x14ac:dyDescent="0.3">
      <c r="A3725" s="149"/>
      <c r="B3725" s="144"/>
      <c r="C3725" s="38" t="s">
        <v>7750</v>
      </c>
      <c r="D3725" s="38" t="s">
        <v>1063</v>
      </c>
      <c r="E3725" s="120">
        <v>5.0000000000000001E-3</v>
      </c>
      <c r="F3725" s="129">
        <v>104.5</v>
      </c>
      <c r="G3725" s="66">
        <f t="shared" si="58"/>
        <v>0.52249999999999996</v>
      </c>
      <c r="H3725" s="67"/>
      <c r="I3725" s="68"/>
      <c r="J3725" s="32">
        <v>0</v>
      </c>
    </row>
    <row r="3726" spans="1:10" ht="26.25" hidden="1" thickBot="1" x14ac:dyDescent="0.3">
      <c r="A3726" s="149"/>
      <c r="B3726" s="144"/>
      <c r="C3726" s="38" t="s">
        <v>7954</v>
      </c>
      <c r="D3726" s="38" t="s">
        <v>1069</v>
      </c>
      <c r="E3726" s="120">
        <v>4.3999999999999997E-2</v>
      </c>
      <c r="F3726" s="129">
        <v>109.44949999999999</v>
      </c>
      <c r="G3726" s="66">
        <f t="shared" si="58"/>
        <v>4.815777999999999</v>
      </c>
      <c r="H3726" s="67"/>
      <c r="I3726" s="68"/>
      <c r="J3726" s="32">
        <v>0</v>
      </c>
    </row>
    <row r="3727" spans="1:10" ht="15.75" hidden="1" thickBot="1" x14ac:dyDescent="0.3">
      <c r="A3727" s="149"/>
      <c r="B3727" s="144"/>
      <c r="C3727" s="38" t="s">
        <v>7714</v>
      </c>
      <c r="D3727" s="38" t="s">
        <v>2788</v>
      </c>
      <c r="E3727" s="120">
        <v>4.3999999999999997E-2</v>
      </c>
      <c r="F3727" s="129">
        <v>30.419</v>
      </c>
      <c r="G3727" s="66">
        <f t="shared" si="58"/>
        <v>1.338436</v>
      </c>
      <c r="H3727" s="67"/>
      <c r="I3727" s="68"/>
      <c r="J3727" s="32">
        <v>0</v>
      </c>
    </row>
    <row r="3728" spans="1:10" ht="15.75" hidden="1" thickBot="1" x14ac:dyDescent="0.3">
      <c r="A3728" s="149"/>
      <c r="B3728" s="144"/>
      <c r="C3728" s="38" t="s">
        <v>7603</v>
      </c>
      <c r="D3728" s="38" t="s">
        <v>2788</v>
      </c>
      <c r="E3728" s="120">
        <v>4.3999999999999997E-2</v>
      </c>
      <c r="F3728" s="129">
        <v>22.724</v>
      </c>
      <c r="G3728" s="66">
        <f t="shared" si="58"/>
        <v>0.99985599999999997</v>
      </c>
      <c r="H3728" s="67"/>
      <c r="I3728" s="68"/>
      <c r="J3728" s="32">
        <v>0</v>
      </c>
    </row>
    <row r="3729" spans="1:10" ht="15.75" hidden="1" thickBot="1" x14ac:dyDescent="0.3">
      <c r="A3729" s="150"/>
      <c r="B3729" s="145"/>
      <c r="C3729" s="44"/>
      <c r="D3729" s="44"/>
      <c r="E3729" s="121"/>
      <c r="F3729" s="135" t="s">
        <v>31</v>
      </c>
      <c r="G3729" s="75" t="str">
        <f t="shared" si="58"/>
        <v/>
      </c>
      <c r="H3729" s="76"/>
      <c r="I3729" s="68"/>
      <c r="J3729" s="32">
        <v>0</v>
      </c>
    </row>
    <row r="3730" spans="1:10" ht="15.75" hidden="1" thickBot="1" x14ac:dyDescent="0.3">
      <c r="A3730" s="140" t="s">
        <v>940</v>
      </c>
      <c r="B3730" s="143" t="s">
        <v>3774</v>
      </c>
      <c r="C3730" s="26"/>
      <c r="D3730" s="27" t="s">
        <v>1776</v>
      </c>
      <c r="E3730" s="116"/>
      <c r="F3730" s="127" t="s">
        <v>31</v>
      </c>
      <c r="G3730" s="29" t="str">
        <f t="shared" si="58"/>
        <v/>
      </c>
      <c r="H3730" s="30"/>
      <c r="I3730" s="31"/>
      <c r="J3730" s="32">
        <v>0</v>
      </c>
    </row>
    <row r="3731" spans="1:10" ht="15.75" hidden="1" thickBot="1" x14ac:dyDescent="0.3">
      <c r="A3731" s="149"/>
      <c r="B3731" s="144"/>
      <c r="C3731" s="34"/>
      <c r="D3731" s="34"/>
      <c r="E3731" s="118"/>
      <c r="F3731" s="129" t="s">
        <v>31</v>
      </c>
      <c r="G3731" s="66" t="str">
        <f t="shared" si="58"/>
        <v/>
      </c>
      <c r="H3731" s="67"/>
      <c r="I3731" s="68"/>
      <c r="J3731" s="32">
        <v>0</v>
      </c>
    </row>
    <row r="3732" spans="1:10" ht="15.75" hidden="1" thickBot="1" x14ac:dyDescent="0.3">
      <c r="A3732" s="149"/>
      <c r="B3732" s="144"/>
      <c r="C3732" s="38" t="s">
        <v>7603</v>
      </c>
      <c r="D3732" s="38" t="s">
        <v>2788</v>
      </c>
      <c r="E3732" s="120">
        <v>4.3</v>
      </c>
      <c r="F3732" s="129">
        <v>22.724</v>
      </c>
      <c r="G3732" s="66">
        <f t="shared" si="58"/>
        <v>97.713200000000001</v>
      </c>
      <c r="H3732" s="41">
        <f>SUM(G3732:G3732)</f>
        <v>97.713200000000001</v>
      </c>
      <c r="I3732" s="42"/>
      <c r="J3732" s="32">
        <v>0</v>
      </c>
    </row>
    <row r="3733" spans="1:10" ht="15.75" hidden="1" thickBot="1" x14ac:dyDescent="0.3">
      <c r="A3733" s="150"/>
      <c r="B3733" s="145"/>
      <c r="C3733" s="44"/>
      <c r="D3733" s="44"/>
      <c r="E3733" s="121"/>
      <c r="F3733" s="135" t="s">
        <v>31</v>
      </c>
      <c r="G3733" s="75" t="str">
        <f t="shared" si="58"/>
        <v/>
      </c>
      <c r="H3733" s="76"/>
      <c r="I3733" s="68"/>
      <c r="J3733" s="32">
        <v>0</v>
      </c>
    </row>
    <row r="3734" spans="1:10" ht="15.75" hidden="1" thickBot="1" x14ac:dyDescent="0.3">
      <c r="A3734" s="140" t="s">
        <v>941</v>
      </c>
      <c r="B3734" s="143" t="s">
        <v>3775</v>
      </c>
      <c r="C3734" s="26"/>
      <c r="D3734" s="27" t="s">
        <v>1776</v>
      </c>
      <c r="E3734" s="116"/>
      <c r="F3734" s="127" t="s">
        <v>31</v>
      </c>
      <c r="G3734" s="29" t="str">
        <f t="shared" si="58"/>
        <v/>
      </c>
      <c r="H3734" s="30"/>
      <c r="I3734" s="31"/>
      <c r="J3734" s="32">
        <v>0</v>
      </c>
    </row>
    <row r="3735" spans="1:10" ht="15.75" hidden="1" thickBot="1" x14ac:dyDescent="0.3">
      <c r="A3735" s="149"/>
      <c r="B3735" s="144"/>
      <c r="C3735" s="34"/>
      <c r="D3735" s="34"/>
      <c r="E3735" s="118"/>
      <c r="F3735" s="129" t="s">
        <v>31</v>
      </c>
      <c r="G3735" s="66" t="str">
        <f t="shared" si="58"/>
        <v/>
      </c>
      <c r="H3735" s="67"/>
      <c r="I3735" s="68"/>
      <c r="J3735" s="32">
        <v>0</v>
      </c>
    </row>
    <row r="3736" spans="1:10" ht="64.5" hidden="1" thickBot="1" x14ac:dyDescent="0.3">
      <c r="A3736" s="149"/>
      <c r="B3736" s="144"/>
      <c r="C3736" s="38" t="s">
        <v>7692</v>
      </c>
      <c r="D3736" s="38" t="s">
        <v>1069</v>
      </c>
      <c r="E3736" s="120">
        <v>2.7765700000000001E-2</v>
      </c>
      <c r="F3736" s="129">
        <v>149.77699999999999</v>
      </c>
      <c r="G3736" s="66">
        <f t="shared" si="58"/>
        <v>4.1586632488999999</v>
      </c>
      <c r="H3736" s="41">
        <f>SUM(G3736:G3738)</f>
        <v>7.3683430661999996</v>
      </c>
      <c r="I3736" s="42"/>
      <c r="J3736" s="32">
        <v>0</v>
      </c>
    </row>
    <row r="3737" spans="1:10" ht="64.5" hidden="1" thickBot="1" x14ac:dyDescent="0.3">
      <c r="A3737" s="149"/>
      <c r="B3737" s="144"/>
      <c r="C3737" s="38" t="s">
        <v>7693</v>
      </c>
      <c r="D3737" s="38" t="s">
        <v>1080</v>
      </c>
      <c r="E3737" s="120">
        <v>3.1319399999999997E-2</v>
      </c>
      <c r="F3737" s="129">
        <v>59.612499999999997</v>
      </c>
      <c r="G3737" s="66">
        <f t="shared" si="58"/>
        <v>1.8670277324999998</v>
      </c>
      <c r="H3737" s="67"/>
      <c r="I3737" s="68"/>
      <c r="J3737" s="32">
        <v>0</v>
      </c>
    </row>
    <row r="3738" spans="1:10" ht="15.75" hidden="1" thickBot="1" x14ac:dyDescent="0.3">
      <c r="A3738" s="149"/>
      <c r="B3738" s="144"/>
      <c r="C3738" s="38" t="s">
        <v>7603</v>
      </c>
      <c r="D3738" s="38" t="s">
        <v>2788</v>
      </c>
      <c r="E3738" s="120">
        <v>5.9085199999999997E-2</v>
      </c>
      <c r="F3738" s="129">
        <v>22.724</v>
      </c>
      <c r="G3738" s="66">
        <f t="shared" si="58"/>
        <v>1.3426520847999999</v>
      </c>
      <c r="H3738" s="67"/>
      <c r="I3738" s="68"/>
      <c r="J3738" s="32">
        <v>0</v>
      </c>
    </row>
    <row r="3739" spans="1:10" ht="15.75" hidden="1" thickBot="1" x14ac:dyDescent="0.3">
      <c r="A3739" s="150"/>
      <c r="B3739" s="145"/>
      <c r="C3739" s="82"/>
      <c r="D3739" s="44"/>
      <c r="E3739" s="121"/>
      <c r="F3739" s="135" t="s">
        <v>31</v>
      </c>
      <c r="G3739" s="75" t="str">
        <f t="shared" si="58"/>
        <v/>
      </c>
      <c r="H3739" s="76"/>
      <c r="I3739" s="68"/>
      <c r="J3739" s="32">
        <v>0</v>
      </c>
    </row>
    <row r="3740" spans="1:10" ht="15.75" hidden="1" thickBot="1" x14ac:dyDescent="0.3">
      <c r="A3740" s="140" t="s">
        <v>942</v>
      </c>
      <c r="B3740" s="143" t="s">
        <v>3776</v>
      </c>
      <c r="C3740" s="26"/>
      <c r="D3740" s="27" t="s">
        <v>86</v>
      </c>
      <c r="E3740" s="116"/>
      <c r="F3740" s="127" t="s">
        <v>31</v>
      </c>
      <c r="G3740" s="29" t="str">
        <f t="shared" si="58"/>
        <v/>
      </c>
      <c r="H3740" s="30"/>
      <c r="I3740" s="31"/>
      <c r="J3740" s="32">
        <v>0</v>
      </c>
    </row>
    <row r="3741" spans="1:10" ht="15.75" hidden="1" thickBot="1" x14ac:dyDescent="0.3">
      <c r="A3741" s="141"/>
      <c r="B3741" s="144"/>
      <c r="C3741" s="34"/>
      <c r="D3741" s="34"/>
      <c r="E3741" s="118"/>
      <c r="F3741" s="129" t="s">
        <v>31</v>
      </c>
      <c r="G3741" s="66" t="str">
        <f t="shared" si="58"/>
        <v/>
      </c>
      <c r="H3741" s="67"/>
      <c r="I3741" s="68"/>
      <c r="J3741" s="32">
        <v>0</v>
      </c>
    </row>
    <row r="3742" spans="1:10" ht="15.75" hidden="1" thickBot="1" x14ac:dyDescent="0.3">
      <c r="A3742" s="141"/>
      <c r="B3742" s="144"/>
      <c r="C3742" s="38" t="s">
        <v>7955</v>
      </c>
      <c r="D3742" s="38" t="s">
        <v>180</v>
      </c>
      <c r="E3742" s="120">
        <v>1</v>
      </c>
      <c r="F3742" s="129">
        <v>12.891499999999999</v>
      </c>
      <c r="G3742" s="66">
        <f t="shared" si="58"/>
        <v>12.891499999999999</v>
      </c>
      <c r="H3742" s="41">
        <f>SUM(G3742:G3752)</f>
        <v>70.453957900144005</v>
      </c>
      <c r="I3742" s="42"/>
      <c r="J3742" s="32">
        <v>0</v>
      </c>
    </row>
    <row r="3743" spans="1:10" ht="15.75" hidden="1" thickBot="1" x14ac:dyDescent="0.3">
      <c r="A3743" s="141"/>
      <c r="B3743" s="144"/>
      <c r="C3743" s="38" t="s">
        <v>7603</v>
      </c>
      <c r="D3743" s="38" t="s">
        <v>2788</v>
      </c>
      <c r="E3743" s="120">
        <v>0.1386</v>
      </c>
      <c r="F3743" s="129">
        <v>22.724</v>
      </c>
      <c r="G3743" s="66">
        <f t="shared" si="58"/>
        <v>3.1495464000000002</v>
      </c>
      <c r="H3743" s="67"/>
      <c r="I3743" s="68"/>
      <c r="J3743" s="32">
        <v>0</v>
      </c>
    </row>
    <row r="3744" spans="1:10" ht="15.75" hidden="1" thickBot="1" x14ac:dyDescent="0.3">
      <c r="A3744" s="141"/>
      <c r="B3744" s="144"/>
      <c r="C3744" s="38" t="s">
        <v>7956</v>
      </c>
      <c r="D3744" s="38" t="s">
        <v>2788</v>
      </c>
      <c r="E3744" s="120">
        <v>2.7699999999999999E-2</v>
      </c>
      <c r="F3744" s="129">
        <v>26.733000000000001</v>
      </c>
      <c r="G3744" s="66">
        <f t="shared" si="58"/>
        <v>0.7405041</v>
      </c>
      <c r="H3744" s="67"/>
      <c r="I3744" s="68"/>
      <c r="J3744" s="32">
        <v>0</v>
      </c>
    </row>
    <row r="3745" spans="1:10" ht="15.75" hidden="1" thickBot="1" x14ac:dyDescent="0.3">
      <c r="A3745" s="141"/>
      <c r="B3745" s="144"/>
      <c r="C3745" s="38" t="s">
        <v>7603</v>
      </c>
      <c r="D3745" s="38" t="s">
        <v>2788</v>
      </c>
      <c r="E3745" s="120">
        <v>0.4</v>
      </c>
      <c r="F3745" s="129">
        <v>22.724</v>
      </c>
      <c r="G3745" s="66">
        <f t="shared" si="58"/>
        <v>9.0896000000000008</v>
      </c>
      <c r="H3745" s="67"/>
      <c r="I3745" s="68"/>
      <c r="J3745" s="32">
        <v>0</v>
      </c>
    </row>
    <row r="3746" spans="1:10" ht="26.25" hidden="1" thickBot="1" x14ac:dyDescent="0.3">
      <c r="A3746" s="141"/>
      <c r="B3746" s="144"/>
      <c r="C3746" s="38" t="s">
        <v>7957</v>
      </c>
      <c r="D3746" s="38" t="s">
        <v>1063</v>
      </c>
      <c r="E3746" s="120">
        <v>0.25</v>
      </c>
      <c r="F3746" s="129">
        <v>0.30399999999999999</v>
      </c>
      <c r="G3746" s="66">
        <f t="shared" si="58"/>
        <v>7.5999999999999998E-2</v>
      </c>
      <c r="H3746" s="67"/>
      <c r="I3746" s="68"/>
      <c r="J3746" s="32">
        <v>0</v>
      </c>
    </row>
    <row r="3747" spans="1:10" ht="15.75" hidden="1" thickBot="1" x14ac:dyDescent="0.3">
      <c r="A3747" s="141"/>
      <c r="B3747" s="144"/>
      <c r="C3747" s="38" t="s">
        <v>7958</v>
      </c>
      <c r="D3747" s="38" t="s">
        <v>7614</v>
      </c>
      <c r="E3747" s="120">
        <v>0.22500000000000001</v>
      </c>
      <c r="F3747" s="129">
        <v>193.39149999999998</v>
      </c>
      <c r="G3747" s="66">
        <f t="shared" si="58"/>
        <v>43.513087499999997</v>
      </c>
      <c r="H3747" s="67"/>
      <c r="I3747" s="68"/>
      <c r="J3747" s="32">
        <v>0</v>
      </c>
    </row>
    <row r="3748" spans="1:10" ht="15.75" hidden="1" thickBot="1" x14ac:dyDescent="0.3">
      <c r="A3748" s="141"/>
      <c r="B3748" s="144"/>
      <c r="C3748" s="38" t="s">
        <v>7959</v>
      </c>
      <c r="D3748" s="38" t="s">
        <v>1063</v>
      </c>
      <c r="E3748" s="120">
        <v>0.25</v>
      </c>
      <c r="F3748" s="129">
        <v>3.7715000000000001</v>
      </c>
      <c r="G3748" s="66">
        <f t="shared" si="58"/>
        <v>0.94287500000000002</v>
      </c>
      <c r="H3748" s="67"/>
      <c r="I3748" s="68"/>
      <c r="J3748" s="32">
        <v>0</v>
      </c>
    </row>
    <row r="3749" spans="1:10" ht="15.75" hidden="1" thickBot="1" x14ac:dyDescent="0.3">
      <c r="A3749" s="141"/>
      <c r="B3749" s="144"/>
      <c r="C3749" s="38" t="s">
        <v>7960</v>
      </c>
      <c r="D3749" s="38" t="s">
        <v>1063</v>
      </c>
      <c r="E3749" s="120">
        <v>2.5000000000000001E-2</v>
      </c>
      <c r="F3749" s="129">
        <v>1.5389999999999999</v>
      </c>
      <c r="G3749" s="66">
        <f t="shared" si="58"/>
        <v>3.8475000000000002E-2</v>
      </c>
      <c r="H3749" s="67"/>
      <c r="I3749" s="68"/>
      <c r="J3749" s="32">
        <v>0</v>
      </c>
    </row>
    <row r="3750" spans="1:10" ht="51.75" hidden="1" thickBot="1" x14ac:dyDescent="0.3">
      <c r="A3750" s="141"/>
      <c r="B3750" s="144"/>
      <c r="C3750" s="38" t="s">
        <v>7635</v>
      </c>
      <c r="D3750" s="38" t="s">
        <v>7721</v>
      </c>
      <c r="E3750" s="120">
        <v>2.9999999999999997E-4</v>
      </c>
      <c r="F3750" s="125">
        <v>6.0601529799999989</v>
      </c>
      <c r="G3750" s="36">
        <f t="shared" si="58"/>
        <v>1.8180458939999996E-3</v>
      </c>
      <c r="H3750" s="37"/>
      <c r="I3750" s="33"/>
      <c r="J3750" s="32">
        <v>0</v>
      </c>
    </row>
    <row r="3751" spans="1:10" ht="39" hidden="1" thickBot="1" x14ac:dyDescent="0.3">
      <c r="A3751" s="141"/>
      <c r="B3751" s="144"/>
      <c r="C3751" s="38" t="s">
        <v>7627</v>
      </c>
      <c r="D3751" s="38" t="s">
        <v>7719</v>
      </c>
      <c r="E3751" s="120">
        <v>5.0000000000000001E-3</v>
      </c>
      <c r="F3751" s="129">
        <v>2.1103708499999998</v>
      </c>
      <c r="G3751" s="66">
        <f t="shared" si="58"/>
        <v>1.0551854249999999E-2</v>
      </c>
      <c r="H3751" s="67"/>
      <c r="I3751" s="68"/>
      <c r="J3751" s="32">
        <v>0</v>
      </c>
    </row>
    <row r="3752" spans="1:10" ht="15.75" hidden="1" thickBot="1" x14ac:dyDescent="0.3">
      <c r="A3752" s="141"/>
      <c r="B3752" s="144"/>
      <c r="C3752" s="38"/>
      <c r="D3752" s="38"/>
      <c r="E3752" s="120"/>
      <c r="F3752" s="129" t="s">
        <v>31</v>
      </c>
      <c r="G3752" s="66" t="str">
        <f t="shared" si="58"/>
        <v/>
      </c>
      <c r="H3752" s="67"/>
      <c r="I3752" s="68"/>
      <c r="J3752" s="32">
        <v>0</v>
      </c>
    </row>
    <row r="3753" spans="1:10" ht="26.25" hidden="1" thickBot="1" x14ac:dyDescent="0.3">
      <c r="A3753" s="141"/>
      <c r="B3753" s="144"/>
      <c r="C3753" s="55" t="s">
        <v>943</v>
      </c>
      <c r="D3753" s="38"/>
      <c r="E3753" s="120"/>
      <c r="F3753" s="129" t="s">
        <v>31</v>
      </c>
      <c r="G3753" s="66" t="str">
        <f t="shared" si="58"/>
        <v/>
      </c>
      <c r="H3753" s="67"/>
      <c r="I3753" s="68"/>
      <c r="J3753" s="32">
        <v>0</v>
      </c>
    </row>
    <row r="3754" spans="1:10" ht="15.75" hidden="1" thickBot="1" x14ac:dyDescent="0.3">
      <c r="A3754" s="142"/>
      <c r="B3754" s="145"/>
      <c r="C3754" s="44"/>
      <c r="D3754" s="44"/>
      <c r="E3754" s="121"/>
      <c r="F3754" s="135" t="s">
        <v>31</v>
      </c>
      <c r="G3754" s="75" t="str">
        <f t="shared" si="58"/>
        <v/>
      </c>
      <c r="H3754" s="76"/>
      <c r="I3754" s="68"/>
      <c r="J3754" s="32">
        <v>0</v>
      </c>
    </row>
    <row r="3755" spans="1:10" ht="15.75" hidden="1" thickBot="1" x14ac:dyDescent="0.3">
      <c r="A3755" s="140" t="s">
        <v>944</v>
      </c>
      <c r="B3755" s="143" t="s">
        <v>3777</v>
      </c>
      <c r="C3755" s="26"/>
      <c r="D3755" s="27" t="s">
        <v>124</v>
      </c>
      <c r="E3755" s="116"/>
      <c r="F3755" s="127" t="s">
        <v>31</v>
      </c>
      <c r="G3755" s="29" t="str">
        <f t="shared" si="58"/>
        <v/>
      </c>
      <c r="H3755" s="30"/>
      <c r="I3755" s="31"/>
      <c r="J3755" s="32">
        <v>0</v>
      </c>
    </row>
    <row r="3756" spans="1:10" ht="15.75" hidden="1" thickBot="1" x14ac:dyDescent="0.3">
      <c r="A3756" s="149"/>
      <c r="B3756" s="144"/>
      <c r="C3756" s="34"/>
      <c r="D3756" s="34"/>
      <c r="E3756" s="118"/>
      <c r="F3756" s="129" t="s">
        <v>31</v>
      </c>
      <c r="G3756" s="66" t="str">
        <f t="shared" si="58"/>
        <v/>
      </c>
      <c r="H3756" s="67"/>
      <c r="I3756" s="68"/>
      <c r="J3756" s="32">
        <v>0</v>
      </c>
    </row>
    <row r="3757" spans="1:10" ht="15.75" hidden="1" thickBot="1" x14ac:dyDescent="0.3">
      <c r="A3757" s="149"/>
      <c r="B3757" s="144"/>
      <c r="C3757" s="38" t="s">
        <v>7961</v>
      </c>
      <c r="D3757" s="38" t="s">
        <v>88</v>
      </c>
      <c r="E3757" s="120">
        <v>0.13450000000000001</v>
      </c>
      <c r="F3757" s="129">
        <v>22.400999999999996</v>
      </c>
      <c r="G3757" s="66">
        <f t="shared" si="58"/>
        <v>3.0129344999999996</v>
      </c>
      <c r="H3757" s="41">
        <f>SUM(G3757:G3759)</f>
        <v>6.5164188374999998</v>
      </c>
      <c r="I3757" s="42"/>
      <c r="J3757" s="32">
        <v>0</v>
      </c>
    </row>
    <row r="3758" spans="1:10" ht="15.75" hidden="1" thickBot="1" x14ac:dyDescent="0.3">
      <c r="A3758" s="149"/>
      <c r="B3758" s="144"/>
      <c r="C3758" s="38" t="s">
        <v>7610</v>
      </c>
      <c r="D3758" s="38" t="s">
        <v>2788</v>
      </c>
      <c r="E3758" s="120">
        <v>8.6625000000000008E-2</v>
      </c>
      <c r="F3758" s="129">
        <v>30.941499999999998</v>
      </c>
      <c r="G3758" s="66">
        <f t="shared" si="58"/>
        <v>2.6803074375000002</v>
      </c>
      <c r="H3758" s="67"/>
      <c r="I3758" s="68"/>
      <c r="J3758" s="32">
        <v>0</v>
      </c>
    </row>
    <row r="3759" spans="1:10" ht="15.75" hidden="1" thickBot="1" x14ac:dyDescent="0.3">
      <c r="A3759" s="149"/>
      <c r="B3759" s="144"/>
      <c r="C3759" s="38" t="s">
        <v>7603</v>
      </c>
      <c r="D3759" s="38" t="s">
        <v>2788</v>
      </c>
      <c r="E3759" s="120">
        <v>3.6225E-2</v>
      </c>
      <c r="F3759" s="129">
        <v>22.724</v>
      </c>
      <c r="G3759" s="66">
        <f t="shared" si="58"/>
        <v>0.82317689999999999</v>
      </c>
      <c r="H3759" s="67"/>
      <c r="I3759" s="68"/>
      <c r="J3759" s="32">
        <v>0</v>
      </c>
    </row>
    <row r="3760" spans="1:10" ht="15.75" hidden="1" thickBot="1" x14ac:dyDescent="0.3">
      <c r="A3760" s="149"/>
      <c r="B3760" s="144"/>
      <c r="C3760" s="38"/>
      <c r="D3760" s="38"/>
      <c r="E3760" s="120"/>
      <c r="F3760" s="129" t="s">
        <v>31</v>
      </c>
      <c r="G3760" s="66" t="str">
        <f t="shared" si="58"/>
        <v/>
      </c>
      <c r="H3760" s="67"/>
      <c r="I3760" s="68"/>
      <c r="J3760" s="32">
        <v>0</v>
      </c>
    </row>
    <row r="3761" spans="1:10" ht="26.25" hidden="1" thickBot="1" x14ac:dyDescent="0.3">
      <c r="A3761" s="149"/>
      <c r="B3761" s="144"/>
      <c r="C3761" s="55" t="s">
        <v>945</v>
      </c>
      <c r="D3761" s="38"/>
      <c r="E3761" s="120"/>
      <c r="F3761" s="129" t="s">
        <v>31</v>
      </c>
      <c r="G3761" s="66" t="str">
        <f t="shared" si="58"/>
        <v/>
      </c>
      <c r="H3761" s="67"/>
      <c r="I3761" s="68"/>
      <c r="J3761" s="32">
        <v>0</v>
      </c>
    </row>
    <row r="3762" spans="1:10" ht="15.75" hidden="1" thickBot="1" x14ac:dyDescent="0.3">
      <c r="A3762" s="150"/>
      <c r="B3762" s="145"/>
      <c r="C3762" s="44"/>
      <c r="D3762" s="44"/>
      <c r="E3762" s="121"/>
      <c r="F3762" s="135" t="s">
        <v>31</v>
      </c>
      <c r="G3762" s="75" t="str">
        <f t="shared" si="58"/>
        <v/>
      </c>
      <c r="H3762" s="76"/>
      <c r="I3762" s="68"/>
      <c r="J3762" s="32">
        <v>0</v>
      </c>
    </row>
    <row r="3763" spans="1:10" ht="15.75" hidden="1" thickBot="1" x14ac:dyDescent="0.3">
      <c r="A3763" s="140" t="s">
        <v>946</v>
      </c>
      <c r="B3763" s="143" t="s">
        <v>3778</v>
      </c>
      <c r="C3763" s="26"/>
      <c r="D3763" s="27" t="s">
        <v>124</v>
      </c>
      <c r="E3763" s="116"/>
      <c r="F3763" s="127" t="s">
        <v>31</v>
      </c>
      <c r="G3763" s="29" t="str">
        <f t="shared" si="58"/>
        <v/>
      </c>
      <c r="H3763" s="30"/>
      <c r="I3763" s="31"/>
      <c r="J3763" s="32">
        <v>0</v>
      </c>
    </row>
    <row r="3764" spans="1:10" ht="15.75" hidden="1" thickBot="1" x14ac:dyDescent="0.3">
      <c r="A3764" s="141"/>
      <c r="B3764" s="144"/>
      <c r="C3764" s="34"/>
      <c r="D3764" s="34"/>
      <c r="E3764" s="118"/>
      <c r="F3764" s="129" t="s">
        <v>31</v>
      </c>
      <c r="G3764" s="66" t="str">
        <f t="shared" si="58"/>
        <v/>
      </c>
      <c r="H3764" s="67"/>
      <c r="I3764" s="68"/>
      <c r="J3764" s="32">
        <v>0</v>
      </c>
    </row>
    <row r="3765" spans="1:10" ht="26.25" hidden="1" thickBot="1" x14ac:dyDescent="0.3">
      <c r="A3765" s="141"/>
      <c r="B3765" s="144"/>
      <c r="C3765" s="38" t="s">
        <v>7586</v>
      </c>
      <c r="D3765" s="38" t="s">
        <v>7614</v>
      </c>
      <c r="E3765" s="120">
        <v>6.6E-3</v>
      </c>
      <c r="F3765" s="129">
        <v>228</v>
      </c>
      <c r="G3765" s="66">
        <f t="shared" si="58"/>
        <v>1.5047999999999999</v>
      </c>
      <c r="H3765" s="41">
        <f>SUM(G3765:G3773)</f>
        <v>49.526006835216386</v>
      </c>
      <c r="I3765" s="42"/>
      <c r="J3765" s="32">
        <v>0</v>
      </c>
    </row>
    <row r="3766" spans="1:10" ht="26.25" hidden="1" thickBot="1" x14ac:dyDescent="0.3">
      <c r="A3766" s="141"/>
      <c r="B3766" s="144"/>
      <c r="C3766" s="38" t="s">
        <v>7962</v>
      </c>
      <c r="D3766" s="38" t="s">
        <v>1323</v>
      </c>
      <c r="E3766" s="120">
        <v>1.0049999999999999</v>
      </c>
      <c r="F3766" s="129">
        <v>33.82</v>
      </c>
      <c r="G3766" s="66">
        <f t="shared" si="58"/>
        <v>33.989099999999993</v>
      </c>
      <c r="H3766" s="67"/>
      <c r="I3766" s="68"/>
      <c r="J3766" s="32">
        <v>0</v>
      </c>
    </row>
    <row r="3767" spans="1:10" ht="15.75" hidden="1" thickBot="1" x14ac:dyDescent="0.3">
      <c r="A3767" s="141"/>
      <c r="B3767" s="144"/>
      <c r="C3767" s="38" t="s">
        <v>7679</v>
      </c>
      <c r="D3767" s="38" t="s">
        <v>2788</v>
      </c>
      <c r="E3767" s="120">
        <v>0.2296</v>
      </c>
      <c r="F3767" s="129">
        <v>29.535499999999999</v>
      </c>
      <c r="G3767" s="66">
        <f t="shared" si="58"/>
        <v>6.7813507999999993</v>
      </c>
      <c r="H3767" s="67"/>
      <c r="I3767" s="68"/>
      <c r="J3767" s="32">
        <v>0</v>
      </c>
    </row>
    <row r="3768" spans="1:10" ht="15.75" hidden="1" thickBot="1" x14ac:dyDescent="0.3">
      <c r="A3768" s="141"/>
      <c r="B3768" s="144"/>
      <c r="C3768" s="38" t="s">
        <v>7603</v>
      </c>
      <c r="D3768" s="38" t="s">
        <v>2788</v>
      </c>
      <c r="E3768" s="120">
        <v>0.2296</v>
      </c>
      <c r="F3768" s="129">
        <v>22.724</v>
      </c>
      <c r="G3768" s="66">
        <f t="shared" si="58"/>
        <v>5.2174303999999996</v>
      </c>
      <c r="H3768" s="67"/>
      <c r="I3768" s="68"/>
      <c r="J3768" s="32">
        <v>0</v>
      </c>
    </row>
    <row r="3769" spans="1:10" ht="26.25" hidden="1" thickBot="1" x14ac:dyDescent="0.3">
      <c r="A3769" s="141"/>
      <c r="B3769" s="144"/>
      <c r="C3769" s="38" t="s">
        <v>7615</v>
      </c>
      <c r="D3769" s="38" t="s">
        <v>7614</v>
      </c>
      <c r="E3769" s="120">
        <v>1.8E-3</v>
      </c>
      <c r="F3769" s="129">
        <v>850.88596309799993</v>
      </c>
      <c r="G3769" s="66">
        <f t="shared" si="58"/>
        <v>1.5315947335763997</v>
      </c>
      <c r="H3769" s="67"/>
      <c r="I3769" s="68"/>
      <c r="J3769" s="32">
        <v>0</v>
      </c>
    </row>
    <row r="3770" spans="1:10" ht="51.75" hidden="1" thickBot="1" x14ac:dyDescent="0.3">
      <c r="A3770" s="141"/>
      <c r="B3770" s="144"/>
      <c r="C3770" s="38" t="s">
        <v>7573</v>
      </c>
      <c r="D3770" s="38" t="s">
        <v>7614</v>
      </c>
      <c r="E3770" s="120">
        <v>6.6E-3</v>
      </c>
      <c r="F3770" s="125">
        <v>9.0831703999999984</v>
      </c>
      <c r="G3770" s="36">
        <f t="shared" si="58"/>
        <v>5.9948924639999991E-2</v>
      </c>
      <c r="H3770" s="37"/>
      <c r="I3770" s="33"/>
      <c r="J3770" s="32">
        <v>0</v>
      </c>
    </row>
    <row r="3771" spans="1:10" ht="39" hidden="1" thickBot="1" x14ac:dyDescent="0.3">
      <c r="A3771" s="141"/>
      <c r="B3771" s="144"/>
      <c r="C3771" s="38" t="s">
        <v>7572</v>
      </c>
      <c r="D3771" s="38" t="s">
        <v>7613</v>
      </c>
      <c r="E3771" s="120">
        <v>0.14000000000000001</v>
      </c>
      <c r="F3771" s="129">
        <v>3.1555855499999996</v>
      </c>
      <c r="G3771" s="66">
        <f t="shared" si="58"/>
        <v>0.44178197699999999</v>
      </c>
      <c r="H3771" s="67"/>
      <c r="I3771" s="68"/>
      <c r="J3771" s="32">
        <v>0</v>
      </c>
    </row>
    <row r="3772" spans="1:10" ht="15.75" hidden="1" thickBot="1" x14ac:dyDescent="0.3">
      <c r="A3772" s="141"/>
      <c r="B3772" s="144"/>
      <c r="C3772" s="38"/>
      <c r="D3772" s="38"/>
      <c r="E3772" s="120"/>
      <c r="F3772" s="129" t="s">
        <v>31</v>
      </c>
      <c r="G3772" s="66" t="str">
        <f t="shared" si="58"/>
        <v/>
      </c>
      <c r="H3772" s="67"/>
      <c r="I3772" s="68"/>
      <c r="J3772" s="32">
        <v>0</v>
      </c>
    </row>
    <row r="3773" spans="1:10" ht="15.75" hidden="1" thickBot="1" x14ac:dyDescent="0.3">
      <c r="A3773" s="141"/>
      <c r="B3773" s="144"/>
      <c r="C3773" s="55" t="s">
        <v>947</v>
      </c>
      <c r="D3773" s="38"/>
      <c r="E3773" s="120"/>
      <c r="F3773" s="129" t="s">
        <v>31</v>
      </c>
      <c r="G3773" s="66" t="str">
        <f t="shared" si="58"/>
        <v/>
      </c>
      <c r="H3773" s="67"/>
      <c r="I3773" s="68"/>
      <c r="J3773" s="32">
        <v>0</v>
      </c>
    </row>
    <row r="3774" spans="1:10" ht="15.75" hidden="1" thickBot="1" x14ac:dyDescent="0.3">
      <c r="A3774" s="142"/>
      <c r="B3774" s="145"/>
      <c r="C3774" s="44"/>
      <c r="D3774" s="44"/>
      <c r="E3774" s="121"/>
      <c r="F3774" s="135" t="s">
        <v>31</v>
      </c>
      <c r="G3774" s="75" t="str">
        <f t="shared" si="58"/>
        <v/>
      </c>
      <c r="H3774" s="76"/>
      <c r="I3774" s="68"/>
      <c r="J3774" s="32">
        <v>0</v>
      </c>
    </row>
    <row r="3775" spans="1:10" ht="15.75" hidden="1" thickBot="1" x14ac:dyDescent="0.3">
      <c r="A3775" s="140" t="s">
        <v>948</v>
      </c>
      <c r="B3775" s="143" t="s">
        <v>3779</v>
      </c>
      <c r="C3775" s="26"/>
      <c r="D3775" s="27" t="s">
        <v>124</v>
      </c>
      <c r="E3775" s="116"/>
      <c r="F3775" s="127" t="s">
        <v>31</v>
      </c>
      <c r="G3775" s="29" t="str">
        <f t="shared" si="58"/>
        <v/>
      </c>
      <c r="H3775" s="30"/>
      <c r="I3775" s="31"/>
      <c r="J3775" s="32">
        <v>0</v>
      </c>
    </row>
    <row r="3776" spans="1:10" ht="15.75" hidden="1" thickBot="1" x14ac:dyDescent="0.3">
      <c r="A3776" s="141"/>
      <c r="B3776" s="144"/>
      <c r="C3776" s="34"/>
      <c r="D3776" s="34"/>
      <c r="E3776" s="118"/>
      <c r="F3776" s="129" t="s">
        <v>31</v>
      </c>
      <c r="G3776" s="66" t="str">
        <f t="shared" si="58"/>
        <v/>
      </c>
      <c r="H3776" s="67"/>
      <c r="I3776" s="68"/>
      <c r="J3776" s="32">
        <v>0</v>
      </c>
    </row>
    <row r="3777" spans="1:10" ht="26.25" hidden="1" thickBot="1" x14ac:dyDescent="0.3">
      <c r="A3777" s="141"/>
      <c r="B3777" s="144"/>
      <c r="C3777" s="38" t="s">
        <v>7700</v>
      </c>
      <c r="D3777" s="38" t="s">
        <v>7614</v>
      </c>
      <c r="E3777" s="120">
        <v>0.23</v>
      </c>
      <c r="F3777" s="129">
        <v>201.8655</v>
      </c>
      <c r="G3777" s="66">
        <f t="shared" si="58"/>
        <v>46.429065000000001</v>
      </c>
      <c r="H3777" s="41">
        <f>SUM(G3777:G3787)</f>
        <v>164.902102722</v>
      </c>
      <c r="I3777" s="42"/>
      <c r="J3777" s="32">
        <v>0</v>
      </c>
    </row>
    <row r="3778" spans="1:10" ht="39" hidden="1" thickBot="1" x14ac:dyDescent="0.3">
      <c r="A3778" s="141"/>
      <c r="B3778" s="144"/>
      <c r="C3778" s="38" t="s">
        <v>7963</v>
      </c>
      <c r="D3778" s="38" t="s">
        <v>1323</v>
      </c>
      <c r="E3778" s="120">
        <v>1.01</v>
      </c>
      <c r="F3778" s="129">
        <v>10.9915</v>
      </c>
      <c r="G3778" s="66">
        <f t="shared" si="58"/>
        <v>11.101415000000001</v>
      </c>
      <c r="H3778" s="67"/>
      <c r="I3778" s="68"/>
      <c r="J3778" s="32">
        <v>0</v>
      </c>
    </row>
    <row r="3779" spans="1:10" ht="26.25" hidden="1" thickBot="1" x14ac:dyDescent="0.3">
      <c r="A3779" s="141"/>
      <c r="B3779" s="144"/>
      <c r="C3779" s="38" t="s">
        <v>7677</v>
      </c>
      <c r="D3779" s="38" t="s">
        <v>2788</v>
      </c>
      <c r="E3779" s="120">
        <v>0.5</v>
      </c>
      <c r="F3779" s="129">
        <v>29.003499999999999</v>
      </c>
      <c r="G3779" s="66">
        <f t="shared" si="58"/>
        <v>14.501749999999999</v>
      </c>
      <c r="H3779" s="67"/>
      <c r="I3779" s="68"/>
      <c r="J3779" s="32">
        <v>0</v>
      </c>
    </row>
    <row r="3780" spans="1:10" ht="15.75" hidden="1" thickBot="1" x14ac:dyDescent="0.3">
      <c r="A3780" s="141"/>
      <c r="B3780" s="144"/>
      <c r="C3780" s="38" t="s">
        <v>7603</v>
      </c>
      <c r="D3780" s="38" t="s">
        <v>2788</v>
      </c>
      <c r="E3780" s="120">
        <v>0.7</v>
      </c>
      <c r="F3780" s="129">
        <v>22.724</v>
      </c>
      <c r="G3780" s="66">
        <f t="shared" si="58"/>
        <v>15.906799999999999</v>
      </c>
      <c r="H3780" s="67"/>
      <c r="I3780" s="68"/>
      <c r="J3780" s="32">
        <v>0</v>
      </c>
    </row>
    <row r="3781" spans="1:10" ht="26.25" hidden="1" thickBot="1" x14ac:dyDescent="0.3">
      <c r="A3781" s="141"/>
      <c r="B3781" s="144"/>
      <c r="C3781" s="38" t="s">
        <v>7964</v>
      </c>
      <c r="D3781" s="38" t="s">
        <v>180</v>
      </c>
      <c r="E3781" s="120">
        <v>2.2000000000000002</v>
      </c>
      <c r="F3781" s="129">
        <v>22.182500000000001</v>
      </c>
      <c r="G3781" s="66">
        <f t="shared" si="58"/>
        <v>48.801500000000004</v>
      </c>
      <c r="H3781" s="67"/>
      <c r="I3781" s="68"/>
      <c r="J3781" s="32">
        <v>0</v>
      </c>
    </row>
    <row r="3782" spans="1:10" ht="26.25" hidden="1" thickBot="1" x14ac:dyDescent="0.3">
      <c r="A3782" s="141"/>
      <c r="B3782" s="144"/>
      <c r="C3782" s="38" t="s">
        <v>7676</v>
      </c>
      <c r="D3782" s="38" t="s">
        <v>2788</v>
      </c>
      <c r="E3782" s="120">
        <v>0.5</v>
      </c>
      <c r="F3782" s="129">
        <v>23.113499999999998</v>
      </c>
      <c r="G3782" s="66">
        <f t="shared" ref="G3782:G3845" si="59">IF(ISNUMBER(F3782),E3782*F3782,"")</f>
        <v>11.556749999999999</v>
      </c>
      <c r="H3782" s="67"/>
      <c r="I3782" s="68"/>
      <c r="J3782" s="32">
        <v>0</v>
      </c>
    </row>
    <row r="3783" spans="1:10" ht="51.75" hidden="1" thickBot="1" x14ac:dyDescent="0.3">
      <c r="A3783" s="141"/>
      <c r="B3783" s="144"/>
      <c r="C3783" s="38" t="s">
        <v>7573</v>
      </c>
      <c r="D3783" s="38" t="s">
        <v>7614</v>
      </c>
      <c r="E3783" s="120">
        <v>0.23</v>
      </c>
      <c r="F3783" s="125">
        <v>9.0831703999999984</v>
      </c>
      <c r="G3783" s="36">
        <f t="shared" si="59"/>
        <v>2.0891291919999997</v>
      </c>
      <c r="H3783" s="37"/>
      <c r="I3783" s="33"/>
      <c r="J3783" s="32">
        <v>0</v>
      </c>
    </row>
    <row r="3784" spans="1:10" ht="39" hidden="1" thickBot="1" x14ac:dyDescent="0.3">
      <c r="A3784" s="141"/>
      <c r="B3784" s="144"/>
      <c r="C3784" s="38" t="s">
        <v>7572</v>
      </c>
      <c r="D3784" s="38" t="s">
        <v>7613</v>
      </c>
      <c r="E3784" s="120">
        <v>4.6000000000000005</v>
      </c>
      <c r="F3784" s="129">
        <v>3.1555855499999996</v>
      </c>
      <c r="G3784" s="66">
        <f t="shared" si="59"/>
        <v>14.51569353</v>
      </c>
      <c r="H3784" s="67"/>
      <c r="I3784" s="68"/>
      <c r="J3784" s="32">
        <v>0</v>
      </c>
    </row>
    <row r="3785" spans="1:10" ht="15.75" hidden="1" thickBot="1" x14ac:dyDescent="0.3">
      <c r="A3785" s="141"/>
      <c r="B3785" s="144"/>
      <c r="C3785" s="38"/>
      <c r="D3785" s="38"/>
      <c r="E3785" s="120"/>
      <c r="F3785" s="129" t="s">
        <v>31</v>
      </c>
      <c r="G3785" s="66" t="str">
        <f t="shared" si="59"/>
        <v/>
      </c>
      <c r="H3785" s="67"/>
      <c r="I3785" s="68"/>
      <c r="J3785" s="32">
        <v>0</v>
      </c>
    </row>
    <row r="3786" spans="1:10" ht="15.75" hidden="1" thickBot="1" x14ac:dyDescent="0.3">
      <c r="A3786" s="141"/>
      <c r="B3786" s="144"/>
      <c r="C3786" s="55" t="s">
        <v>949</v>
      </c>
      <c r="D3786" s="38"/>
      <c r="E3786" s="120"/>
      <c r="F3786" s="129" t="s">
        <v>31</v>
      </c>
      <c r="G3786" s="66" t="str">
        <f t="shared" si="59"/>
        <v/>
      </c>
      <c r="H3786" s="67"/>
      <c r="I3786" s="68"/>
      <c r="J3786" s="32">
        <v>0</v>
      </c>
    </row>
    <row r="3787" spans="1:10" ht="15.75" hidden="1" thickBot="1" x14ac:dyDescent="0.3">
      <c r="A3787" s="142"/>
      <c r="B3787" s="145"/>
      <c r="C3787" s="44"/>
      <c r="D3787" s="44"/>
      <c r="E3787" s="121"/>
      <c r="F3787" s="135" t="s">
        <v>31</v>
      </c>
      <c r="G3787" s="75" t="str">
        <f t="shared" si="59"/>
        <v/>
      </c>
      <c r="H3787" s="76"/>
      <c r="I3787" s="68"/>
      <c r="J3787" s="32">
        <v>0</v>
      </c>
    </row>
    <row r="3788" spans="1:10" ht="15.75" hidden="1" thickBot="1" x14ac:dyDescent="0.3">
      <c r="A3788" s="140" t="s">
        <v>950</v>
      </c>
      <c r="B3788" s="143" t="s">
        <v>3780</v>
      </c>
      <c r="C3788" s="26"/>
      <c r="D3788" s="27" t="s">
        <v>36</v>
      </c>
      <c r="E3788" s="116"/>
      <c r="F3788" s="127" t="s">
        <v>31</v>
      </c>
      <c r="G3788" s="29" t="str">
        <f t="shared" si="59"/>
        <v/>
      </c>
      <c r="H3788" s="30"/>
      <c r="I3788" s="31"/>
      <c r="J3788" s="32">
        <v>0</v>
      </c>
    </row>
    <row r="3789" spans="1:10" ht="15.75" hidden="1" thickBot="1" x14ac:dyDescent="0.3">
      <c r="A3789" s="141"/>
      <c r="B3789" s="144"/>
      <c r="C3789" s="34"/>
      <c r="D3789" s="34"/>
      <c r="E3789" s="118"/>
      <c r="F3789" s="129" t="s">
        <v>31</v>
      </c>
      <c r="G3789" s="66" t="str">
        <f t="shared" si="59"/>
        <v/>
      </c>
      <c r="H3789" s="67"/>
      <c r="I3789" s="68"/>
      <c r="J3789" s="32">
        <v>0</v>
      </c>
    </row>
    <row r="3790" spans="1:10" ht="15.75" hidden="1" thickBot="1" x14ac:dyDescent="0.3">
      <c r="A3790" s="141"/>
      <c r="B3790" s="144"/>
      <c r="C3790" s="38" t="s">
        <v>7679</v>
      </c>
      <c r="D3790" s="38" t="s">
        <v>2788</v>
      </c>
      <c r="E3790" s="120">
        <v>0.2</v>
      </c>
      <c r="F3790" s="129">
        <v>29.535499999999999</v>
      </c>
      <c r="G3790" s="66">
        <f t="shared" si="59"/>
        <v>5.9070999999999998</v>
      </c>
      <c r="H3790" s="41">
        <f>SUM(G3790:G3795)</f>
        <v>10.781368534435808</v>
      </c>
      <c r="I3790" s="42"/>
      <c r="J3790" s="32">
        <v>0</v>
      </c>
    </row>
    <row r="3791" spans="1:10" ht="15.75" hidden="1" thickBot="1" x14ac:dyDescent="0.3">
      <c r="A3791" s="141"/>
      <c r="B3791" s="144"/>
      <c r="C3791" s="38" t="s">
        <v>7603</v>
      </c>
      <c r="D3791" s="38" t="s">
        <v>2788</v>
      </c>
      <c r="E3791" s="120">
        <v>0.2</v>
      </c>
      <c r="F3791" s="129">
        <v>22.724</v>
      </c>
      <c r="G3791" s="66">
        <f t="shared" si="59"/>
        <v>4.5448000000000004</v>
      </c>
      <c r="H3791" s="67"/>
      <c r="I3791" s="68"/>
      <c r="J3791" s="32">
        <v>0</v>
      </c>
    </row>
    <row r="3792" spans="1:10" ht="15.75" hidden="1" thickBot="1" x14ac:dyDescent="0.3">
      <c r="A3792" s="141"/>
      <c r="B3792" s="144"/>
      <c r="C3792" s="38" t="s">
        <v>898</v>
      </c>
      <c r="D3792" s="38" t="s">
        <v>105</v>
      </c>
      <c r="E3792" s="120">
        <v>3.2000000000000001E-2</v>
      </c>
      <c r="F3792" s="129" t="s">
        <v>31</v>
      </c>
      <c r="G3792" s="66" t="str">
        <f t="shared" si="59"/>
        <v/>
      </c>
      <c r="H3792" s="67"/>
      <c r="I3792" s="68"/>
      <c r="J3792" s="32">
        <v>0</v>
      </c>
    </row>
    <row r="3793" spans="1:10" ht="15.75" hidden="1" thickBot="1" x14ac:dyDescent="0.3">
      <c r="A3793" s="141"/>
      <c r="B3793" s="144"/>
      <c r="C3793" s="38" t="s">
        <v>899</v>
      </c>
      <c r="D3793" s="38" t="s">
        <v>900</v>
      </c>
      <c r="E3793" s="120">
        <v>0.2</v>
      </c>
      <c r="F3793" s="129" t="s">
        <v>31</v>
      </c>
      <c r="G3793" s="66" t="str">
        <f t="shared" si="59"/>
        <v/>
      </c>
      <c r="H3793" s="67"/>
      <c r="I3793" s="68"/>
      <c r="J3793" s="32">
        <v>0</v>
      </c>
    </row>
    <row r="3794" spans="1:10" ht="15.75" hidden="1" thickBot="1" x14ac:dyDescent="0.3">
      <c r="A3794" s="141"/>
      <c r="B3794" s="144"/>
      <c r="C3794" s="38" t="s">
        <v>905</v>
      </c>
      <c r="D3794" s="38" t="s">
        <v>105</v>
      </c>
      <c r="E3794" s="120">
        <v>1</v>
      </c>
      <c r="F3794" s="129" t="s">
        <v>31</v>
      </c>
      <c r="G3794" s="66" t="str">
        <f t="shared" si="59"/>
        <v/>
      </c>
      <c r="H3794" s="67"/>
      <c r="I3794" s="68"/>
      <c r="J3794" s="32">
        <v>0</v>
      </c>
    </row>
    <row r="3795" spans="1:10" ht="39" hidden="1" thickBot="1" x14ac:dyDescent="0.3">
      <c r="A3795" s="141"/>
      <c r="B3795" s="144"/>
      <c r="C3795" s="38" t="s">
        <v>7630</v>
      </c>
      <c r="D3795" s="38" t="s">
        <v>7614</v>
      </c>
      <c r="E3795" s="120">
        <v>4.0000000000000002E-4</v>
      </c>
      <c r="F3795" s="129">
        <v>823.67133608951997</v>
      </c>
      <c r="G3795" s="66">
        <f t="shared" si="59"/>
        <v>0.32946853443580798</v>
      </c>
      <c r="H3795" s="67"/>
      <c r="I3795" s="68"/>
      <c r="J3795" s="32">
        <v>0</v>
      </c>
    </row>
    <row r="3796" spans="1:10" ht="15.75" hidden="1" thickBot="1" x14ac:dyDescent="0.3">
      <c r="A3796" s="141"/>
      <c r="B3796" s="144"/>
      <c r="C3796" s="38"/>
      <c r="D3796" s="38"/>
      <c r="E3796" s="120"/>
      <c r="F3796" s="129" t="s">
        <v>31</v>
      </c>
      <c r="G3796" s="66" t="str">
        <f t="shared" si="59"/>
        <v/>
      </c>
      <c r="H3796" s="67"/>
      <c r="I3796" s="68"/>
      <c r="J3796" s="32">
        <v>0</v>
      </c>
    </row>
    <row r="3797" spans="1:10" ht="15.75" hidden="1" thickBot="1" x14ac:dyDescent="0.3">
      <c r="A3797" s="141"/>
      <c r="B3797" s="144"/>
      <c r="C3797" s="81" t="s">
        <v>901</v>
      </c>
      <c r="D3797" s="38"/>
      <c r="E3797" s="120"/>
      <c r="F3797" s="129" t="s">
        <v>31</v>
      </c>
      <c r="G3797" s="66" t="str">
        <f t="shared" si="59"/>
        <v/>
      </c>
      <c r="H3797" s="67"/>
      <c r="I3797" s="68"/>
      <c r="J3797" s="32">
        <v>0</v>
      </c>
    </row>
    <row r="3798" spans="1:10" ht="15.75" hidden="1" thickBot="1" x14ac:dyDescent="0.3">
      <c r="A3798" s="142"/>
      <c r="B3798" s="145"/>
      <c r="C3798" s="44"/>
      <c r="D3798" s="44"/>
      <c r="E3798" s="121"/>
      <c r="F3798" s="135" t="s">
        <v>31</v>
      </c>
      <c r="G3798" s="75" t="str">
        <f t="shared" si="59"/>
        <v/>
      </c>
      <c r="H3798" s="76"/>
      <c r="I3798" s="68"/>
      <c r="J3798" s="32">
        <v>0</v>
      </c>
    </row>
    <row r="3799" spans="1:10" ht="15.75" hidden="1" thickBot="1" x14ac:dyDescent="0.3">
      <c r="A3799" s="140" t="s">
        <v>951</v>
      </c>
      <c r="B3799" s="143" t="s">
        <v>3781</v>
      </c>
      <c r="C3799" s="26"/>
      <c r="D3799" s="27" t="s">
        <v>3737</v>
      </c>
      <c r="E3799" s="116"/>
      <c r="F3799" s="127" t="s">
        <v>31</v>
      </c>
      <c r="G3799" s="29" t="str">
        <f t="shared" si="59"/>
        <v/>
      </c>
      <c r="H3799" s="30"/>
      <c r="I3799" s="31"/>
      <c r="J3799" s="32">
        <v>0</v>
      </c>
    </row>
    <row r="3800" spans="1:10" ht="15.75" hidden="1" thickBot="1" x14ac:dyDescent="0.3">
      <c r="A3800" s="149"/>
      <c r="B3800" s="144"/>
      <c r="C3800" s="34"/>
      <c r="D3800" s="34"/>
      <c r="E3800" s="118"/>
      <c r="F3800" s="129" t="s">
        <v>31</v>
      </c>
      <c r="G3800" s="66" t="str">
        <f t="shared" si="59"/>
        <v/>
      </c>
      <c r="H3800" s="67"/>
      <c r="I3800" s="68"/>
      <c r="J3800" s="32">
        <v>0</v>
      </c>
    </row>
    <row r="3801" spans="1:10" ht="39" hidden="1" thickBot="1" x14ac:dyDescent="0.3">
      <c r="A3801" s="149"/>
      <c r="B3801" s="144"/>
      <c r="C3801" s="38" t="s">
        <v>7965</v>
      </c>
      <c r="D3801" s="38" t="s">
        <v>7725</v>
      </c>
      <c r="E3801" s="120">
        <v>1</v>
      </c>
      <c r="F3801" s="129">
        <v>1567.5</v>
      </c>
      <c r="G3801" s="66">
        <f t="shared" si="59"/>
        <v>1567.5</v>
      </c>
      <c r="H3801" s="41">
        <f>SUM(G3801:G3801)</f>
        <v>1567.5</v>
      </c>
      <c r="I3801" s="42"/>
      <c r="J3801" s="32">
        <v>0</v>
      </c>
    </row>
    <row r="3802" spans="1:10" ht="15.75" hidden="1" thickBot="1" x14ac:dyDescent="0.3">
      <c r="A3802" s="150"/>
      <c r="B3802" s="145"/>
      <c r="C3802" s="44"/>
      <c r="D3802" s="44"/>
      <c r="E3802" s="121"/>
      <c r="F3802" s="135" t="s">
        <v>31</v>
      </c>
      <c r="G3802" s="75" t="str">
        <f t="shared" si="59"/>
        <v/>
      </c>
      <c r="H3802" s="76"/>
      <c r="I3802" s="68"/>
      <c r="J3802" s="32">
        <v>0</v>
      </c>
    </row>
    <row r="3803" spans="1:10" ht="15.75" hidden="1" thickBot="1" x14ac:dyDescent="0.3">
      <c r="A3803" s="140" t="s">
        <v>952</v>
      </c>
      <c r="B3803" s="143" t="s">
        <v>3782</v>
      </c>
      <c r="C3803" s="26"/>
      <c r="D3803" s="27" t="s">
        <v>124</v>
      </c>
      <c r="E3803" s="116"/>
      <c r="F3803" s="123" t="s">
        <v>31</v>
      </c>
      <c r="G3803" s="29" t="str">
        <f t="shared" si="59"/>
        <v/>
      </c>
      <c r="H3803" s="30"/>
      <c r="I3803" s="31"/>
      <c r="J3803" s="32">
        <v>0</v>
      </c>
    </row>
    <row r="3804" spans="1:10" ht="15.75" hidden="1" thickBot="1" x14ac:dyDescent="0.3">
      <c r="A3804" s="141"/>
      <c r="B3804" s="144"/>
      <c r="C3804" s="34"/>
      <c r="D3804" s="34"/>
      <c r="E3804" s="118"/>
      <c r="F3804" s="124" t="s">
        <v>31</v>
      </c>
      <c r="G3804" s="33" t="str">
        <f t="shared" si="59"/>
        <v/>
      </c>
      <c r="H3804" s="37"/>
      <c r="I3804" s="33"/>
      <c r="J3804" s="32">
        <v>0</v>
      </c>
    </row>
    <row r="3805" spans="1:10" ht="26.25" hidden="1" thickBot="1" x14ac:dyDescent="0.3">
      <c r="A3805" s="141"/>
      <c r="B3805" s="144"/>
      <c r="C3805" s="38" t="s">
        <v>7676</v>
      </c>
      <c r="D3805" s="38" t="s">
        <v>2788</v>
      </c>
      <c r="E3805" s="120">
        <v>0.1138</v>
      </c>
      <c r="F3805" s="119">
        <v>23.113499999999998</v>
      </c>
      <c r="G3805" s="33">
        <f t="shared" si="59"/>
        <v>2.6303162999999996</v>
      </c>
      <c r="H3805" s="41">
        <f>SUM(G3805:G3811)</f>
        <v>42.5687766830074</v>
      </c>
      <c r="I3805" s="42"/>
      <c r="J3805" s="32">
        <v>0</v>
      </c>
    </row>
    <row r="3806" spans="1:10" ht="26.25" hidden="1" thickBot="1" x14ac:dyDescent="0.3">
      <c r="A3806" s="141"/>
      <c r="B3806" s="144"/>
      <c r="C3806" s="38" t="s">
        <v>7677</v>
      </c>
      <c r="D3806" s="38" t="s">
        <v>2788</v>
      </c>
      <c r="E3806" s="120">
        <v>0.4047</v>
      </c>
      <c r="F3806" s="119">
        <v>29.003499999999999</v>
      </c>
      <c r="G3806" s="33">
        <f t="shared" si="59"/>
        <v>11.737716449999999</v>
      </c>
      <c r="H3806" s="37"/>
      <c r="I3806" s="33"/>
      <c r="J3806" s="32">
        <v>0</v>
      </c>
    </row>
    <row r="3807" spans="1:10" ht="26.25" hidden="1" thickBot="1" x14ac:dyDescent="0.3">
      <c r="A3807" s="141"/>
      <c r="B3807" s="144"/>
      <c r="C3807" s="38" t="s">
        <v>7731</v>
      </c>
      <c r="D3807" s="38" t="s">
        <v>1080</v>
      </c>
      <c r="E3807" s="120">
        <v>0.28699999999999998</v>
      </c>
      <c r="F3807" s="119">
        <v>25.355499999999999</v>
      </c>
      <c r="G3807" s="33">
        <f t="shared" si="59"/>
        <v>7.2770284999999992</v>
      </c>
      <c r="H3807" s="37"/>
      <c r="I3807" s="33"/>
      <c r="J3807" s="32">
        <v>0</v>
      </c>
    </row>
    <row r="3808" spans="1:10" ht="26.25" hidden="1" thickBot="1" x14ac:dyDescent="0.3">
      <c r="A3808" s="141"/>
      <c r="B3808" s="144"/>
      <c r="C3808" s="38" t="s">
        <v>7732</v>
      </c>
      <c r="D3808" s="38" t="s">
        <v>1069</v>
      </c>
      <c r="E3808" s="120">
        <v>0.11749999999999999</v>
      </c>
      <c r="F3808" s="119">
        <v>27.283999999999999</v>
      </c>
      <c r="G3808" s="33">
        <f t="shared" si="59"/>
        <v>3.2058699999999996</v>
      </c>
      <c r="H3808" s="37"/>
      <c r="I3808" s="33"/>
      <c r="J3808" s="32">
        <v>0</v>
      </c>
    </row>
    <row r="3809" spans="1:10" ht="26.25" hidden="1" thickBot="1" x14ac:dyDescent="0.3">
      <c r="A3809" s="141"/>
      <c r="B3809" s="144"/>
      <c r="C3809" s="38" t="s">
        <v>7676</v>
      </c>
      <c r="D3809" s="38" t="s">
        <v>2788</v>
      </c>
      <c r="E3809" s="120">
        <v>5.3800000000000001E-2</v>
      </c>
      <c r="F3809" s="119">
        <v>23.113499999999998</v>
      </c>
      <c r="G3809" s="33">
        <f t="shared" si="59"/>
        <v>1.2435063</v>
      </c>
      <c r="H3809" s="37"/>
      <c r="I3809" s="33"/>
      <c r="J3809" s="32">
        <v>0</v>
      </c>
    </row>
    <row r="3810" spans="1:10" ht="26.25" hidden="1" thickBot="1" x14ac:dyDescent="0.3">
      <c r="A3810" s="141"/>
      <c r="B3810" s="144"/>
      <c r="C3810" s="38" t="s">
        <v>7677</v>
      </c>
      <c r="D3810" s="38" t="s">
        <v>2788</v>
      </c>
      <c r="E3810" s="120">
        <v>0.23649999999999999</v>
      </c>
      <c r="F3810" s="119">
        <v>29.003499999999999</v>
      </c>
      <c r="G3810" s="33">
        <f t="shared" si="59"/>
        <v>6.8593277499999994</v>
      </c>
      <c r="H3810" s="37"/>
      <c r="I3810" s="33"/>
      <c r="J3810" s="32">
        <v>0</v>
      </c>
    </row>
    <row r="3811" spans="1:10" ht="26.25" hidden="1" thickBot="1" x14ac:dyDescent="0.3">
      <c r="A3811" s="141"/>
      <c r="B3811" s="144"/>
      <c r="C3811" s="38" t="s">
        <v>7615</v>
      </c>
      <c r="D3811" s="38" t="s">
        <v>7614</v>
      </c>
      <c r="E3811" s="120">
        <v>1.1299999999999999E-2</v>
      </c>
      <c r="F3811" s="125">
        <v>850.88596309799993</v>
      </c>
      <c r="G3811" s="36">
        <f t="shared" si="59"/>
        <v>9.6150113830073991</v>
      </c>
      <c r="H3811" s="37"/>
      <c r="I3811" s="33"/>
      <c r="J3811" s="32">
        <v>0</v>
      </c>
    </row>
    <row r="3812" spans="1:10" ht="15.75" hidden="1" thickBot="1" x14ac:dyDescent="0.3">
      <c r="A3812" s="142"/>
      <c r="B3812" s="145"/>
      <c r="C3812" s="44"/>
      <c r="D3812" s="44"/>
      <c r="E3812" s="121"/>
      <c r="F3812" s="122" t="s">
        <v>31</v>
      </c>
      <c r="G3812" s="46" t="str">
        <f t="shared" si="59"/>
        <v/>
      </c>
      <c r="H3812" s="48"/>
      <c r="I3812" s="33"/>
      <c r="J3812" s="32">
        <v>0</v>
      </c>
    </row>
    <row r="3813" spans="1:10" ht="15.75" hidden="1" thickBot="1" x14ac:dyDescent="0.3">
      <c r="A3813" s="140" t="s">
        <v>953</v>
      </c>
      <c r="B3813" s="143" t="s">
        <v>3783</v>
      </c>
      <c r="C3813" s="26"/>
      <c r="D3813" s="27" t="s">
        <v>90</v>
      </c>
      <c r="E3813" s="116"/>
      <c r="F3813" s="127" t="s">
        <v>31</v>
      </c>
      <c r="G3813" s="29" t="str">
        <f t="shared" si="59"/>
        <v/>
      </c>
      <c r="H3813" s="30"/>
      <c r="I3813" s="31"/>
      <c r="J3813" s="32">
        <v>0</v>
      </c>
    </row>
    <row r="3814" spans="1:10" ht="15.75" hidden="1" thickBot="1" x14ac:dyDescent="0.3">
      <c r="A3814" s="149"/>
      <c r="B3814" s="144"/>
      <c r="C3814" s="34"/>
      <c r="D3814" s="34"/>
      <c r="E3814" s="118"/>
      <c r="F3814" s="129" t="s">
        <v>31</v>
      </c>
      <c r="G3814" s="66" t="str">
        <f t="shared" si="59"/>
        <v/>
      </c>
      <c r="H3814" s="67"/>
      <c r="I3814" s="68"/>
      <c r="J3814" s="32">
        <v>0</v>
      </c>
    </row>
    <row r="3815" spans="1:10" ht="15.75" hidden="1" thickBot="1" x14ac:dyDescent="0.3">
      <c r="A3815" s="149"/>
      <c r="B3815" s="144"/>
      <c r="C3815" s="38" t="s">
        <v>7779</v>
      </c>
      <c r="D3815" s="38" t="s">
        <v>1063</v>
      </c>
      <c r="E3815" s="120">
        <v>1</v>
      </c>
      <c r="F3815" s="129">
        <v>3.5625</v>
      </c>
      <c r="G3815" s="66">
        <f t="shared" si="59"/>
        <v>3.5625</v>
      </c>
      <c r="H3815" s="41">
        <f>SUM(G3815:G3816)</f>
        <v>14.301630434782608</v>
      </c>
      <c r="I3815" s="42"/>
      <c r="J3815" s="32">
        <v>0</v>
      </c>
    </row>
    <row r="3816" spans="1:10" ht="15.75" hidden="1" thickBot="1" x14ac:dyDescent="0.3">
      <c r="A3816" s="149"/>
      <c r="B3816" s="144"/>
      <c r="C3816" s="38" t="s">
        <v>7603</v>
      </c>
      <c r="D3816" s="38" t="s">
        <v>2788</v>
      </c>
      <c r="E3816" s="120">
        <v>0.47258979206049145</v>
      </c>
      <c r="F3816" s="129">
        <v>22.724</v>
      </c>
      <c r="G3816" s="66">
        <f t="shared" si="59"/>
        <v>10.739130434782608</v>
      </c>
      <c r="H3816" s="67"/>
      <c r="I3816" s="68"/>
      <c r="J3816" s="32">
        <v>0</v>
      </c>
    </row>
    <row r="3817" spans="1:10" ht="15.75" hidden="1" thickBot="1" x14ac:dyDescent="0.3">
      <c r="A3817" s="150"/>
      <c r="B3817" s="145"/>
      <c r="C3817" s="44"/>
      <c r="D3817" s="44"/>
      <c r="E3817" s="121"/>
      <c r="F3817" s="135" t="s">
        <v>31</v>
      </c>
      <c r="G3817" s="75" t="str">
        <f t="shared" si="59"/>
        <v/>
      </c>
      <c r="H3817" s="76"/>
      <c r="I3817" s="68"/>
      <c r="J3817" s="32">
        <v>0</v>
      </c>
    </row>
    <row r="3818" spans="1:10" ht="15.75" hidden="1" thickBot="1" x14ac:dyDescent="0.3">
      <c r="A3818" s="140" t="s">
        <v>954</v>
      </c>
      <c r="B3818" s="143" t="s">
        <v>3784</v>
      </c>
      <c r="C3818" s="26"/>
      <c r="D3818" s="27" t="s">
        <v>86</v>
      </c>
      <c r="E3818" s="116"/>
      <c r="F3818" s="127" t="s">
        <v>31</v>
      </c>
      <c r="G3818" s="29" t="str">
        <f t="shared" si="59"/>
        <v/>
      </c>
      <c r="H3818" s="30"/>
      <c r="I3818" s="31"/>
      <c r="J3818" s="32">
        <v>0</v>
      </c>
    </row>
    <row r="3819" spans="1:10" ht="15.75" hidden="1" thickBot="1" x14ac:dyDescent="0.3">
      <c r="A3819" s="149"/>
      <c r="B3819" s="144"/>
      <c r="C3819" s="34"/>
      <c r="D3819" s="34"/>
      <c r="E3819" s="118"/>
      <c r="F3819" s="129" t="s">
        <v>31</v>
      </c>
      <c r="G3819" s="66" t="str">
        <f t="shared" si="59"/>
        <v/>
      </c>
      <c r="H3819" s="67"/>
      <c r="I3819" s="68"/>
      <c r="J3819" s="32">
        <v>0</v>
      </c>
    </row>
    <row r="3820" spans="1:10" ht="15.75" hidden="1" thickBot="1" x14ac:dyDescent="0.3">
      <c r="A3820" s="149"/>
      <c r="B3820" s="144"/>
      <c r="C3820" s="38" t="s">
        <v>955</v>
      </c>
      <c r="D3820" s="64" t="s">
        <v>88</v>
      </c>
      <c r="E3820" s="120">
        <v>8.3299999999999999E-2</v>
      </c>
      <c r="F3820" s="129" t="s">
        <v>31</v>
      </c>
      <c r="G3820" s="66" t="str">
        <f t="shared" si="59"/>
        <v/>
      </c>
      <c r="H3820" s="41">
        <f>SUM(G3820:G3822)</f>
        <v>24.538499999999999</v>
      </c>
      <c r="I3820" s="42"/>
      <c r="J3820" s="32">
        <v>0</v>
      </c>
    </row>
    <row r="3821" spans="1:10" ht="15.75" hidden="1" thickBot="1" x14ac:dyDescent="0.3">
      <c r="A3821" s="149"/>
      <c r="B3821" s="144"/>
      <c r="C3821" s="38" t="s">
        <v>7758</v>
      </c>
      <c r="D3821" s="38" t="s">
        <v>2788</v>
      </c>
      <c r="E3821" s="120">
        <v>0.6</v>
      </c>
      <c r="F3821" s="129">
        <v>29.535499999999999</v>
      </c>
      <c r="G3821" s="66">
        <f t="shared" si="59"/>
        <v>17.721299999999999</v>
      </c>
      <c r="H3821" s="67"/>
      <c r="I3821" s="68"/>
      <c r="J3821" s="32">
        <v>0</v>
      </c>
    </row>
    <row r="3822" spans="1:10" ht="15.75" hidden="1" thickBot="1" x14ac:dyDescent="0.3">
      <c r="A3822" s="149"/>
      <c r="B3822" s="144"/>
      <c r="C3822" s="38" t="s">
        <v>7603</v>
      </c>
      <c r="D3822" s="38" t="s">
        <v>2788</v>
      </c>
      <c r="E3822" s="120">
        <v>0.3</v>
      </c>
      <c r="F3822" s="129">
        <v>22.724</v>
      </c>
      <c r="G3822" s="66">
        <f t="shared" si="59"/>
        <v>6.8171999999999997</v>
      </c>
      <c r="H3822" s="67"/>
      <c r="I3822" s="68"/>
      <c r="J3822" s="32">
        <v>0</v>
      </c>
    </row>
    <row r="3823" spans="1:10" ht="15.75" hidden="1" thickBot="1" x14ac:dyDescent="0.3">
      <c r="A3823" s="149"/>
      <c r="B3823" s="144"/>
      <c r="C3823" s="38"/>
      <c r="D3823" s="38"/>
      <c r="E3823" s="120"/>
      <c r="F3823" s="129" t="s">
        <v>31</v>
      </c>
      <c r="G3823" s="66" t="str">
        <f t="shared" si="59"/>
        <v/>
      </c>
      <c r="H3823" s="67"/>
      <c r="I3823" s="68"/>
      <c r="J3823" s="32">
        <v>0</v>
      </c>
    </row>
    <row r="3824" spans="1:10" ht="26.25" hidden="1" thickBot="1" x14ac:dyDescent="0.3">
      <c r="A3824" s="149"/>
      <c r="B3824" s="144"/>
      <c r="C3824" s="55" t="s">
        <v>956</v>
      </c>
      <c r="D3824" s="38"/>
      <c r="E3824" s="120"/>
      <c r="F3824" s="129" t="s">
        <v>31</v>
      </c>
      <c r="G3824" s="66" t="str">
        <f t="shared" si="59"/>
        <v/>
      </c>
      <c r="H3824" s="67"/>
      <c r="I3824" s="68"/>
      <c r="J3824" s="32">
        <v>0</v>
      </c>
    </row>
    <row r="3825" spans="1:10" ht="15.75" hidden="1" thickBot="1" x14ac:dyDescent="0.3">
      <c r="A3825" s="149"/>
      <c r="B3825" s="144"/>
      <c r="C3825" s="55" t="s">
        <v>957</v>
      </c>
      <c r="D3825" s="38"/>
      <c r="E3825" s="120"/>
      <c r="F3825" s="129" t="s">
        <v>31</v>
      </c>
      <c r="G3825" s="66" t="str">
        <f t="shared" si="59"/>
        <v/>
      </c>
      <c r="H3825" s="67"/>
      <c r="I3825" s="68"/>
      <c r="J3825" s="32">
        <v>0</v>
      </c>
    </row>
    <row r="3826" spans="1:10" ht="15.75" hidden="1" thickBot="1" x14ac:dyDescent="0.3">
      <c r="A3826" s="150"/>
      <c r="B3826" s="145"/>
      <c r="C3826" s="44"/>
      <c r="D3826" s="44"/>
      <c r="E3826" s="121"/>
      <c r="F3826" s="135" t="s">
        <v>31</v>
      </c>
      <c r="G3826" s="75" t="str">
        <f t="shared" si="59"/>
        <v/>
      </c>
      <c r="H3826" s="76"/>
      <c r="I3826" s="68"/>
      <c r="J3826" s="32">
        <v>0</v>
      </c>
    </row>
    <row r="3827" spans="1:10" ht="15.75" hidden="1" thickBot="1" x14ac:dyDescent="0.3">
      <c r="A3827" s="140" t="s">
        <v>958</v>
      </c>
      <c r="B3827" s="143" t="s">
        <v>3785</v>
      </c>
      <c r="C3827" s="26"/>
      <c r="D3827" s="27" t="s">
        <v>86</v>
      </c>
      <c r="E3827" s="116"/>
      <c r="F3827" s="127" t="s">
        <v>31</v>
      </c>
      <c r="G3827" s="29" t="str">
        <f t="shared" si="59"/>
        <v/>
      </c>
      <c r="H3827" s="30"/>
      <c r="I3827" s="31"/>
      <c r="J3827" s="32">
        <v>0</v>
      </c>
    </row>
    <row r="3828" spans="1:10" ht="15.75" hidden="1" thickBot="1" x14ac:dyDescent="0.3">
      <c r="A3828" s="141"/>
      <c r="B3828" s="144"/>
      <c r="C3828" s="34"/>
      <c r="D3828" s="34"/>
      <c r="E3828" s="118"/>
      <c r="F3828" s="129" t="s">
        <v>31</v>
      </c>
      <c r="G3828" s="66" t="str">
        <f t="shared" si="59"/>
        <v/>
      </c>
      <c r="H3828" s="67"/>
      <c r="I3828" s="68"/>
      <c r="J3828" s="32">
        <v>0</v>
      </c>
    </row>
    <row r="3829" spans="1:10" ht="15.75" hidden="1" thickBot="1" x14ac:dyDescent="0.3">
      <c r="A3829" s="141"/>
      <c r="B3829" s="144"/>
      <c r="C3829" s="38" t="s">
        <v>7798</v>
      </c>
      <c r="D3829" s="38" t="s">
        <v>1063</v>
      </c>
      <c r="E3829" s="120">
        <v>9.5000000000000001E-2</v>
      </c>
      <c r="F3829" s="129">
        <v>54.72</v>
      </c>
      <c r="G3829" s="66">
        <f t="shared" si="59"/>
        <v>5.1984000000000004</v>
      </c>
      <c r="H3829" s="41">
        <f>SUM(G3829:G3832)</f>
        <v>121.84851050000002</v>
      </c>
      <c r="I3829" s="42"/>
      <c r="J3829" s="32">
        <v>0</v>
      </c>
    </row>
    <row r="3830" spans="1:10" ht="26.25" hidden="1" thickBot="1" x14ac:dyDescent="0.3">
      <c r="A3830" s="141"/>
      <c r="B3830" s="144"/>
      <c r="C3830" s="38" t="s">
        <v>7966</v>
      </c>
      <c r="D3830" s="38" t="s">
        <v>180</v>
      </c>
      <c r="E3830" s="120">
        <v>1.1100000000000001</v>
      </c>
      <c r="F3830" s="129">
        <v>98.8</v>
      </c>
      <c r="G3830" s="66">
        <f t="shared" si="59"/>
        <v>109.66800000000001</v>
      </c>
      <c r="H3830" s="67"/>
      <c r="I3830" s="68"/>
      <c r="J3830" s="32">
        <v>0</v>
      </c>
    </row>
    <row r="3831" spans="1:10" ht="15.75" hidden="1" thickBot="1" x14ac:dyDescent="0.3">
      <c r="A3831" s="141"/>
      <c r="B3831" s="144"/>
      <c r="C3831" s="38" t="s">
        <v>7679</v>
      </c>
      <c r="D3831" s="38" t="s">
        <v>2788</v>
      </c>
      <c r="E3831" s="120">
        <v>0.17100000000000001</v>
      </c>
      <c r="F3831" s="129">
        <v>29.535499999999999</v>
      </c>
      <c r="G3831" s="66">
        <f t="shared" si="59"/>
        <v>5.0505705000000001</v>
      </c>
      <c r="H3831" s="67"/>
      <c r="I3831" s="68"/>
      <c r="J3831" s="32">
        <v>0</v>
      </c>
    </row>
    <row r="3832" spans="1:10" ht="15.75" hidden="1" thickBot="1" x14ac:dyDescent="0.3">
      <c r="A3832" s="141"/>
      <c r="B3832" s="144"/>
      <c r="C3832" s="38" t="s">
        <v>7603</v>
      </c>
      <c r="D3832" s="38" t="s">
        <v>2788</v>
      </c>
      <c r="E3832" s="120">
        <v>8.5000000000000006E-2</v>
      </c>
      <c r="F3832" s="129">
        <v>22.724</v>
      </c>
      <c r="G3832" s="66">
        <f t="shared" si="59"/>
        <v>1.9315400000000003</v>
      </c>
      <c r="H3832" s="67"/>
      <c r="I3832" s="68"/>
      <c r="J3832" s="32">
        <v>0</v>
      </c>
    </row>
    <row r="3833" spans="1:10" ht="15.75" hidden="1" thickBot="1" x14ac:dyDescent="0.3">
      <c r="A3833" s="142"/>
      <c r="B3833" s="145"/>
      <c r="C3833" s="44"/>
      <c r="D3833" s="44"/>
      <c r="E3833" s="121"/>
      <c r="F3833" s="135" t="s">
        <v>31</v>
      </c>
      <c r="G3833" s="75" t="str">
        <f t="shared" si="59"/>
        <v/>
      </c>
      <c r="H3833" s="76"/>
      <c r="I3833" s="68"/>
      <c r="J3833" s="32">
        <v>0</v>
      </c>
    </row>
    <row r="3834" spans="1:10" ht="15.75" hidden="1" thickBot="1" x14ac:dyDescent="0.3">
      <c r="A3834" s="140" t="s">
        <v>959</v>
      </c>
      <c r="B3834" s="143" t="s">
        <v>3786</v>
      </c>
      <c r="C3834" s="26"/>
      <c r="D3834" s="27" t="s">
        <v>3737</v>
      </c>
      <c r="E3834" s="116"/>
      <c r="F3834" s="127" t="s">
        <v>31</v>
      </c>
      <c r="G3834" s="29" t="str">
        <f t="shared" si="59"/>
        <v/>
      </c>
      <c r="H3834" s="30"/>
      <c r="I3834" s="31"/>
      <c r="J3834" s="32">
        <v>0</v>
      </c>
    </row>
    <row r="3835" spans="1:10" ht="15.75" hidden="1" thickBot="1" x14ac:dyDescent="0.3">
      <c r="A3835" s="149"/>
      <c r="B3835" s="144"/>
      <c r="C3835" s="34"/>
      <c r="D3835" s="34"/>
      <c r="E3835" s="118"/>
      <c r="F3835" s="129" t="s">
        <v>31</v>
      </c>
      <c r="G3835" s="66" t="str">
        <f t="shared" si="59"/>
        <v/>
      </c>
      <c r="H3835" s="67"/>
      <c r="I3835" s="68"/>
      <c r="J3835" s="32">
        <v>0</v>
      </c>
    </row>
    <row r="3836" spans="1:10" ht="39" hidden="1" thickBot="1" x14ac:dyDescent="0.3">
      <c r="A3836" s="149"/>
      <c r="B3836" s="144"/>
      <c r="C3836" s="38" t="s">
        <v>7967</v>
      </c>
      <c r="D3836" s="38" t="s">
        <v>7725</v>
      </c>
      <c r="E3836" s="120">
        <v>1</v>
      </c>
      <c r="F3836" s="129">
        <v>1959.375</v>
      </c>
      <c r="G3836" s="66">
        <f t="shared" si="59"/>
        <v>1959.375</v>
      </c>
      <c r="H3836" s="41">
        <f>SUM(G3836:G3836)</f>
        <v>1959.375</v>
      </c>
      <c r="I3836" s="42"/>
      <c r="J3836" s="32">
        <v>0</v>
      </c>
    </row>
    <row r="3837" spans="1:10" ht="15.75" hidden="1" thickBot="1" x14ac:dyDescent="0.3">
      <c r="A3837" s="150"/>
      <c r="B3837" s="145"/>
      <c r="C3837" s="44"/>
      <c r="D3837" s="44"/>
      <c r="E3837" s="121"/>
      <c r="F3837" s="135" t="s">
        <v>31</v>
      </c>
      <c r="G3837" s="75" t="str">
        <f t="shared" si="59"/>
        <v/>
      </c>
      <c r="H3837" s="76"/>
      <c r="I3837" s="68"/>
      <c r="J3837" s="32">
        <v>0</v>
      </c>
    </row>
    <row r="3838" spans="1:10" ht="15.75" hidden="1" thickBot="1" x14ac:dyDescent="0.3">
      <c r="A3838" s="140" t="s">
        <v>960</v>
      </c>
      <c r="B3838" s="143" t="s">
        <v>3787</v>
      </c>
      <c r="C3838" s="26"/>
      <c r="D3838" s="27" t="s">
        <v>3737</v>
      </c>
      <c r="E3838" s="116"/>
      <c r="F3838" s="127" t="s">
        <v>31</v>
      </c>
      <c r="G3838" s="29" t="str">
        <f t="shared" si="59"/>
        <v/>
      </c>
      <c r="H3838" s="30"/>
      <c r="I3838" s="31"/>
      <c r="J3838" s="32">
        <v>0</v>
      </c>
    </row>
    <row r="3839" spans="1:10" ht="15.75" hidden="1" thickBot="1" x14ac:dyDescent="0.3">
      <c r="A3839" s="149"/>
      <c r="B3839" s="144"/>
      <c r="C3839" s="34"/>
      <c r="D3839" s="34"/>
      <c r="E3839" s="118"/>
      <c r="F3839" s="129" t="s">
        <v>31</v>
      </c>
      <c r="G3839" s="66" t="str">
        <f t="shared" si="59"/>
        <v/>
      </c>
      <c r="H3839" s="67"/>
      <c r="I3839" s="68"/>
      <c r="J3839" s="32">
        <v>0</v>
      </c>
    </row>
    <row r="3840" spans="1:10" ht="39" hidden="1" thickBot="1" x14ac:dyDescent="0.3">
      <c r="A3840" s="149"/>
      <c r="B3840" s="144"/>
      <c r="C3840" s="38" t="s">
        <v>7968</v>
      </c>
      <c r="D3840" s="38" t="s">
        <v>7725</v>
      </c>
      <c r="E3840" s="120">
        <v>1</v>
      </c>
      <c r="F3840" s="129">
        <v>1224.607</v>
      </c>
      <c r="G3840" s="66">
        <f t="shared" si="59"/>
        <v>1224.607</v>
      </c>
      <c r="H3840" s="41">
        <f>SUM(G3840:G3840)</f>
        <v>1224.607</v>
      </c>
      <c r="I3840" s="42"/>
      <c r="J3840" s="32">
        <v>0</v>
      </c>
    </row>
    <row r="3841" spans="1:10" ht="15.75" hidden="1" thickBot="1" x14ac:dyDescent="0.3">
      <c r="A3841" s="150"/>
      <c r="B3841" s="145"/>
      <c r="C3841" s="44"/>
      <c r="D3841" s="44"/>
      <c r="E3841" s="121"/>
      <c r="F3841" s="135" t="s">
        <v>31</v>
      </c>
      <c r="G3841" s="75" t="str">
        <f t="shared" si="59"/>
        <v/>
      </c>
      <c r="H3841" s="76"/>
      <c r="I3841" s="68"/>
      <c r="J3841" s="32">
        <v>0</v>
      </c>
    </row>
    <row r="3842" spans="1:10" ht="15.75" hidden="1" thickBot="1" x14ac:dyDescent="0.3">
      <c r="A3842" s="140" t="s">
        <v>961</v>
      </c>
      <c r="B3842" s="143" t="s">
        <v>3788</v>
      </c>
      <c r="C3842" s="26"/>
      <c r="D3842" s="27" t="s">
        <v>86</v>
      </c>
      <c r="E3842" s="116"/>
      <c r="F3842" s="127" t="s">
        <v>31</v>
      </c>
      <c r="G3842" s="29" t="str">
        <f t="shared" si="59"/>
        <v/>
      </c>
      <c r="H3842" s="30"/>
      <c r="I3842" s="31"/>
      <c r="J3842" s="32">
        <v>0</v>
      </c>
    </row>
    <row r="3843" spans="1:10" ht="15.75" hidden="1" thickBot="1" x14ac:dyDescent="0.3">
      <c r="A3843" s="141"/>
      <c r="B3843" s="144"/>
      <c r="C3843" s="34"/>
      <c r="D3843" s="34"/>
      <c r="E3843" s="118"/>
      <c r="F3843" s="129" t="s">
        <v>31</v>
      </c>
      <c r="G3843" s="66" t="str">
        <f t="shared" si="59"/>
        <v/>
      </c>
      <c r="H3843" s="67"/>
      <c r="I3843" s="68"/>
      <c r="J3843" s="32">
        <v>0</v>
      </c>
    </row>
    <row r="3844" spans="1:10" ht="39" hidden="1" thickBot="1" x14ac:dyDescent="0.3">
      <c r="A3844" s="141"/>
      <c r="B3844" s="144"/>
      <c r="C3844" s="38" t="s">
        <v>7969</v>
      </c>
      <c r="D3844" s="38" t="s">
        <v>180</v>
      </c>
      <c r="E3844" s="120">
        <v>1</v>
      </c>
      <c r="F3844" s="129">
        <v>410.4</v>
      </c>
      <c r="G3844" s="66">
        <f t="shared" si="59"/>
        <v>410.4</v>
      </c>
      <c r="H3844" s="41">
        <f>SUM(G3844:G3845)</f>
        <v>410.4</v>
      </c>
      <c r="I3844" s="42"/>
      <c r="J3844" s="32">
        <v>0</v>
      </c>
    </row>
    <row r="3845" spans="1:10" ht="15.75" hidden="1" thickBot="1" x14ac:dyDescent="0.3">
      <c r="A3845" s="142"/>
      <c r="B3845" s="145"/>
      <c r="C3845" s="44"/>
      <c r="D3845" s="44"/>
      <c r="E3845" s="121"/>
      <c r="F3845" s="135" t="s">
        <v>31</v>
      </c>
      <c r="G3845" s="75" t="str">
        <f t="shared" si="59"/>
        <v/>
      </c>
      <c r="H3845" s="76"/>
      <c r="I3845" s="68"/>
      <c r="J3845" s="32">
        <v>0</v>
      </c>
    </row>
    <row r="3846" spans="1:10" ht="15.75" hidden="1" thickBot="1" x14ac:dyDescent="0.3">
      <c r="A3846" s="140" t="s">
        <v>962</v>
      </c>
      <c r="B3846" s="143" t="s">
        <v>3789</v>
      </c>
      <c r="C3846" s="26"/>
      <c r="D3846" s="27" t="s">
        <v>3575</v>
      </c>
      <c r="E3846" s="116"/>
      <c r="F3846" s="127" t="s">
        <v>31</v>
      </c>
      <c r="G3846" s="29" t="str">
        <f t="shared" ref="G3846:G3909" si="60">IF(ISNUMBER(F3846),E3846*F3846,"")</f>
        <v/>
      </c>
      <c r="H3846" s="30"/>
      <c r="I3846" s="31"/>
      <c r="J3846" s="32">
        <v>0</v>
      </c>
    </row>
    <row r="3847" spans="1:10" ht="15.75" hidden="1" thickBot="1" x14ac:dyDescent="0.3">
      <c r="A3847" s="141"/>
      <c r="B3847" s="144"/>
      <c r="C3847" s="34"/>
      <c r="D3847" s="34"/>
      <c r="E3847" s="118"/>
      <c r="F3847" s="129" t="s">
        <v>31</v>
      </c>
      <c r="G3847" s="66" t="str">
        <f t="shared" si="60"/>
        <v/>
      </c>
      <c r="H3847" s="67"/>
      <c r="I3847" s="68"/>
      <c r="J3847" s="32">
        <v>0</v>
      </c>
    </row>
    <row r="3848" spans="1:10" ht="15.75" hidden="1" thickBot="1" x14ac:dyDescent="0.3">
      <c r="A3848" s="141"/>
      <c r="B3848" s="144"/>
      <c r="C3848" s="38" t="s">
        <v>7970</v>
      </c>
      <c r="D3848" s="38" t="s">
        <v>7725</v>
      </c>
      <c r="E3848" s="120">
        <v>0.6351</v>
      </c>
      <c r="F3848" s="129">
        <v>4148.4219999999996</v>
      </c>
      <c r="G3848" s="66">
        <f t="shared" si="60"/>
        <v>2634.6628121999997</v>
      </c>
      <c r="H3848" s="41">
        <f>SUM(G3848:G3851)</f>
        <v>2634.6628121999997</v>
      </c>
      <c r="I3848" s="42"/>
      <c r="J3848" s="32">
        <v>0</v>
      </c>
    </row>
    <row r="3849" spans="1:10" ht="15.75" hidden="1" thickBot="1" x14ac:dyDescent="0.3">
      <c r="A3849" s="141"/>
      <c r="B3849" s="144"/>
      <c r="C3849" s="38"/>
      <c r="D3849" s="38"/>
      <c r="E3849" s="120"/>
      <c r="F3849" s="129" t="s">
        <v>31</v>
      </c>
      <c r="G3849" s="66" t="str">
        <f t="shared" si="60"/>
        <v/>
      </c>
      <c r="H3849" s="67"/>
      <c r="I3849" s="68"/>
      <c r="J3849" s="32">
        <v>0</v>
      </c>
    </row>
    <row r="3850" spans="1:10" ht="26.25" hidden="1" thickBot="1" x14ac:dyDescent="0.3">
      <c r="A3850" s="141"/>
      <c r="B3850" s="144"/>
      <c r="C3850" s="55" t="s">
        <v>687</v>
      </c>
      <c r="D3850" s="38"/>
      <c r="E3850" s="120"/>
      <c r="F3850" s="129" t="s">
        <v>31</v>
      </c>
      <c r="G3850" s="66" t="str">
        <f t="shared" si="60"/>
        <v/>
      </c>
      <c r="H3850" s="67"/>
      <c r="I3850" s="68"/>
      <c r="J3850" s="32">
        <v>0</v>
      </c>
    </row>
    <row r="3851" spans="1:10" ht="15.75" hidden="1" thickBot="1" x14ac:dyDescent="0.3">
      <c r="A3851" s="142"/>
      <c r="B3851" s="145"/>
      <c r="C3851" s="44"/>
      <c r="D3851" s="44"/>
      <c r="E3851" s="121"/>
      <c r="F3851" s="135" t="s">
        <v>31</v>
      </c>
      <c r="G3851" s="75" t="str">
        <f t="shared" si="60"/>
        <v/>
      </c>
      <c r="H3851" s="76"/>
      <c r="I3851" s="68"/>
      <c r="J3851" s="32">
        <v>0</v>
      </c>
    </row>
    <row r="3852" spans="1:10" ht="15.75" hidden="1" thickBot="1" x14ac:dyDescent="0.3">
      <c r="A3852" s="140" t="s">
        <v>963</v>
      </c>
      <c r="B3852" s="143" t="s">
        <v>3790</v>
      </c>
      <c r="C3852" s="26"/>
      <c r="D3852" s="27" t="s">
        <v>3575</v>
      </c>
      <c r="E3852" s="116"/>
      <c r="F3852" s="127" t="s">
        <v>31</v>
      </c>
      <c r="G3852" s="29" t="str">
        <f t="shared" si="60"/>
        <v/>
      </c>
      <c r="H3852" s="30"/>
      <c r="I3852" s="31"/>
      <c r="J3852" s="32">
        <v>0</v>
      </c>
    </row>
    <row r="3853" spans="1:10" ht="15.75" hidden="1" thickBot="1" x14ac:dyDescent="0.3">
      <c r="A3853" s="141"/>
      <c r="B3853" s="144"/>
      <c r="C3853" s="34"/>
      <c r="D3853" s="34"/>
      <c r="E3853" s="118"/>
      <c r="F3853" s="129" t="s">
        <v>31</v>
      </c>
      <c r="G3853" s="66" t="str">
        <f t="shared" si="60"/>
        <v/>
      </c>
      <c r="H3853" s="67"/>
      <c r="I3853" s="68"/>
      <c r="J3853" s="32">
        <v>0</v>
      </c>
    </row>
    <row r="3854" spans="1:10" ht="15.75" hidden="1" thickBot="1" x14ac:dyDescent="0.3">
      <c r="A3854" s="141"/>
      <c r="B3854" s="144"/>
      <c r="C3854" s="38" t="s">
        <v>7970</v>
      </c>
      <c r="D3854" s="38" t="s">
        <v>7725</v>
      </c>
      <c r="E3854" s="120">
        <v>0.6351</v>
      </c>
      <c r="F3854" s="129">
        <v>4148.4219999999996</v>
      </c>
      <c r="G3854" s="66">
        <f t="shared" si="60"/>
        <v>2634.6628121999997</v>
      </c>
      <c r="H3854" s="41">
        <f>SUM(G3854:G3857)</f>
        <v>2634.6628121999997</v>
      </c>
      <c r="I3854" s="42"/>
      <c r="J3854" s="32">
        <v>0</v>
      </c>
    </row>
    <row r="3855" spans="1:10" ht="15.75" hidden="1" thickBot="1" x14ac:dyDescent="0.3">
      <c r="A3855" s="141"/>
      <c r="B3855" s="144"/>
      <c r="C3855" s="38"/>
      <c r="D3855" s="38"/>
      <c r="E3855" s="120"/>
      <c r="F3855" s="129" t="s">
        <v>31</v>
      </c>
      <c r="G3855" s="66" t="str">
        <f t="shared" si="60"/>
        <v/>
      </c>
      <c r="H3855" s="67"/>
      <c r="I3855" s="68"/>
      <c r="J3855" s="32">
        <v>0</v>
      </c>
    </row>
    <row r="3856" spans="1:10" ht="26.25" hidden="1" thickBot="1" x14ac:dyDescent="0.3">
      <c r="A3856" s="141"/>
      <c r="B3856" s="144"/>
      <c r="C3856" s="55" t="s">
        <v>687</v>
      </c>
      <c r="D3856" s="38"/>
      <c r="E3856" s="120"/>
      <c r="F3856" s="129" t="s">
        <v>31</v>
      </c>
      <c r="G3856" s="66" t="str">
        <f t="shared" si="60"/>
        <v/>
      </c>
      <c r="H3856" s="67"/>
      <c r="I3856" s="68"/>
      <c r="J3856" s="32">
        <v>0</v>
      </c>
    </row>
    <row r="3857" spans="1:10" ht="15.75" hidden="1" thickBot="1" x14ac:dyDescent="0.3">
      <c r="A3857" s="142"/>
      <c r="B3857" s="145"/>
      <c r="C3857" s="44"/>
      <c r="D3857" s="44"/>
      <c r="E3857" s="121"/>
      <c r="F3857" s="135" t="s">
        <v>31</v>
      </c>
      <c r="G3857" s="75" t="str">
        <f t="shared" si="60"/>
        <v/>
      </c>
      <c r="H3857" s="76"/>
      <c r="I3857" s="68"/>
      <c r="J3857" s="32">
        <v>0</v>
      </c>
    </row>
    <row r="3858" spans="1:10" ht="15.75" hidden="1" thickBot="1" x14ac:dyDescent="0.3">
      <c r="A3858" s="140" t="s">
        <v>964</v>
      </c>
      <c r="B3858" s="143" t="s">
        <v>3791</v>
      </c>
      <c r="C3858" s="26"/>
      <c r="D3858" s="27" t="s">
        <v>3575</v>
      </c>
      <c r="E3858" s="116"/>
      <c r="F3858" s="127" t="s">
        <v>31</v>
      </c>
      <c r="G3858" s="29" t="str">
        <f t="shared" si="60"/>
        <v/>
      </c>
      <c r="H3858" s="30"/>
      <c r="I3858" s="31"/>
      <c r="J3858" s="32">
        <v>0</v>
      </c>
    </row>
    <row r="3859" spans="1:10" ht="15.75" hidden="1" thickBot="1" x14ac:dyDescent="0.3">
      <c r="A3859" s="141"/>
      <c r="B3859" s="144"/>
      <c r="C3859" s="34"/>
      <c r="D3859" s="34"/>
      <c r="E3859" s="118"/>
      <c r="F3859" s="129" t="s">
        <v>31</v>
      </c>
      <c r="G3859" s="66" t="str">
        <f t="shared" si="60"/>
        <v/>
      </c>
      <c r="H3859" s="67"/>
      <c r="I3859" s="68"/>
      <c r="J3859" s="32">
        <v>0</v>
      </c>
    </row>
    <row r="3860" spans="1:10" ht="15.75" hidden="1" thickBot="1" x14ac:dyDescent="0.3">
      <c r="A3860" s="141"/>
      <c r="B3860" s="144"/>
      <c r="C3860" s="38" t="s">
        <v>7970</v>
      </c>
      <c r="D3860" s="38" t="s">
        <v>7725</v>
      </c>
      <c r="E3860" s="120">
        <v>0.6351</v>
      </c>
      <c r="F3860" s="129">
        <v>4148.4219999999996</v>
      </c>
      <c r="G3860" s="66">
        <f t="shared" si="60"/>
        <v>2634.6628121999997</v>
      </c>
      <c r="H3860" s="41">
        <f>SUM(G3860:G3863)</f>
        <v>2634.6628121999997</v>
      </c>
      <c r="I3860" s="42"/>
      <c r="J3860" s="32">
        <v>0</v>
      </c>
    </row>
    <row r="3861" spans="1:10" ht="15.75" hidden="1" thickBot="1" x14ac:dyDescent="0.3">
      <c r="A3861" s="141"/>
      <c r="B3861" s="144"/>
      <c r="C3861" s="38"/>
      <c r="D3861" s="38"/>
      <c r="E3861" s="120"/>
      <c r="F3861" s="129" t="s">
        <v>31</v>
      </c>
      <c r="G3861" s="66" t="str">
        <f t="shared" si="60"/>
        <v/>
      </c>
      <c r="H3861" s="67"/>
      <c r="I3861" s="68"/>
      <c r="J3861" s="32">
        <v>0</v>
      </c>
    </row>
    <row r="3862" spans="1:10" ht="26.25" hidden="1" thickBot="1" x14ac:dyDescent="0.3">
      <c r="A3862" s="141"/>
      <c r="B3862" s="144"/>
      <c r="C3862" s="55" t="s">
        <v>687</v>
      </c>
      <c r="D3862" s="38"/>
      <c r="E3862" s="120"/>
      <c r="F3862" s="129" t="s">
        <v>31</v>
      </c>
      <c r="G3862" s="66" t="str">
        <f t="shared" si="60"/>
        <v/>
      </c>
      <c r="H3862" s="67"/>
      <c r="I3862" s="68"/>
      <c r="J3862" s="32">
        <v>0</v>
      </c>
    </row>
    <row r="3863" spans="1:10" ht="15.75" hidden="1" thickBot="1" x14ac:dyDescent="0.3">
      <c r="A3863" s="142"/>
      <c r="B3863" s="145"/>
      <c r="C3863" s="44"/>
      <c r="D3863" s="44"/>
      <c r="E3863" s="121"/>
      <c r="F3863" s="135" t="s">
        <v>31</v>
      </c>
      <c r="G3863" s="75" t="str">
        <f t="shared" si="60"/>
        <v/>
      </c>
      <c r="H3863" s="76"/>
      <c r="I3863" s="68"/>
      <c r="J3863" s="32">
        <v>0</v>
      </c>
    </row>
    <row r="3864" spans="1:10" ht="15.75" hidden="1" thickBot="1" x14ac:dyDescent="0.3">
      <c r="A3864" s="140" t="s">
        <v>965</v>
      </c>
      <c r="B3864" s="143" t="s">
        <v>3792</v>
      </c>
      <c r="C3864" s="26"/>
      <c r="D3864" s="27" t="s">
        <v>3575</v>
      </c>
      <c r="E3864" s="116"/>
      <c r="F3864" s="127" t="s">
        <v>31</v>
      </c>
      <c r="G3864" s="29" t="str">
        <f t="shared" si="60"/>
        <v/>
      </c>
      <c r="H3864" s="30"/>
      <c r="I3864" s="31"/>
      <c r="J3864" s="32">
        <v>0</v>
      </c>
    </row>
    <row r="3865" spans="1:10" ht="15.75" hidden="1" thickBot="1" x14ac:dyDescent="0.3">
      <c r="A3865" s="141"/>
      <c r="B3865" s="144"/>
      <c r="C3865" s="34"/>
      <c r="D3865" s="34"/>
      <c r="E3865" s="118"/>
      <c r="F3865" s="129" t="s">
        <v>31</v>
      </c>
      <c r="G3865" s="66" t="str">
        <f t="shared" si="60"/>
        <v/>
      </c>
      <c r="H3865" s="67"/>
      <c r="I3865" s="68"/>
      <c r="J3865" s="32">
        <v>0</v>
      </c>
    </row>
    <row r="3866" spans="1:10" ht="15.75" hidden="1" thickBot="1" x14ac:dyDescent="0.3">
      <c r="A3866" s="141"/>
      <c r="B3866" s="144"/>
      <c r="C3866" s="38" t="s">
        <v>7970</v>
      </c>
      <c r="D3866" s="38" t="s">
        <v>7725</v>
      </c>
      <c r="E3866" s="120">
        <v>0.6351</v>
      </c>
      <c r="F3866" s="129">
        <v>4148.4219999999996</v>
      </c>
      <c r="G3866" s="66">
        <f t="shared" si="60"/>
        <v>2634.6628121999997</v>
      </c>
      <c r="H3866" s="41">
        <f>SUM(G3866:G3869)</f>
        <v>2634.6628121999997</v>
      </c>
      <c r="I3866" s="42"/>
      <c r="J3866" s="32">
        <v>0</v>
      </c>
    </row>
    <row r="3867" spans="1:10" ht="15.75" hidden="1" thickBot="1" x14ac:dyDescent="0.3">
      <c r="A3867" s="141"/>
      <c r="B3867" s="144"/>
      <c r="C3867" s="38"/>
      <c r="D3867" s="38"/>
      <c r="E3867" s="120"/>
      <c r="F3867" s="129" t="s">
        <v>31</v>
      </c>
      <c r="G3867" s="66" t="str">
        <f t="shared" si="60"/>
        <v/>
      </c>
      <c r="H3867" s="67"/>
      <c r="I3867" s="68"/>
      <c r="J3867" s="32">
        <v>0</v>
      </c>
    </row>
    <row r="3868" spans="1:10" ht="26.25" hidden="1" thickBot="1" x14ac:dyDescent="0.3">
      <c r="A3868" s="141"/>
      <c r="B3868" s="144"/>
      <c r="C3868" s="55" t="s">
        <v>687</v>
      </c>
      <c r="D3868" s="38"/>
      <c r="E3868" s="120"/>
      <c r="F3868" s="129" t="s">
        <v>31</v>
      </c>
      <c r="G3868" s="66" t="str">
        <f t="shared" si="60"/>
        <v/>
      </c>
      <c r="H3868" s="67"/>
      <c r="I3868" s="68"/>
      <c r="J3868" s="32">
        <v>0</v>
      </c>
    </row>
    <row r="3869" spans="1:10" ht="15.75" hidden="1" thickBot="1" x14ac:dyDescent="0.3">
      <c r="A3869" s="142"/>
      <c r="B3869" s="145"/>
      <c r="C3869" s="44"/>
      <c r="D3869" s="44"/>
      <c r="E3869" s="121"/>
      <c r="F3869" s="135" t="s">
        <v>31</v>
      </c>
      <c r="G3869" s="75" t="str">
        <f t="shared" si="60"/>
        <v/>
      </c>
      <c r="H3869" s="76"/>
      <c r="I3869" s="68"/>
      <c r="J3869" s="32">
        <v>0</v>
      </c>
    </row>
    <row r="3870" spans="1:10" ht="15.75" hidden="1" thickBot="1" x14ac:dyDescent="0.3">
      <c r="A3870" s="140" t="s">
        <v>966</v>
      </c>
      <c r="B3870" s="143" t="s">
        <v>3793</v>
      </c>
      <c r="C3870" s="26"/>
      <c r="D3870" s="27" t="s">
        <v>3575</v>
      </c>
      <c r="E3870" s="116"/>
      <c r="F3870" s="127" t="s">
        <v>31</v>
      </c>
      <c r="G3870" s="29" t="str">
        <f t="shared" si="60"/>
        <v/>
      </c>
      <c r="H3870" s="30"/>
      <c r="I3870" s="31"/>
      <c r="J3870" s="32">
        <v>0</v>
      </c>
    </row>
    <row r="3871" spans="1:10" ht="15.75" hidden="1" thickBot="1" x14ac:dyDescent="0.3">
      <c r="A3871" s="141"/>
      <c r="B3871" s="144"/>
      <c r="C3871" s="34"/>
      <c r="D3871" s="34"/>
      <c r="E3871" s="118"/>
      <c r="F3871" s="129" t="s">
        <v>31</v>
      </c>
      <c r="G3871" s="66" t="str">
        <f t="shared" si="60"/>
        <v/>
      </c>
      <c r="H3871" s="67"/>
      <c r="I3871" s="68"/>
      <c r="J3871" s="32">
        <v>0</v>
      </c>
    </row>
    <row r="3872" spans="1:10" ht="15.75" hidden="1" thickBot="1" x14ac:dyDescent="0.3">
      <c r="A3872" s="141"/>
      <c r="B3872" s="144"/>
      <c r="C3872" s="38" t="s">
        <v>7970</v>
      </c>
      <c r="D3872" s="38" t="s">
        <v>7725</v>
      </c>
      <c r="E3872" s="120">
        <v>0.6351</v>
      </c>
      <c r="F3872" s="129">
        <v>4148.4219999999996</v>
      </c>
      <c r="G3872" s="66">
        <f t="shared" si="60"/>
        <v>2634.6628121999997</v>
      </c>
      <c r="H3872" s="41">
        <f>SUM(G3872:G3875)</f>
        <v>2634.6628121999997</v>
      </c>
      <c r="I3872" s="42"/>
      <c r="J3872" s="32">
        <v>0</v>
      </c>
    </row>
    <row r="3873" spans="1:10" ht="15.75" hidden="1" thickBot="1" x14ac:dyDescent="0.3">
      <c r="A3873" s="141"/>
      <c r="B3873" s="144"/>
      <c r="C3873" s="38"/>
      <c r="D3873" s="38"/>
      <c r="E3873" s="120"/>
      <c r="F3873" s="129" t="s">
        <v>31</v>
      </c>
      <c r="G3873" s="66" t="str">
        <f t="shared" si="60"/>
        <v/>
      </c>
      <c r="H3873" s="67"/>
      <c r="I3873" s="68"/>
      <c r="J3873" s="32">
        <v>0</v>
      </c>
    </row>
    <row r="3874" spans="1:10" ht="26.25" hidden="1" thickBot="1" x14ac:dyDescent="0.3">
      <c r="A3874" s="141"/>
      <c r="B3874" s="144"/>
      <c r="C3874" s="55" t="s">
        <v>687</v>
      </c>
      <c r="D3874" s="38"/>
      <c r="E3874" s="120"/>
      <c r="F3874" s="129" t="s">
        <v>31</v>
      </c>
      <c r="G3874" s="66" t="str">
        <f t="shared" si="60"/>
        <v/>
      </c>
      <c r="H3874" s="67"/>
      <c r="I3874" s="68"/>
      <c r="J3874" s="32">
        <v>0</v>
      </c>
    </row>
    <row r="3875" spans="1:10" ht="15.75" hidden="1" thickBot="1" x14ac:dyDescent="0.3">
      <c r="A3875" s="142"/>
      <c r="B3875" s="145"/>
      <c r="C3875" s="44"/>
      <c r="D3875" s="44"/>
      <c r="E3875" s="121"/>
      <c r="F3875" s="135" t="s">
        <v>31</v>
      </c>
      <c r="G3875" s="75" t="str">
        <f t="shared" si="60"/>
        <v/>
      </c>
      <c r="H3875" s="76"/>
      <c r="I3875" s="68"/>
      <c r="J3875" s="32">
        <v>0</v>
      </c>
    </row>
    <row r="3876" spans="1:10" ht="15.75" hidden="1" thickBot="1" x14ac:dyDescent="0.3">
      <c r="A3876" s="140" t="s">
        <v>967</v>
      </c>
      <c r="B3876" s="143" t="s">
        <v>3794</v>
      </c>
      <c r="C3876" s="26"/>
      <c r="D3876" s="27" t="s">
        <v>3575</v>
      </c>
      <c r="E3876" s="116"/>
      <c r="F3876" s="127" t="s">
        <v>31</v>
      </c>
      <c r="G3876" s="29" t="str">
        <f t="shared" si="60"/>
        <v/>
      </c>
      <c r="H3876" s="30"/>
      <c r="I3876" s="31"/>
      <c r="J3876" s="32">
        <v>0</v>
      </c>
    </row>
    <row r="3877" spans="1:10" ht="15.75" hidden="1" thickBot="1" x14ac:dyDescent="0.3">
      <c r="A3877" s="141"/>
      <c r="B3877" s="144"/>
      <c r="C3877" s="34"/>
      <c r="D3877" s="34"/>
      <c r="E3877" s="118"/>
      <c r="F3877" s="129" t="s">
        <v>31</v>
      </c>
      <c r="G3877" s="66" t="str">
        <f t="shared" si="60"/>
        <v/>
      </c>
      <c r="H3877" s="67"/>
      <c r="I3877" s="68"/>
      <c r="J3877" s="32">
        <v>0</v>
      </c>
    </row>
    <row r="3878" spans="1:10" ht="15.75" hidden="1" thickBot="1" x14ac:dyDescent="0.3">
      <c r="A3878" s="141"/>
      <c r="B3878" s="144"/>
      <c r="C3878" s="38" t="s">
        <v>7970</v>
      </c>
      <c r="D3878" s="38" t="s">
        <v>7725</v>
      </c>
      <c r="E3878" s="120">
        <v>0.6351</v>
      </c>
      <c r="F3878" s="129">
        <v>4148.4219999999996</v>
      </c>
      <c r="G3878" s="66">
        <f t="shared" si="60"/>
        <v>2634.6628121999997</v>
      </c>
      <c r="H3878" s="41">
        <f>SUM(G3878:G3881)</f>
        <v>2634.6628121999997</v>
      </c>
      <c r="I3878" s="42"/>
      <c r="J3878" s="32">
        <v>0</v>
      </c>
    </row>
    <row r="3879" spans="1:10" ht="15.75" hidden="1" thickBot="1" x14ac:dyDescent="0.3">
      <c r="A3879" s="141"/>
      <c r="B3879" s="144"/>
      <c r="C3879" s="38"/>
      <c r="D3879" s="38"/>
      <c r="E3879" s="120"/>
      <c r="F3879" s="129" t="s">
        <v>31</v>
      </c>
      <c r="G3879" s="66" t="str">
        <f t="shared" si="60"/>
        <v/>
      </c>
      <c r="H3879" s="67"/>
      <c r="I3879" s="68"/>
      <c r="J3879" s="32">
        <v>0</v>
      </c>
    </row>
    <row r="3880" spans="1:10" ht="26.25" hidden="1" thickBot="1" x14ac:dyDescent="0.3">
      <c r="A3880" s="141"/>
      <c r="B3880" s="144"/>
      <c r="C3880" s="55" t="s">
        <v>687</v>
      </c>
      <c r="D3880" s="38"/>
      <c r="E3880" s="120"/>
      <c r="F3880" s="129" t="s">
        <v>31</v>
      </c>
      <c r="G3880" s="66" t="str">
        <f t="shared" si="60"/>
        <v/>
      </c>
      <c r="H3880" s="67"/>
      <c r="I3880" s="68"/>
      <c r="J3880" s="32">
        <v>0</v>
      </c>
    </row>
    <row r="3881" spans="1:10" ht="15.75" hidden="1" thickBot="1" x14ac:dyDescent="0.3">
      <c r="A3881" s="142"/>
      <c r="B3881" s="145"/>
      <c r="C3881" s="44"/>
      <c r="D3881" s="44"/>
      <c r="E3881" s="121"/>
      <c r="F3881" s="135" t="s">
        <v>31</v>
      </c>
      <c r="G3881" s="75" t="str">
        <f t="shared" si="60"/>
        <v/>
      </c>
      <c r="H3881" s="76"/>
      <c r="I3881" s="68"/>
      <c r="J3881" s="32">
        <v>0</v>
      </c>
    </row>
    <row r="3882" spans="1:10" ht="15.75" hidden="1" thickBot="1" x14ac:dyDescent="0.3">
      <c r="A3882" s="140" t="s">
        <v>968</v>
      </c>
      <c r="B3882" s="143" t="s">
        <v>3795</v>
      </c>
      <c r="C3882" s="26"/>
      <c r="D3882" s="27" t="s">
        <v>3575</v>
      </c>
      <c r="E3882" s="116"/>
      <c r="F3882" s="127" t="s">
        <v>31</v>
      </c>
      <c r="G3882" s="29" t="str">
        <f t="shared" si="60"/>
        <v/>
      </c>
      <c r="H3882" s="30"/>
      <c r="I3882" s="31"/>
      <c r="J3882" s="32">
        <v>0</v>
      </c>
    </row>
    <row r="3883" spans="1:10" ht="15.75" hidden="1" thickBot="1" x14ac:dyDescent="0.3">
      <c r="A3883" s="141"/>
      <c r="B3883" s="144"/>
      <c r="C3883" s="34"/>
      <c r="D3883" s="34"/>
      <c r="E3883" s="118"/>
      <c r="F3883" s="129" t="s">
        <v>31</v>
      </c>
      <c r="G3883" s="66" t="str">
        <f t="shared" si="60"/>
        <v/>
      </c>
      <c r="H3883" s="67"/>
      <c r="I3883" s="68"/>
      <c r="J3883" s="32">
        <v>0</v>
      </c>
    </row>
    <row r="3884" spans="1:10" ht="15.75" hidden="1" thickBot="1" x14ac:dyDescent="0.3">
      <c r="A3884" s="141"/>
      <c r="B3884" s="144"/>
      <c r="C3884" s="38" t="s">
        <v>7970</v>
      </c>
      <c r="D3884" s="38" t="s">
        <v>7725</v>
      </c>
      <c r="E3884" s="120">
        <v>0.6351</v>
      </c>
      <c r="F3884" s="129">
        <v>4148.4219999999996</v>
      </c>
      <c r="G3884" s="66">
        <f t="shared" si="60"/>
        <v>2634.6628121999997</v>
      </c>
      <c r="H3884" s="41">
        <f>SUM(G3884:G3887)</f>
        <v>2634.6628121999997</v>
      </c>
      <c r="I3884" s="42"/>
      <c r="J3884" s="32">
        <v>0</v>
      </c>
    </row>
    <row r="3885" spans="1:10" ht="15.75" hidden="1" thickBot="1" x14ac:dyDescent="0.3">
      <c r="A3885" s="141"/>
      <c r="B3885" s="144"/>
      <c r="C3885" s="38"/>
      <c r="D3885" s="38"/>
      <c r="E3885" s="120"/>
      <c r="F3885" s="129" t="s">
        <v>31</v>
      </c>
      <c r="G3885" s="66" t="str">
        <f t="shared" si="60"/>
        <v/>
      </c>
      <c r="H3885" s="67"/>
      <c r="I3885" s="68"/>
      <c r="J3885" s="32">
        <v>0</v>
      </c>
    </row>
    <row r="3886" spans="1:10" ht="26.25" hidden="1" thickBot="1" x14ac:dyDescent="0.3">
      <c r="A3886" s="141"/>
      <c r="B3886" s="144"/>
      <c r="C3886" s="55" t="s">
        <v>687</v>
      </c>
      <c r="D3886" s="38"/>
      <c r="E3886" s="120"/>
      <c r="F3886" s="129" t="s">
        <v>31</v>
      </c>
      <c r="G3886" s="66" t="str">
        <f t="shared" si="60"/>
        <v/>
      </c>
      <c r="H3886" s="67"/>
      <c r="I3886" s="68"/>
      <c r="J3886" s="32">
        <v>0</v>
      </c>
    </row>
    <row r="3887" spans="1:10" ht="15.75" hidden="1" thickBot="1" x14ac:dyDescent="0.3">
      <c r="A3887" s="142"/>
      <c r="B3887" s="145"/>
      <c r="C3887" s="44"/>
      <c r="D3887" s="44"/>
      <c r="E3887" s="121"/>
      <c r="F3887" s="135" t="s">
        <v>31</v>
      </c>
      <c r="G3887" s="75" t="str">
        <f t="shared" si="60"/>
        <v/>
      </c>
      <c r="H3887" s="76"/>
      <c r="I3887" s="68"/>
      <c r="J3887" s="32">
        <v>0</v>
      </c>
    </row>
    <row r="3888" spans="1:10" ht="15.75" hidden="1" thickBot="1" x14ac:dyDescent="0.3">
      <c r="A3888" s="140" t="s">
        <v>969</v>
      </c>
      <c r="B3888" s="143" t="s">
        <v>3796</v>
      </c>
      <c r="C3888" s="26"/>
      <c r="D3888" s="27" t="s">
        <v>3575</v>
      </c>
      <c r="E3888" s="116"/>
      <c r="F3888" s="127" t="s">
        <v>31</v>
      </c>
      <c r="G3888" s="29" t="str">
        <f t="shared" si="60"/>
        <v/>
      </c>
      <c r="H3888" s="30"/>
      <c r="I3888" s="31"/>
      <c r="J3888" s="32">
        <v>0</v>
      </c>
    </row>
    <row r="3889" spans="1:10" ht="15.75" hidden="1" thickBot="1" x14ac:dyDescent="0.3">
      <c r="A3889" s="141"/>
      <c r="B3889" s="144"/>
      <c r="C3889" s="34"/>
      <c r="D3889" s="34"/>
      <c r="E3889" s="118"/>
      <c r="F3889" s="129" t="s">
        <v>31</v>
      </c>
      <c r="G3889" s="66" t="str">
        <f t="shared" si="60"/>
        <v/>
      </c>
      <c r="H3889" s="67"/>
      <c r="I3889" s="68"/>
      <c r="J3889" s="32">
        <v>0</v>
      </c>
    </row>
    <row r="3890" spans="1:10" ht="15.75" hidden="1" thickBot="1" x14ac:dyDescent="0.3">
      <c r="A3890" s="141"/>
      <c r="B3890" s="144"/>
      <c r="C3890" s="38" t="s">
        <v>7970</v>
      </c>
      <c r="D3890" s="38" t="s">
        <v>7725</v>
      </c>
      <c r="E3890" s="120">
        <v>0.6351</v>
      </c>
      <c r="F3890" s="129">
        <v>4148.4219999999996</v>
      </c>
      <c r="G3890" s="66">
        <f t="shared" si="60"/>
        <v>2634.6628121999997</v>
      </c>
      <c r="H3890" s="41">
        <f>SUM(G3890:G3893)</f>
        <v>2634.6628121999997</v>
      </c>
      <c r="I3890" s="42"/>
      <c r="J3890" s="32">
        <v>0</v>
      </c>
    </row>
    <row r="3891" spans="1:10" ht="15.75" hidden="1" thickBot="1" x14ac:dyDescent="0.3">
      <c r="A3891" s="141"/>
      <c r="B3891" s="144"/>
      <c r="C3891" s="38"/>
      <c r="D3891" s="38"/>
      <c r="E3891" s="120"/>
      <c r="F3891" s="129" t="s">
        <v>31</v>
      </c>
      <c r="G3891" s="66" t="str">
        <f t="shared" si="60"/>
        <v/>
      </c>
      <c r="H3891" s="67"/>
      <c r="I3891" s="68"/>
      <c r="J3891" s="32">
        <v>0</v>
      </c>
    </row>
    <row r="3892" spans="1:10" ht="26.25" hidden="1" thickBot="1" x14ac:dyDescent="0.3">
      <c r="A3892" s="141"/>
      <c r="B3892" s="144"/>
      <c r="C3892" s="55" t="s">
        <v>687</v>
      </c>
      <c r="D3892" s="38"/>
      <c r="E3892" s="120"/>
      <c r="F3892" s="129" t="s">
        <v>31</v>
      </c>
      <c r="G3892" s="66" t="str">
        <f t="shared" si="60"/>
        <v/>
      </c>
      <c r="H3892" s="67"/>
      <c r="I3892" s="68"/>
      <c r="J3892" s="32">
        <v>0</v>
      </c>
    </row>
    <row r="3893" spans="1:10" ht="15.75" hidden="1" thickBot="1" x14ac:dyDescent="0.3">
      <c r="A3893" s="142"/>
      <c r="B3893" s="145"/>
      <c r="C3893" s="44"/>
      <c r="D3893" s="44"/>
      <c r="E3893" s="121"/>
      <c r="F3893" s="135" t="s">
        <v>31</v>
      </c>
      <c r="G3893" s="75" t="str">
        <f t="shared" si="60"/>
        <v/>
      </c>
      <c r="H3893" s="76"/>
      <c r="I3893" s="68"/>
      <c r="J3893" s="32">
        <v>0</v>
      </c>
    </row>
    <row r="3894" spans="1:10" ht="15.75" hidden="1" thickBot="1" x14ac:dyDescent="0.3">
      <c r="A3894" s="140" t="s">
        <v>970</v>
      </c>
      <c r="B3894" s="143" t="s">
        <v>3797</v>
      </c>
      <c r="C3894" s="26"/>
      <c r="D3894" s="27" t="s">
        <v>3575</v>
      </c>
      <c r="E3894" s="116"/>
      <c r="F3894" s="127" t="s">
        <v>31</v>
      </c>
      <c r="G3894" s="29" t="str">
        <f t="shared" si="60"/>
        <v/>
      </c>
      <c r="H3894" s="30"/>
      <c r="I3894" s="31"/>
      <c r="J3894" s="32">
        <v>0</v>
      </c>
    </row>
    <row r="3895" spans="1:10" ht="15.75" hidden="1" thickBot="1" x14ac:dyDescent="0.3">
      <c r="A3895" s="141"/>
      <c r="B3895" s="144"/>
      <c r="C3895" s="34"/>
      <c r="D3895" s="34"/>
      <c r="E3895" s="118"/>
      <c r="F3895" s="129" t="s">
        <v>31</v>
      </c>
      <c r="G3895" s="66" t="str">
        <f t="shared" si="60"/>
        <v/>
      </c>
      <c r="H3895" s="67"/>
      <c r="I3895" s="68"/>
      <c r="J3895" s="32">
        <v>0</v>
      </c>
    </row>
    <row r="3896" spans="1:10" ht="15.75" hidden="1" thickBot="1" x14ac:dyDescent="0.3">
      <c r="A3896" s="141"/>
      <c r="B3896" s="144"/>
      <c r="C3896" s="38" t="s">
        <v>7970</v>
      </c>
      <c r="D3896" s="38" t="s">
        <v>7725</v>
      </c>
      <c r="E3896" s="120">
        <v>0.6351</v>
      </c>
      <c r="F3896" s="129">
        <v>4148.4219999999996</v>
      </c>
      <c r="G3896" s="66">
        <f t="shared" si="60"/>
        <v>2634.6628121999997</v>
      </c>
      <c r="H3896" s="41">
        <f>SUM(G3896:G3899)</f>
        <v>2634.6628121999997</v>
      </c>
      <c r="I3896" s="42"/>
      <c r="J3896" s="32">
        <v>0</v>
      </c>
    </row>
    <row r="3897" spans="1:10" ht="15.75" hidden="1" thickBot="1" x14ac:dyDescent="0.3">
      <c r="A3897" s="141"/>
      <c r="B3897" s="144"/>
      <c r="C3897" s="38"/>
      <c r="D3897" s="38"/>
      <c r="E3897" s="120"/>
      <c r="F3897" s="129" t="s">
        <v>31</v>
      </c>
      <c r="G3897" s="66" t="str">
        <f t="shared" si="60"/>
        <v/>
      </c>
      <c r="H3897" s="67"/>
      <c r="I3897" s="68"/>
      <c r="J3897" s="32">
        <v>0</v>
      </c>
    </row>
    <row r="3898" spans="1:10" ht="26.25" hidden="1" thickBot="1" x14ac:dyDescent="0.3">
      <c r="A3898" s="141"/>
      <c r="B3898" s="144"/>
      <c r="C3898" s="55" t="s">
        <v>687</v>
      </c>
      <c r="D3898" s="38"/>
      <c r="E3898" s="120"/>
      <c r="F3898" s="129" t="s">
        <v>31</v>
      </c>
      <c r="G3898" s="66" t="str">
        <f t="shared" si="60"/>
        <v/>
      </c>
      <c r="H3898" s="67"/>
      <c r="I3898" s="68"/>
      <c r="J3898" s="32">
        <v>0</v>
      </c>
    </row>
    <row r="3899" spans="1:10" ht="15.75" hidden="1" thickBot="1" x14ac:dyDescent="0.3">
      <c r="A3899" s="142"/>
      <c r="B3899" s="145"/>
      <c r="C3899" s="44"/>
      <c r="D3899" s="44"/>
      <c r="E3899" s="121"/>
      <c r="F3899" s="135" t="s">
        <v>31</v>
      </c>
      <c r="G3899" s="75" t="str">
        <f t="shared" si="60"/>
        <v/>
      </c>
      <c r="H3899" s="76"/>
      <c r="I3899" s="68"/>
      <c r="J3899" s="32">
        <v>0</v>
      </c>
    </row>
    <row r="3900" spans="1:10" ht="15.75" hidden="1" thickBot="1" x14ac:dyDescent="0.3">
      <c r="A3900" s="140" t="s">
        <v>971</v>
      </c>
      <c r="B3900" s="143" t="s">
        <v>3798</v>
      </c>
      <c r="C3900" s="26"/>
      <c r="D3900" s="27" t="s">
        <v>3575</v>
      </c>
      <c r="E3900" s="116"/>
      <c r="F3900" s="127" t="s">
        <v>31</v>
      </c>
      <c r="G3900" s="29" t="str">
        <f t="shared" si="60"/>
        <v/>
      </c>
      <c r="H3900" s="30"/>
      <c r="I3900" s="31"/>
      <c r="J3900" s="32">
        <v>0</v>
      </c>
    </row>
    <row r="3901" spans="1:10" ht="15.75" hidden="1" thickBot="1" x14ac:dyDescent="0.3">
      <c r="A3901" s="141"/>
      <c r="B3901" s="144"/>
      <c r="C3901" s="34"/>
      <c r="D3901" s="34"/>
      <c r="E3901" s="118"/>
      <c r="F3901" s="129" t="s">
        <v>31</v>
      </c>
      <c r="G3901" s="66" t="str">
        <f t="shared" si="60"/>
        <v/>
      </c>
      <c r="H3901" s="67"/>
      <c r="I3901" s="68"/>
      <c r="J3901" s="32">
        <v>0</v>
      </c>
    </row>
    <row r="3902" spans="1:10" ht="26.25" hidden="1" thickBot="1" x14ac:dyDescent="0.3">
      <c r="A3902" s="141"/>
      <c r="B3902" s="144"/>
      <c r="C3902" s="38" t="s">
        <v>7514</v>
      </c>
      <c r="D3902" s="38" t="s">
        <v>7725</v>
      </c>
      <c r="E3902" s="120">
        <v>0.6351</v>
      </c>
      <c r="F3902" s="129">
        <v>9871.5069999999996</v>
      </c>
      <c r="G3902" s="66">
        <f t="shared" si="60"/>
        <v>6269.3940956999995</v>
      </c>
      <c r="H3902" s="41">
        <f>SUM(G3902:G3905)</f>
        <v>6269.3940956999995</v>
      </c>
      <c r="I3902" s="42"/>
      <c r="J3902" s="32">
        <v>0</v>
      </c>
    </row>
    <row r="3903" spans="1:10" ht="15.75" hidden="1" thickBot="1" x14ac:dyDescent="0.3">
      <c r="A3903" s="141"/>
      <c r="B3903" s="144"/>
      <c r="C3903" s="38"/>
      <c r="D3903" s="38"/>
      <c r="E3903" s="120"/>
      <c r="F3903" s="129" t="s">
        <v>31</v>
      </c>
      <c r="G3903" s="66" t="str">
        <f t="shared" si="60"/>
        <v/>
      </c>
      <c r="H3903" s="67"/>
      <c r="I3903" s="68"/>
      <c r="J3903" s="32">
        <v>0</v>
      </c>
    </row>
    <row r="3904" spans="1:10" ht="26.25" hidden="1" thickBot="1" x14ac:dyDescent="0.3">
      <c r="A3904" s="141"/>
      <c r="B3904" s="144"/>
      <c r="C3904" s="55" t="s">
        <v>687</v>
      </c>
      <c r="D3904" s="38"/>
      <c r="E3904" s="120"/>
      <c r="F3904" s="129" t="s">
        <v>31</v>
      </c>
      <c r="G3904" s="66" t="str">
        <f t="shared" si="60"/>
        <v/>
      </c>
      <c r="H3904" s="67"/>
      <c r="I3904" s="68"/>
      <c r="J3904" s="32">
        <v>0</v>
      </c>
    </row>
    <row r="3905" spans="1:10" ht="15.75" hidden="1" thickBot="1" x14ac:dyDescent="0.3">
      <c r="A3905" s="142"/>
      <c r="B3905" s="145"/>
      <c r="C3905" s="44"/>
      <c r="D3905" s="44"/>
      <c r="E3905" s="121"/>
      <c r="F3905" s="135" t="s">
        <v>31</v>
      </c>
      <c r="G3905" s="75" t="str">
        <f t="shared" si="60"/>
        <v/>
      </c>
      <c r="H3905" s="76"/>
      <c r="I3905" s="68"/>
      <c r="J3905" s="32">
        <v>0</v>
      </c>
    </row>
    <row r="3906" spans="1:10" ht="15.75" hidden="1" thickBot="1" x14ac:dyDescent="0.3">
      <c r="A3906" s="140" t="s">
        <v>972</v>
      </c>
      <c r="B3906" s="143" t="s">
        <v>3801</v>
      </c>
      <c r="C3906" s="26"/>
      <c r="D3906" s="27" t="s">
        <v>3802</v>
      </c>
      <c r="E3906" s="116"/>
      <c r="F3906" s="127" t="s">
        <v>31</v>
      </c>
      <c r="G3906" s="29" t="str">
        <f t="shared" si="60"/>
        <v/>
      </c>
      <c r="H3906" s="30"/>
      <c r="I3906" s="31"/>
      <c r="J3906" s="32">
        <v>0</v>
      </c>
    </row>
    <row r="3907" spans="1:10" ht="15.75" hidden="1" thickBot="1" x14ac:dyDescent="0.3">
      <c r="A3907" s="149"/>
      <c r="B3907" s="144"/>
      <c r="C3907" s="34"/>
      <c r="D3907" s="34"/>
      <c r="E3907" s="118"/>
      <c r="F3907" s="129" t="s">
        <v>31</v>
      </c>
      <c r="G3907" s="66" t="str">
        <f t="shared" si="60"/>
        <v/>
      </c>
      <c r="H3907" s="67"/>
      <c r="I3907" s="68"/>
      <c r="J3907" s="32">
        <v>0</v>
      </c>
    </row>
    <row r="3908" spans="1:10" ht="15.75" hidden="1" thickBot="1" x14ac:dyDescent="0.3">
      <c r="A3908" s="149"/>
      <c r="B3908" s="144"/>
      <c r="C3908" s="38" t="s">
        <v>7734</v>
      </c>
      <c r="D3908" s="38" t="s">
        <v>2788</v>
      </c>
      <c r="E3908" s="120">
        <v>0.01</v>
      </c>
      <c r="F3908" s="129">
        <v>29.402499999999996</v>
      </c>
      <c r="G3908" s="66">
        <f t="shared" si="60"/>
        <v>0.29402499999999998</v>
      </c>
      <c r="H3908" s="41">
        <f>SUM(G3908:G3909)</f>
        <v>0.29402499999999998</v>
      </c>
      <c r="I3908" s="42"/>
      <c r="J3908" s="32">
        <v>0</v>
      </c>
    </row>
    <row r="3909" spans="1:10" ht="15.75" hidden="1" thickBot="1" x14ac:dyDescent="0.3">
      <c r="A3909" s="149"/>
      <c r="B3909" s="144"/>
      <c r="C3909" s="38" t="s">
        <v>973</v>
      </c>
      <c r="D3909" s="38" t="s">
        <v>105</v>
      </c>
      <c r="E3909" s="120">
        <v>0.02</v>
      </c>
      <c r="F3909" s="129" t="s">
        <v>31</v>
      </c>
      <c r="G3909" s="66" t="str">
        <f t="shared" si="60"/>
        <v/>
      </c>
      <c r="H3909" s="67"/>
      <c r="I3909" s="68"/>
      <c r="J3909" s="32">
        <v>0</v>
      </c>
    </row>
    <row r="3910" spans="1:10" ht="15.75" hidden="1" thickBot="1" x14ac:dyDescent="0.3">
      <c r="A3910" s="150"/>
      <c r="B3910" s="145"/>
      <c r="C3910" s="44"/>
      <c r="D3910" s="44"/>
      <c r="E3910" s="121"/>
      <c r="F3910" s="135" t="s">
        <v>31</v>
      </c>
      <c r="G3910" s="75" t="str">
        <f t="shared" ref="G3910:G3973" si="61">IF(ISNUMBER(F3910),E3910*F3910,"")</f>
        <v/>
      </c>
      <c r="H3910" s="76"/>
      <c r="I3910" s="68"/>
      <c r="J3910" s="32">
        <v>0</v>
      </c>
    </row>
    <row r="3911" spans="1:10" ht="15.75" hidden="1" thickBot="1" x14ac:dyDescent="0.3">
      <c r="A3911" s="140" t="s">
        <v>974</v>
      </c>
      <c r="B3911" s="143" t="s">
        <v>3803</v>
      </c>
      <c r="C3911" s="26"/>
      <c r="D3911" s="27" t="s">
        <v>124</v>
      </c>
      <c r="E3911" s="116"/>
      <c r="F3911" s="127" t="s">
        <v>31</v>
      </c>
      <c r="G3911" s="29" t="str">
        <f t="shared" si="61"/>
        <v/>
      </c>
      <c r="H3911" s="30"/>
      <c r="I3911" s="31"/>
      <c r="J3911" s="32">
        <v>0</v>
      </c>
    </row>
    <row r="3912" spans="1:10" ht="15.75" hidden="1" thickBot="1" x14ac:dyDescent="0.3">
      <c r="A3912" s="149"/>
      <c r="B3912" s="144"/>
      <c r="C3912" s="34"/>
      <c r="D3912" s="34"/>
      <c r="E3912" s="118"/>
      <c r="F3912" s="129" t="s">
        <v>31</v>
      </c>
      <c r="G3912" s="66" t="str">
        <f t="shared" si="61"/>
        <v/>
      </c>
      <c r="H3912" s="67"/>
      <c r="I3912" s="68"/>
      <c r="J3912" s="32">
        <v>0</v>
      </c>
    </row>
    <row r="3913" spans="1:10" ht="15.75" hidden="1" thickBot="1" x14ac:dyDescent="0.3">
      <c r="A3913" s="149"/>
      <c r="B3913" s="144"/>
      <c r="C3913" s="38" t="s">
        <v>7679</v>
      </c>
      <c r="D3913" s="38" t="s">
        <v>2788</v>
      </c>
      <c r="E3913" s="120">
        <v>0.5</v>
      </c>
      <c r="F3913" s="129">
        <v>29.535499999999999</v>
      </c>
      <c r="G3913" s="66">
        <f t="shared" si="61"/>
        <v>14.767749999999999</v>
      </c>
      <c r="H3913" s="41">
        <f>SUM(G3913:G3919)</f>
        <v>43.757319056899597</v>
      </c>
      <c r="I3913" s="42"/>
      <c r="J3913" s="32">
        <v>0</v>
      </c>
    </row>
    <row r="3914" spans="1:10" ht="15.75" hidden="1" thickBot="1" x14ac:dyDescent="0.3">
      <c r="A3914" s="149"/>
      <c r="B3914" s="144"/>
      <c r="C3914" s="38" t="s">
        <v>7603</v>
      </c>
      <c r="D3914" s="38" t="s">
        <v>2788</v>
      </c>
      <c r="E3914" s="120">
        <v>0.51</v>
      </c>
      <c r="F3914" s="129">
        <v>22.724</v>
      </c>
      <c r="G3914" s="66">
        <f t="shared" si="61"/>
        <v>11.58924</v>
      </c>
      <c r="H3914" s="67"/>
      <c r="I3914" s="68"/>
      <c r="J3914" s="32">
        <v>0</v>
      </c>
    </row>
    <row r="3915" spans="1:10" ht="39" hidden="1" thickBot="1" x14ac:dyDescent="0.3">
      <c r="A3915" s="149"/>
      <c r="B3915" s="144"/>
      <c r="C3915" s="38" t="s">
        <v>7619</v>
      </c>
      <c r="D3915" s="38" t="s">
        <v>7614</v>
      </c>
      <c r="E3915" s="120">
        <v>3.0999999999999999E-3</v>
      </c>
      <c r="F3915" s="129">
        <v>828.49066351599993</v>
      </c>
      <c r="G3915" s="66">
        <f t="shared" si="61"/>
        <v>2.5683210568995998</v>
      </c>
      <c r="H3915" s="67"/>
      <c r="I3915" s="68"/>
      <c r="J3915" s="32">
        <v>0</v>
      </c>
    </row>
    <row r="3916" spans="1:10" ht="15.75" hidden="1" thickBot="1" x14ac:dyDescent="0.3">
      <c r="A3916" s="149"/>
      <c r="B3916" s="144"/>
      <c r="C3916" s="38" t="s">
        <v>975</v>
      </c>
      <c r="D3916" s="58" t="s">
        <v>124</v>
      </c>
      <c r="E3916" s="120">
        <v>1</v>
      </c>
      <c r="F3916" s="129" t="s">
        <v>31</v>
      </c>
      <c r="G3916" s="66" t="str">
        <f t="shared" si="61"/>
        <v/>
      </c>
      <c r="H3916" s="67"/>
      <c r="I3916" s="68"/>
      <c r="J3916" s="32">
        <v>0</v>
      </c>
    </row>
    <row r="3917" spans="1:10" ht="15.75" hidden="1" thickBot="1" x14ac:dyDescent="0.3">
      <c r="A3917" s="149"/>
      <c r="B3917" s="144"/>
      <c r="C3917" s="38" t="s">
        <v>7911</v>
      </c>
      <c r="D3917" s="38" t="s">
        <v>2788</v>
      </c>
      <c r="E3917" s="120">
        <v>8.6999999999999994E-2</v>
      </c>
      <c r="F3917" s="129">
        <v>29.335999999999999</v>
      </c>
      <c r="G3917" s="66">
        <f t="shared" si="61"/>
        <v>2.5522319999999996</v>
      </c>
      <c r="H3917" s="67"/>
      <c r="I3917" s="68"/>
      <c r="J3917" s="32">
        <v>0</v>
      </c>
    </row>
    <row r="3918" spans="1:10" ht="15.75" hidden="1" thickBot="1" x14ac:dyDescent="0.3">
      <c r="A3918" s="149"/>
      <c r="B3918" s="144"/>
      <c r="C3918" s="38" t="s">
        <v>7910</v>
      </c>
      <c r="D3918" s="38" t="s">
        <v>2788</v>
      </c>
      <c r="E3918" s="120">
        <v>6.4000000000000001E-2</v>
      </c>
      <c r="F3918" s="129">
        <v>23.483999999999998</v>
      </c>
      <c r="G3918" s="66">
        <f t="shared" si="61"/>
        <v>1.5029759999999999</v>
      </c>
      <c r="H3918" s="67"/>
      <c r="I3918" s="68"/>
      <c r="J3918" s="32">
        <v>0</v>
      </c>
    </row>
    <row r="3919" spans="1:10" ht="15.75" hidden="1" thickBot="1" x14ac:dyDescent="0.3">
      <c r="A3919" s="149"/>
      <c r="B3919" s="144"/>
      <c r="C3919" s="38" t="s">
        <v>7800</v>
      </c>
      <c r="D3919" s="38" t="s">
        <v>101</v>
      </c>
      <c r="E3919" s="120">
        <v>0.4</v>
      </c>
      <c r="F3919" s="129">
        <v>26.941999999999997</v>
      </c>
      <c r="G3919" s="66">
        <f t="shared" si="61"/>
        <v>10.7768</v>
      </c>
      <c r="H3919" s="67"/>
      <c r="I3919" s="68"/>
      <c r="J3919" s="32">
        <v>0</v>
      </c>
    </row>
    <row r="3920" spans="1:10" ht="15.75" hidden="1" thickBot="1" x14ac:dyDescent="0.3">
      <c r="A3920" s="149"/>
      <c r="B3920" s="144"/>
      <c r="C3920" s="38"/>
      <c r="D3920" s="58"/>
      <c r="E3920" s="120"/>
      <c r="F3920" s="129" t="s">
        <v>31</v>
      </c>
      <c r="G3920" s="66" t="str">
        <f t="shared" si="61"/>
        <v/>
      </c>
      <c r="H3920" s="67"/>
      <c r="I3920" s="68"/>
      <c r="J3920" s="32">
        <v>0</v>
      </c>
    </row>
    <row r="3921" spans="1:10" ht="15.75" hidden="1" thickBot="1" x14ac:dyDescent="0.3">
      <c r="A3921" s="149"/>
      <c r="B3921" s="144"/>
      <c r="C3921" s="61" t="s">
        <v>976</v>
      </c>
      <c r="D3921" s="58"/>
      <c r="E3921" s="120"/>
      <c r="F3921" s="129" t="s">
        <v>31</v>
      </c>
      <c r="G3921" s="66" t="str">
        <f t="shared" si="61"/>
        <v/>
      </c>
      <c r="H3921" s="67"/>
      <c r="I3921" s="68"/>
      <c r="J3921" s="32">
        <v>0</v>
      </c>
    </row>
    <row r="3922" spans="1:10" ht="15.75" hidden="1" thickBot="1" x14ac:dyDescent="0.3">
      <c r="A3922" s="150"/>
      <c r="B3922" s="145"/>
      <c r="C3922" s="44"/>
      <c r="D3922" s="44"/>
      <c r="E3922" s="121"/>
      <c r="F3922" s="135" t="s">
        <v>31</v>
      </c>
      <c r="G3922" s="75" t="str">
        <f t="shared" si="61"/>
        <v/>
      </c>
      <c r="H3922" s="76"/>
      <c r="I3922" s="68"/>
      <c r="J3922" s="32">
        <v>0</v>
      </c>
    </row>
    <row r="3923" spans="1:10" ht="15.75" hidden="1" thickBot="1" x14ac:dyDescent="0.3">
      <c r="A3923" s="140" t="s">
        <v>977</v>
      </c>
      <c r="B3923" s="143" t="s">
        <v>3804</v>
      </c>
      <c r="C3923" s="26"/>
      <c r="D3923" s="27" t="s">
        <v>86</v>
      </c>
      <c r="E3923" s="116"/>
      <c r="F3923" s="127" t="s">
        <v>31</v>
      </c>
      <c r="G3923" s="29" t="str">
        <f t="shared" si="61"/>
        <v/>
      </c>
      <c r="H3923" s="30"/>
      <c r="I3923" s="31"/>
      <c r="J3923" s="32">
        <v>0</v>
      </c>
    </row>
    <row r="3924" spans="1:10" ht="15.75" hidden="1" thickBot="1" x14ac:dyDescent="0.3">
      <c r="A3924" s="149"/>
      <c r="B3924" s="144"/>
      <c r="C3924" s="34"/>
      <c r="D3924" s="34"/>
      <c r="E3924" s="118"/>
      <c r="F3924" s="129" t="s">
        <v>31</v>
      </c>
      <c r="G3924" s="66" t="str">
        <f t="shared" si="61"/>
        <v/>
      </c>
      <c r="H3924" s="67"/>
      <c r="I3924" s="68"/>
      <c r="J3924" s="32">
        <v>0</v>
      </c>
    </row>
    <row r="3925" spans="1:10" ht="15.75" hidden="1" thickBot="1" x14ac:dyDescent="0.3">
      <c r="A3925" s="149"/>
      <c r="B3925" s="144"/>
      <c r="C3925" s="38" t="s">
        <v>7783</v>
      </c>
      <c r="D3925" s="38" t="s">
        <v>1063</v>
      </c>
      <c r="E3925" s="120">
        <v>0.58089999999999997</v>
      </c>
      <c r="F3925" s="129">
        <v>29.117499999999996</v>
      </c>
      <c r="G3925" s="66">
        <f t="shared" si="61"/>
        <v>16.914355749999999</v>
      </c>
      <c r="H3925" s="41">
        <f>SUM(G3925:G3931)</f>
        <v>142.46278375</v>
      </c>
      <c r="I3925" s="42"/>
      <c r="J3925" s="32">
        <v>0</v>
      </c>
    </row>
    <row r="3926" spans="1:10" ht="39" hidden="1" thickBot="1" x14ac:dyDescent="0.3">
      <c r="A3926" s="149"/>
      <c r="B3926" s="144"/>
      <c r="C3926" s="38" t="s">
        <v>7784</v>
      </c>
      <c r="D3926" s="38" t="s">
        <v>101</v>
      </c>
      <c r="E3926" s="120">
        <v>6.6666999999999996</v>
      </c>
      <c r="F3926" s="129">
        <v>1.1019999999999999</v>
      </c>
      <c r="G3926" s="66">
        <f t="shared" si="61"/>
        <v>7.3467033999999991</v>
      </c>
      <c r="H3926" s="67"/>
      <c r="I3926" s="68"/>
      <c r="J3926" s="32">
        <v>0</v>
      </c>
    </row>
    <row r="3927" spans="1:10" ht="26.25" hidden="1" thickBot="1" x14ac:dyDescent="0.3">
      <c r="A3927" s="149"/>
      <c r="B3927" s="144"/>
      <c r="C3927" s="38" t="s">
        <v>978</v>
      </c>
      <c r="D3927" s="38" t="s">
        <v>180</v>
      </c>
      <c r="E3927" s="120">
        <v>1.1167</v>
      </c>
      <c r="F3927" s="129" t="s">
        <v>31</v>
      </c>
      <c r="G3927" s="66" t="str">
        <f t="shared" si="61"/>
        <v/>
      </c>
      <c r="H3927" s="67"/>
      <c r="I3927" s="68"/>
      <c r="J3927" s="32">
        <v>0</v>
      </c>
    </row>
    <row r="3928" spans="1:10" ht="15.75" hidden="1" thickBot="1" x14ac:dyDescent="0.3">
      <c r="A3928" s="149"/>
      <c r="B3928" s="144"/>
      <c r="C3928" s="38" t="s">
        <v>7785</v>
      </c>
      <c r="D3928" s="38" t="s">
        <v>1063</v>
      </c>
      <c r="E3928" s="120">
        <v>2.3400000000000001E-2</v>
      </c>
      <c r="F3928" s="129">
        <v>75.192499999999995</v>
      </c>
      <c r="G3928" s="66">
        <f t="shared" si="61"/>
        <v>1.7595045</v>
      </c>
      <c r="H3928" s="67"/>
      <c r="I3928" s="68"/>
      <c r="J3928" s="32">
        <v>0</v>
      </c>
    </row>
    <row r="3929" spans="1:10" ht="26.25" hidden="1" thickBot="1" x14ac:dyDescent="0.3">
      <c r="A3929" s="149"/>
      <c r="B3929" s="144"/>
      <c r="C3929" s="38" t="s">
        <v>7786</v>
      </c>
      <c r="D3929" s="38" t="s">
        <v>101</v>
      </c>
      <c r="E3929" s="120">
        <v>2.2222</v>
      </c>
      <c r="F3929" s="129">
        <v>19.256499999999999</v>
      </c>
      <c r="G3929" s="66">
        <f t="shared" si="61"/>
        <v>42.791794299999999</v>
      </c>
      <c r="H3929" s="67"/>
      <c r="I3929" s="68"/>
      <c r="J3929" s="32">
        <v>0</v>
      </c>
    </row>
    <row r="3930" spans="1:10" ht="15.75" hidden="1" thickBot="1" x14ac:dyDescent="0.3">
      <c r="A3930" s="149"/>
      <c r="B3930" s="144"/>
      <c r="C3930" s="38" t="s">
        <v>7734</v>
      </c>
      <c r="D3930" s="38" t="s">
        <v>2788</v>
      </c>
      <c r="E3930" s="120">
        <v>1.6604000000000001</v>
      </c>
      <c r="F3930" s="129">
        <v>29.402499999999996</v>
      </c>
      <c r="G3930" s="66">
        <f t="shared" si="61"/>
        <v>48.819910999999998</v>
      </c>
      <c r="H3930" s="67"/>
      <c r="I3930" s="68"/>
      <c r="J3930" s="32">
        <v>0</v>
      </c>
    </row>
    <row r="3931" spans="1:10" ht="15.75" hidden="1" thickBot="1" x14ac:dyDescent="0.3">
      <c r="A3931" s="149"/>
      <c r="B3931" s="144"/>
      <c r="C3931" s="38" t="s">
        <v>7603</v>
      </c>
      <c r="D3931" s="38" t="s">
        <v>2788</v>
      </c>
      <c r="E3931" s="120">
        <v>1.0927</v>
      </c>
      <c r="F3931" s="129">
        <v>22.724</v>
      </c>
      <c r="G3931" s="66">
        <f t="shared" si="61"/>
        <v>24.8305148</v>
      </c>
      <c r="H3931" s="67"/>
      <c r="I3931" s="68"/>
      <c r="J3931" s="32">
        <v>0</v>
      </c>
    </row>
    <row r="3932" spans="1:10" ht="15.75" hidden="1" thickBot="1" x14ac:dyDescent="0.3">
      <c r="A3932" s="150"/>
      <c r="B3932" s="145"/>
      <c r="C3932" s="44"/>
      <c r="D3932" s="44"/>
      <c r="E3932" s="121"/>
      <c r="F3932" s="135" t="s">
        <v>31</v>
      </c>
      <c r="G3932" s="75" t="str">
        <f t="shared" si="61"/>
        <v/>
      </c>
      <c r="H3932" s="76"/>
      <c r="I3932" s="68"/>
      <c r="J3932" s="32">
        <v>0</v>
      </c>
    </row>
    <row r="3933" spans="1:10" ht="15.75" hidden="1" thickBot="1" x14ac:dyDescent="0.3">
      <c r="A3933" s="140" t="s">
        <v>979</v>
      </c>
      <c r="B3933" s="143" t="s">
        <v>3805</v>
      </c>
      <c r="C3933" s="26"/>
      <c r="D3933" s="27" t="s">
        <v>86</v>
      </c>
      <c r="E3933" s="116"/>
      <c r="F3933" s="127" t="s">
        <v>31</v>
      </c>
      <c r="G3933" s="29" t="str">
        <f t="shared" si="61"/>
        <v/>
      </c>
      <c r="H3933" s="30"/>
      <c r="I3933" s="31"/>
      <c r="J3933" s="32">
        <v>0</v>
      </c>
    </row>
    <row r="3934" spans="1:10" ht="15.75" hidden="1" thickBot="1" x14ac:dyDescent="0.3">
      <c r="A3934" s="149"/>
      <c r="B3934" s="144"/>
      <c r="C3934" s="34"/>
      <c r="D3934" s="34"/>
      <c r="E3934" s="118"/>
      <c r="F3934" s="129" t="s">
        <v>31</v>
      </c>
      <c r="G3934" s="66" t="str">
        <f t="shared" si="61"/>
        <v/>
      </c>
      <c r="H3934" s="67"/>
      <c r="I3934" s="68"/>
      <c r="J3934" s="32">
        <v>0</v>
      </c>
    </row>
    <row r="3935" spans="1:10" ht="26.25" hidden="1" thickBot="1" x14ac:dyDescent="0.3">
      <c r="A3935" s="149"/>
      <c r="B3935" s="144"/>
      <c r="C3935" s="38" t="s">
        <v>7709</v>
      </c>
      <c r="D3935" s="38" t="s">
        <v>7724</v>
      </c>
      <c r="E3935" s="120">
        <v>0.88290000000000002</v>
      </c>
      <c r="F3935" s="129">
        <v>40.774000000000001</v>
      </c>
      <c r="G3935" s="66">
        <f t="shared" si="61"/>
        <v>35.9993646</v>
      </c>
      <c r="H3935" s="41">
        <f>SUM(G3935:G3940)</f>
        <v>675.31461009734994</v>
      </c>
      <c r="I3935" s="42"/>
      <c r="J3935" s="32">
        <v>0</v>
      </c>
    </row>
    <row r="3936" spans="1:10" ht="39" hidden="1" thickBot="1" x14ac:dyDescent="0.3">
      <c r="A3936" s="149"/>
      <c r="B3936" s="144"/>
      <c r="C3936" s="38" t="s">
        <v>7784</v>
      </c>
      <c r="D3936" s="38" t="s">
        <v>101</v>
      </c>
      <c r="E3936" s="120">
        <v>4.8166000000000002</v>
      </c>
      <c r="F3936" s="129">
        <v>1.1019999999999999</v>
      </c>
      <c r="G3936" s="66">
        <f t="shared" si="61"/>
        <v>5.3078931999999996</v>
      </c>
      <c r="H3936" s="67"/>
      <c r="I3936" s="68"/>
      <c r="J3936" s="32">
        <v>0</v>
      </c>
    </row>
    <row r="3937" spans="1:10" ht="39" hidden="1" thickBot="1" x14ac:dyDescent="0.3">
      <c r="A3937" s="149"/>
      <c r="B3937" s="144"/>
      <c r="C3937" s="38" t="s">
        <v>7971</v>
      </c>
      <c r="D3937" s="38" t="s">
        <v>1323</v>
      </c>
      <c r="E3937" s="120">
        <v>6.8503999999999996</v>
      </c>
      <c r="F3937" s="129">
        <v>28.024999999999999</v>
      </c>
      <c r="G3937" s="66">
        <f t="shared" si="61"/>
        <v>191.98245999999997</v>
      </c>
      <c r="H3937" s="67"/>
      <c r="I3937" s="68"/>
      <c r="J3937" s="32">
        <v>0</v>
      </c>
    </row>
    <row r="3938" spans="1:10" ht="39" hidden="1" thickBot="1" x14ac:dyDescent="0.3">
      <c r="A3938" s="149"/>
      <c r="B3938" s="144"/>
      <c r="C3938" s="38" t="s">
        <v>7972</v>
      </c>
      <c r="D3938" s="38" t="s">
        <v>101</v>
      </c>
      <c r="E3938" s="120">
        <v>0.54730000000000001</v>
      </c>
      <c r="F3938" s="129">
        <v>771.19099999999992</v>
      </c>
      <c r="G3938" s="66">
        <f t="shared" si="61"/>
        <v>422.07283429999995</v>
      </c>
      <c r="H3938" s="67"/>
      <c r="I3938" s="68"/>
      <c r="J3938" s="32">
        <v>0</v>
      </c>
    </row>
    <row r="3939" spans="1:10" ht="15.75" hidden="1" thickBot="1" x14ac:dyDescent="0.3">
      <c r="A3939" s="149"/>
      <c r="B3939" s="144"/>
      <c r="C3939" s="38" t="s">
        <v>7679</v>
      </c>
      <c r="D3939" s="38" t="s">
        <v>2788</v>
      </c>
      <c r="E3939" s="120">
        <v>0.55487889999999995</v>
      </c>
      <c r="F3939" s="129">
        <v>29.535499999999999</v>
      </c>
      <c r="G3939" s="66">
        <f t="shared" si="61"/>
        <v>16.388625750949998</v>
      </c>
      <c r="H3939" s="67"/>
      <c r="I3939" s="68"/>
      <c r="J3939" s="32">
        <v>0</v>
      </c>
    </row>
    <row r="3940" spans="1:10" ht="15.75" hidden="1" thickBot="1" x14ac:dyDescent="0.3">
      <c r="A3940" s="149"/>
      <c r="B3940" s="144"/>
      <c r="C3940" s="38" t="s">
        <v>7603</v>
      </c>
      <c r="D3940" s="38" t="s">
        <v>2788</v>
      </c>
      <c r="E3940" s="120">
        <v>0.1568136</v>
      </c>
      <c r="F3940" s="129">
        <v>22.724</v>
      </c>
      <c r="G3940" s="66">
        <f t="shared" si="61"/>
        <v>3.5634322464000001</v>
      </c>
      <c r="H3940" s="67"/>
      <c r="I3940" s="68"/>
      <c r="J3940" s="32">
        <v>0</v>
      </c>
    </row>
    <row r="3941" spans="1:10" ht="15.75" hidden="1" thickBot="1" x14ac:dyDescent="0.3">
      <c r="A3941" s="150"/>
      <c r="B3941" s="145"/>
      <c r="C3941" s="44"/>
      <c r="D3941" s="59"/>
      <c r="E3941" s="121"/>
      <c r="F3941" s="135" t="s">
        <v>31</v>
      </c>
      <c r="G3941" s="75" t="str">
        <f t="shared" si="61"/>
        <v/>
      </c>
      <c r="H3941" s="76"/>
      <c r="I3941" s="68"/>
      <c r="J3941" s="32">
        <v>0</v>
      </c>
    </row>
    <row r="3942" spans="1:10" ht="15.75" hidden="1" thickBot="1" x14ac:dyDescent="0.3">
      <c r="A3942" s="140" t="s">
        <v>980</v>
      </c>
      <c r="B3942" s="143" t="s">
        <v>3806</v>
      </c>
      <c r="C3942" s="26"/>
      <c r="D3942" s="27" t="s">
        <v>86</v>
      </c>
      <c r="E3942" s="116"/>
      <c r="F3942" s="127" t="s">
        <v>31</v>
      </c>
      <c r="G3942" s="29" t="str">
        <f t="shared" si="61"/>
        <v/>
      </c>
      <c r="H3942" s="30"/>
      <c r="I3942" s="31"/>
      <c r="J3942" s="32">
        <v>0</v>
      </c>
    </row>
    <row r="3943" spans="1:10" ht="15.75" hidden="1" thickBot="1" x14ac:dyDescent="0.3">
      <c r="A3943" s="149"/>
      <c r="B3943" s="144"/>
      <c r="C3943" s="34"/>
      <c r="D3943" s="34"/>
      <c r="E3943" s="118"/>
      <c r="F3943" s="129" t="s">
        <v>31</v>
      </c>
      <c r="G3943" s="66" t="str">
        <f t="shared" si="61"/>
        <v/>
      </c>
      <c r="H3943" s="67"/>
      <c r="I3943" s="68"/>
      <c r="J3943" s="32">
        <v>0</v>
      </c>
    </row>
    <row r="3944" spans="1:10" ht="39" hidden="1" thickBot="1" x14ac:dyDescent="0.3">
      <c r="A3944" s="149"/>
      <c r="B3944" s="144"/>
      <c r="C3944" s="38" t="s">
        <v>7973</v>
      </c>
      <c r="D3944" s="38" t="s">
        <v>101</v>
      </c>
      <c r="E3944" s="120">
        <v>24.4</v>
      </c>
      <c r="F3944" s="129">
        <v>0.1615</v>
      </c>
      <c r="G3944" s="66">
        <f t="shared" si="61"/>
        <v>3.9405999999999999</v>
      </c>
      <c r="H3944" s="41">
        <f>SUM(G3944:G3948)</f>
        <v>663.22953838904982</v>
      </c>
      <c r="I3944" s="42"/>
      <c r="J3944" s="32">
        <v>0</v>
      </c>
    </row>
    <row r="3945" spans="1:10" ht="39" hidden="1" thickBot="1" x14ac:dyDescent="0.3">
      <c r="A3945" s="149"/>
      <c r="B3945" s="144"/>
      <c r="C3945" s="38" t="s">
        <v>7974</v>
      </c>
      <c r="D3945" s="38" t="s">
        <v>101</v>
      </c>
      <c r="E3945" s="120">
        <v>2.0832999999999999</v>
      </c>
      <c r="F3945" s="129">
        <v>281.51349999999996</v>
      </c>
      <c r="G3945" s="66">
        <f t="shared" si="61"/>
        <v>586.47707454999988</v>
      </c>
      <c r="H3945" s="67"/>
      <c r="I3945" s="68"/>
      <c r="J3945" s="32">
        <v>0</v>
      </c>
    </row>
    <row r="3946" spans="1:10" ht="15.75" hidden="1" thickBot="1" x14ac:dyDescent="0.3">
      <c r="A3946" s="149"/>
      <c r="B3946" s="144"/>
      <c r="C3946" s="38" t="s">
        <v>7800</v>
      </c>
      <c r="D3946" s="38" t="s">
        <v>101</v>
      </c>
      <c r="E3946" s="120">
        <v>1.16875</v>
      </c>
      <c r="F3946" s="129">
        <v>26.941999999999997</v>
      </c>
      <c r="G3946" s="66">
        <f t="shared" si="61"/>
        <v>31.488462499999994</v>
      </c>
      <c r="H3946" s="67"/>
      <c r="I3946" s="68"/>
      <c r="J3946" s="32">
        <v>0</v>
      </c>
    </row>
    <row r="3947" spans="1:10" ht="15.75" hidden="1" thickBot="1" x14ac:dyDescent="0.3">
      <c r="A3947" s="149"/>
      <c r="B3947" s="144"/>
      <c r="C3947" s="38" t="s">
        <v>7679</v>
      </c>
      <c r="D3947" s="38" t="s">
        <v>2788</v>
      </c>
      <c r="E3947" s="120">
        <v>1.0104139000000001</v>
      </c>
      <c r="F3947" s="129">
        <v>29.535499999999999</v>
      </c>
      <c r="G3947" s="66">
        <f t="shared" si="61"/>
        <v>29.843079743450001</v>
      </c>
      <c r="H3947" s="67"/>
      <c r="I3947" s="68"/>
      <c r="J3947" s="32">
        <v>0</v>
      </c>
    </row>
    <row r="3948" spans="1:10" ht="15.75" hidden="1" thickBot="1" x14ac:dyDescent="0.3">
      <c r="A3948" s="149"/>
      <c r="B3948" s="144"/>
      <c r="C3948" s="38" t="s">
        <v>7603</v>
      </c>
      <c r="D3948" s="38" t="s">
        <v>2788</v>
      </c>
      <c r="E3948" s="120">
        <v>0.50520690000000001</v>
      </c>
      <c r="F3948" s="129">
        <v>22.724</v>
      </c>
      <c r="G3948" s="66">
        <f t="shared" si="61"/>
        <v>11.4803215956</v>
      </c>
      <c r="H3948" s="67"/>
      <c r="I3948" s="68"/>
      <c r="J3948" s="32">
        <v>0</v>
      </c>
    </row>
    <row r="3949" spans="1:10" ht="15.75" hidden="1" thickBot="1" x14ac:dyDescent="0.3">
      <c r="A3949" s="150"/>
      <c r="B3949" s="145"/>
      <c r="C3949" s="44"/>
      <c r="D3949" s="59"/>
      <c r="E3949" s="121"/>
      <c r="F3949" s="135" t="s">
        <v>31</v>
      </c>
      <c r="G3949" s="75" t="str">
        <f t="shared" si="61"/>
        <v/>
      </c>
      <c r="H3949" s="76"/>
      <c r="I3949" s="68"/>
      <c r="J3949" s="32">
        <v>0</v>
      </c>
    </row>
    <row r="3950" spans="1:10" ht="15.75" hidden="1" thickBot="1" x14ac:dyDescent="0.3">
      <c r="A3950" s="140" t="s">
        <v>981</v>
      </c>
      <c r="B3950" s="143" t="s">
        <v>3807</v>
      </c>
      <c r="C3950" s="26"/>
      <c r="D3950" s="27" t="s">
        <v>86</v>
      </c>
      <c r="E3950" s="116"/>
      <c r="F3950" s="127" t="s">
        <v>31</v>
      </c>
      <c r="G3950" s="29" t="str">
        <f t="shared" si="61"/>
        <v/>
      </c>
      <c r="H3950" s="30"/>
      <c r="I3950" s="31"/>
      <c r="J3950" s="32">
        <v>0</v>
      </c>
    </row>
    <row r="3951" spans="1:10" ht="15.75" hidden="1" thickBot="1" x14ac:dyDescent="0.3">
      <c r="A3951" s="149"/>
      <c r="B3951" s="144"/>
      <c r="C3951" s="34"/>
      <c r="D3951" s="34"/>
      <c r="E3951" s="118"/>
      <c r="F3951" s="129" t="s">
        <v>31</v>
      </c>
      <c r="G3951" s="66" t="str">
        <f t="shared" si="61"/>
        <v/>
      </c>
      <c r="H3951" s="67"/>
      <c r="I3951" s="68"/>
      <c r="J3951" s="32">
        <v>0</v>
      </c>
    </row>
    <row r="3952" spans="1:10" ht="39" hidden="1" thickBot="1" x14ac:dyDescent="0.3">
      <c r="A3952" s="149"/>
      <c r="B3952" s="144"/>
      <c r="C3952" s="38" t="s">
        <v>7975</v>
      </c>
      <c r="D3952" s="38" t="s">
        <v>180</v>
      </c>
      <c r="E3952" s="120">
        <v>1</v>
      </c>
      <c r="F3952" s="129">
        <v>332.5</v>
      </c>
      <c r="G3952" s="66">
        <f t="shared" si="61"/>
        <v>332.5</v>
      </c>
      <c r="H3952" s="41">
        <f>SUM(G3952:G3958)</f>
        <v>394.11066345819995</v>
      </c>
      <c r="I3952" s="42"/>
      <c r="J3952" s="32">
        <v>0</v>
      </c>
    </row>
    <row r="3953" spans="1:10" ht="15.75" hidden="1" thickBot="1" x14ac:dyDescent="0.3">
      <c r="A3953" s="149"/>
      <c r="B3953" s="144"/>
      <c r="C3953" s="38" t="s">
        <v>7679</v>
      </c>
      <c r="D3953" s="38" t="s">
        <v>2788</v>
      </c>
      <c r="E3953" s="120">
        <v>1</v>
      </c>
      <c r="F3953" s="129">
        <v>29.535499999999999</v>
      </c>
      <c r="G3953" s="66">
        <f t="shared" si="61"/>
        <v>29.535499999999999</v>
      </c>
      <c r="H3953" s="67"/>
      <c r="I3953" s="68"/>
      <c r="J3953" s="32">
        <v>0</v>
      </c>
    </row>
    <row r="3954" spans="1:10" ht="15.75" hidden="1" thickBot="1" x14ac:dyDescent="0.3">
      <c r="A3954" s="149"/>
      <c r="B3954" s="144"/>
      <c r="C3954" s="38" t="s">
        <v>7603</v>
      </c>
      <c r="D3954" s="38" t="s">
        <v>2788</v>
      </c>
      <c r="E3954" s="120">
        <v>1.1000000000000001</v>
      </c>
      <c r="F3954" s="129">
        <v>22.724</v>
      </c>
      <c r="G3954" s="66">
        <f t="shared" si="61"/>
        <v>24.996400000000001</v>
      </c>
      <c r="H3954" s="67"/>
      <c r="I3954" s="68"/>
      <c r="J3954" s="32">
        <v>0</v>
      </c>
    </row>
    <row r="3955" spans="1:10" ht="26.25" hidden="1" thickBot="1" x14ac:dyDescent="0.3">
      <c r="A3955" s="149"/>
      <c r="B3955" s="144"/>
      <c r="C3955" s="38" t="s">
        <v>7586</v>
      </c>
      <c r="D3955" s="38" t="s">
        <v>7614</v>
      </c>
      <c r="E3955" s="120">
        <v>1.2999999999999999E-2</v>
      </c>
      <c r="F3955" s="129">
        <v>228</v>
      </c>
      <c r="G3955" s="66">
        <f t="shared" si="61"/>
        <v>2.964</v>
      </c>
      <c r="H3955" s="67"/>
      <c r="I3955" s="68"/>
      <c r="J3955" s="32">
        <v>0</v>
      </c>
    </row>
    <row r="3956" spans="1:10" ht="15.75" hidden="1" thickBot="1" x14ac:dyDescent="0.3">
      <c r="A3956" s="149"/>
      <c r="B3956" s="144"/>
      <c r="C3956" s="38" t="s">
        <v>7587</v>
      </c>
      <c r="D3956" s="38" t="s">
        <v>1063</v>
      </c>
      <c r="E3956" s="120">
        <v>4.58</v>
      </c>
      <c r="F3956" s="129">
        <v>0.69350000000000001</v>
      </c>
      <c r="G3956" s="66">
        <f t="shared" si="61"/>
        <v>3.1762299999999999</v>
      </c>
      <c r="H3956" s="67"/>
      <c r="I3956" s="68"/>
      <c r="J3956" s="32">
        <v>0</v>
      </c>
    </row>
    <row r="3957" spans="1:10" ht="51.75" hidden="1" thickBot="1" x14ac:dyDescent="0.3">
      <c r="A3957" s="149"/>
      <c r="B3957" s="144"/>
      <c r="C3957" s="38" t="s">
        <v>7573</v>
      </c>
      <c r="D3957" s="38" t="s">
        <v>7614</v>
      </c>
      <c r="E3957" s="120">
        <v>1.2999999999999999E-2</v>
      </c>
      <c r="F3957" s="125">
        <v>9.0831703999999984</v>
      </c>
      <c r="G3957" s="36">
        <f t="shared" si="61"/>
        <v>0.11808121519999998</v>
      </c>
      <c r="H3957" s="37"/>
      <c r="I3957" s="33"/>
      <c r="J3957" s="32">
        <v>0</v>
      </c>
    </row>
    <row r="3958" spans="1:10" ht="39" hidden="1" thickBot="1" x14ac:dyDescent="0.3">
      <c r="A3958" s="149"/>
      <c r="B3958" s="144"/>
      <c r="C3958" s="38" t="s">
        <v>7572</v>
      </c>
      <c r="D3958" s="38" t="s">
        <v>7613</v>
      </c>
      <c r="E3958" s="120">
        <v>0.26</v>
      </c>
      <c r="F3958" s="129">
        <v>3.1555855499999996</v>
      </c>
      <c r="G3958" s="66">
        <f t="shared" si="61"/>
        <v>0.82045224299999997</v>
      </c>
      <c r="H3958" s="67"/>
      <c r="I3958" s="68"/>
      <c r="J3958" s="32">
        <v>0</v>
      </c>
    </row>
    <row r="3959" spans="1:10" ht="15.75" hidden="1" thickBot="1" x14ac:dyDescent="0.3">
      <c r="A3959" s="149"/>
      <c r="B3959" s="144"/>
      <c r="C3959" s="57"/>
      <c r="D3959" s="58"/>
      <c r="E3959" s="120"/>
      <c r="F3959" s="129" t="s">
        <v>31</v>
      </c>
      <c r="G3959" s="66" t="str">
        <f t="shared" si="61"/>
        <v/>
      </c>
      <c r="H3959" s="67"/>
      <c r="I3959" s="68"/>
      <c r="J3959" s="32">
        <v>0</v>
      </c>
    </row>
    <row r="3960" spans="1:10" ht="15.75" hidden="1" thickBot="1" x14ac:dyDescent="0.3">
      <c r="A3960" s="149"/>
      <c r="B3960" s="144"/>
      <c r="C3960" s="55" t="s">
        <v>665</v>
      </c>
      <c r="D3960" s="58"/>
      <c r="E3960" s="120"/>
      <c r="F3960" s="129" t="s">
        <v>31</v>
      </c>
      <c r="G3960" s="66" t="str">
        <f t="shared" si="61"/>
        <v/>
      </c>
      <c r="H3960" s="67"/>
      <c r="I3960" s="68"/>
      <c r="J3960" s="32">
        <v>0</v>
      </c>
    </row>
    <row r="3961" spans="1:10" ht="15.75" hidden="1" thickBot="1" x14ac:dyDescent="0.3">
      <c r="A3961" s="150"/>
      <c r="B3961" s="145"/>
      <c r="C3961" s="83"/>
      <c r="D3961" s="59"/>
      <c r="E3961" s="121"/>
      <c r="F3961" s="135" t="s">
        <v>31</v>
      </c>
      <c r="G3961" s="75" t="str">
        <f t="shared" si="61"/>
        <v/>
      </c>
      <c r="H3961" s="76"/>
      <c r="I3961" s="68"/>
      <c r="J3961" s="32">
        <v>0</v>
      </c>
    </row>
    <row r="3962" spans="1:10" ht="15.75" hidden="1" thickBot="1" x14ac:dyDescent="0.3">
      <c r="A3962" s="140" t="s">
        <v>982</v>
      </c>
      <c r="B3962" s="143" t="s">
        <v>3808</v>
      </c>
      <c r="C3962" s="26"/>
      <c r="D3962" s="27" t="s">
        <v>36</v>
      </c>
      <c r="E3962" s="116"/>
      <c r="F3962" s="127" t="s">
        <v>31</v>
      </c>
      <c r="G3962" s="29" t="str">
        <f t="shared" si="61"/>
        <v/>
      </c>
      <c r="H3962" s="30"/>
      <c r="I3962" s="31"/>
      <c r="J3962" s="32">
        <v>0</v>
      </c>
    </row>
    <row r="3963" spans="1:10" ht="15.75" hidden="1" thickBot="1" x14ac:dyDescent="0.3">
      <c r="A3963" s="149"/>
      <c r="B3963" s="144"/>
      <c r="C3963" s="34"/>
      <c r="D3963" s="34"/>
      <c r="E3963" s="118"/>
      <c r="F3963" s="129" t="s">
        <v>31</v>
      </c>
      <c r="G3963" s="66" t="str">
        <f t="shared" si="61"/>
        <v/>
      </c>
      <c r="H3963" s="67"/>
      <c r="I3963" s="68"/>
      <c r="J3963" s="32">
        <v>0</v>
      </c>
    </row>
    <row r="3964" spans="1:10" ht="15.75" hidden="1" thickBot="1" x14ac:dyDescent="0.3">
      <c r="A3964" s="149"/>
      <c r="B3964" s="144"/>
      <c r="C3964" s="38" t="s">
        <v>7814</v>
      </c>
      <c r="D3964" s="38" t="s">
        <v>101</v>
      </c>
      <c r="E3964" s="120">
        <v>0.20519999999999999</v>
      </c>
      <c r="F3964" s="129">
        <v>14.535</v>
      </c>
      <c r="G3964" s="66">
        <f t="shared" si="61"/>
        <v>2.9825819999999998</v>
      </c>
      <c r="H3964" s="41">
        <f>SUM(G3964:G3975)</f>
        <v>695.0935015</v>
      </c>
      <c r="I3964" s="42"/>
      <c r="J3964" s="32">
        <v>0</v>
      </c>
    </row>
    <row r="3965" spans="1:10" ht="26.25" hidden="1" thickBot="1" x14ac:dyDescent="0.3">
      <c r="A3965" s="149"/>
      <c r="B3965" s="144"/>
      <c r="C3965" s="38" t="s">
        <v>7976</v>
      </c>
      <c r="D3965" s="38" t="s">
        <v>101</v>
      </c>
      <c r="E3965" s="120">
        <v>2</v>
      </c>
      <c r="F3965" s="129">
        <v>15.427999999999997</v>
      </c>
      <c r="G3965" s="66">
        <f t="shared" si="61"/>
        <v>30.855999999999995</v>
      </c>
      <c r="H3965" s="67"/>
      <c r="I3965" s="68"/>
      <c r="J3965" s="32">
        <v>0</v>
      </c>
    </row>
    <row r="3966" spans="1:10" ht="15.75" hidden="1" thickBot="1" x14ac:dyDescent="0.3">
      <c r="A3966" s="149"/>
      <c r="B3966" s="144"/>
      <c r="C3966" s="38" t="s">
        <v>7977</v>
      </c>
      <c r="D3966" s="38" t="s">
        <v>101</v>
      </c>
      <c r="E3966" s="120">
        <v>4</v>
      </c>
      <c r="F3966" s="129">
        <v>11.4475</v>
      </c>
      <c r="G3966" s="66">
        <f t="shared" si="61"/>
        <v>45.79</v>
      </c>
      <c r="H3966" s="67"/>
      <c r="I3966" s="68"/>
      <c r="J3966" s="32">
        <v>0</v>
      </c>
    </row>
    <row r="3967" spans="1:10" ht="15.75" hidden="1" thickBot="1" x14ac:dyDescent="0.3">
      <c r="A3967" s="149"/>
      <c r="B3967" s="144"/>
      <c r="C3967" s="38" t="s">
        <v>7978</v>
      </c>
      <c r="D3967" s="38" t="s">
        <v>101</v>
      </c>
      <c r="E3967" s="120">
        <v>2</v>
      </c>
      <c r="F3967" s="129">
        <v>4.0754999999999999</v>
      </c>
      <c r="G3967" s="66">
        <f t="shared" si="61"/>
        <v>8.1509999999999998</v>
      </c>
      <c r="H3967" s="67"/>
      <c r="I3967" s="68"/>
      <c r="J3967" s="32">
        <v>0</v>
      </c>
    </row>
    <row r="3968" spans="1:10" ht="26.25" hidden="1" thickBot="1" x14ac:dyDescent="0.3">
      <c r="A3968" s="149"/>
      <c r="B3968" s="144"/>
      <c r="C3968" s="38" t="s">
        <v>7979</v>
      </c>
      <c r="D3968" s="38" t="s">
        <v>101</v>
      </c>
      <c r="E3968" s="120">
        <v>2</v>
      </c>
      <c r="F3968" s="129">
        <v>25.089499999999997</v>
      </c>
      <c r="G3968" s="66">
        <f t="shared" si="61"/>
        <v>50.178999999999995</v>
      </c>
      <c r="H3968" s="67"/>
      <c r="I3968" s="68"/>
      <c r="J3968" s="32">
        <v>0</v>
      </c>
    </row>
    <row r="3969" spans="1:10" ht="26.25" hidden="1" thickBot="1" x14ac:dyDescent="0.3">
      <c r="A3969" s="149"/>
      <c r="B3969" s="144"/>
      <c r="C3969" s="38" t="s">
        <v>7980</v>
      </c>
      <c r="D3969" s="38" t="s">
        <v>101</v>
      </c>
      <c r="E3969" s="120">
        <v>1</v>
      </c>
      <c r="F3969" s="129">
        <v>32.936500000000002</v>
      </c>
      <c r="G3969" s="66">
        <f t="shared" si="61"/>
        <v>32.936500000000002</v>
      </c>
      <c r="H3969" s="67"/>
      <c r="I3969" s="68"/>
      <c r="J3969" s="32">
        <v>0</v>
      </c>
    </row>
    <row r="3970" spans="1:10" ht="15.75" hidden="1" thickBot="1" x14ac:dyDescent="0.3">
      <c r="A3970" s="149"/>
      <c r="B3970" s="144"/>
      <c r="C3970" s="38" t="s">
        <v>7859</v>
      </c>
      <c r="D3970" s="38" t="s">
        <v>101</v>
      </c>
      <c r="E3970" s="120">
        <v>3</v>
      </c>
      <c r="F3970" s="129">
        <v>71.059999999999988</v>
      </c>
      <c r="G3970" s="66">
        <f t="shared" si="61"/>
        <v>213.17999999999995</v>
      </c>
      <c r="H3970" s="67"/>
      <c r="I3970" s="68"/>
      <c r="J3970" s="32">
        <v>0</v>
      </c>
    </row>
    <row r="3971" spans="1:10" ht="15.75" hidden="1" thickBot="1" x14ac:dyDescent="0.3">
      <c r="A3971" s="149"/>
      <c r="B3971" s="144"/>
      <c r="C3971" s="38" t="s">
        <v>7981</v>
      </c>
      <c r="D3971" s="38" t="s">
        <v>101</v>
      </c>
      <c r="E3971" s="120">
        <v>2</v>
      </c>
      <c r="F3971" s="129">
        <v>45.599999999999994</v>
      </c>
      <c r="G3971" s="66">
        <f t="shared" si="61"/>
        <v>91.199999999999989</v>
      </c>
      <c r="H3971" s="67"/>
      <c r="I3971" s="68"/>
      <c r="J3971" s="32">
        <v>0</v>
      </c>
    </row>
    <row r="3972" spans="1:10" ht="26.25" hidden="1" thickBot="1" x14ac:dyDescent="0.3">
      <c r="A3972" s="149"/>
      <c r="B3972" s="144"/>
      <c r="C3972" s="38" t="s">
        <v>7982</v>
      </c>
      <c r="D3972" s="38" t="s">
        <v>1323</v>
      </c>
      <c r="E3972" s="120">
        <v>0.72729999999999995</v>
      </c>
      <c r="F3972" s="129">
        <v>33.287999999999997</v>
      </c>
      <c r="G3972" s="66">
        <f t="shared" si="61"/>
        <v>24.210362399999998</v>
      </c>
      <c r="H3972" s="67"/>
      <c r="I3972" s="68"/>
      <c r="J3972" s="32">
        <v>0</v>
      </c>
    </row>
    <row r="3973" spans="1:10" ht="26.25" hidden="1" thickBot="1" x14ac:dyDescent="0.3">
      <c r="A3973" s="149"/>
      <c r="B3973" s="144"/>
      <c r="C3973" s="38" t="s">
        <v>7676</v>
      </c>
      <c r="D3973" s="38" t="s">
        <v>2788</v>
      </c>
      <c r="E3973" s="120">
        <v>1.6462000000000001</v>
      </c>
      <c r="F3973" s="129">
        <v>23.113499999999998</v>
      </c>
      <c r="G3973" s="66">
        <f t="shared" si="61"/>
        <v>38.049443699999998</v>
      </c>
      <c r="H3973" s="67"/>
      <c r="I3973" s="68"/>
      <c r="J3973" s="32">
        <v>0</v>
      </c>
    </row>
    <row r="3974" spans="1:10" ht="26.25" hidden="1" thickBot="1" x14ac:dyDescent="0.3">
      <c r="A3974" s="149"/>
      <c r="B3974" s="144"/>
      <c r="C3974" s="38" t="s">
        <v>7677</v>
      </c>
      <c r="D3974" s="38" t="s">
        <v>2788</v>
      </c>
      <c r="E3974" s="120">
        <v>5.4324000000000003</v>
      </c>
      <c r="F3974" s="129">
        <v>29.003499999999999</v>
      </c>
      <c r="G3974" s="66">
        <f t="shared" ref="G3974:G4037" si="62">IF(ISNUMBER(F3974),E3974*F3974,"")</f>
        <v>157.55861340000001</v>
      </c>
      <c r="H3974" s="67"/>
      <c r="I3974" s="68"/>
      <c r="J3974" s="32">
        <v>0</v>
      </c>
    </row>
    <row r="3975" spans="1:10" ht="15.75" hidden="1" thickBot="1" x14ac:dyDescent="0.3">
      <c r="A3975" s="149"/>
      <c r="B3975" s="144"/>
      <c r="C3975" s="38" t="s">
        <v>983</v>
      </c>
      <c r="D3975" s="58" t="s">
        <v>101</v>
      </c>
      <c r="E3975" s="120">
        <v>1</v>
      </c>
      <c r="F3975" s="129" t="s">
        <v>31</v>
      </c>
      <c r="G3975" s="66" t="str">
        <f t="shared" si="62"/>
        <v/>
      </c>
      <c r="H3975" s="67"/>
      <c r="I3975" s="68"/>
      <c r="J3975" s="32">
        <v>0</v>
      </c>
    </row>
    <row r="3976" spans="1:10" ht="15.75" hidden="1" thickBot="1" x14ac:dyDescent="0.3">
      <c r="A3976" s="150"/>
      <c r="B3976" s="145"/>
      <c r="C3976" s="44"/>
      <c r="D3976" s="44"/>
      <c r="E3976" s="121"/>
      <c r="F3976" s="135" t="s">
        <v>31</v>
      </c>
      <c r="G3976" s="75" t="str">
        <f t="shared" si="62"/>
        <v/>
      </c>
      <c r="H3976" s="76"/>
      <c r="I3976" s="68"/>
      <c r="J3976" s="32">
        <v>0</v>
      </c>
    </row>
    <row r="3977" spans="1:10" ht="15.75" hidden="1" thickBot="1" x14ac:dyDescent="0.3">
      <c r="A3977" s="140" t="s">
        <v>984</v>
      </c>
      <c r="B3977" s="143" t="s">
        <v>3809</v>
      </c>
      <c r="C3977" s="26"/>
      <c r="D3977" s="27" t="s">
        <v>36</v>
      </c>
      <c r="E3977" s="116"/>
      <c r="F3977" s="127" t="s">
        <v>31</v>
      </c>
      <c r="G3977" s="29" t="str">
        <f t="shared" si="62"/>
        <v/>
      </c>
      <c r="H3977" s="30"/>
      <c r="I3977" s="31"/>
      <c r="J3977" s="32">
        <v>0</v>
      </c>
    </row>
    <row r="3978" spans="1:10" ht="15.75" hidden="1" thickBot="1" x14ac:dyDescent="0.3">
      <c r="A3978" s="149"/>
      <c r="B3978" s="144"/>
      <c r="C3978" s="34"/>
      <c r="D3978" s="34"/>
      <c r="E3978" s="118"/>
      <c r="F3978" s="129" t="s">
        <v>31</v>
      </c>
      <c r="G3978" s="66" t="str">
        <f t="shared" si="62"/>
        <v/>
      </c>
      <c r="H3978" s="67"/>
      <c r="I3978" s="68"/>
      <c r="J3978" s="32">
        <v>0</v>
      </c>
    </row>
    <row r="3979" spans="1:10" ht="15.75" hidden="1" thickBot="1" x14ac:dyDescent="0.3">
      <c r="A3979" s="149"/>
      <c r="B3979" s="144"/>
      <c r="C3979" s="38" t="s">
        <v>7814</v>
      </c>
      <c r="D3979" s="38" t="s">
        <v>101</v>
      </c>
      <c r="E3979" s="120">
        <v>1.06E-2</v>
      </c>
      <c r="F3979" s="129">
        <v>14.535</v>
      </c>
      <c r="G3979" s="66">
        <f t="shared" si="62"/>
        <v>0.15407100000000001</v>
      </c>
      <c r="H3979" s="41">
        <f>SUM(G3979:G3982)</f>
        <v>5.8973643999999998</v>
      </c>
      <c r="I3979" s="42"/>
      <c r="J3979" s="32">
        <v>0</v>
      </c>
    </row>
    <row r="3980" spans="1:10" ht="15.75" hidden="1" thickBot="1" x14ac:dyDescent="0.3">
      <c r="A3980" s="149"/>
      <c r="B3980" s="144"/>
      <c r="C3980" s="38" t="s">
        <v>985</v>
      </c>
      <c r="D3980" s="38" t="s">
        <v>101</v>
      </c>
      <c r="E3980" s="120">
        <v>1</v>
      </c>
      <c r="F3980" s="129" t="s">
        <v>31</v>
      </c>
      <c r="G3980" s="66" t="str">
        <f t="shared" si="62"/>
        <v/>
      </c>
      <c r="H3980" s="67"/>
      <c r="I3980" s="68"/>
      <c r="J3980" s="32">
        <v>0</v>
      </c>
    </row>
    <row r="3981" spans="1:10" ht="26.25" hidden="1" thickBot="1" x14ac:dyDescent="0.3">
      <c r="A3981" s="149"/>
      <c r="B3981" s="144"/>
      <c r="C3981" s="38" t="s">
        <v>7676</v>
      </c>
      <c r="D3981" s="38" t="s">
        <v>2788</v>
      </c>
      <c r="E3981" s="120">
        <v>0.11020000000000001</v>
      </c>
      <c r="F3981" s="129">
        <v>23.113499999999998</v>
      </c>
      <c r="G3981" s="66">
        <f t="shared" si="62"/>
        <v>2.5471076999999998</v>
      </c>
      <c r="H3981" s="67"/>
      <c r="I3981" s="68"/>
      <c r="J3981" s="32">
        <v>0</v>
      </c>
    </row>
    <row r="3982" spans="1:10" ht="26.25" hidden="1" thickBot="1" x14ac:dyDescent="0.3">
      <c r="A3982" s="149"/>
      <c r="B3982" s="144"/>
      <c r="C3982" s="38" t="s">
        <v>7677</v>
      </c>
      <c r="D3982" s="38" t="s">
        <v>2788</v>
      </c>
      <c r="E3982" s="120">
        <v>0.11020000000000001</v>
      </c>
      <c r="F3982" s="129">
        <v>29.003499999999999</v>
      </c>
      <c r="G3982" s="66">
        <f t="shared" si="62"/>
        <v>3.1961857</v>
      </c>
      <c r="H3982" s="67"/>
      <c r="I3982" s="68"/>
      <c r="J3982" s="32">
        <v>0</v>
      </c>
    </row>
    <row r="3983" spans="1:10" ht="15.75" hidden="1" thickBot="1" x14ac:dyDescent="0.3">
      <c r="A3983" s="150"/>
      <c r="B3983" s="145"/>
      <c r="C3983" s="44"/>
      <c r="D3983" s="44"/>
      <c r="E3983" s="121"/>
      <c r="F3983" s="135" t="s">
        <v>31</v>
      </c>
      <c r="G3983" s="75" t="str">
        <f t="shared" si="62"/>
        <v/>
      </c>
      <c r="H3983" s="76"/>
      <c r="I3983" s="68"/>
      <c r="J3983" s="32">
        <v>0</v>
      </c>
    </row>
    <row r="3984" spans="1:10" ht="15.75" hidden="1" thickBot="1" x14ac:dyDescent="0.3">
      <c r="A3984" s="140" t="s">
        <v>986</v>
      </c>
      <c r="B3984" s="143" t="s">
        <v>3810</v>
      </c>
      <c r="C3984" s="26"/>
      <c r="D3984" s="27" t="s">
        <v>1776</v>
      </c>
      <c r="E3984" s="116"/>
      <c r="F3984" s="127" t="s">
        <v>31</v>
      </c>
      <c r="G3984" s="29" t="str">
        <f t="shared" si="62"/>
        <v/>
      </c>
      <c r="H3984" s="30"/>
      <c r="I3984" s="31"/>
      <c r="J3984" s="32">
        <v>0</v>
      </c>
    </row>
    <row r="3985" spans="1:10" ht="15.75" hidden="1" thickBot="1" x14ac:dyDescent="0.3">
      <c r="A3985" s="149"/>
      <c r="B3985" s="144"/>
      <c r="C3985" s="34"/>
      <c r="D3985" s="34"/>
      <c r="E3985" s="118"/>
      <c r="F3985" s="129" t="s">
        <v>31</v>
      </c>
      <c r="G3985" s="66" t="str">
        <f t="shared" si="62"/>
        <v/>
      </c>
      <c r="H3985" s="67"/>
      <c r="I3985" s="68"/>
      <c r="J3985" s="32">
        <v>0</v>
      </c>
    </row>
    <row r="3986" spans="1:10" ht="39" hidden="1" thickBot="1" x14ac:dyDescent="0.3">
      <c r="A3986" s="149"/>
      <c r="B3986" s="144"/>
      <c r="C3986" s="38" t="s">
        <v>7612</v>
      </c>
      <c r="D3986" s="38" t="s">
        <v>180</v>
      </c>
      <c r="E3986" s="120">
        <v>0.75829999999999997</v>
      </c>
      <c r="F3986" s="129">
        <v>38.949999999999996</v>
      </c>
      <c r="G3986" s="66">
        <f t="shared" si="62"/>
        <v>29.535784999999997</v>
      </c>
      <c r="H3986" s="41">
        <f>SUM(G3986:G4000)</f>
        <v>1698.7336771388771</v>
      </c>
      <c r="I3986" s="42"/>
      <c r="J3986" s="32">
        <v>0</v>
      </c>
    </row>
    <row r="3987" spans="1:10" ht="26.25" hidden="1" thickBot="1" x14ac:dyDescent="0.3">
      <c r="A3987" s="149"/>
      <c r="B3987" s="144"/>
      <c r="C3987" s="38" t="s">
        <v>7686</v>
      </c>
      <c r="D3987" s="38" t="s">
        <v>88</v>
      </c>
      <c r="E3987" s="120">
        <v>3.3399999999999999E-2</v>
      </c>
      <c r="F3987" s="129">
        <v>8.17</v>
      </c>
      <c r="G3987" s="66">
        <f t="shared" si="62"/>
        <v>0.27287800000000001</v>
      </c>
      <c r="H3987" s="67"/>
      <c r="I3987" s="68"/>
      <c r="J3987" s="32">
        <v>0</v>
      </c>
    </row>
    <row r="3988" spans="1:10" ht="26.25" hidden="1" thickBot="1" x14ac:dyDescent="0.3">
      <c r="A3988" s="149"/>
      <c r="B3988" s="144"/>
      <c r="C3988" s="38" t="s">
        <v>7591</v>
      </c>
      <c r="D3988" s="38" t="s">
        <v>1323</v>
      </c>
      <c r="E3988" s="120">
        <v>2.8315999999999999</v>
      </c>
      <c r="F3988" s="129">
        <v>2.5270000000000001</v>
      </c>
      <c r="G3988" s="66">
        <f t="shared" si="62"/>
        <v>7.1554532000000002</v>
      </c>
      <c r="H3988" s="67"/>
      <c r="I3988" s="68"/>
      <c r="J3988" s="32">
        <v>0</v>
      </c>
    </row>
    <row r="3989" spans="1:10" ht="15.75" hidden="1" thickBot="1" x14ac:dyDescent="0.3">
      <c r="A3989" s="149"/>
      <c r="B3989" s="144"/>
      <c r="C3989" s="38" t="s">
        <v>7691</v>
      </c>
      <c r="D3989" s="38" t="s">
        <v>1063</v>
      </c>
      <c r="E3989" s="120">
        <v>6.0100000000000001E-2</v>
      </c>
      <c r="F3989" s="129">
        <v>17.878999999999998</v>
      </c>
      <c r="G3989" s="66">
        <f t="shared" si="62"/>
        <v>1.0745278999999999</v>
      </c>
      <c r="H3989" s="67"/>
      <c r="I3989" s="68"/>
      <c r="J3989" s="32">
        <v>0</v>
      </c>
    </row>
    <row r="3990" spans="1:10" ht="15.75" hidden="1" thickBot="1" x14ac:dyDescent="0.3">
      <c r="A3990" s="149"/>
      <c r="B3990" s="144"/>
      <c r="C3990" s="38" t="s">
        <v>7716</v>
      </c>
      <c r="D3990" s="38" t="s">
        <v>7614</v>
      </c>
      <c r="E3990" s="120">
        <v>0.18540000000000001</v>
      </c>
      <c r="F3990" s="129">
        <v>417.92399999999998</v>
      </c>
      <c r="G3990" s="66">
        <f t="shared" si="62"/>
        <v>77.483109600000006</v>
      </c>
      <c r="H3990" s="67"/>
      <c r="I3990" s="68"/>
      <c r="J3990" s="32">
        <v>0</v>
      </c>
    </row>
    <row r="3991" spans="1:10" ht="15.75" hidden="1" thickBot="1" x14ac:dyDescent="0.3">
      <c r="A3991" s="149"/>
      <c r="B3991" s="144"/>
      <c r="C3991" s="38" t="s">
        <v>7594</v>
      </c>
      <c r="D3991" s="38" t="s">
        <v>2788</v>
      </c>
      <c r="E3991" s="120">
        <v>0.1865</v>
      </c>
      <c r="F3991" s="129">
        <v>23.113499999999998</v>
      </c>
      <c r="G3991" s="66">
        <f t="shared" si="62"/>
        <v>4.3106677499999995</v>
      </c>
      <c r="H3991" s="67"/>
      <c r="I3991" s="68"/>
      <c r="J3991" s="32">
        <v>0</v>
      </c>
    </row>
    <row r="3992" spans="1:10" ht="15.75" hidden="1" thickBot="1" x14ac:dyDescent="0.3">
      <c r="A3992" s="149"/>
      <c r="B3992" s="144"/>
      <c r="C3992" s="38" t="s">
        <v>7685</v>
      </c>
      <c r="D3992" s="38" t="s">
        <v>2788</v>
      </c>
      <c r="E3992" s="120">
        <v>0.93259999999999998</v>
      </c>
      <c r="F3992" s="129">
        <v>27.7685</v>
      </c>
      <c r="G3992" s="66">
        <f t="shared" si="62"/>
        <v>25.896903099999999</v>
      </c>
      <c r="H3992" s="67"/>
      <c r="I3992" s="68"/>
      <c r="J3992" s="32">
        <v>0</v>
      </c>
    </row>
    <row r="3993" spans="1:10" ht="15.75" hidden="1" thickBot="1" x14ac:dyDescent="0.3">
      <c r="A3993" s="149"/>
      <c r="B3993" s="144"/>
      <c r="C3993" s="38" t="s">
        <v>7679</v>
      </c>
      <c r="D3993" s="38" t="s">
        <v>2788</v>
      </c>
      <c r="E3993" s="120">
        <v>6.3167999999999997</v>
      </c>
      <c r="F3993" s="129">
        <v>29.535499999999999</v>
      </c>
      <c r="G3993" s="66">
        <f t="shared" si="62"/>
        <v>186.56984639999999</v>
      </c>
      <c r="H3993" s="67"/>
      <c r="I3993" s="68"/>
      <c r="J3993" s="32">
        <v>0</v>
      </c>
    </row>
    <row r="3994" spans="1:10" ht="15.75" hidden="1" thickBot="1" x14ac:dyDescent="0.3">
      <c r="A3994" s="149"/>
      <c r="B3994" s="144"/>
      <c r="C3994" s="38" t="s">
        <v>7603</v>
      </c>
      <c r="D3994" s="38" t="s">
        <v>2788</v>
      </c>
      <c r="E3994" s="120">
        <v>6.3167999999999997</v>
      </c>
      <c r="F3994" s="129">
        <v>22.724</v>
      </c>
      <c r="G3994" s="66">
        <f t="shared" si="62"/>
        <v>143.5429632</v>
      </c>
      <c r="H3994" s="67"/>
      <c r="I3994" s="68"/>
      <c r="J3994" s="32">
        <v>0</v>
      </c>
    </row>
    <row r="3995" spans="1:10" ht="26.25" hidden="1" thickBot="1" x14ac:dyDescent="0.3">
      <c r="A3995" s="149"/>
      <c r="B3995" s="144"/>
      <c r="C3995" s="38" t="s">
        <v>7681</v>
      </c>
      <c r="D3995" s="38" t="s">
        <v>1069</v>
      </c>
      <c r="E3995" s="120">
        <v>0.76319999999999999</v>
      </c>
      <c r="F3995" s="129">
        <v>1.254</v>
      </c>
      <c r="G3995" s="66">
        <f t="shared" si="62"/>
        <v>0.95705280000000004</v>
      </c>
      <c r="H3995" s="67"/>
      <c r="I3995" s="68"/>
      <c r="J3995" s="32">
        <v>0</v>
      </c>
    </row>
    <row r="3996" spans="1:10" ht="26.25" hidden="1" thickBot="1" x14ac:dyDescent="0.3">
      <c r="A3996" s="149"/>
      <c r="B3996" s="144"/>
      <c r="C3996" s="38" t="s">
        <v>7682</v>
      </c>
      <c r="D3996" s="38" t="s">
        <v>1080</v>
      </c>
      <c r="E3996" s="120">
        <v>2.081</v>
      </c>
      <c r="F3996" s="129">
        <v>0.5605</v>
      </c>
      <c r="G3996" s="66">
        <f t="shared" si="62"/>
        <v>1.1664005</v>
      </c>
      <c r="H3996" s="67"/>
      <c r="I3996" s="68"/>
      <c r="J3996" s="32">
        <v>0</v>
      </c>
    </row>
    <row r="3997" spans="1:10" ht="26.25" hidden="1" thickBot="1" x14ac:dyDescent="0.3">
      <c r="A3997" s="149"/>
      <c r="B3997" s="144"/>
      <c r="C3997" s="38" t="s">
        <v>7596</v>
      </c>
      <c r="D3997" s="38" t="s">
        <v>1069</v>
      </c>
      <c r="E3997" s="120">
        <v>8.9399999999999993E-2</v>
      </c>
      <c r="F3997" s="129">
        <v>25.706999999999997</v>
      </c>
      <c r="G3997" s="66">
        <f t="shared" si="62"/>
        <v>2.2982057999999994</v>
      </c>
      <c r="H3997" s="67"/>
      <c r="I3997" s="68"/>
      <c r="J3997" s="32">
        <v>0</v>
      </c>
    </row>
    <row r="3998" spans="1:10" ht="26.25" hidden="1" thickBot="1" x14ac:dyDescent="0.3">
      <c r="A3998" s="149"/>
      <c r="B3998" s="144"/>
      <c r="C3998" s="38" t="s">
        <v>7597</v>
      </c>
      <c r="D3998" s="38" t="s">
        <v>1080</v>
      </c>
      <c r="E3998" s="120">
        <v>9.7100000000000006E-2</v>
      </c>
      <c r="F3998" s="129">
        <v>24.738</v>
      </c>
      <c r="G3998" s="66">
        <f t="shared" si="62"/>
        <v>2.4020598</v>
      </c>
      <c r="H3998" s="67"/>
      <c r="I3998" s="68"/>
      <c r="J3998" s="32">
        <v>0</v>
      </c>
    </row>
    <row r="3999" spans="1:10" ht="39" hidden="1" thickBot="1" x14ac:dyDescent="0.3">
      <c r="A3999" s="149"/>
      <c r="B3999" s="144"/>
      <c r="C3999" s="38" t="s">
        <v>7580</v>
      </c>
      <c r="D3999" s="38" t="s">
        <v>1063</v>
      </c>
      <c r="E3999" s="120">
        <v>31.7318</v>
      </c>
      <c r="F3999" s="129">
        <v>13.092521899999999</v>
      </c>
      <c r="G3999" s="66">
        <f t="shared" si="62"/>
        <v>415.44928642641997</v>
      </c>
      <c r="H3999" s="67"/>
      <c r="I3999" s="68"/>
      <c r="J3999" s="32">
        <v>0</v>
      </c>
    </row>
    <row r="4000" spans="1:10" ht="39" hidden="1" thickBot="1" x14ac:dyDescent="0.3">
      <c r="A4000" s="149"/>
      <c r="B4000" s="144"/>
      <c r="C4000" s="38" t="s">
        <v>7576</v>
      </c>
      <c r="D4000" s="38" t="s">
        <v>7614</v>
      </c>
      <c r="E4000" s="120">
        <v>1.103</v>
      </c>
      <c r="F4000" s="129">
        <v>725.85542852443984</v>
      </c>
      <c r="G4000" s="66">
        <f t="shared" si="62"/>
        <v>800.61853766245713</v>
      </c>
      <c r="H4000" s="67"/>
      <c r="I4000" s="68"/>
      <c r="J4000" s="32">
        <v>0</v>
      </c>
    </row>
    <row r="4001" spans="1:10" ht="15.75" hidden="1" thickBot="1" x14ac:dyDescent="0.3">
      <c r="A4001" s="150"/>
      <c r="B4001" s="145"/>
      <c r="C4001" s="44"/>
      <c r="D4001" s="44"/>
      <c r="E4001" s="121"/>
      <c r="F4001" s="135" t="s">
        <v>31</v>
      </c>
      <c r="G4001" s="75" t="str">
        <f t="shared" si="62"/>
        <v/>
      </c>
      <c r="H4001" s="76"/>
      <c r="I4001" s="68"/>
      <c r="J4001" s="32">
        <v>0</v>
      </c>
    </row>
    <row r="4002" spans="1:10" ht="15.75" hidden="1" thickBot="1" x14ac:dyDescent="0.3">
      <c r="A4002" s="140" t="s">
        <v>987</v>
      </c>
      <c r="B4002" s="143" t="s">
        <v>3811</v>
      </c>
      <c r="C4002" s="26"/>
      <c r="D4002" s="27" t="s">
        <v>124</v>
      </c>
      <c r="E4002" s="116"/>
      <c r="F4002" s="127" t="s">
        <v>31</v>
      </c>
      <c r="G4002" s="29" t="str">
        <f t="shared" si="62"/>
        <v/>
      </c>
      <c r="H4002" s="30"/>
      <c r="I4002" s="31"/>
      <c r="J4002" s="32">
        <v>0</v>
      </c>
    </row>
    <row r="4003" spans="1:10" ht="15.75" hidden="1" thickBot="1" x14ac:dyDescent="0.3">
      <c r="A4003" s="149"/>
      <c r="B4003" s="144"/>
      <c r="C4003" s="34"/>
      <c r="D4003" s="34"/>
      <c r="E4003" s="118"/>
      <c r="F4003" s="129" t="s">
        <v>31</v>
      </c>
      <c r="G4003" s="66" t="str">
        <f t="shared" si="62"/>
        <v/>
      </c>
      <c r="H4003" s="67"/>
      <c r="I4003" s="68"/>
      <c r="J4003" s="32">
        <v>0</v>
      </c>
    </row>
    <row r="4004" spans="1:10" ht="39" hidden="1" thickBot="1" x14ac:dyDescent="0.3">
      <c r="A4004" s="149"/>
      <c r="B4004" s="144"/>
      <c r="C4004" s="38" t="s">
        <v>7509</v>
      </c>
      <c r="D4004" s="38" t="s">
        <v>1323</v>
      </c>
      <c r="E4004" s="120">
        <v>1.1000000000000001</v>
      </c>
      <c r="F4004" s="129">
        <v>8.2934999999999999</v>
      </c>
      <c r="G4004" s="66">
        <f t="shared" si="62"/>
        <v>9.1228500000000015</v>
      </c>
      <c r="H4004" s="41">
        <f>SUM(G4004:G4006)</f>
        <v>17.253238800000002</v>
      </c>
      <c r="I4004" s="42"/>
      <c r="J4004" s="32">
        <v>0</v>
      </c>
    </row>
    <row r="4005" spans="1:10" ht="15.75" hidden="1" thickBot="1" x14ac:dyDescent="0.3">
      <c r="A4005" s="149"/>
      <c r="B4005" s="144"/>
      <c r="C4005" s="38" t="s">
        <v>7446</v>
      </c>
      <c r="D4005" s="38" t="s">
        <v>2788</v>
      </c>
      <c r="E4005" s="120">
        <v>0.15110000000000001</v>
      </c>
      <c r="F4005" s="129">
        <v>23.901999999999997</v>
      </c>
      <c r="G4005" s="66">
        <f t="shared" si="62"/>
        <v>3.6115922</v>
      </c>
      <c r="H4005" s="67"/>
      <c r="I4005" s="68"/>
      <c r="J4005" s="32">
        <v>0</v>
      </c>
    </row>
    <row r="4006" spans="1:10" ht="15.75" hidden="1" thickBot="1" x14ac:dyDescent="0.3">
      <c r="A4006" s="149"/>
      <c r="B4006" s="144"/>
      <c r="C4006" s="38" t="s">
        <v>7438</v>
      </c>
      <c r="D4006" s="38" t="s">
        <v>2788</v>
      </c>
      <c r="E4006" s="120">
        <v>0.15110000000000001</v>
      </c>
      <c r="F4006" s="129">
        <v>29.905999999999999</v>
      </c>
      <c r="G4006" s="66">
        <f t="shared" si="62"/>
        <v>4.5187965999999999</v>
      </c>
      <c r="H4006" s="67"/>
      <c r="I4006" s="68"/>
      <c r="J4006" s="32">
        <v>0</v>
      </c>
    </row>
    <row r="4007" spans="1:10" ht="15.75" hidden="1" thickBot="1" x14ac:dyDescent="0.3">
      <c r="A4007" s="150"/>
      <c r="B4007" s="145"/>
      <c r="C4007" s="44"/>
      <c r="D4007" s="44"/>
      <c r="E4007" s="121"/>
      <c r="F4007" s="135" t="s">
        <v>31</v>
      </c>
      <c r="G4007" s="75" t="str">
        <f t="shared" si="62"/>
        <v/>
      </c>
      <c r="H4007" s="76"/>
      <c r="I4007" s="68"/>
      <c r="J4007" s="32">
        <v>0</v>
      </c>
    </row>
    <row r="4008" spans="1:10" ht="15.75" hidden="1" thickBot="1" x14ac:dyDescent="0.3">
      <c r="A4008" s="140" t="s">
        <v>988</v>
      </c>
      <c r="B4008" s="143" t="s">
        <v>3812</v>
      </c>
      <c r="C4008" s="26"/>
      <c r="D4008" s="27" t="s">
        <v>124</v>
      </c>
      <c r="E4008" s="116"/>
      <c r="F4008" s="127" t="s">
        <v>31</v>
      </c>
      <c r="G4008" s="29" t="str">
        <f t="shared" si="62"/>
        <v/>
      </c>
      <c r="H4008" s="30"/>
      <c r="I4008" s="31"/>
      <c r="J4008" s="32">
        <v>0</v>
      </c>
    </row>
    <row r="4009" spans="1:10" ht="15.75" hidden="1" thickBot="1" x14ac:dyDescent="0.3">
      <c r="A4009" s="149"/>
      <c r="B4009" s="144"/>
      <c r="C4009" s="34"/>
      <c r="D4009" s="34"/>
      <c r="E4009" s="118"/>
      <c r="F4009" s="129" t="s">
        <v>31</v>
      </c>
      <c r="G4009" s="66" t="str">
        <f t="shared" si="62"/>
        <v/>
      </c>
      <c r="H4009" s="67"/>
      <c r="I4009" s="68"/>
      <c r="J4009" s="32">
        <v>0</v>
      </c>
    </row>
    <row r="4010" spans="1:10" ht="15.75" hidden="1" thickBot="1" x14ac:dyDescent="0.3">
      <c r="A4010" s="149"/>
      <c r="B4010" s="144"/>
      <c r="C4010" s="38" t="s">
        <v>989</v>
      </c>
      <c r="D4010" s="38" t="s">
        <v>124</v>
      </c>
      <c r="E4010" s="120">
        <v>1.05</v>
      </c>
      <c r="F4010" s="129" t="s">
        <v>31</v>
      </c>
      <c r="G4010" s="66" t="str">
        <f t="shared" si="62"/>
        <v/>
      </c>
      <c r="H4010" s="41">
        <f>SUM(G4010:G4012)</f>
        <v>53.807999999999993</v>
      </c>
      <c r="I4010" s="42"/>
      <c r="J4010" s="32">
        <v>0</v>
      </c>
    </row>
    <row r="4011" spans="1:10" ht="15.75" hidden="1" thickBot="1" x14ac:dyDescent="0.3">
      <c r="A4011" s="149"/>
      <c r="B4011" s="144"/>
      <c r="C4011" s="38" t="s">
        <v>7438</v>
      </c>
      <c r="D4011" s="38" t="s">
        <v>2788</v>
      </c>
      <c r="E4011" s="120">
        <v>1</v>
      </c>
      <c r="F4011" s="119">
        <v>29.905999999999999</v>
      </c>
      <c r="G4011" s="36">
        <f t="shared" si="62"/>
        <v>29.905999999999999</v>
      </c>
      <c r="H4011" s="67"/>
      <c r="I4011" s="68"/>
      <c r="J4011" s="32">
        <v>0</v>
      </c>
    </row>
    <row r="4012" spans="1:10" ht="15.75" hidden="1" thickBot="1" x14ac:dyDescent="0.3">
      <c r="A4012" s="149"/>
      <c r="B4012" s="144"/>
      <c r="C4012" s="38" t="s">
        <v>7446</v>
      </c>
      <c r="D4012" s="38" t="s">
        <v>2788</v>
      </c>
      <c r="E4012" s="120">
        <v>1</v>
      </c>
      <c r="F4012" s="119">
        <v>23.901999999999997</v>
      </c>
      <c r="G4012" s="36">
        <f t="shared" si="62"/>
        <v>23.901999999999997</v>
      </c>
      <c r="H4012" s="67"/>
      <c r="I4012" s="68"/>
      <c r="J4012" s="32">
        <v>0</v>
      </c>
    </row>
    <row r="4013" spans="1:10" ht="15.75" hidden="1" thickBot="1" x14ac:dyDescent="0.3">
      <c r="A4013" s="150"/>
      <c r="B4013" s="145"/>
      <c r="C4013" s="44"/>
      <c r="D4013" s="44"/>
      <c r="E4013" s="121"/>
      <c r="F4013" s="135" t="s">
        <v>31</v>
      </c>
      <c r="G4013" s="75" t="str">
        <f t="shared" si="62"/>
        <v/>
      </c>
      <c r="H4013" s="76"/>
      <c r="I4013" s="68"/>
      <c r="J4013" s="32">
        <v>0</v>
      </c>
    </row>
    <row r="4014" spans="1:10" ht="15.75" hidden="1" thickBot="1" x14ac:dyDescent="0.3">
      <c r="A4014" s="140" t="s">
        <v>990</v>
      </c>
      <c r="B4014" s="143" t="s">
        <v>3813</v>
      </c>
      <c r="C4014" s="26"/>
      <c r="D4014" s="27" t="s">
        <v>124</v>
      </c>
      <c r="E4014" s="116"/>
      <c r="F4014" s="127" t="s">
        <v>31</v>
      </c>
      <c r="G4014" s="29" t="str">
        <f t="shared" si="62"/>
        <v/>
      </c>
      <c r="H4014" s="30"/>
      <c r="I4014" s="31"/>
      <c r="J4014" s="32">
        <v>0</v>
      </c>
    </row>
    <row r="4015" spans="1:10" ht="15.75" hidden="1" thickBot="1" x14ac:dyDescent="0.3">
      <c r="A4015" s="149"/>
      <c r="B4015" s="144"/>
      <c r="C4015" s="34"/>
      <c r="D4015" s="34"/>
      <c r="E4015" s="118"/>
      <c r="F4015" s="129" t="s">
        <v>31</v>
      </c>
      <c r="G4015" s="66" t="str">
        <f t="shared" si="62"/>
        <v/>
      </c>
      <c r="H4015" s="67"/>
      <c r="I4015" s="68"/>
      <c r="J4015" s="32">
        <v>0</v>
      </c>
    </row>
    <row r="4016" spans="1:10" ht="26.25" hidden="1" thickBot="1" x14ac:dyDescent="0.3">
      <c r="A4016" s="149"/>
      <c r="B4016" s="144"/>
      <c r="C4016" s="38" t="s">
        <v>991</v>
      </c>
      <c r="D4016" s="38" t="s">
        <v>124</v>
      </c>
      <c r="E4016" s="120">
        <v>1</v>
      </c>
      <c r="F4016" s="129" t="s">
        <v>31</v>
      </c>
      <c r="G4016" s="66" t="str">
        <f t="shared" si="62"/>
        <v/>
      </c>
      <c r="H4016" s="41">
        <f>SUM(G4016:G4018)</f>
        <v>35.013865000000003</v>
      </c>
      <c r="I4016" s="42"/>
      <c r="J4016" s="32">
        <v>0</v>
      </c>
    </row>
    <row r="4017" spans="1:10" ht="15.75" hidden="1" thickBot="1" x14ac:dyDescent="0.3">
      <c r="A4017" s="149"/>
      <c r="B4017" s="144"/>
      <c r="C4017" s="38" t="s">
        <v>7679</v>
      </c>
      <c r="D4017" s="38" t="s">
        <v>2788</v>
      </c>
      <c r="E4017" s="120">
        <v>0.67</v>
      </c>
      <c r="F4017" s="129">
        <v>29.535499999999999</v>
      </c>
      <c r="G4017" s="66">
        <f t="shared" si="62"/>
        <v>19.788785000000001</v>
      </c>
      <c r="H4017" s="67"/>
      <c r="I4017" s="68"/>
      <c r="J4017" s="32">
        <v>0</v>
      </c>
    </row>
    <row r="4018" spans="1:10" ht="15.75" hidden="1" thickBot="1" x14ac:dyDescent="0.3">
      <c r="A4018" s="149"/>
      <c r="B4018" s="144"/>
      <c r="C4018" s="38" t="s">
        <v>7603</v>
      </c>
      <c r="D4018" s="38" t="s">
        <v>2788</v>
      </c>
      <c r="E4018" s="120">
        <v>0.67</v>
      </c>
      <c r="F4018" s="129">
        <v>22.724</v>
      </c>
      <c r="G4018" s="66">
        <f t="shared" si="62"/>
        <v>15.22508</v>
      </c>
      <c r="H4018" s="67"/>
      <c r="I4018" s="68"/>
      <c r="J4018" s="32">
        <v>0</v>
      </c>
    </row>
    <row r="4019" spans="1:10" ht="15.75" hidden="1" thickBot="1" x14ac:dyDescent="0.3">
      <c r="A4019" s="150"/>
      <c r="B4019" s="145"/>
      <c r="C4019" s="44"/>
      <c r="D4019" s="44"/>
      <c r="E4019" s="121"/>
      <c r="F4019" s="135" t="s">
        <v>31</v>
      </c>
      <c r="G4019" s="75" t="str">
        <f t="shared" si="62"/>
        <v/>
      </c>
      <c r="H4019" s="76"/>
      <c r="I4019" s="68"/>
      <c r="J4019" s="32">
        <v>0</v>
      </c>
    </row>
    <row r="4020" spans="1:10" ht="15.75" hidden="1" thickBot="1" x14ac:dyDescent="0.3">
      <c r="A4020" s="140" t="s">
        <v>992</v>
      </c>
      <c r="B4020" s="143" t="s">
        <v>3814</v>
      </c>
      <c r="C4020" s="26"/>
      <c r="D4020" s="27" t="s">
        <v>86</v>
      </c>
      <c r="E4020" s="116"/>
      <c r="F4020" s="127" t="s">
        <v>31</v>
      </c>
      <c r="G4020" s="29" t="str">
        <f t="shared" si="62"/>
        <v/>
      </c>
      <c r="H4020" s="30"/>
      <c r="I4020" s="31"/>
      <c r="J4020" s="32">
        <v>0</v>
      </c>
    </row>
    <row r="4021" spans="1:10" ht="15.75" hidden="1" thickBot="1" x14ac:dyDescent="0.3">
      <c r="A4021" s="149"/>
      <c r="B4021" s="144"/>
      <c r="C4021" s="34"/>
      <c r="D4021" s="34"/>
      <c r="E4021" s="118"/>
      <c r="F4021" s="129" t="s">
        <v>31</v>
      </c>
      <c r="G4021" s="66" t="str">
        <f t="shared" si="62"/>
        <v/>
      </c>
      <c r="H4021" s="67"/>
      <c r="I4021" s="68"/>
      <c r="J4021" s="32">
        <v>0</v>
      </c>
    </row>
    <row r="4022" spans="1:10" ht="26.25" hidden="1" thickBot="1" x14ac:dyDescent="0.3">
      <c r="A4022" s="149"/>
      <c r="B4022" s="144"/>
      <c r="C4022" s="38" t="s">
        <v>993</v>
      </c>
      <c r="D4022" s="38" t="s">
        <v>124</v>
      </c>
      <c r="E4022" s="120">
        <v>6.6666999999999996</v>
      </c>
      <c r="F4022" s="129" t="s">
        <v>31</v>
      </c>
      <c r="G4022" s="66" t="str">
        <f t="shared" si="62"/>
        <v/>
      </c>
      <c r="H4022" s="41">
        <f>SUM(G4022:G4025)</f>
        <v>164.59297674999999</v>
      </c>
      <c r="I4022" s="42"/>
      <c r="J4022" s="32">
        <v>0</v>
      </c>
    </row>
    <row r="4023" spans="1:10" ht="15.75" hidden="1" thickBot="1" x14ac:dyDescent="0.3">
      <c r="A4023" s="149"/>
      <c r="B4023" s="144"/>
      <c r="C4023" s="38" t="s">
        <v>7780</v>
      </c>
      <c r="D4023" s="38" t="s">
        <v>1063</v>
      </c>
      <c r="E4023" s="120">
        <v>8.6000000000000014</v>
      </c>
      <c r="F4023" s="129">
        <v>1.8619999999999999</v>
      </c>
      <c r="G4023" s="66">
        <f t="shared" si="62"/>
        <v>16.013200000000001</v>
      </c>
      <c r="H4023" s="67"/>
      <c r="I4023" s="68"/>
      <c r="J4023" s="32">
        <v>0</v>
      </c>
    </row>
    <row r="4024" spans="1:10" ht="15.75" hidden="1" thickBot="1" x14ac:dyDescent="0.3">
      <c r="A4024" s="149"/>
      <c r="B4024" s="144"/>
      <c r="C4024" s="38" t="s">
        <v>7734</v>
      </c>
      <c r="D4024" s="38" t="s">
        <v>2788</v>
      </c>
      <c r="E4024" s="120">
        <v>3.6467000000000001</v>
      </c>
      <c r="F4024" s="129">
        <v>29.402499999999996</v>
      </c>
      <c r="G4024" s="66">
        <f t="shared" si="62"/>
        <v>107.22209674999999</v>
      </c>
      <c r="H4024" s="67"/>
      <c r="I4024" s="68"/>
      <c r="J4024" s="32">
        <v>0</v>
      </c>
    </row>
    <row r="4025" spans="1:10" ht="15.75" hidden="1" thickBot="1" x14ac:dyDescent="0.3">
      <c r="A4025" s="149"/>
      <c r="B4025" s="144"/>
      <c r="C4025" s="38" t="s">
        <v>7603</v>
      </c>
      <c r="D4025" s="38" t="s">
        <v>2788</v>
      </c>
      <c r="E4025" s="120">
        <v>1.8200000000000003</v>
      </c>
      <c r="F4025" s="129">
        <v>22.724</v>
      </c>
      <c r="G4025" s="66">
        <f t="shared" si="62"/>
        <v>41.357680000000009</v>
      </c>
      <c r="H4025" s="67"/>
      <c r="I4025" s="68"/>
      <c r="J4025" s="32">
        <v>0</v>
      </c>
    </row>
    <row r="4026" spans="1:10" ht="15.75" hidden="1" thickBot="1" x14ac:dyDescent="0.3">
      <c r="A4026" s="150"/>
      <c r="B4026" s="145"/>
      <c r="C4026" s="44"/>
      <c r="D4026" s="44"/>
      <c r="E4026" s="121"/>
      <c r="F4026" s="135" t="s">
        <v>31</v>
      </c>
      <c r="G4026" s="75" t="str">
        <f t="shared" si="62"/>
        <v/>
      </c>
      <c r="H4026" s="76"/>
      <c r="I4026" s="68"/>
      <c r="J4026" s="32">
        <v>0</v>
      </c>
    </row>
    <row r="4027" spans="1:10" ht="15.75" hidden="1" thickBot="1" x14ac:dyDescent="0.3">
      <c r="A4027" s="140" t="s">
        <v>994</v>
      </c>
      <c r="B4027" s="143" t="s">
        <v>3815</v>
      </c>
      <c r="C4027" s="26"/>
      <c r="D4027" s="27" t="s">
        <v>36</v>
      </c>
      <c r="E4027" s="116"/>
      <c r="F4027" s="127" t="s">
        <v>31</v>
      </c>
      <c r="G4027" s="29" t="str">
        <f t="shared" si="62"/>
        <v/>
      </c>
      <c r="H4027" s="30"/>
      <c r="I4027" s="31"/>
      <c r="J4027" s="32">
        <v>0</v>
      </c>
    </row>
    <row r="4028" spans="1:10" ht="15.75" hidden="1" thickBot="1" x14ac:dyDescent="0.3">
      <c r="A4028" s="149"/>
      <c r="B4028" s="144"/>
      <c r="C4028" s="34"/>
      <c r="D4028" s="34"/>
      <c r="E4028" s="118"/>
      <c r="F4028" s="129" t="s">
        <v>31</v>
      </c>
      <c r="G4028" s="66" t="str">
        <f t="shared" si="62"/>
        <v/>
      </c>
      <c r="H4028" s="67"/>
      <c r="I4028" s="68"/>
      <c r="J4028" s="32">
        <v>0</v>
      </c>
    </row>
    <row r="4029" spans="1:10" ht="39" hidden="1" thickBot="1" x14ac:dyDescent="0.3">
      <c r="A4029" s="149"/>
      <c r="B4029" s="144"/>
      <c r="C4029" s="38" t="s">
        <v>995</v>
      </c>
      <c r="D4029" s="38" t="s">
        <v>105</v>
      </c>
      <c r="E4029" s="120">
        <v>1</v>
      </c>
      <c r="F4029" s="129" t="s">
        <v>31</v>
      </c>
      <c r="G4029" s="66" t="str">
        <f t="shared" si="62"/>
        <v/>
      </c>
      <c r="H4029" s="41">
        <f>SUM(G4029:G4034)</f>
        <v>17.349649074999999</v>
      </c>
      <c r="I4029" s="42"/>
      <c r="J4029" s="32">
        <v>0</v>
      </c>
    </row>
    <row r="4030" spans="1:10" ht="26.25" hidden="1" thickBot="1" x14ac:dyDescent="0.3">
      <c r="A4030" s="149"/>
      <c r="B4030" s="144"/>
      <c r="C4030" s="38" t="s">
        <v>428</v>
      </c>
      <c r="D4030" s="38" t="s">
        <v>124</v>
      </c>
      <c r="E4030" s="120">
        <v>1.5</v>
      </c>
      <c r="F4030" s="129" t="s">
        <v>31</v>
      </c>
      <c r="G4030" s="66" t="str">
        <f t="shared" si="62"/>
        <v/>
      </c>
      <c r="H4030" s="67"/>
      <c r="I4030" s="68"/>
      <c r="J4030" s="32">
        <v>0</v>
      </c>
    </row>
    <row r="4031" spans="1:10" ht="15.75" hidden="1" thickBot="1" x14ac:dyDescent="0.3">
      <c r="A4031" s="149"/>
      <c r="B4031" s="144"/>
      <c r="C4031" s="38" t="s">
        <v>429</v>
      </c>
      <c r="D4031" s="38" t="s">
        <v>105</v>
      </c>
      <c r="E4031" s="120">
        <v>1</v>
      </c>
      <c r="F4031" s="129" t="s">
        <v>31</v>
      </c>
      <c r="G4031" s="66" t="str">
        <f t="shared" si="62"/>
        <v/>
      </c>
      <c r="H4031" s="67"/>
      <c r="I4031" s="68"/>
      <c r="J4031" s="32">
        <v>0</v>
      </c>
    </row>
    <row r="4032" spans="1:10" ht="15.75" hidden="1" thickBot="1" x14ac:dyDescent="0.3">
      <c r="A4032" s="149"/>
      <c r="B4032" s="144"/>
      <c r="C4032" s="38" t="s">
        <v>430</v>
      </c>
      <c r="D4032" s="38" t="s">
        <v>105</v>
      </c>
      <c r="E4032" s="120">
        <v>1</v>
      </c>
      <c r="F4032" s="129" t="s">
        <v>31</v>
      </c>
      <c r="G4032" s="66" t="str">
        <f t="shared" si="62"/>
        <v/>
      </c>
      <c r="H4032" s="67"/>
      <c r="I4032" s="68"/>
      <c r="J4032" s="32">
        <v>0</v>
      </c>
    </row>
    <row r="4033" spans="1:10" ht="15.75" hidden="1" thickBot="1" x14ac:dyDescent="0.3">
      <c r="A4033" s="149"/>
      <c r="B4033" s="144"/>
      <c r="C4033" s="38" t="s">
        <v>7446</v>
      </c>
      <c r="D4033" s="38" t="s">
        <v>2788</v>
      </c>
      <c r="E4033" s="120">
        <v>0.14506250000000001</v>
      </c>
      <c r="F4033" s="129">
        <v>23.901999999999997</v>
      </c>
      <c r="G4033" s="66">
        <f t="shared" si="62"/>
        <v>3.4672838749999997</v>
      </c>
      <c r="H4033" s="67"/>
      <c r="I4033" s="68"/>
      <c r="J4033" s="32">
        <v>0</v>
      </c>
    </row>
    <row r="4034" spans="1:10" ht="15.75" hidden="1" thickBot="1" x14ac:dyDescent="0.3">
      <c r="A4034" s="149"/>
      <c r="B4034" s="144"/>
      <c r="C4034" s="38" t="s">
        <v>7438</v>
      </c>
      <c r="D4034" s="38" t="s">
        <v>2788</v>
      </c>
      <c r="E4034" s="120">
        <v>0.4642</v>
      </c>
      <c r="F4034" s="129">
        <v>29.905999999999999</v>
      </c>
      <c r="G4034" s="66">
        <f t="shared" si="62"/>
        <v>13.882365199999999</v>
      </c>
      <c r="H4034" s="67"/>
      <c r="I4034" s="68"/>
      <c r="J4034" s="32">
        <v>0</v>
      </c>
    </row>
    <row r="4035" spans="1:10" ht="15.75" hidden="1" thickBot="1" x14ac:dyDescent="0.3">
      <c r="A4035" s="150"/>
      <c r="B4035" s="145"/>
      <c r="C4035" s="44"/>
      <c r="D4035" s="59"/>
      <c r="E4035" s="121"/>
      <c r="F4035" s="135" t="s">
        <v>31</v>
      </c>
      <c r="G4035" s="75" t="str">
        <f t="shared" si="62"/>
        <v/>
      </c>
      <c r="H4035" s="76"/>
      <c r="I4035" s="68"/>
      <c r="J4035" s="32">
        <v>0</v>
      </c>
    </row>
    <row r="4036" spans="1:10" ht="15.75" hidden="1" thickBot="1" x14ac:dyDescent="0.3">
      <c r="A4036" s="140" t="s">
        <v>996</v>
      </c>
      <c r="B4036" s="143" t="s">
        <v>3816</v>
      </c>
      <c r="C4036" s="26"/>
      <c r="D4036" s="27" t="s">
        <v>124</v>
      </c>
      <c r="E4036" s="116"/>
      <c r="F4036" s="127" t="s">
        <v>31</v>
      </c>
      <c r="G4036" s="29" t="str">
        <f t="shared" si="62"/>
        <v/>
      </c>
      <c r="H4036" s="30"/>
      <c r="I4036" s="31"/>
      <c r="J4036" s="32">
        <v>0</v>
      </c>
    </row>
    <row r="4037" spans="1:10" ht="15.75" hidden="1" thickBot="1" x14ac:dyDescent="0.3">
      <c r="A4037" s="149"/>
      <c r="B4037" s="144"/>
      <c r="C4037" s="34"/>
      <c r="D4037" s="34"/>
      <c r="E4037" s="118"/>
      <c r="F4037" s="129" t="s">
        <v>31</v>
      </c>
      <c r="G4037" s="66" t="str">
        <f t="shared" si="62"/>
        <v/>
      </c>
      <c r="H4037" s="67"/>
      <c r="I4037" s="68"/>
      <c r="J4037" s="32">
        <v>0</v>
      </c>
    </row>
    <row r="4038" spans="1:10" ht="15.75" hidden="1" thickBot="1" x14ac:dyDescent="0.3">
      <c r="A4038" s="149"/>
      <c r="B4038" s="144"/>
      <c r="C4038" s="38" t="s">
        <v>7587</v>
      </c>
      <c r="D4038" s="38" t="s">
        <v>1063</v>
      </c>
      <c r="E4038" s="120">
        <v>0.24</v>
      </c>
      <c r="F4038" s="129">
        <v>0.69350000000000001</v>
      </c>
      <c r="G4038" s="66">
        <f t="shared" ref="G4038:G4101" si="63">IF(ISNUMBER(F4038),E4038*F4038,"")</f>
        <v>0.16644</v>
      </c>
      <c r="H4038" s="41">
        <f>SUM(G4038:G4042)</f>
        <v>164.94136549999999</v>
      </c>
      <c r="I4038" s="42"/>
      <c r="J4038" s="32">
        <v>0</v>
      </c>
    </row>
    <row r="4039" spans="1:10" ht="15.75" hidden="1" thickBot="1" x14ac:dyDescent="0.3">
      <c r="A4039" s="149"/>
      <c r="B4039" s="144"/>
      <c r="C4039" s="38" t="s">
        <v>7780</v>
      </c>
      <c r="D4039" s="38" t="s">
        <v>1063</v>
      </c>
      <c r="E4039" s="120">
        <v>1.2150000000000001</v>
      </c>
      <c r="F4039" s="129">
        <v>1.8619999999999999</v>
      </c>
      <c r="G4039" s="66">
        <f t="shared" si="63"/>
        <v>2.26233</v>
      </c>
      <c r="H4039" s="67"/>
      <c r="I4039" s="68"/>
      <c r="J4039" s="32">
        <v>0</v>
      </c>
    </row>
    <row r="4040" spans="1:10" ht="26.25" hidden="1" thickBot="1" x14ac:dyDescent="0.3">
      <c r="A4040" s="149"/>
      <c r="B4040" s="144"/>
      <c r="C4040" s="38" t="s">
        <v>7983</v>
      </c>
      <c r="D4040" s="38" t="s">
        <v>180</v>
      </c>
      <c r="E4040" s="120">
        <v>0.25</v>
      </c>
      <c r="F4040" s="129">
        <v>578.60699999999997</v>
      </c>
      <c r="G4040" s="66">
        <f t="shared" si="63"/>
        <v>144.65174999999999</v>
      </c>
      <c r="H4040" s="67"/>
      <c r="I4040" s="68"/>
      <c r="J4040" s="32">
        <v>0</v>
      </c>
    </row>
    <row r="4041" spans="1:10" ht="15.75" hidden="1" thickBot="1" x14ac:dyDescent="0.3">
      <c r="A4041" s="149"/>
      <c r="B4041" s="144"/>
      <c r="C4041" s="38" t="s">
        <v>7679</v>
      </c>
      <c r="D4041" s="38" t="s">
        <v>2788</v>
      </c>
      <c r="E4041" s="120">
        <v>0.437</v>
      </c>
      <c r="F4041" s="129">
        <v>29.535499999999999</v>
      </c>
      <c r="G4041" s="66">
        <f t="shared" si="63"/>
        <v>12.9070135</v>
      </c>
      <c r="H4041" s="67"/>
      <c r="I4041" s="68"/>
      <c r="J4041" s="32">
        <v>0</v>
      </c>
    </row>
    <row r="4042" spans="1:10" ht="15.75" hidden="1" thickBot="1" x14ac:dyDescent="0.3">
      <c r="A4042" s="149"/>
      <c r="B4042" s="144"/>
      <c r="C4042" s="38" t="s">
        <v>7603</v>
      </c>
      <c r="D4042" s="38" t="s">
        <v>2788</v>
      </c>
      <c r="E4042" s="120">
        <v>0.218</v>
      </c>
      <c r="F4042" s="129">
        <v>22.724</v>
      </c>
      <c r="G4042" s="66">
        <f t="shared" si="63"/>
        <v>4.9538320000000002</v>
      </c>
      <c r="H4042" s="67"/>
      <c r="I4042" s="68"/>
      <c r="J4042" s="32">
        <v>0</v>
      </c>
    </row>
    <row r="4043" spans="1:10" ht="15.75" hidden="1" thickBot="1" x14ac:dyDescent="0.3">
      <c r="A4043" s="150"/>
      <c r="B4043" s="145"/>
      <c r="C4043" s="44"/>
      <c r="D4043" s="44"/>
      <c r="E4043" s="121"/>
      <c r="F4043" s="135" t="s">
        <v>31</v>
      </c>
      <c r="G4043" s="75" t="str">
        <f t="shared" si="63"/>
        <v/>
      </c>
      <c r="H4043" s="76"/>
      <c r="I4043" s="68"/>
      <c r="J4043" s="32">
        <v>0</v>
      </c>
    </row>
    <row r="4044" spans="1:10" ht="15.75" hidden="1" thickBot="1" x14ac:dyDescent="0.3">
      <c r="A4044" s="140" t="s">
        <v>997</v>
      </c>
      <c r="B4044" s="143" t="s">
        <v>3817</v>
      </c>
      <c r="C4044" s="26"/>
      <c r="D4044" s="27" t="s">
        <v>86</v>
      </c>
      <c r="E4044" s="116"/>
      <c r="F4044" s="127" t="s">
        <v>31</v>
      </c>
      <c r="G4044" s="29" t="str">
        <f t="shared" si="63"/>
        <v/>
      </c>
      <c r="H4044" s="30"/>
      <c r="I4044" s="31"/>
      <c r="J4044" s="32">
        <v>0</v>
      </c>
    </row>
    <row r="4045" spans="1:10" ht="15.75" hidden="1" thickBot="1" x14ac:dyDescent="0.3">
      <c r="A4045" s="149"/>
      <c r="B4045" s="144"/>
      <c r="C4045" s="34"/>
      <c r="D4045" s="34"/>
      <c r="E4045" s="118"/>
      <c r="F4045" s="129" t="s">
        <v>31</v>
      </c>
      <c r="G4045" s="66" t="str">
        <f t="shared" si="63"/>
        <v/>
      </c>
      <c r="H4045" s="67"/>
      <c r="I4045" s="68"/>
      <c r="J4045" s="32">
        <v>0</v>
      </c>
    </row>
    <row r="4046" spans="1:10" ht="26.25" hidden="1" thickBot="1" x14ac:dyDescent="0.3">
      <c r="A4046" s="149"/>
      <c r="B4046" s="144"/>
      <c r="C4046" s="38" t="s">
        <v>7538</v>
      </c>
      <c r="D4046" s="38" t="s">
        <v>1063</v>
      </c>
      <c r="E4046" s="120">
        <v>0.53</v>
      </c>
      <c r="F4046" s="129">
        <v>53.893499999999996</v>
      </c>
      <c r="G4046" s="66">
        <f t="shared" si="63"/>
        <v>28.563555000000001</v>
      </c>
      <c r="H4046" s="41">
        <f>SUM(G4046:G4052)</f>
        <v>150.77692819999999</v>
      </c>
      <c r="I4046" s="42"/>
      <c r="J4046" s="32">
        <v>0</v>
      </c>
    </row>
    <row r="4047" spans="1:10" ht="39" hidden="1" thickBot="1" x14ac:dyDescent="0.3">
      <c r="A4047" s="149"/>
      <c r="B4047" s="144"/>
      <c r="C4047" s="38" t="s">
        <v>998</v>
      </c>
      <c r="D4047" s="38" t="s">
        <v>180</v>
      </c>
      <c r="E4047" s="120">
        <v>1.05</v>
      </c>
      <c r="F4047" s="129" t="s">
        <v>31</v>
      </c>
      <c r="G4047" s="66" t="str">
        <f t="shared" si="63"/>
        <v/>
      </c>
      <c r="H4047" s="67"/>
      <c r="I4047" s="68"/>
      <c r="J4047" s="32">
        <v>0</v>
      </c>
    </row>
    <row r="4048" spans="1:10" ht="15.75" hidden="1" thickBot="1" x14ac:dyDescent="0.3">
      <c r="A4048" s="149"/>
      <c r="B4048" s="144"/>
      <c r="C4048" s="38" t="s">
        <v>7787</v>
      </c>
      <c r="D4048" s="38" t="s">
        <v>1063</v>
      </c>
      <c r="E4048" s="120">
        <v>0.97</v>
      </c>
      <c r="F4048" s="129">
        <v>2.1374999999999997</v>
      </c>
      <c r="G4048" s="66">
        <f t="shared" si="63"/>
        <v>2.0733749999999995</v>
      </c>
      <c r="H4048" s="67"/>
      <c r="I4048" s="68"/>
      <c r="J4048" s="32">
        <v>0</v>
      </c>
    </row>
    <row r="4049" spans="1:10" ht="15.75" hidden="1" thickBot="1" x14ac:dyDescent="0.3">
      <c r="A4049" s="149"/>
      <c r="B4049" s="144"/>
      <c r="C4049" s="38" t="s">
        <v>7734</v>
      </c>
      <c r="D4049" s="38" t="s">
        <v>2788</v>
      </c>
      <c r="E4049" s="120">
        <v>1.8328</v>
      </c>
      <c r="F4049" s="129">
        <v>29.402499999999996</v>
      </c>
      <c r="G4049" s="66">
        <f t="shared" si="63"/>
        <v>53.888901999999995</v>
      </c>
      <c r="H4049" s="67"/>
      <c r="I4049" s="68"/>
      <c r="J4049" s="32">
        <v>0</v>
      </c>
    </row>
    <row r="4050" spans="1:10" ht="15.75" hidden="1" thickBot="1" x14ac:dyDescent="0.3">
      <c r="A4050" s="149"/>
      <c r="B4050" s="144"/>
      <c r="C4050" s="38" t="s">
        <v>7603</v>
      </c>
      <c r="D4050" s="38" t="s">
        <v>2788</v>
      </c>
      <c r="E4050" s="120">
        <v>0.91639999999999999</v>
      </c>
      <c r="F4050" s="129">
        <v>22.724</v>
      </c>
      <c r="G4050" s="66">
        <f t="shared" si="63"/>
        <v>20.824273600000001</v>
      </c>
      <c r="H4050" s="67"/>
      <c r="I4050" s="68"/>
      <c r="J4050" s="32">
        <v>0</v>
      </c>
    </row>
    <row r="4051" spans="1:10" ht="26.25" hidden="1" thickBot="1" x14ac:dyDescent="0.3">
      <c r="A4051" s="149"/>
      <c r="B4051" s="144"/>
      <c r="C4051" s="38" t="s">
        <v>7596</v>
      </c>
      <c r="D4051" s="38" t="s">
        <v>1069</v>
      </c>
      <c r="E4051" s="120">
        <v>8.9800000000000005E-2</v>
      </c>
      <c r="F4051" s="129">
        <v>25.706999999999997</v>
      </c>
      <c r="G4051" s="66">
        <f t="shared" si="63"/>
        <v>2.3084886</v>
      </c>
      <c r="H4051" s="67"/>
      <c r="I4051" s="68"/>
      <c r="J4051" s="32">
        <v>0</v>
      </c>
    </row>
    <row r="4052" spans="1:10" ht="26.25" hidden="1" thickBot="1" x14ac:dyDescent="0.3">
      <c r="A4052" s="149"/>
      <c r="B4052" s="144"/>
      <c r="C4052" s="38" t="s">
        <v>7597</v>
      </c>
      <c r="D4052" s="38" t="s">
        <v>1080</v>
      </c>
      <c r="E4052" s="120">
        <v>1.7430000000000001</v>
      </c>
      <c r="F4052" s="129">
        <v>24.738</v>
      </c>
      <c r="G4052" s="66">
        <f t="shared" si="63"/>
        <v>43.118334000000004</v>
      </c>
      <c r="H4052" s="67"/>
      <c r="I4052" s="68"/>
      <c r="J4052" s="32">
        <v>0</v>
      </c>
    </row>
    <row r="4053" spans="1:10" ht="15.75" hidden="1" thickBot="1" x14ac:dyDescent="0.3">
      <c r="A4053" s="150"/>
      <c r="B4053" s="145"/>
      <c r="C4053" s="44"/>
      <c r="D4053" s="44"/>
      <c r="E4053" s="121"/>
      <c r="F4053" s="135" t="s">
        <v>31</v>
      </c>
      <c r="G4053" s="75" t="str">
        <f t="shared" si="63"/>
        <v/>
      </c>
      <c r="H4053" s="76"/>
      <c r="I4053" s="68"/>
      <c r="J4053" s="32">
        <v>0</v>
      </c>
    </row>
    <row r="4054" spans="1:10" ht="15.75" hidden="1" thickBot="1" x14ac:dyDescent="0.3">
      <c r="A4054" s="140" t="s">
        <v>999</v>
      </c>
      <c r="B4054" s="143" t="s">
        <v>3818</v>
      </c>
      <c r="C4054" s="26"/>
      <c r="D4054" s="27" t="s">
        <v>36</v>
      </c>
      <c r="E4054" s="116"/>
      <c r="F4054" s="127" t="s">
        <v>31</v>
      </c>
      <c r="G4054" s="29" t="str">
        <f t="shared" si="63"/>
        <v/>
      </c>
      <c r="H4054" s="30"/>
      <c r="I4054" s="31"/>
      <c r="J4054" s="32">
        <v>0</v>
      </c>
    </row>
    <row r="4055" spans="1:10" ht="15.75" hidden="1" thickBot="1" x14ac:dyDescent="0.3">
      <c r="A4055" s="149"/>
      <c r="B4055" s="144"/>
      <c r="C4055" s="34"/>
      <c r="D4055" s="34"/>
      <c r="E4055" s="118"/>
      <c r="F4055" s="129" t="s">
        <v>31</v>
      </c>
      <c r="G4055" s="66" t="str">
        <f t="shared" si="63"/>
        <v/>
      </c>
      <c r="H4055" s="67"/>
      <c r="I4055" s="68"/>
      <c r="J4055" s="32">
        <v>0</v>
      </c>
    </row>
    <row r="4056" spans="1:10" ht="39" hidden="1" thickBot="1" x14ac:dyDescent="0.3">
      <c r="A4056" s="149"/>
      <c r="B4056" s="144"/>
      <c r="C4056" s="38" t="s">
        <v>7984</v>
      </c>
      <c r="D4056" s="38" t="s">
        <v>101</v>
      </c>
      <c r="E4056" s="120">
        <v>1</v>
      </c>
      <c r="F4056" s="129">
        <v>80.417500000000004</v>
      </c>
      <c r="G4056" s="66">
        <f t="shared" si="63"/>
        <v>80.417500000000004</v>
      </c>
      <c r="H4056" s="41">
        <f>SUM(G4056:G4059)</f>
        <v>131.4983287996312</v>
      </c>
      <c r="I4056" s="42"/>
      <c r="J4056" s="32">
        <v>0</v>
      </c>
    </row>
    <row r="4057" spans="1:10" ht="26.25" hidden="1" thickBot="1" x14ac:dyDescent="0.3">
      <c r="A4057" s="149"/>
      <c r="B4057" s="144"/>
      <c r="C4057" s="38" t="s">
        <v>7638</v>
      </c>
      <c r="D4057" s="38" t="s">
        <v>7614</v>
      </c>
      <c r="E4057" s="120">
        <v>4.4000000000000003E-3</v>
      </c>
      <c r="F4057" s="129">
        <v>742.98819309800012</v>
      </c>
      <c r="G4057" s="66">
        <f t="shared" si="63"/>
        <v>3.2691480496312009</v>
      </c>
      <c r="H4057" s="67"/>
      <c r="I4057" s="68"/>
      <c r="J4057" s="32">
        <v>0</v>
      </c>
    </row>
    <row r="4058" spans="1:10" ht="15.75" hidden="1" thickBot="1" x14ac:dyDescent="0.3">
      <c r="A4058" s="149"/>
      <c r="B4058" s="144"/>
      <c r="C4058" s="38" t="s">
        <v>7679</v>
      </c>
      <c r="D4058" s="38" t="s">
        <v>2788</v>
      </c>
      <c r="E4058" s="120">
        <v>1.0088999999999999</v>
      </c>
      <c r="F4058" s="129">
        <v>29.535499999999999</v>
      </c>
      <c r="G4058" s="66">
        <f t="shared" si="63"/>
        <v>29.798365949999997</v>
      </c>
      <c r="H4058" s="67"/>
      <c r="I4058" s="68"/>
      <c r="J4058" s="32">
        <v>0</v>
      </c>
    </row>
    <row r="4059" spans="1:10" ht="15.75" hidden="1" thickBot="1" x14ac:dyDescent="0.3">
      <c r="A4059" s="149"/>
      <c r="B4059" s="144"/>
      <c r="C4059" s="38" t="s">
        <v>7603</v>
      </c>
      <c r="D4059" s="38" t="s">
        <v>2788</v>
      </c>
      <c r="E4059" s="120">
        <v>0.79269999999999996</v>
      </c>
      <c r="F4059" s="129">
        <v>22.724</v>
      </c>
      <c r="G4059" s="66">
        <f t="shared" si="63"/>
        <v>18.0133148</v>
      </c>
      <c r="H4059" s="67"/>
      <c r="I4059" s="68"/>
      <c r="J4059" s="32">
        <v>0</v>
      </c>
    </row>
    <row r="4060" spans="1:10" ht="15.75" hidden="1" thickBot="1" x14ac:dyDescent="0.3">
      <c r="A4060" s="150"/>
      <c r="B4060" s="145"/>
      <c r="C4060" s="44"/>
      <c r="D4060" s="44"/>
      <c r="E4060" s="121"/>
      <c r="F4060" s="135" t="s">
        <v>31</v>
      </c>
      <c r="G4060" s="75" t="str">
        <f t="shared" si="63"/>
        <v/>
      </c>
      <c r="H4060" s="76"/>
      <c r="I4060" s="68"/>
      <c r="J4060" s="32">
        <v>0</v>
      </c>
    </row>
    <row r="4061" spans="1:10" ht="15.75" hidden="1" thickBot="1" x14ac:dyDescent="0.3">
      <c r="A4061" s="140" t="s">
        <v>1000</v>
      </c>
      <c r="B4061" s="143" t="s">
        <v>3819</v>
      </c>
      <c r="C4061" s="26"/>
      <c r="D4061" s="27" t="s">
        <v>86</v>
      </c>
      <c r="E4061" s="116"/>
      <c r="F4061" s="127" t="s">
        <v>31</v>
      </c>
      <c r="G4061" s="29" t="str">
        <f t="shared" si="63"/>
        <v/>
      </c>
      <c r="H4061" s="30"/>
      <c r="I4061" s="31"/>
      <c r="J4061" s="32">
        <v>0</v>
      </c>
    </row>
    <row r="4062" spans="1:10" ht="15.75" hidden="1" thickBot="1" x14ac:dyDescent="0.3">
      <c r="A4062" s="149"/>
      <c r="B4062" s="144"/>
      <c r="C4062" s="34"/>
      <c r="D4062" s="34"/>
      <c r="E4062" s="118"/>
      <c r="F4062" s="129" t="s">
        <v>31</v>
      </c>
      <c r="G4062" s="66" t="str">
        <f t="shared" si="63"/>
        <v/>
      </c>
      <c r="H4062" s="67"/>
      <c r="I4062" s="68"/>
      <c r="J4062" s="32">
        <v>0</v>
      </c>
    </row>
    <row r="4063" spans="1:10" ht="26.25" hidden="1" thickBot="1" x14ac:dyDescent="0.3">
      <c r="A4063" s="149"/>
      <c r="B4063" s="144"/>
      <c r="C4063" s="38" t="s">
        <v>1001</v>
      </c>
      <c r="D4063" s="38" t="s">
        <v>86</v>
      </c>
      <c r="E4063" s="120">
        <v>1.0798000000000001</v>
      </c>
      <c r="F4063" s="129" t="s">
        <v>31</v>
      </c>
      <c r="G4063" s="66" t="str">
        <f t="shared" si="63"/>
        <v/>
      </c>
      <c r="H4063" s="41">
        <f>SUM(G4063:G4067)</f>
        <v>36.159133699999998</v>
      </c>
      <c r="I4063" s="42"/>
      <c r="J4063" s="32">
        <v>0</v>
      </c>
    </row>
    <row r="4064" spans="1:10" ht="15.75" hidden="1" thickBot="1" x14ac:dyDescent="0.3">
      <c r="A4064" s="149"/>
      <c r="B4064" s="144"/>
      <c r="C4064" s="38" t="s">
        <v>7778</v>
      </c>
      <c r="D4064" s="38" t="s">
        <v>1063</v>
      </c>
      <c r="E4064" s="120">
        <v>6.85</v>
      </c>
      <c r="F4064" s="129">
        <v>1.1304999999999998</v>
      </c>
      <c r="G4064" s="66">
        <f t="shared" si="63"/>
        <v>7.7439249999999982</v>
      </c>
      <c r="H4064" s="67"/>
      <c r="I4064" s="68"/>
      <c r="J4064" s="32">
        <v>0</v>
      </c>
    </row>
    <row r="4065" spans="1:10" ht="15.75" hidden="1" thickBot="1" x14ac:dyDescent="0.3">
      <c r="A4065" s="149"/>
      <c r="B4065" s="144"/>
      <c r="C4065" s="38" t="s">
        <v>7779</v>
      </c>
      <c r="D4065" s="38" t="s">
        <v>1063</v>
      </c>
      <c r="E4065" s="120">
        <v>0.222</v>
      </c>
      <c r="F4065" s="129">
        <v>3.5625</v>
      </c>
      <c r="G4065" s="66">
        <f t="shared" si="63"/>
        <v>0.79087499999999999</v>
      </c>
      <c r="H4065" s="67"/>
      <c r="I4065" s="68"/>
      <c r="J4065" s="32">
        <v>0</v>
      </c>
    </row>
    <row r="4066" spans="1:10" ht="15.75" hidden="1" thickBot="1" x14ac:dyDescent="0.3">
      <c r="A4066" s="149"/>
      <c r="B4066" s="144"/>
      <c r="C4066" s="38" t="s">
        <v>7730</v>
      </c>
      <c r="D4066" s="38" t="s">
        <v>2788</v>
      </c>
      <c r="E4066" s="120">
        <v>0.69699999999999995</v>
      </c>
      <c r="F4066" s="129">
        <v>29.402499999999996</v>
      </c>
      <c r="G4066" s="66">
        <f t="shared" si="63"/>
        <v>20.493542499999997</v>
      </c>
      <c r="H4066" s="67"/>
      <c r="I4066" s="68"/>
      <c r="J4066" s="32">
        <v>0</v>
      </c>
    </row>
    <row r="4067" spans="1:10" ht="15.75" hidden="1" thickBot="1" x14ac:dyDescent="0.3">
      <c r="A4067" s="149"/>
      <c r="B4067" s="144"/>
      <c r="C4067" s="38" t="s">
        <v>7603</v>
      </c>
      <c r="D4067" s="38" t="s">
        <v>2788</v>
      </c>
      <c r="E4067" s="120">
        <v>0.31380000000000002</v>
      </c>
      <c r="F4067" s="129">
        <v>22.724</v>
      </c>
      <c r="G4067" s="66">
        <f t="shared" si="63"/>
        <v>7.1307912000000009</v>
      </c>
      <c r="H4067" s="67"/>
      <c r="I4067" s="68"/>
      <c r="J4067" s="32">
        <v>0</v>
      </c>
    </row>
    <row r="4068" spans="1:10" ht="15.75" hidden="1" thickBot="1" x14ac:dyDescent="0.3">
      <c r="A4068" s="150"/>
      <c r="B4068" s="145"/>
      <c r="C4068" s="44"/>
      <c r="D4068" s="59"/>
      <c r="E4068" s="121"/>
      <c r="F4068" s="135" t="s">
        <v>31</v>
      </c>
      <c r="G4068" s="75" t="str">
        <f t="shared" si="63"/>
        <v/>
      </c>
      <c r="H4068" s="76"/>
      <c r="I4068" s="68"/>
      <c r="J4068" s="32">
        <v>0</v>
      </c>
    </row>
    <row r="4069" spans="1:10" ht="15.75" hidden="1" thickBot="1" x14ac:dyDescent="0.3">
      <c r="A4069" s="140" t="s">
        <v>1002</v>
      </c>
      <c r="B4069" s="143" t="s">
        <v>3820</v>
      </c>
      <c r="C4069" s="26"/>
      <c r="D4069" s="27" t="s">
        <v>1776</v>
      </c>
      <c r="E4069" s="116"/>
      <c r="F4069" s="127" t="s">
        <v>31</v>
      </c>
      <c r="G4069" s="29" t="str">
        <f t="shared" si="63"/>
        <v/>
      </c>
      <c r="H4069" s="30"/>
      <c r="I4069" s="31"/>
      <c r="J4069" s="32">
        <v>0</v>
      </c>
    </row>
    <row r="4070" spans="1:10" ht="15.75" hidden="1" thickBot="1" x14ac:dyDescent="0.3">
      <c r="A4070" s="149"/>
      <c r="B4070" s="144"/>
      <c r="C4070" s="34"/>
      <c r="D4070" s="34"/>
      <c r="E4070" s="118"/>
      <c r="F4070" s="129" t="s">
        <v>31</v>
      </c>
      <c r="G4070" s="66" t="str">
        <f t="shared" si="63"/>
        <v/>
      </c>
      <c r="H4070" s="67"/>
      <c r="I4070" s="68"/>
      <c r="J4070" s="32">
        <v>0</v>
      </c>
    </row>
    <row r="4071" spans="1:10" ht="26.25" hidden="1" thickBot="1" x14ac:dyDescent="0.3">
      <c r="A4071" s="149"/>
      <c r="B4071" s="144"/>
      <c r="C4071" s="38" t="s">
        <v>7985</v>
      </c>
      <c r="D4071" s="38" t="s">
        <v>7614</v>
      </c>
      <c r="E4071" s="120">
        <v>1.3889</v>
      </c>
      <c r="F4071" s="129">
        <v>114</v>
      </c>
      <c r="G4071" s="66">
        <f t="shared" si="63"/>
        <v>158.33459999999999</v>
      </c>
      <c r="H4071" s="41">
        <f>SUM(G4071:G4077)</f>
        <v>284.86526397646003</v>
      </c>
      <c r="I4071" s="42"/>
      <c r="J4071" s="32">
        <v>0</v>
      </c>
    </row>
    <row r="4072" spans="1:10" ht="51.75" hidden="1" thickBot="1" x14ac:dyDescent="0.3">
      <c r="A4072" s="149"/>
      <c r="B4072" s="144"/>
      <c r="C4072" s="38" t="s">
        <v>7927</v>
      </c>
      <c r="D4072" s="38" t="s">
        <v>1069</v>
      </c>
      <c r="E4072" s="120">
        <v>5.4000000000000003E-3</v>
      </c>
      <c r="F4072" s="129">
        <v>347.53849999999994</v>
      </c>
      <c r="G4072" s="66">
        <f t="shared" si="63"/>
        <v>1.8767078999999998</v>
      </c>
      <c r="H4072" s="67"/>
      <c r="I4072" s="68"/>
      <c r="J4072" s="32">
        <v>0</v>
      </c>
    </row>
    <row r="4073" spans="1:10" ht="51.75" hidden="1" thickBot="1" x14ac:dyDescent="0.3">
      <c r="A4073" s="149"/>
      <c r="B4073" s="144"/>
      <c r="C4073" s="38" t="s">
        <v>7928</v>
      </c>
      <c r="D4073" s="38" t="s">
        <v>1080</v>
      </c>
      <c r="E4073" s="120">
        <v>5.9999999999999995E-4</v>
      </c>
      <c r="F4073" s="129">
        <v>72.969499999999996</v>
      </c>
      <c r="G4073" s="66">
        <f t="shared" si="63"/>
        <v>4.3781699999999993E-2</v>
      </c>
      <c r="H4073" s="67"/>
      <c r="I4073" s="68"/>
      <c r="J4073" s="32">
        <v>0</v>
      </c>
    </row>
    <row r="4074" spans="1:10" ht="15.75" hidden="1" thickBot="1" x14ac:dyDescent="0.3">
      <c r="A4074" s="149"/>
      <c r="B4074" s="144"/>
      <c r="C4074" s="38" t="s">
        <v>7603</v>
      </c>
      <c r="D4074" s="38" t="s">
        <v>2788</v>
      </c>
      <c r="E4074" s="120">
        <v>0.78659999999999997</v>
      </c>
      <c r="F4074" s="129">
        <v>22.724</v>
      </c>
      <c r="G4074" s="66">
        <f t="shared" si="63"/>
        <v>17.8746984</v>
      </c>
      <c r="H4074" s="67"/>
      <c r="I4074" s="68"/>
      <c r="J4074" s="32">
        <v>0</v>
      </c>
    </row>
    <row r="4075" spans="1:10" ht="39" hidden="1" thickBot="1" x14ac:dyDescent="0.3">
      <c r="A4075" s="149"/>
      <c r="B4075" s="144"/>
      <c r="C4075" s="38" t="s">
        <v>7694</v>
      </c>
      <c r="D4075" s="38" t="s">
        <v>1069</v>
      </c>
      <c r="E4075" s="120">
        <v>0.19620000000000001</v>
      </c>
      <c r="F4075" s="129">
        <v>32.945999999999998</v>
      </c>
      <c r="G4075" s="66">
        <f t="shared" si="63"/>
        <v>6.4640051999999999</v>
      </c>
      <c r="H4075" s="67"/>
      <c r="I4075" s="68"/>
      <c r="J4075" s="32">
        <v>0</v>
      </c>
    </row>
    <row r="4076" spans="1:10" ht="51.75" hidden="1" thickBot="1" x14ac:dyDescent="0.3">
      <c r="A4076" s="149"/>
      <c r="B4076" s="144"/>
      <c r="C4076" s="38" t="s">
        <v>7573</v>
      </c>
      <c r="D4076" s="38" t="s">
        <v>7614</v>
      </c>
      <c r="E4076" s="120">
        <v>1.3889</v>
      </c>
      <c r="F4076" s="125">
        <v>9.0831703999999984</v>
      </c>
      <c r="G4076" s="36">
        <f t="shared" si="63"/>
        <v>12.615615368559999</v>
      </c>
      <c r="H4076" s="37"/>
      <c r="I4076" s="33"/>
      <c r="J4076" s="32">
        <v>0</v>
      </c>
    </row>
    <row r="4077" spans="1:10" ht="39" hidden="1" thickBot="1" x14ac:dyDescent="0.3">
      <c r="A4077" s="149"/>
      <c r="B4077" s="144"/>
      <c r="C4077" s="38" t="s">
        <v>7572</v>
      </c>
      <c r="D4077" s="38" t="s">
        <v>7613</v>
      </c>
      <c r="E4077" s="120">
        <v>27.777999999999999</v>
      </c>
      <c r="F4077" s="129">
        <v>3.1555855499999996</v>
      </c>
      <c r="G4077" s="66">
        <f t="shared" si="63"/>
        <v>87.655855407899992</v>
      </c>
      <c r="H4077" s="67"/>
      <c r="I4077" s="68"/>
      <c r="J4077" s="32">
        <v>0</v>
      </c>
    </row>
    <row r="4078" spans="1:10" ht="15.75" hidden="1" thickBot="1" x14ac:dyDescent="0.3">
      <c r="A4078" s="149"/>
      <c r="B4078" s="144"/>
      <c r="C4078" s="57"/>
      <c r="D4078" s="58"/>
      <c r="E4078" s="120"/>
      <c r="F4078" s="129" t="s">
        <v>31</v>
      </c>
      <c r="G4078" s="66" t="str">
        <f t="shared" si="63"/>
        <v/>
      </c>
      <c r="H4078" s="67"/>
      <c r="I4078" s="68"/>
      <c r="J4078" s="32">
        <v>0</v>
      </c>
    </row>
    <row r="4079" spans="1:10" ht="15.75" hidden="1" thickBot="1" x14ac:dyDescent="0.3">
      <c r="A4079" s="149"/>
      <c r="B4079" s="144"/>
      <c r="C4079" s="55" t="s">
        <v>665</v>
      </c>
      <c r="D4079" s="58"/>
      <c r="E4079" s="120"/>
      <c r="F4079" s="129" t="s">
        <v>31</v>
      </c>
      <c r="G4079" s="66" t="str">
        <f t="shared" si="63"/>
        <v/>
      </c>
      <c r="H4079" s="67"/>
      <c r="I4079" s="68"/>
      <c r="J4079" s="32">
        <v>0</v>
      </c>
    </row>
    <row r="4080" spans="1:10" ht="15.75" hidden="1" thickBot="1" x14ac:dyDescent="0.3">
      <c r="A4080" s="150"/>
      <c r="B4080" s="145"/>
      <c r="C4080" s="44"/>
      <c r="D4080" s="44"/>
      <c r="E4080" s="121"/>
      <c r="F4080" s="135" t="s">
        <v>31</v>
      </c>
      <c r="G4080" s="75" t="str">
        <f t="shared" si="63"/>
        <v/>
      </c>
      <c r="H4080" s="76"/>
      <c r="I4080" s="68"/>
      <c r="J4080" s="32">
        <v>0</v>
      </c>
    </row>
    <row r="4081" spans="1:10" ht="15.75" hidden="1" thickBot="1" x14ac:dyDescent="0.3">
      <c r="A4081" s="140" t="s">
        <v>1003</v>
      </c>
      <c r="B4081" s="143" t="s">
        <v>3821</v>
      </c>
      <c r="C4081" s="26"/>
      <c r="D4081" s="27" t="s">
        <v>124</v>
      </c>
      <c r="E4081" s="116"/>
      <c r="F4081" s="123" t="s">
        <v>31</v>
      </c>
      <c r="G4081" s="29" t="str">
        <f t="shared" si="63"/>
        <v/>
      </c>
      <c r="H4081" s="30"/>
      <c r="I4081" s="31"/>
      <c r="J4081" s="32">
        <v>0</v>
      </c>
    </row>
    <row r="4082" spans="1:10" ht="15.75" hidden="1" thickBot="1" x14ac:dyDescent="0.3">
      <c r="A4082" s="149"/>
      <c r="B4082" s="144"/>
      <c r="C4082" s="34"/>
      <c r="D4082" s="34"/>
      <c r="E4082" s="118"/>
      <c r="F4082" s="124" t="s">
        <v>31</v>
      </c>
      <c r="G4082" s="33" t="str">
        <f t="shared" si="63"/>
        <v/>
      </c>
      <c r="H4082" s="37"/>
      <c r="I4082" s="33"/>
      <c r="J4082" s="32">
        <v>0</v>
      </c>
    </row>
    <row r="4083" spans="1:10" ht="15.75" hidden="1" thickBot="1" x14ac:dyDescent="0.3">
      <c r="A4083" s="149"/>
      <c r="B4083" s="144"/>
      <c r="C4083" s="38" t="s">
        <v>7735</v>
      </c>
      <c r="D4083" s="38" t="s">
        <v>2788</v>
      </c>
      <c r="E4083" s="120">
        <v>0.1</v>
      </c>
      <c r="F4083" s="119">
        <v>27.321999999999999</v>
      </c>
      <c r="G4083" s="36">
        <f t="shared" si="63"/>
        <v>2.7322000000000002</v>
      </c>
      <c r="H4083" s="41">
        <f>SUM(G4083:G4084)</f>
        <v>2.7322000000000002</v>
      </c>
      <c r="I4083" s="42"/>
      <c r="J4083" s="32">
        <v>0</v>
      </c>
    </row>
    <row r="4084" spans="1:10" ht="15.75" hidden="1" thickBot="1" x14ac:dyDescent="0.3">
      <c r="A4084" s="149"/>
      <c r="B4084" s="144"/>
      <c r="C4084" s="38" t="s">
        <v>1004</v>
      </c>
      <c r="D4084" s="58" t="s">
        <v>124</v>
      </c>
      <c r="E4084" s="120">
        <v>1.05</v>
      </c>
      <c r="F4084" s="125" t="s">
        <v>31</v>
      </c>
      <c r="G4084" s="36" t="str">
        <f t="shared" si="63"/>
        <v/>
      </c>
      <c r="H4084" s="37"/>
      <c r="I4084" s="33"/>
      <c r="J4084" s="32">
        <v>0</v>
      </c>
    </row>
    <row r="4085" spans="1:10" ht="15.75" hidden="1" thickBot="1" x14ac:dyDescent="0.3">
      <c r="A4085" s="150"/>
      <c r="B4085" s="145"/>
      <c r="C4085" s="44"/>
      <c r="D4085" s="59"/>
      <c r="E4085" s="121"/>
      <c r="F4085" s="126" t="s">
        <v>31</v>
      </c>
      <c r="G4085" s="47" t="str">
        <f t="shared" si="63"/>
        <v/>
      </c>
      <c r="H4085" s="48"/>
      <c r="I4085" s="33"/>
      <c r="J4085" s="32">
        <v>0</v>
      </c>
    </row>
    <row r="4086" spans="1:10" ht="15.75" hidden="1" thickBot="1" x14ac:dyDescent="0.3">
      <c r="A4086" s="140" t="s">
        <v>1005</v>
      </c>
      <c r="B4086" s="143" t="s">
        <v>3822</v>
      </c>
      <c r="C4086" s="26"/>
      <c r="D4086" s="27" t="s">
        <v>3823</v>
      </c>
      <c r="E4086" s="116"/>
      <c r="F4086" s="127" t="s">
        <v>31</v>
      </c>
      <c r="G4086" s="29" t="str">
        <f t="shared" si="63"/>
        <v/>
      </c>
      <c r="H4086" s="30"/>
      <c r="I4086" s="31"/>
      <c r="J4086" s="32">
        <v>0</v>
      </c>
    </row>
    <row r="4087" spans="1:10" ht="15.75" hidden="1" thickBot="1" x14ac:dyDescent="0.3">
      <c r="A4087" s="149"/>
      <c r="B4087" s="144"/>
      <c r="C4087" s="34"/>
      <c r="D4087" s="34"/>
      <c r="E4087" s="118"/>
      <c r="F4087" s="129" t="s">
        <v>31</v>
      </c>
      <c r="G4087" s="66" t="str">
        <f t="shared" si="63"/>
        <v/>
      </c>
      <c r="H4087" s="67"/>
      <c r="I4087" s="68"/>
      <c r="J4087" s="32">
        <v>0</v>
      </c>
    </row>
    <row r="4088" spans="1:10" ht="26.25" hidden="1" thickBot="1" x14ac:dyDescent="0.3">
      <c r="A4088" s="149"/>
      <c r="B4088" s="144"/>
      <c r="C4088" s="38" t="s">
        <v>7986</v>
      </c>
      <c r="D4088" s="38" t="s">
        <v>2788</v>
      </c>
      <c r="E4088" s="120">
        <v>1</v>
      </c>
      <c r="F4088" s="129">
        <v>4.0754999999999999</v>
      </c>
      <c r="G4088" s="66">
        <f t="shared" si="63"/>
        <v>4.0754999999999999</v>
      </c>
      <c r="H4088" s="41">
        <f>SUM(G4088:G4088)</f>
        <v>4.0754999999999999</v>
      </c>
      <c r="I4088" s="42"/>
      <c r="J4088" s="32">
        <v>0</v>
      </c>
    </row>
    <row r="4089" spans="1:10" ht="15.75" hidden="1" thickBot="1" x14ac:dyDescent="0.3">
      <c r="A4089" s="150"/>
      <c r="B4089" s="145"/>
      <c r="C4089" s="44"/>
      <c r="D4089" s="44"/>
      <c r="E4089" s="121"/>
      <c r="F4089" s="135" t="s">
        <v>31</v>
      </c>
      <c r="G4089" s="75" t="str">
        <f t="shared" si="63"/>
        <v/>
      </c>
      <c r="H4089" s="76"/>
      <c r="I4089" s="68"/>
      <c r="J4089" s="32">
        <v>0</v>
      </c>
    </row>
    <row r="4090" spans="1:10" ht="15.75" hidden="1" thickBot="1" x14ac:dyDescent="0.3">
      <c r="A4090" s="140" t="s">
        <v>1006</v>
      </c>
      <c r="B4090" s="143" t="s">
        <v>3824</v>
      </c>
      <c r="C4090" s="26"/>
      <c r="D4090" s="27" t="s">
        <v>3823</v>
      </c>
      <c r="E4090" s="116"/>
      <c r="F4090" s="127" t="s">
        <v>31</v>
      </c>
      <c r="G4090" s="29" t="str">
        <f t="shared" si="63"/>
        <v/>
      </c>
      <c r="H4090" s="30"/>
      <c r="I4090" s="31"/>
      <c r="J4090" s="32">
        <v>0</v>
      </c>
    </row>
    <row r="4091" spans="1:10" ht="15.75" hidden="1" thickBot="1" x14ac:dyDescent="0.3">
      <c r="A4091" s="149"/>
      <c r="B4091" s="144"/>
      <c r="C4091" s="34"/>
      <c r="D4091" s="34"/>
      <c r="E4091" s="118"/>
      <c r="F4091" s="129" t="s">
        <v>31</v>
      </c>
      <c r="G4091" s="66" t="str">
        <f t="shared" si="63"/>
        <v/>
      </c>
      <c r="H4091" s="67"/>
      <c r="I4091" s="68"/>
      <c r="J4091" s="32">
        <v>0</v>
      </c>
    </row>
    <row r="4092" spans="1:10" ht="26.25" hidden="1" thickBot="1" x14ac:dyDescent="0.3">
      <c r="A4092" s="149"/>
      <c r="B4092" s="144"/>
      <c r="C4092" s="38" t="s">
        <v>7987</v>
      </c>
      <c r="D4092" s="38" t="s">
        <v>2788</v>
      </c>
      <c r="E4092" s="120">
        <v>1</v>
      </c>
      <c r="F4092" s="129">
        <v>1.444</v>
      </c>
      <c r="G4092" s="66">
        <f t="shared" si="63"/>
        <v>1.444</v>
      </c>
      <c r="H4092" s="41">
        <f>SUM(G4092:G4092)</f>
        <v>1.444</v>
      </c>
      <c r="I4092" s="42"/>
      <c r="J4092" s="32">
        <v>0</v>
      </c>
    </row>
    <row r="4093" spans="1:10" ht="15.75" hidden="1" thickBot="1" x14ac:dyDescent="0.3">
      <c r="A4093" s="150"/>
      <c r="B4093" s="145"/>
      <c r="C4093" s="44"/>
      <c r="D4093" s="44"/>
      <c r="E4093" s="121"/>
      <c r="F4093" s="135" t="s">
        <v>31</v>
      </c>
      <c r="G4093" s="75" t="str">
        <f t="shared" si="63"/>
        <v/>
      </c>
      <c r="H4093" s="76"/>
      <c r="I4093" s="68"/>
      <c r="J4093" s="32">
        <v>0</v>
      </c>
    </row>
    <row r="4094" spans="1:10" ht="15.75" hidden="1" thickBot="1" x14ac:dyDescent="0.3">
      <c r="A4094" s="140" t="s">
        <v>1007</v>
      </c>
      <c r="B4094" s="143" t="s">
        <v>3825</v>
      </c>
      <c r="C4094" s="26"/>
      <c r="D4094" s="27" t="s">
        <v>36</v>
      </c>
      <c r="E4094" s="116"/>
      <c r="F4094" s="127" t="s">
        <v>31</v>
      </c>
      <c r="G4094" s="29" t="str">
        <f t="shared" si="63"/>
        <v/>
      </c>
      <c r="H4094" s="30"/>
      <c r="I4094" s="31"/>
      <c r="J4094" s="32">
        <v>0</v>
      </c>
    </row>
    <row r="4095" spans="1:10" ht="15.75" hidden="1" thickBot="1" x14ac:dyDescent="0.3">
      <c r="A4095" s="149"/>
      <c r="B4095" s="144"/>
      <c r="C4095" s="34"/>
      <c r="D4095" s="34"/>
      <c r="E4095" s="118"/>
      <c r="F4095" s="129" t="s">
        <v>31</v>
      </c>
      <c r="G4095" s="66" t="str">
        <f t="shared" si="63"/>
        <v/>
      </c>
      <c r="H4095" s="67"/>
      <c r="I4095" s="68"/>
      <c r="J4095" s="32">
        <v>0</v>
      </c>
    </row>
    <row r="4096" spans="1:10" ht="26.25" hidden="1" thickBot="1" x14ac:dyDescent="0.3">
      <c r="A4096" s="149"/>
      <c r="B4096" s="144"/>
      <c r="C4096" s="38" t="s">
        <v>7988</v>
      </c>
      <c r="D4096" s="38" t="s">
        <v>101</v>
      </c>
      <c r="E4096" s="120">
        <v>1</v>
      </c>
      <c r="F4096" s="129">
        <v>77.177999999999997</v>
      </c>
      <c r="G4096" s="66">
        <f t="shared" si="63"/>
        <v>77.177999999999997</v>
      </c>
      <c r="H4096" s="41">
        <f>SUM(G4096:G4101)</f>
        <v>89.875890949999999</v>
      </c>
      <c r="I4096" s="42"/>
      <c r="J4096" s="32">
        <v>0</v>
      </c>
    </row>
    <row r="4097" spans="1:10" ht="26.25" hidden="1" thickBot="1" x14ac:dyDescent="0.3">
      <c r="A4097" s="149"/>
      <c r="B4097" s="144"/>
      <c r="C4097" s="38" t="s">
        <v>7989</v>
      </c>
      <c r="D4097" s="38" t="s">
        <v>101</v>
      </c>
      <c r="E4097" s="120">
        <v>8.3999999999999995E-3</v>
      </c>
      <c r="F4097" s="129">
        <v>570.08550000000002</v>
      </c>
      <c r="G4097" s="66">
        <f t="shared" si="63"/>
        <v>4.7887181999999999</v>
      </c>
      <c r="H4097" s="67"/>
      <c r="I4097" s="68"/>
      <c r="J4097" s="32">
        <v>0</v>
      </c>
    </row>
    <row r="4098" spans="1:10" ht="15.75" hidden="1" thickBot="1" x14ac:dyDescent="0.3">
      <c r="A4098" s="149"/>
      <c r="B4098" s="144"/>
      <c r="C4098" s="38" t="s">
        <v>7806</v>
      </c>
      <c r="D4098" s="38" t="s">
        <v>101</v>
      </c>
      <c r="E4098" s="120">
        <v>6.4399999999999999E-2</v>
      </c>
      <c r="F4098" s="129">
        <v>2.2229999999999999</v>
      </c>
      <c r="G4098" s="66">
        <f t="shared" si="63"/>
        <v>0.14316119999999999</v>
      </c>
      <c r="H4098" s="67"/>
      <c r="I4098" s="68"/>
      <c r="J4098" s="32">
        <v>0</v>
      </c>
    </row>
    <row r="4099" spans="1:10" ht="26.25" hidden="1" thickBot="1" x14ac:dyDescent="0.3">
      <c r="A4099" s="149"/>
      <c r="B4099" s="144"/>
      <c r="C4099" s="38" t="s">
        <v>7990</v>
      </c>
      <c r="D4099" s="38" t="s">
        <v>101</v>
      </c>
      <c r="E4099" s="120">
        <v>2.0999999999999999E-3</v>
      </c>
      <c r="F4099" s="129">
        <v>104.5095</v>
      </c>
      <c r="G4099" s="66">
        <f t="shared" si="63"/>
        <v>0.21946995</v>
      </c>
      <c r="H4099" s="67"/>
      <c r="I4099" s="68"/>
      <c r="J4099" s="32">
        <v>0</v>
      </c>
    </row>
    <row r="4100" spans="1:10" ht="26.25" hidden="1" thickBot="1" x14ac:dyDescent="0.3">
      <c r="A4100" s="149"/>
      <c r="B4100" s="144"/>
      <c r="C4100" s="38" t="s">
        <v>7676</v>
      </c>
      <c r="D4100" s="38" t="s">
        <v>2788</v>
      </c>
      <c r="E4100" s="120">
        <v>0.14480000000000001</v>
      </c>
      <c r="F4100" s="129">
        <v>23.113499999999998</v>
      </c>
      <c r="G4100" s="66">
        <f t="shared" si="63"/>
        <v>3.3468347999999999</v>
      </c>
      <c r="H4100" s="67"/>
      <c r="I4100" s="68"/>
      <c r="J4100" s="32">
        <v>0</v>
      </c>
    </row>
    <row r="4101" spans="1:10" ht="26.25" hidden="1" thickBot="1" x14ac:dyDescent="0.3">
      <c r="A4101" s="149"/>
      <c r="B4101" s="144"/>
      <c r="C4101" s="38" t="s">
        <v>7677</v>
      </c>
      <c r="D4101" s="38" t="s">
        <v>2788</v>
      </c>
      <c r="E4101" s="120">
        <v>0.14480000000000001</v>
      </c>
      <c r="F4101" s="129">
        <v>29.003499999999999</v>
      </c>
      <c r="G4101" s="66">
        <f t="shared" si="63"/>
        <v>4.1997068000000004</v>
      </c>
      <c r="H4101" s="67"/>
      <c r="I4101" s="68"/>
      <c r="J4101" s="32">
        <v>0</v>
      </c>
    </row>
    <row r="4102" spans="1:10" ht="15.75" hidden="1" thickBot="1" x14ac:dyDescent="0.3">
      <c r="A4102" s="150"/>
      <c r="B4102" s="145"/>
      <c r="C4102" s="44"/>
      <c r="D4102" s="44"/>
      <c r="E4102" s="121"/>
      <c r="F4102" s="135" t="s">
        <v>31</v>
      </c>
      <c r="G4102" s="75" t="str">
        <f t="shared" ref="G4102:G4165" si="64">IF(ISNUMBER(F4102),E4102*F4102,"")</f>
        <v/>
      </c>
      <c r="H4102" s="76"/>
      <c r="I4102" s="68"/>
      <c r="J4102" s="32">
        <v>0</v>
      </c>
    </row>
    <row r="4103" spans="1:10" ht="15.75" hidden="1" thickBot="1" x14ac:dyDescent="0.3">
      <c r="A4103" s="140" t="s">
        <v>1008</v>
      </c>
      <c r="B4103" s="143" t="s">
        <v>3826</v>
      </c>
      <c r="C4103" s="26"/>
      <c r="D4103" s="27" t="s">
        <v>36</v>
      </c>
      <c r="E4103" s="116"/>
      <c r="F4103" s="127" t="s">
        <v>31</v>
      </c>
      <c r="G4103" s="29" t="str">
        <f t="shared" si="64"/>
        <v/>
      </c>
      <c r="H4103" s="30"/>
      <c r="I4103" s="31"/>
      <c r="J4103" s="32">
        <v>0</v>
      </c>
    </row>
    <row r="4104" spans="1:10" ht="15.75" hidden="1" thickBot="1" x14ac:dyDescent="0.3">
      <c r="A4104" s="149"/>
      <c r="B4104" s="144"/>
      <c r="C4104" s="34"/>
      <c r="D4104" s="34"/>
      <c r="E4104" s="118"/>
      <c r="F4104" s="129" t="s">
        <v>31</v>
      </c>
      <c r="G4104" s="66" t="str">
        <f t="shared" si="64"/>
        <v/>
      </c>
      <c r="H4104" s="67"/>
      <c r="I4104" s="68"/>
      <c r="J4104" s="32">
        <v>0</v>
      </c>
    </row>
    <row r="4105" spans="1:10" ht="26.25" hidden="1" thickBot="1" x14ac:dyDescent="0.3">
      <c r="A4105" s="149"/>
      <c r="B4105" s="144"/>
      <c r="C4105" s="38" t="s">
        <v>7991</v>
      </c>
      <c r="D4105" s="38" t="s">
        <v>101</v>
      </c>
      <c r="E4105" s="120">
        <v>1</v>
      </c>
      <c r="F4105" s="129">
        <v>118.446</v>
      </c>
      <c r="G4105" s="66">
        <f t="shared" si="64"/>
        <v>118.446</v>
      </c>
      <c r="H4105" s="41">
        <f>SUM(G4105:G4110)</f>
        <v>138.2275593</v>
      </c>
      <c r="I4105" s="42"/>
      <c r="J4105" s="32">
        <v>0</v>
      </c>
    </row>
    <row r="4106" spans="1:10" ht="26.25" hidden="1" thickBot="1" x14ac:dyDescent="0.3">
      <c r="A4106" s="149"/>
      <c r="B4106" s="144"/>
      <c r="C4106" s="38" t="s">
        <v>7989</v>
      </c>
      <c r="D4106" s="38" t="s">
        <v>101</v>
      </c>
      <c r="E4106" s="120">
        <v>1.7600000000000001E-2</v>
      </c>
      <c r="F4106" s="129">
        <v>570.08550000000002</v>
      </c>
      <c r="G4106" s="66">
        <f t="shared" si="64"/>
        <v>10.033504800000001</v>
      </c>
      <c r="H4106" s="67"/>
      <c r="I4106" s="68"/>
      <c r="J4106" s="32">
        <v>0</v>
      </c>
    </row>
    <row r="4107" spans="1:10" ht="15.75" hidden="1" thickBot="1" x14ac:dyDescent="0.3">
      <c r="A4107" s="149"/>
      <c r="B4107" s="144"/>
      <c r="C4107" s="38" t="s">
        <v>7806</v>
      </c>
      <c r="D4107" s="38" t="s">
        <v>101</v>
      </c>
      <c r="E4107" s="120">
        <v>7.7799999999999994E-2</v>
      </c>
      <c r="F4107" s="129">
        <v>2.2229999999999999</v>
      </c>
      <c r="G4107" s="66">
        <f t="shared" si="64"/>
        <v>0.17294939999999998</v>
      </c>
      <c r="H4107" s="67"/>
      <c r="I4107" s="68"/>
      <c r="J4107" s="32">
        <v>0</v>
      </c>
    </row>
    <row r="4108" spans="1:10" ht="26.25" hidden="1" thickBot="1" x14ac:dyDescent="0.3">
      <c r="A4108" s="149"/>
      <c r="B4108" s="144"/>
      <c r="C4108" s="38" t="s">
        <v>7990</v>
      </c>
      <c r="D4108" s="38" t="s">
        <v>101</v>
      </c>
      <c r="E4108" s="120">
        <v>4.4000000000000003E-3</v>
      </c>
      <c r="F4108" s="129">
        <v>104.5095</v>
      </c>
      <c r="G4108" s="66">
        <f t="shared" si="64"/>
        <v>0.45984180000000002</v>
      </c>
      <c r="H4108" s="67"/>
      <c r="I4108" s="68"/>
      <c r="J4108" s="32">
        <v>0</v>
      </c>
    </row>
    <row r="4109" spans="1:10" ht="26.25" hidden="1" thickBot="1" x14ac:dyDescent="0.3">
      <c r="A4109" s="149"/>
      <c r="B4109" s="144"/>
      <c r="C4109" s="38" t="s">
        <v>7676</v>
      </c>
      <c r="D4109" s="38" t="s">
        <v>2788</v>
      </c>
      <c r="E4109" s="120">
        <v>0.1749</v>
      </c>
      <c r="F4109" s="129">
        <v>23.113499999999998</v>
      </c>
      <c r="G4109" s="66">
        <f t="shared" si="64"/>
        <v>4.0425511499999995</v>
      </c>
      <c r="H4109" s="67"/>
      <c r="I4109" s="68"/>
      <c r="J4109" s="32">
        <v>0</v>
      </c>
    </row>
    <row r="4110" spans="1:10" ht="26.25" hidden="1" thickBot="1" x14ac:dyDescent="0.3">
      <c r="A4110" s="149"/>
      <c r="B4110" s="144"/>
      <c r="C4110" s="38" t="s">
        <v>7677</v>
      </c>
      <c r="D4110" s="38" t="s">
        <v>2788</v>
      </c>
      <c r="E4110" s="120">
        <v>0.1749</v>
      </c>
      <c r="F4110" s="129">
        <v>29.003499999999999</v>
      </c>
      <c r="G4110" s="66">
        <f t="shared" si="64"/>
        <v>5.0727121500000001</v>
      </c>
      <c r="H4110" s="67"/>
      <c r="I4110" s="68"/>
      <c r="J4110" s="32">
        <v>0</v>
      </c>
    </row>
    <row r="4111" spans="1:10" ht="15.75" hidden="1" thickBot="1" x14ac:dyDescent="0.3">
      <c r="A4111" s="150"/>
      <c r="B4111" s="145"/>
      <c r="C4111" s="44"/>
      <c r="D4111" s="44"/>
      <c r="E4111" s="121"/>
      <c r="F4111" s="135" t="s">
        <v>31</v>
      </c>
      <c r="G4111" s="75" t="str">
        <f t="shared" si="64"/>
        <v/>
      </c>
      <c r="H4111" s="76"/>
      <c r="I4111" s="68"/>
      <c r="J4111" s="32">
        <v>0</v>
      </c>
    </row>
    <row r="4112" spans="1:10" ht="15.75" hidden="1" thickBot="1" x14ac:dyDescent="0.3">
      <c r="A4112" s="140" t="s">
        <v>1009</v>
      </c>
      <c r="B4112" s="143" t="s">
        <v>3827</v>
      </c>
      <c r="C4112" s="26"/>
      <c r="D4112" s="27" t="s">
        <v>36</v>
      </c>
      <c r="E4112" s="116"/>
      <c r="F4112" s="127" t="s">
        <v>31</v>
      </c>
      <c r="G4112" s="29" t="str">
        <f t="shared" si="64"/>
        <v/>
      </c>
      <c r="H4112" s="30"/>
      <c r="I4112" s="31"/>
      <c r="J4112" s="32">
        <v>0</v>
      </c>
    </row>
    <row r="4113" spans="1:10" ht="15.75" hidden="1" thickBot="1" x14ac:dyDescent="0.3">
      <c r="A4113" s="149"/>
      <c r="B4113" s="144"/>
      <c r="C4113" s="34"/>
      <c r="D4113" s="34"/>
      <c r="E4113" s="118"/>
      <c r="F4113" s="129" t="s">
        <v>31</v>
      </c>
      <c r="G4113" s="66" t="str">
        <f t="shared" si="64"/>
        <v/>
      </c>
      <c r="H4113" s="67"/>
      <c r="I4113" s="68"/>
      <c r="J4113" s="32">
        <v>0</v>
      </c>
    </row>
    <row r="4114" spans="1:10" ht="26.25" hidden="1" thickBot="1" x14ac:dyDescent="0.3">
      <c r="A4114" s="149"/>
      <c r="B4114" s="144"/>
      <c r="C4114" s="38" t="s">
        <v>7992</v>
      </c>
      <c r="D4114" s="38" t="s">
        <v>101</v>
      </c>
      <c r="E4114" s="120">
        <v>1</v>
      </c>
      <c r="F4114" s="129">
        <v>22.866499999999998</v>
      </c>
      <c r="G4114" s="66">
        <f t="shared" si="64"/>
        <v>22.866499999999998</v>
      </c>
      <c r="H4114" s="41">
        <f>SUM(G4114:G4119)</f>
        <v>30.454543299999997</v>
      </c>
      <c r="I4114" s="42"/>
      <c r="J4114" s="32">
        <v>0</v>
      </c>
    </row>
    <row r="4115" spans="1:10" ht="26.25" hidden="1" thickBot="1" x14ac:dyDescent="0.3">
      <c r="A4115" s="149"/>
      <c r="B4115" s="144"/>
      <c r="C4115" s="38" t="s">
        <v>7989</v>
      </c>
      <c r="D4115" s="38" t="s">
        <v>101</v>
      </c>
      <c r="E4115" s="120">
        <v>4.7999999999999996E-3</v>
      </c>
      <c r="F4115" s="129">
        <v>570.08550000000002</v>
      </c>
      <c r="G4115" s="66">
        <f t="shared" si="64"/>
        <v>2.7364104</v>
      </c>
      <c r="H4115" s="67"/>
      <c r="I4115" s="68"/>
      <c r="J4115" s="32">
        <v>0</v>
      </c>
    </row>
    <row r="4116" spans="1:10" ht="15.75" hidden="1" thickBot="1" x14ac:dyDescent="0.3">
      <c r="A4116" s="149"/>
      <c r="B4116" s="144"/>
      <c r="C4116" s="38" t="s">
        <v>7806</v>
      </c>
      <c r="D4116" s="38" t="s">
        <v>101</v>
      </c>
      <c r="E4116" s="120">
        <v>3.95E-2</v>
      </c>
      <c r="F4116" s="129">
        <v>2.2229999999999999</v>
      </c>
      <c r="G4116" s="66">
        <f t="shared" si="64"/>
        <v>8.7808499999999998E-2</v>
      </c>
      <c r="H4116" s="67"/>
      <c r="I4116" s="68"/>
      <c r="J4116" s="32">
        <v>0</v>
      </c>
    </row>
    <row r="4117" spans="1:10" ht="26.25" hidden="1" thickBot="1" x14ac:dyDescent="0.3">
      <c r="A4117" s="149"/>
      <c r="B4117" s="144"/>
      <c r="C4117" s="38" t="s">
        <v>7990</v>
      </c>
      <c r="D4117" s="38" t="s">
        <v>101</v>
      </c>
      <c r="E4117" s="120">
        <v>1.1999999999999999E-3</v>
      </c>
      <c r="F4117" s="129">
        <v>104.5095</v>
      </c>
      <c r="G4117" s="66">
        <f t="shared" si="64"/>
        <v>0.12541139999999998</v>
      </c>
      <c r="H4117" s="67"/>
      <c r="I4117" s="68"/>
      <c r="J4117" s="32">
        <v>0</v>
      </c>
    </row>
    <row r="4118" spans="1:10" ht="26.25" hidden="1" thickBot="1" x14ac:dyDescent="0.3">
      <c r="A4118" s="149"/>
      <c r="B4118" s="144"/>
      <c r="C4118" s="38" t="s">
        <v>7676</v>
      </c>
      <c r="D4118" s="38" t="s">
        <v>2788</v>
      </c>
      <c r="E4118" s="120">
        <v>8.8999999999999996E-2</v>
      </c>
      <c r="F4118" s="129">
        <v>23.113499999999998</v>
      </c>
      <c r="G4118" s="66">
        <f t="shared" si="64"/>
        <v>2.0571014999999999</v>
      </c>
      <c r="H4118" s="67"/>
      <c r="I4118" s="68"/>
      <c r="J4118" s="32">
        <v>0</v>
      </c>
    </row>
    <row r="4119" spans="1:10" ht="26.25" hidden="1" thickBot="1" x14ac:dyDescent="0.3">
      <c r="A4119" s="149"/>
      <c r="B4119" s="144"/>
      <c r="C4119" s="38" t="s">
        <v>7677</v>
      </c>
      <c r="D4119" s="38" t="s">
        <v>2788</v>
      </c>
      <c r="E4119" s="120">
        <v>8.8999999999999996E-2</v>
      </c>
      <c r="F4119" s="129">
        <v>29.003499999999999</v>
      </c>
      <c r="G4119" s="66">
        <f t="shared" si="64"/>
        <v>2.5813115</v>
      </c>
      <c r="H4119" s="67"/>
      <c r="I4119" s="68"/>
      <c r="J4119" s="32">
        <v>0</v>
      </c>
    </row>
    <row r="4120" spans="1:10" ht="15.75" hidden="1" thickBot="1" x14ac:dyDescent="0.3">
      <c r="A4120" s="150"/>
      <c r="B4120" s="145"/>
      <c r="C4120" s="44"/>
      <c r="D4120" s="44"/>
      <c r="E4120" s="121"/>
      <c r="F4120" s="135" t="s">
        <v>31</v>
      </c>
      <c r="G4120" s="75" t="str">
        <f t="shared" si="64"/>
        <v/>
      </c>
      <c r="H4120" s="76"/>
      <c r="I4120" s="68"/>
      <c r="J4120" s="32">
        <v>0</v>
      </c>
    </row>
    <row r="4121" spans="1:10" ht="15.75" hidden="1" thickBot="1" x14ac:dyDescent="0.3">
      <c r="A4121" s="140" t="s">
        <v>1010</v>
      </c>
      <c r="B4121" s="143" t="s">
        <v>3828</v>
      </c>
      <c r="C4121" s="26"/>
      <c r="D4121" s="27" t="s">
        <v>36</v>
      </c>
      <c r="E4121" s="116"/>
      <c r="F4121" s="127" t="s">
        <v>31</v>
      </c>
      <c r="G4121" s="29" t="str">
        <f t="shared" si="64"/>
        <v/>
      </c>
      <c r="H4121" s="30"/>
      <c r="I4121" s="31"/>
      <c r="J4121" s="32">
        <v>0</v>
      </c>
    </row>
    <row r="4122" spans="1:10" ht="15.75" hidden="1" thickBot="1" x14ac:dyDescent="0.3">
      <c r="A4122" s="149"/>
      <c r="B4122" s="144"/>
      <c r="C4122" s="34"/>
      <c r="D4122" s="34"/>
      <c r="E4122" s="118"/>
      <c r="F4122" s="129" t="s">
        <v>31</v>
      </c>
      <c r="G4122" s="66" t="str">
        <f t="shared" si="64"/>
        <v/>
      </c>
      <c r="H4122" s="67"/>
      <c r="I4122" s="68"/>
      <c r="J4122" s="32">
        <v>0</v>
      </c>
    </row>
    <row r="4123" spans="1:10" ht="15.75" hidden="1" thickBot="1" x14ac:dyDescent="0.3">
      <c r="A4123" s="149"/>
      <c r="B4123" s="144"/>
      <c r="C4123" s="38" t="s">
        <v>7993</v>
      </c>
      <c r="D4123" s="38" t="s">
        <v>101</v>
      </c>
      <c r="E4123" s="120">
        <v>1</v>
      </c>
      <c r="F4123" s="129">
        <v>47.946499999999993</v>
      </c>
      <c r="G4123" s="66">
        <f t="shared" si="64"/>
        <v>47.946499999999993</v>
      </c>
      <c r="H4123" s="41">
        <f>SUM(G4123:G4128)</f>
        <v>58.132351549999989</v>
      </c>
      <c r="I4123" s="42"/>
      <c r="J4123" s="32">
        <v>0</v>
      </c>
    </row>
    <row r="4124" spans="1:10" ht="26.25" hidden="1" thickBot="1" x14ac:dyDescent="0.3">
      <c r="A4124" s="149"/>
      <c r="B4124" s="144"/>
      <c r="C4124" s="38" t="s">
        <v>7989</v>
      </c>
      <c r="D4124" s="38" t="s">
        <v>101</v>
      </c>
      <c r="E4124" s="120">
        <v>8.3999999999999995E-3</v>
      </c>
      <c r="F4124" s="129">
        <v>570.08550000000002</v>
      </c>
      <c r="G4124" s="66">
        <f t="shared" si="64"/>
        <v>4.7887181999999999</v>
      </c>
      <c r="H4124" s="67"/>
      <c r="I4124" s="68"/>
      <c r="J4124" s="32">
        <v>0</v>
      </c>
    </row>
    <row r="4125" spans="1:10" ht="15.75" hidden="1" thickBot="1" x14ac:dyDescent="0.3">
      <c r="A4125" s="149"/>
      <c r="B4125" s="144"/>
      <c r="C4125" s="38" t="s">
        <v>7806</v>
      </c>
      <c r="D4125" s="38" t="s">
        <v>101</v>
      </c>
      <c r="E4125" s="120">
        <v>6.4399999999999999E-2</v>
      </c>
      <c r="F4125" s="129">
        <v>2.2229999999999999</v>
      </c>
      <c r="G4125" s="66">
        <f t="shared" si="64"/>
        <v>0.14316119999999999</v>
      </c>
      <c r="H4125" s="67"/>
      <c r="I4125" s="68"/>
      <c r="J4125" s="32">
        <v>0</v>
      </c>
    </row>
    <row r="4126" spans="1:10" ht="26.25" hidden="1" thickBot="1" x14ac:dyDescent="0.3">
      <c r="A4126" s="149"/>
      <c r="B4126" s="144"/>
      <c r="C4126" s="38" t="s">
        <v>7990</v>
      </c>
      <c r="D4126" s="38" t="s">
        <v>101</v>
      </c>
      <c r="E4126" s="120">
        <v>2.0999999999999999E-3</v>
      </c>
      <c r="F4126" s="129">
        <v>104.5095</v>
      </c>
      <c r="G4126" s="66">
        <f t="shared" si="64"/>
        <v>0.21946995</v>
      </c>
      <c r="H4126" s="67"/>
      <c r="I4126" s="68"/>
      <c r="J4126" s="32">
        <v>0</v>
      </c>
    </row>
    <row r="4127" spans="1:10" ht="26.25" hidden="1" thickBot="1" x14ac:dyDescent="0.3">
      <c r="A4127" s="149"/>
      <c r="B4127" s="144"/>
      <c r="C4127" s="38" t="s">
        <v>7676</v>
      </c>
      <c r="D4127" s="38" t="s">
        <v>2788</v>
      </c>
      <c r="E4127" s="120">
        <v>9.6600000000000005E-2</v>
      </c>
      <c r="F4127" s="129">
        <v>23.113499999999998</v>
      </c>
      <c r="G4127" s="66">
        <f t="shared" si="64"/>
        <v>2.2327640999999998</v>
      </c>
      <c r="H4127" s="67"/>
      <c r="I4127" s="68"/>
      <c r="J4127" s="32">
        <v>0</v>
      </c>
    </row>
    <row r="4128" spans="1:10" ht="26.25" hidden="1" thickBot="1" x14ac:dyDescent="0.3">
      <c r="A4128" s="149"/>
      <c r="B4128" s="144"/>
      <c r="C4128" s="38" t="s">
        <v>7677</v>
      </c>
      <c r="D4128" s="38" t="s">
        <v>2788</v>
      </c>
      <c r="E4128" s="120">
        <v>9.6600000000000005E-2</v>
      </c>
      <c r="F4128" s="129">
        <v>29.003499999999999</v>
      </c>
      <c r="G4128" s="66">
        <f t="shared" si="64"/>
        <v>2.8017381000000001</v>
      </c>
      <c r="H4128" s="67"/>
      <c r="I4128" s="68"/>
      <c r="J4128" s="32">
        <v>0</v>
      </c>
    </row>
    <row r="4129" spans="1:10" ht="15.75" hidden="1" thickBot="1" x14ac:dyDescent="0.3">
      <c r="A4129" s="150"/>
      <c r="B4129" s="145"/>
      <c r="C4129" s="44"/>
      <c r="D4129" s="44"/>
      <c r="E4129" s="121"/>
      <c r="F4129" s="135" t="s">
        <v>31</v>
      </c>
      <c r="G4129" s="75" t="str">
        <f t="shared" si="64"/>
        <v/>
      </c>
      <c r="H4129" s="76"/>
      <c r="I4129" s="68"/>
      <c r="J4129" s="32">
        <v>0</v>
      </c>
    </row>
    <row r="4130" spans="1:10" ht="15.75" hidden="1" thickBot="1" x14ac:dyDescent="0.3">
      <c r="A4130" s="140" t="s">
        <v>1011</v>
      </c>
      <c r="B4130" s="143" t="s">
        <v>3829</v>
      </c>
      <c r="C4130" s="26"/>
      <c r="D4130" s="27" t="s">
        <v>36</v>
      </c>
      <c r="E4130" s="116"/>
      <c r="F4130" s="127" t="s">
        <v>31</v>
      </c>
      <c r="G4130" s="29" t="str">
        <f t="shared" si="64"/>
        <v/>
      </c>
      <c r="H4130" s="30"/>
      <c r="I4130" s="31"/>
      <c r="J4130" s="32">
        <v>0</v>
      </c>
    </row>
    <row r="4131" spans="1:10" ht="15.75" hidden="1" thickBot="1" x14ac:dyDescent="0.3">
      <c r="A4131" s="149"/>
      <c r="B4131" s="144"/>
      <c r="C4131" s="34"/>
      <c r="D4131" s="34"/>
      <c r="E4131" s="118"/>
      <c r="F4131" s="129" t="s">
        <v>31</v>
      </c>
      <c r="G4131" s="66" t="str">
        <f t="shared" si="64"/>
        <v/>
      </c>
      <c r="H4131" s="67"/>
      <c r="I4131" s="68"/>
      <c r="J4131" s="32">
        <v>0</v>
      </c>
    </row>
    <row r="4132" spans="1:10" ht="15.75" hidden="1" thickBot="1" x14ac:dyDescent="0.3">
      <c r="A4132" s="149"/>
      <c r="B4132" s="144"/>
      <c r="C4132" s="38" t="s">
        <v>7994</v>
      </c>
      <c r="D4132" s="38" t="s">
        <v>101</v>
      </c>
      <c r="E4132" s="120">
        <v>1</v>
      </c>
      <c r="F4132" s="129">
        <v>60.8095</v>
      </c>
      <c r="G4132" s="66">
        <f t="shared" si="64"/>
        <v>60.8095</v>
      </c>
      <c r="H4132" s="41">
        <f>SUM(G4132:G4137)</f>
        <v>77.552638200000004</v>
      </c>
      <c r="I4132" s="42"/>
      <c r="J4132" s="32">
        <v>0</v>
      </c>
    </row>
    <row r="4133" spans="1:10" ht="26.25" hidden="1" thickBot="1" x14ac:dyDescent="0.3">
      <c r="A4133" s="149"/>
      <c r="B4133" s="144"/>
      <c r="C4133" s="38" t="s">
        <v>7989</v>
      </c>
      <c r="D4133" s="38" t="s">
        <v>101</v>
      </c>
      <c r="E4133" s="120">
        <v>1.7600000000000001E-2</v>
      </c>
      <c r="F4133" s="129">
        <v>570.08550000000002</v>
      </c>
      <c r="G4133" s="66">
        <f t="shared" si="64"/>
        <v>10.033504800000001</v>
      </c>
      <c r="H4133" s="67"/>
      <c r="I4133" s="68"/>
      <c r="J4133" s="32">
        <v>0</v>
      </c>
    </row>
    <row r="4134" spans="1:10" ht="15.75" hidden="1" thickBot="1" x14ac:dyDescent="0.3">
      <c r="A4134" s="149"/>
      <c r="B4134" s="144"/>
      <c r="C4134" s="38" t="s">
        <v>7806</v>
      </c>
      <c r="D4134" s="38" t="s">
        <v>101</v>
      </c>
      <c r="E4134" s="120">
        <v>7.7799999999999994E-2</v>
      </c>
      <c r="F4134" s="129">
        <v>2.2229999999999999</v>
      </c>
      <c r="G4134" s="66">
        <f t="shared" si="64"/>
        <v>0.17294939999999998</v>
      </c>
      <c r="H4134" s="67"/>
      <c r="I4134" s="68"/>
      <c r="J4134" s="32">
        <v>0</v>
      </c>
    </row>
    <row r="4135" spans="1:10" ht="26.25" hidden="1" thickBot="1" x14ac:dyDescent="0.3">
      <c r="A4135" s="149"/>
      <c r="B4135" s="144"/>
      <c r="C4135" s="38" t="s">
        <v>7990</v>
      </c>
      <c r="D4135" s="38" t="s">
        <v>101</v>
      </c>
      <c r="E4135" s="120">
        <v>4.4000000000000003E-3</v>
      </c>
      <c r="F4135" s="129">
        <v>104.5095</v>
      </c>
      <c r="G4135" s="66">
        <f t="shared" si="64"/>
        <v>0.45984180000000002</v>
      </c>
      <c r="H4135" s="67"/>
      <c r="I4135" s="68"/>
      <c r="J4135" s="32">
        <v>0</v>
      </c>
    </row>
    <row r="4136" spans="1:10" ht="26.25" hidden="1" thickBot="1" x14ac:dyDescent="0.3">
      <c r="A4136" s="149"/>
      <c r="B4136" s="144"/>
      <c r="C4136" s="38" t="s">
        <v>7676</v>
      </c>
      <c r="D4136" s="38" t="s">
        <v>2788</v>
      </c>
      <c r="E4136" s="120">
        <v>0.1166</v>
      </c>
      <c r="F4136" s="129">
        <v>23.113499999999998</v>
      </c>
      <c r="G4136" s="66">
        <f t="shared" si="64"/>
        <v>2.6950340999999995</v>
      </c>
      <c r="H4136" s="67"/>
      <c r="I4136" s="68"/>
      <c r="J4136" s="32">
        <v>0</v>
      </c>
    </row>
    <row r="4137" spans="1:10" ht="26.25" hidden="1" thickBot="1" x14ac:dyDescent="0.3">
      <c r="A4137" s="149"/>
      <c r="B4137" s="144"/>
      <c r="C4137" s="38" t="s">
        <v>7677</v>
      </c>
      <c r="D4137" s="38" t="s">
        <v>2788</v>
      </c>
      <c r="E4137" s="120">
        <v>0.1166</v>
      </c>
      <c r="F4137" s="129">
        <v>29.003499999999999</v>
      </c>
      <c r="G4137" s="66">
        <f t="shared" si="64"/>
        <v>3.3818080999999998</v>
      </c>
      <c r="H4137" s="67"/>
      <c r="I4137" s="68"/>
      <c r="J4137" s="32">
        <v>0</v>
      </c>
    </row>
    <row r="4138" spans="1:10" ht="15.75" hidden="1" thickBot="1" x14ac:dyDescent="0.3">
      <c r="A4138" s="150"/>
      <c r="B4138" s="145"/>
      <c r="C4138" s="44"/>
      <c r="D4138" s="44"/>
      <c r="E4138" s="121"/>
      <c r="F4138" s="135" t="s">
        <v>31</v>
      </c>
      <c r="G4138" s="75" t="str">
        <f t="shared" si="64"/>
        <v/>
      </c>
      <c r="H4138" s="76"/>
      <c r="I4138" s="68"/>
      <c r="J4138" s="32">
        <v>0</v>
      </c>
    </row>
    <row r="4139" spans="1:10" ht="15.75" hidden="1" thickBot="1" x14ac:dyDescent="0.3">
      <c r="A4139" s="140" t="s">
        <v>1012</v>
      </c>
      <c r="B4139" s="143" t="s">
        <v>3830</v>
      </c>
      <c r="C4139" s="26"/>
      <c r="D4139" s="27" t="s">
        <v>36</v>
      </c>
      <c r="E4139" s="116"/>
      <c r="F4139" s="127" t="s">
        <v>31</v>
      </c>
      <c r="G4139" s="29" t="str">
        <f t="shared" si="64"/>
        <v/>
      </c>
      <c r="H4139" s="30"/>
      <c r="I4139" s="31"/>
      <c r="J4139" s="32">
        <v>0</v>
      </c>
    </row>
    <row r="4140" spans="1:10" ht="15.75" hidden="1" thickBot="1" x14ac:dyDescent="0.3">
      <c r="A4140" s="149"/>
      <c r="B4140" s="144"/>
      <c r="C4140" s="34"/>
      <c r="D4140" s="34"/>
      <c r="E4140" s="118"/>
      <c r="F4140" s="129" t="s">
        <v>31</v>
      </c>
      <c r="G4140" s="66" t="str">
        <f t="shared" si="64"/>
        <v/>
      </c>
      <c r="H4140" s="67"/>
      <c r="I4140" s="68"/>
      <c r="J4140" s="32">
        <v>0</v>
      </c>
    </row>
    <row r="4141" spans="1:10" ht="15.75" hidden="1" thickBot="1" x14ac:dyDescent="0.3">
      <c r="A4141" s="149"/>
      <c r="B4141" s="144"/>
      <c r="C4141" s="38" t="s">
        <v>7995</v>
      </c>
      <c r="D4141" s="38" t="s">
        <v>101</v>
      </c>
      <c r="E4141" s="120">
        <v>1</v>
      </c>
      <c r="F4141" s="129">
        <v>10.83</v>
      </c>
      <c r="G4141" s="66">
        <f t="shared" si="64"/>
        <v>10.83</v>
      </c>
      <c r="H4141" s="41">
        <f>SUM(G4141:G4146)</f>
        <v>16.870168400000001</v>
      </c>
      <c r="I4141" s="42"/>
      <c r="J4141" s="32">
        <v>0</v>
      </c>
    </row>
    <row r="4142" spans="1:10" ht="26.25" hidden="1" thickBot="1" x14ac:dyDescent="0.3">
      <c r="A4142" s="149"/>
      <c r="B4142" s="144"/>
      <c r="C4142" s="38" t="s">
        <v>7989</v>
      </c>
      <c r="D4142" s="38" t="s">
        <v>101</v>
      </c>
      <c r="E4142" s="120">
        <v>4.7999999999999996E-3</v>
      </c>
      <c r="F4142" s="129">
        <v>570.08550000000002</v>
      </c>
      <c r="G4142" s="66">
        <f t="shared" si="64"/>
        <v>2.7364104</v>
      </c>
      <c r="H4142" s="67"/>
      <c r="I4142" s="68"/>
      <c r="J4142" s="32">
        <v>0</v>
      </c>
    </row>
    <row r="4143" spans="1:10" ht="15.75" hidden="1" thickBot="1" x14ac:dyDescent="0.3">
      <c r="A4143" s="149"/>
      <c r="B4143" s="144"/>
      <c r="C4143" s="38" t="s">
        <v>7806</v>
      </c>
      <c r="D4143" s="38" t="s">
        <v>101</v>
      </c>
      <c r="E4143" s="120">
        <v>3.95E-2</v>
      </c>
      <c r="F4143" s="129">
        <v>2.2229999999999999</v>
      </c>
      <c r="G4143" s="66">
        <f t="shared" si="64"/>
        <v>8.7808499999999998E-2</v>
      </c>
      <c r="H4143" s="67"/>
      <c r="I4143" s="68"/>
      <c r="J4143" s="32">
        <v>0</v>
      </c>
    </row>
    <row r="4144" spans="1:10" ht="26.25" hidden="1" thickBot="1" x14ac:dyDescent="0.3">
      <c r="A4144" s="149"/>
      <c r="B4144" s="144"/>
      <c r="C4144" s="38" t="s">
        <v>7990</v>
      </c>
      <c r="D4144" s="38" t="s">
        <v>101</v>
      </c>
      <c r="E4144" s="120">
        <v>1.1999999999999999E-3</v>
      </c>
      <c r="F4144" s="129">
        <v>104.5095</v>
      </c>
      <c r="G4144" s="66">
        <f t="shared" si="64"/>
        <v>0.12541139999999998</v>
      </c>
      <c r="H4144" s="67"/>
      <c r="I4144" s="68"/>
      <c r="J4144" s="32">
        <v>0</v>
      </c>
    </row>
    <row r="4145" spans="1:10" ht="26.25" hidden="1" thickBot="1" x14ac:dyDescent="0.3">
      <c r="A4145" s="149"/>
      <c r="B4145" s="144"/>
      <c r="C4145" s="38" t="s">
        <v>7676</v>
      </c>
      <c r="D4145" s="38" t="s">
        <v>2788</v>
      </c>
      <c r="E4145" s="120">
        <v>5.9299999999999999E-2</v>
      </c>
      <c r="F4145" s="129">
        <v>23.113499999999998</v>
      </c>
      <c r="G4145" s="66">
        <f t="shared" si="64"/>
        <v>1.3706305499999998</v>
      </c>
      <c r="H4145" s="67"/>
      <c r="I4145" s="68"/>
      <c r="J4145" s="32">
        <v>0</v>
      </c>
    </row>
    <row r="4146" spans="1:10" ht="26.25" hidden="1" thickBot="1" x14ac:dyDescent="0.3">
      <c r="A4146" s="149"/>
      <c r="B4146" s="144"/>
      <c r="C4146" s="38" t="s">
        <v>7677</v>
      </c>
      <c r="D4146" s="38" t="s">
        <v>2788</v>
      </c>
      <c r="E4146" s="120">
        <v>5.9299999999999999E-2</v>
      </c>
      <c r="F4146" s="129">
        <v>29.003499999999999</v>
      </c>
      <c r="G4146" s="66">
        <f t="shared" si="64"/>
        <v>1.7199075499999998</v>
      </c>
      <c r="H4146" s="67"/>
      <c r="I4146" s="68"/>
      <c r="J4146" s="32">
        <v>0</v>
      </c>
    </row>
    <row r="4147" spans="1:10" ht="15.75" hidden="1" thickBot="1" x14ac:dyDescent="0.3">
      <c r="A4147" s="150"/>
      <c r="B4147" s="145"/>
      <c r="C4147" s="44"/>
      <c r="D4147" s="44"/>
      <c r="E4147" s="121"/>
      <c r="F4147" s="135" t="s">
        <v>31</v>
      </c>
      <c r="G4147" s="75" t="str">
        <f t="shared" si="64"/>
        <v/>
      </c>
      <c r="H4147" s="76"/>
      <c r="I4147" s="68"/>
      <c r="J4147" s="32">
        <v>0</v>
      </c>
    </row>
    <row r="4148" spans="1:10" ht="15.75" hidden="1" thickBot="1" x14ac:dyDescent="0.3">
      <c r="A4148" s="140" t="s">
        <v>1013</v>
      </c>
      <c r="B4148" s="143" t="s">
        <v>3831</v>
      </c>
      <c r="C4148" s="26"/>
      <c r="D4148" s="27" t="s">
        <v>36</v>
      </c>
      <c r="E4148" s="116"/>
      <c r="F4148" s="127" t="s">
        <v>31</v>
      </c>
      <c r="G4148" s="29" t="str">
        <f t="shared" si="64"/>
        <v/>
      </c>
      <c r="H4148" s="30"/>
      <c r="I4148" s="31"/>
      <c r="J4148" s="32">
        <v>0</v>
      </c>
    </row>
    <row r="4149" spans="1:10" ht="15.75" hidden="1" thickBot="1" x14ac:dyDescent="0.3">
      <c r="A4149" s="149"/>
      <c r="B4149" s="144"/>
      <c r="C4149" s="34"/>
      <c r="D4149" s="34"/>
      <c r="E4149" s="118"/>
      <c r="F4149" s="129" t="s">
        <v>31</v>
      </c>
      <c r="G4149" s="66" t="str">
        <f t="shared" si="64"/>
        <v/>
      </c>
      <c r="H4149" s="67"/>
      <c r="I4149" s="68"/>
      <c r="J4149" s="32">
        <v>0</v>
      </c>
    </row>
    <row r="4150" spans="1:10" ht="26.25" hidden="1" thickBot="1" x14ac:dyDescent="0.3">
      <c r="A4150" s="149"/>
      <c r="B4150" s="144"/>
      <c r="C4150" s="38" t="s">
        <v>7848</v>
      </c>
      <c r="D4150" s="38" t="s">
        <v>101</v>
      </c>
      <c r="E4150" s="120">
        <v>10</v>
      </c>
      <c r="F4150" s="129">
        <v>1.1114999999999999</v>
      </c>
      <c r="G4150" s="66">
        <f t="shared" si="64"/>
        <v>11.114999999999998</v>
      </c>
      <c r="H4150" s="41">
        <f>SUM(G4150:G4155)</f>
        <v>953.29426749999993</v>
      </c>
      <c r="I4150" s="42"/>
      <c r="J4150" s="32">
        <v>0</v>
      </c>
    </row>
    <row r="4151" spans="1:10" ht="15.75" hidden="1" thickBot="1" x14ac:dyDescent="0.3">
      <c r="A4151" s="149"/>
      <c r="B4151" s="144"/>
      <c r="C4151" s="38" t="s">
        <v>1014</v>
      </c>
      <c r="D4151" s="38" t="s">
        <v>101</v>
      </c>
      <c r="E4151" s="120">
        <v>1</v>
      </c>
      <c r="F4151" s="129" t="s">
        <v>31</v>
      </c>
      <c r="G4151" s="66" t="str">
        <f t="shared" si="64"/>
        <v/>
      </c>
      <c r="H4151" s="67"/>
      <c r="I4151" s="68"/>
      <c r="J4151" s="32">
        <v>0</v>
      </c>
    </row>
    <row r="4152" spans="1:10" ht="15.75" hidden="1" thickBot="1" x14ac:dyDescent="0.3">
      <c r="A4152" s="149"/>
      <c r="B4152" s="144"/>
      <c r="C4152" s="38" t="s">
        <v>7674</v>
      </c>
      <c r="D4152" s="38" t="s">
        <v>2788</v>
      </c>
      <c r="E4152" s="120">
        <v>5.5655000000000001</v>
      </c>
      <c r="F4152" s="129">
        <v>23.3415</v>
      </c>
      <c r="G4152" s="66">
        <f t="shared" si="64"/>
        <v>129.90711825</v>
      </c>
      <c r="H4152" s="67"/>
      <c r="I4152" s="68"/>
      <c r="J4152" s="32">
        <v>0</v>
      </c>
    </row>
    <row r="4153" spans="1:10" ht="39" hidden="1" thickBot="1" x14ac:dyDescent="0.3">
      <c r="A4153" s="149"/>
      <c r="B4153" s="144"/>
      <c r="C4153" s="38" t="s">
        <v>7853</v>
      </c>
      <c r="D4153" s="38" t="s">
        <v>1069</v>
      </c>
      <c r="E4153" s="120">
        <v>0.4118</v>
      </c>
      <c r="F4153" s="129">
        <v>327.1515</v>
      </c>
      <c r="G4153" s="66">
        <f t="shared" si="64"/>
        <v>134.72098769999999</v>
      </c>
      <c r="H4153" s="67"/>
      <c r="I4153" s="68"/>
      <c r="J4153" s="32">
        <v>0</v>
      </c>
    </row>
    <row r="4154" spans="1:10" ht="39" hidden="1" thickBot="1" x14ac:dyDescent="0.3">
      <c r="A4154" s="149"/>
      <c r="B4154" s="144"/>
      <c r="C4154" s="38" t="s">
        <v>7854</v>
      </c>
      <c r="D4154" s="38" t="s">
        <v>1080</v>
      </c>
      <c r="E4154" s="120">
        <v>3.0331999999999999</v>
      </c>
      <c r="F4154" s="129">
        <v>166.22149999999999</v>
      </c>
      <c r="G4154" s="66">
        <f t="shared" si="64"/>
        <v>504.18305379999998</v>
      </c>
      <c r="H4154" s="67"/>
      <c r="I4154" s="68"/>
      <c r="J4154" s="32">
        <v>0</v>
      </c>
    </row>
    <row r="4155" spans="1:10" ht="26.25" hidden="1" thickBot="1" x14ac:dyDescent="0.3">
      <c r="A4155" s="149"/>
      <c r="B4155" s="144"/>
      <c r="C4155" s="38" t="s">
        <v>7675</v>
      </c>
      <c r="D4155" s="38" t="s">
        <v>2788</v>
      </c>
      <c r="E4155" s="120">
        <v>5.5655000000000001</v>
      </c>
      <c r="F4155" s="129">
        <v>31.150499999999997</v>
      </c>
      <c r="G4155" s="66">
        <f t="shared" si="64"/>
        <v>173.36810774999998</v>
      </c>
      <c r="H4155" s="67"/>
      <c r="I4155" s="68"/>
      <c r="J4155" s="32">
        <v>0</v>
      </c>
    </row>
    <row r="4156" spans="1:10" ht="15.75" hidden="1" thickBot="1" x14ac:dyDescent="0.3">
      <c r="A4156" s="150"/>
      <c r="B4156" s="145"/>
      <c r="C4156" s="44"/>
      <c r="D4156" s="44"/>
      <c r="E4156" s="121"/>
      <c r="F4156" s="135" t="s">
        <v>31</v>
      </c>
      <c r="G4156" s="75" t="str">
        <f t="shared" si="64"/>
        <v/>
      </c>
      <c r="H4156" s="76"/>
      <c r="I4156" s="68"/>
      <c r="J4156" s="32">
        <v>0</v>
      </c>
    </row>
    <row r="4157" spans="1:10" ht="15.75" hidden="1" thickBot="1" x14ac:dyDescent="0.3">
      <c r="A4157" s="140" t="s">
        <v>1015</v>
      </c>
      <c r="B4157" s="143" t="s">
        <v>3832</v>
      </c>
      <c r="C4157" s="26"/>
      <c r="D4157" s="27" t="s">
        <v>36</v>
      </c>
      <c r="E4157" s="116"/>
      <c r="F4157" s="127" t="s">
        <v>31</v>
      </c>
      <c r="G4157" s="29" t="str">
        <f t="shared" si="64"/>
        <v/>
      </c>
      <c r="H4157" s="30"/>
      <c r="I4157" s="31"/>
      <c r="J4157" s="32">
        <v>0</v>
      </c>
    </row>
    <row r="4158" spans="1:10" ht="15.75" hidden="1" thickBot="1" x14ac:dyDescent="0.3">
      <c r="A4158" s="149"/>
      <c r="B4158" s="144"/>
      <c r="C4158" s="34"/>
      <c r="D4158" s="34"/>
      <c r="E4158" s="118"/>
      <c r="F4158" s="129" t="s">
        <v>31</v>
      </c>
      <c r="G4158" s="66" t="str">
        <f t="shared" si="64"/>
        <v/>
      </c>
      <c r="H4158" s="67"/>
      <c r="I4158" s="68"/>
      <c r="J4158" s="32">
        <v>0</v>
      </c>
    </row>
    <row r="4159" spans="1:10" ht="26.25" hidden="1" thickBot="1" x14ac:dyDescent="0.3">
      <c r="A4159" s="149"/>
      <c r="B4159" s="144"/>
      <c r="C4159" s="38" t="s">
        <v>7848</v>
      </c>
      <c r="D4159" s="38" t="s">
        <v>101</v>
      </c>
      <c r="E4159" s="120">
        <v>10</v>
      </c>
      <c r="F4159" s="129">
        <v>1.1114999999999999</v>
      </c>
      <c r="G4159" s="66">
        <f t="shared" si="64"/>
        <v>11.114999999999998</v>
      </c>
      <c r="H4159" s="41">
        <f>SUM(G4159:G4164)</f>
        <v>953.29426749999993</v>
      </c>
      <c r="I4159" s="42"/>
      <c r="J4159" s="32">
        <v>0</v>
      </c>
    </row>
    <row r="4160" spans="1:10" ht="15.75" hidden="1" thickBot="1" x14ac:dyDescent="0.3">
      <c r="A4160" s="149"/>
      <c r="B4160" s="144"/>
      <c r="C4160" s="38" t="s">
        <v>1016</v>
      </c>
      <c r="D4160" s="38" t="s">
        <v>101</v>
      </c>
      <c r="E4160" s="120">
        <v>1</v>
      </c>
      <c r="F4160" s="129" t="s">
        <v>31</v>
      </c>
      <c r="G4160" s="66" t="str">
        <f t="shared" si="64"/>
        <v/>
      </c>
      <c r="H4160" s="67"/>
      <c r="I4160" s="68"/>
      <c r="J4160" s="32">
        <v>0</v>
      </c>
    </row>
    <row r="4161" spans="1:10" ht="15.75" hidden="1" thickBot="1" x14ac:dyDescent="0.3">
      <c r="A4161" s="149"/>
      <c r="B4161" s="144"/>
      <c r="C4161" s="38" t="s">
        <v>7674</v>
      </c>
      <c r="D4161" s="38" t="s">
        <v>2788</v>
      </c>
      <c r="E4161" s="120">
        <v>5.5655000000000001</v>
      </c>
      <c r="F4161" s="129">
        <v>23.3415</v>
      </c>
      <c r="G4161" s="66">
        <f t="shared" si="64"/>
        <v>129.90711825</v>
      </c>
      <c r="H4161" s="67"/>
      <c r="I4161" s="68"/>
      <c r="J4161" s="32">
        <v>0</v>
      </c>
    </row>
    <row r="4162" spans="1:10" ht="39" hidden="1" thickBot="1" x14ac:dyDescent="0.3">
      <c r="A4162" s="149"/>
      <c r="B4162" s="144"/>
      <c r="C4162" s="38" t="s">
        <v>7853</v>
      </c>
      <c r="D4162" s="38" t="s">
        <v>1069</v>
      </c>
      <c r="E4162" s="120">
        <v>0.4118</v>
      </c>
      <c r="F4162" s="129">
        <v>327.1515</v>
      </c>
      <c r="G4162" s="66">
        <f t="shared" si="64"/>
        <v>134.72098769999999</v>
      </c>
      <c r="H4162" s="67"/>
      <c r="I4162" s="68"/>
      <c r="J4162" s="32">
        <v>0</v>
      </c>
    </row>
    <row r="4163" spans="1:10" ht="39" hidden="1" thickBot="1" x14ac:dyDescent="0.3">
      <c r="A4163" s="149"/>
      <c r="B4163" s="144"/>
      <c r="C4163" s="38" t="s">
        <v>7854</v>
      </c>
      <c r="D4163" s="38" t="s">
        <v>1080</v>
      </c>
      <c r="E4163" s="120">
        <v>3.0331999999999999</v>
      </c>
      <c r="F4163" s="129">
        <v>166.22149999999999</v>
      </c>
      <c r="G4163" s="66">
        <f t="shared" si="64"/>
        <v>504.18305379999998</v>
      </c>
      <c r="H4163" s="67"/>
      <c r="I4163" s="68"/>
      <c r="J4163" s="32">
        <v>0</v>
      </c>
    </row>
    <row r="4164" spans="1:10" ht="26.25" hidden="1" thickBot="1" x14ac:dyDescent="0.3">
      <c r="A4164" s="149"/>
      <c r="B4164" s="144"/>
      <c r="C4164" s="38" t="s">
        <v>7675</v>
      </c>
      <c r="D4164" s="38" t="s">
        <v>2788</v>
      </c>
      <c r="E4164" s="120">
        <v>5.5655000000000001</v>
      </c>
      <c r="F4164" s="129">
        <v>31.150499999999997</v>
      </c>
      <c r="G4164" s="66">
        <f t="shared" si="64"/>
        <v>173.36810774999998</v>
      </c>
      <c r="H4164" s="67"/>
      <c r="I4164" s="68"/>
      <c r="J4164" s="32">
        <v>0</v>
      </c>
    </row>
    <row r="4165" spans="1:10" ht="15.75" hidden="1" thickBot="1" x14ac:dyDescent="0.3">
      <c r="A4165" s="150"/>
      <c r="B4165" s="145"/>
      <c r="C4165" s="44"/>
      <c r="D4165" s="44"/>
      <c r="E4165" s="121"/>
      <c r="F4165" s="135" t="s">
        <v>31</v>
      </c>
      <c r="G4165" s="75" t="str">
        <f t="shared" si="64"/>
        <v/>
      </c>
      <c r="H4165" s="76"/>
      <c r="I4165" s="68"/>
      <c r="J4165" s="32">
        <v>0</v>
      </c>
    </row>
    <row r="4166" spans="1:10" ht="15.75" hidden="1" thickBot="1" x14ac:dyDescent="0.3">
      <c r="A4166" s="140" t="s">
        <v>1017</v>
      </c>
      <c r="B4166" s="143" t="s">
        <v>3833</v>
      </c>
      <c r="C4166" s="26"/>
      <c r="D4166" s="27" t="s">
        <v>124</v>
      </c>
      <c r="E4166" s="116"/>
      <c r="F4166" s="127" t="s">
        <v>31</v>
      </c>
      <c r="G4166" s="29" t="str">
        <f t="shared" ref="G4166:G4229" si="65">IF(ISNUMBER(F4166),E4166*F4166,"")</f>
        <v/>
      </c>
      <c r="H4166" s="30"/>
      <c r="I4166" s="31"/>
      <c r="J4166" s="32">
        <v>0</v>
      </c>
    </row>
    <row r="4167" spans="1:10" ht="15.75" hidden="1" thickBot="1" x14ac:dyDescent="0.3">
      <c r="A4167" s="149"/>
      <c r="B4167" s="144"/>
      <c r="C4167" s="34"/>
      <c r="D4167" s="34"/>
      <c r="E4167" s="118"/>
      <c r="F4167" s="129" t="s">
        <v>31</v>
      </c>
      <c r="G4167" s="66" t="str">
        <f t="shared" si="65"/>
        <v/>
      </c>
      <c r="H4167" s="67"/>
      <c r="I4167" s="68"/>
      <c r="J4167" s="32">
        <v>0</v>
      </c>
    </row>
    <row r="4168" spans="1:10" ht="39" hidden="1" thickBot="1" x14ac:dyDescent="0.3">
      <c r="A4168" s="149"/>
      <c r="B4168" s="144"/>
      <c r="C4168" s="38" t="s">
        <v>7996</v>
      </c>
      <c r="D4168" s="38" t="s">
        <v>1323</v>
      </c>
      <c r="E4168" s="120">
        <v>1.0225</v>
      </c>
      <c r="F4168" s="129">
        <v>290.22499999999997</v>
      </c>
      <c r="G4168" s="66">
        <f t="shared" si="65"/>
        <v>296.75506249999995</v>
      </c>
      <c r="H4168" s="41">
        <f>SUM(G4168:G4170)</f>
        <v>300.48142799999994</v>
      </c>
      <c r="I4168" s="42"/>
      <c r="J4168" s="32">
        <v>0</v>
      </c>
    </row>
    <row r="4169" spans="1:10" ht="26.25" hidden="1" thickBot="1" x14ac:dyDescent="0.3">
      <c r="A4169" s="149"/>
      <c r="B4169" s="144"/>
      <c r="C4169" s="38" t="s">
        <v>7676</v>
      </c>
      <c r="D4169" s="38" t="s">
        <v>2788</v>
      </c>
      <c r="E4169" s="120">
        <v>7.1499999999999994E-2</v>
      </c>
      <c r="F4169" s="129">
        <v>23.113499999999998</v>
      </c>
      <c r="G4169" s="66">
        <f t="shared" si="65"/>
        <v>1.6526152499999998</v>
      </c>
      <c r="H4169" s="67"/>
      <c r="I4169" s="68"/>
      <c r="J4169" s="32">
        <v>0</v>
      </c>
    </row>
    <row r="4170" spans="1:10" ht="26.25" hidden="1" thickBot="1" x14ac:dyDescent="0.3">
      <c r="A4170" s="149"/>
      <c r="B4170" s="144"/>
      <c r="C4170" s="38" t="s">
        <v>7677</v>
      </c>
      <c r="D4170" s="38" t="s">
        <v>2788</v>
      </c>
      <c r="E4170" s="120">
        <v>7.1499999999999994E-2</v>
      </c>
      <c r="F4170" s="129">
        <v>29.003499999999999</v>
      </c>
      <c r="G4170" s="66">
        <f t="shared" si="65"/>
        <v>2.0737502499999998</v>
      </c>
      <c r="H4170" s="67"/>
      <c r="I4170" s="68"/>
      <c r="J4170" s="32">
        <v>0</v>
      </c>
    </row>
    <row r="4171" spans="1:10" ht="15.75" hidden="1" thickBot="1" x14ac:dyDescent="0.3">
      <c r="A4171" s="150"/>
      <c r="B4171" s="145"/>
      <c r="C4171" s="44"/>
      <c r="D4171" s="44"/>
      <c r="E4171" s="121"/>
      <c r="F4171" s="135" t="s">
        <v>31</v>
      </c>
      <c r="G4171" s="75" t="str">
        <f t="shared" si="65"/>
        <v/>
      </c>
      <c r="H4171" s="76"/>
      <c r="I4171" s="68"/>
      <c r="J4171" s="32">
        <v>0</v>
      </c>
    </row>
    <row r="4172" spans="1:10" ht="15.75" hidden="1" thickBot="1" x14ac:dyDescent="0.3">
      <c r="A4172" s="140" t="s">
        <v>1018</v>
      </c>
      <c r="B4172" s="143" t="s">
        <v>3834</v>
      </c>
      <c r="C4172" s="26"/>
      <c r="D4172" s="27" t="s">
        <v>124</v>
      </c>
      <c r="E4172" s="116"/>
      <c r="F4172" s="127" t="s">
        <v>31</v>
      </c>
      <c r="G4172" s="29" t="str">
        <f t="shared" si="65"/>
        <v/>
      </c>
      <c r="H4172" s="30"/>
      <c r="I4172" s="31"/>
      <c r="J4172" s="32">
        <v>0</v>
      </c>
    </row>
    <row r="4173" spans="1:10" ht="15.75" hidden="1" thickBot="1" x14ac:dyDescent="0.3">
      <c r="A4173" s="149"/>
      <c r="B4173" s="144"/>
      <c r="C4173" s="34"/>
      <c r="D4173" s="34"/>
      <c r="E4173" s="118"/>
      <c r="F4173" s="129" t="s">
        <v>31</v>
      </c>
      <c r="G4173" s="66" t="str">
        <f t="shared" si="65"/>
        <v/>
      </c>
      <c r="H4173" s="67"/>
      <c r="I4173" s="68"/>
      <c r="J4173" s="32">
        <v>0</v>
      </c>
    </row>
    <row r="4174" spans="1:10" ht="39" hidden="1" thickBot="1" x14ac:dyDescent="0.3">
      <c r="A4174" s="149"/>
      <c r="B4174" s="144"/>
      <c r="C4174" s="38" t="s">
        <v>7997</v>
      </c>
      <c r="D4174" s="38" t="s">
        <v>1323</v>
      </c>
      <c r="E4174" s="120">
        <v>1.0225</v>
      </c>
      <c r="F4174" s="129">
        <v>349.18199999999996</v>
      </c>
      <c r="G4174" s="66">
        <f t="shared" si="65"/>
        <v>357.03859499999993</v>
      </c>
      <c r="H4174" s="41">
        <f>SUM(G4174:G4176)</f>
        <v>361.54150379999993</v>
      </c>
      <c r="I4174" s="42"/>
      <c r="J4174" s="32">
        <v>0</v>
      </c>
    </row>
    <row r="4175" spans="1:10" ht="26.25" hidden="1" thickBot="1" x14ac:dyDescent="0.3">
      <c r="A4175" s="149"/>
      <c r="B4175" s="144"/>
      <c r="C4175" s="38" t="s">
        <v>7676</v>
      </c>
      <c r="D4175" s="38" t="s">
        <v>2788</v>
      </c>
      <c r="E4175" s="120">
        <v>8.6400000000000005E-2</v>
      </c>
      <c r="F4175" s="129">
        <v>23.113499999999998</v>
      </c>
      <c r="G4175" s="66">
        <f t="shared" si="65"/>
        <v>1.9970064000000001</v>
      </c>
      <c r="H4175" s="67"/>
      <c r="I4175" s="68"/>
      <c r="J4175" s="32">
        <v>0</v>
      </c>
    </row>
    <row r="4176" spans="1:10" ht="26.25" hidden="1" thickBot="1" x14ac:dyDescent="0.3">
      <c r="A4176" s="149"/>
      <c r="B4176" s="144"/>
      <c r="C4176" s="38" t="s">
        <v>7677</v>
      </c>
      <c r="D4176" s="38" t="s">
        <v>2788</v>
      </c>
      <c r="E4176" s="120">
        <v>8.6400000000000005E-2</v>
      </c>
      <c r="F4176" s="129">
        <v>29.003499999999999</v>
      </c>
      <c r="G4176" s="66">
        <f t="shared" si="65"/>
        <v>2.5059024000000001</v>
      </c>
      <c r="H4176" s="67"/>
      <c r="I4176" s="68"/>
      <c r="J4176" s="32">
        <v>0</v>
      </c>
    </row>
    <row r="4177" spans="1:10" ht="15.75" hidden="1" thickBot="1" x14ac:dyDescent="0.3">
      <c r="A4177" s="150"/>
      <c r="B4177" s="145"/>
      <c r="C4177" s="44"/>
      <c r="D4177" s="44"/>
      <c r="E4177" s="121"/>
      <c r="F4177" s="135" t="s">
        <v>31</v>
      </c>
      <c r="G4177" s="75" t="str">
        <f t="shared" si="65"/>
        <v/>
      </c>
      <c r="H4177" s="76"/>
      <c r="I4177" s="68"/>
      <c r="J4177" s="32">
        <v>0</v>
      </c>
    </row>
    <row r="4178" spans="1:10" ht="15.75" hidden="1" thickBot="1" x14ac:dyDescent="0.3">
      <c r="A4178" s="140" t="s">
        <v>1019</v>
      </c>
      <c r="B4178" s="143" t="s">
        <v>3835</v>
      </c>
      <c r="C4178" s="26"/>
      <c r="D4178" s="27" t="s">
        <v>124</v>
      </c>
      <c r="E4178" s="116"/>
      <c r="F4178" s="127" t="s">
        <v>31</v>
      </c>
      <c r="G4178" s="29" t="str">
        <f t="shared" si="65"/>
        <v/>
      </c>
      <c r="H4178" s="30"/>
      <c r="I4178" s="31"/>
      <c r="J4178" s="32">
        <v>0</v>
      </c>
    </row>
    <row r="4179" spans="1:10" ht="15.75" hidden="1" thickBot="1" x14ac:dyDescent="0.3">
      <c r="A4179" s="149"/>
      <c r="B4179" s="144"/>
      <c r="C4179" s="34"/>
      <c r="D4179" s="34"/>
      <c r="E4179" s="118"/>
      <c r="F4179" s="129" t="s">
        <v>31</v>
      </c>
      <c r="G4179" s="66" t="str">
        <f t="shared" si="65"/>
        <v/>
      </c>
      <c r="H4179" s="67"/>
      <c r="I4179" s="68"/>
      <c r="J4179" s="32">
        <v>0</v>
      </c>
    </row>
    <row r="4180" spans="1:10" ht="39" hidden="1" thickBot="1" x14ac:dyDescent="0.3">
      <c r="A4180" s="149"/>
      <c r="B4180" s="144"/>
      <c r="C4180" s="38" t="s">
        <v>7473</v>
      </c>
      <c r="D4180" s="38" t="s">
        <v>1323</v>
      </c>
      <c r="E4180" s="120">
        <v>1.1000000000000001</v>
      </c>
      <c r="F4180" s="129">
        <v>21.365499999999997</v>
      </c>
      <c r="G4180" s="66">
        <f t="shared" si="65"/>
        <v>23.502050000000001</v>
      </c>
      <c r="H4180" s="41">
        <f>SUM(G4180:G4183)</f>
        <v>29.087427749999996</v>
      </c>
      <c r="I4180" s="42"/>
      <c r="J4180" s="32">
        <v>0</v>
      </c>
    </row>
    <row r="4181" spans="1:10" ht="26.25" hidden="1" thickBot="1" x14ac:dyDescent="0.3">
      <c r="A4181" s="149"/>
      <c r="B4181" s="144"/>
      <c r="C4181" s="38" t="s">
        <v>7601</v>
      </c>
      <c r="D4181" s="38" t="s">
        <v>1063</v>
      </c>
      <c r="E4181" s="120">
        <v>2.3E-3</v>
      </c>
      <c r="F4181" s="129">
        <v>18.762499999999999</v>
      </c>
      <c r="G4181" s="66">
        <f t="shared" si="65"/>
        <v>4.3153749999999998E-2</v>
      </c>
      <c r="H4181" s="67"/>
      <c r="I4181" s="68"/>
      <c r="J4181" s="32">
        <v>0</v>
      </c>
    </row>
    <row r="4182" spans="1:10" ht="15.75" hidden="1" thickBot="1" x14ac:dyDescent="0.3">
      <c r="A4182" s="149"/>
      <c r="B4182" s="144"/>
      <c r="C4182" s="38" t="s">
        <v>7446</v>
      </c>
      <c r="D4182" s="38" t="s">
        <v>2788</v>
      </c>
      <c r="E4182" s="120">
        <v>0.10299999999999999</v>
      </c>
      <c r="F4182" s="129">
        <v>23.901999999999997</v>
      </c>
      <c r="G4182" s="66">
        <f t="shared" si="65"/>
        <v>2.4619059999999995</v>
      </c>
      <c r="H4182" s="67"/>
      <c r="I4182" s="68"/>
      <c r="J4182" s="32">
        <v>0</v>
      </c>
    </row>
    <row r="4183" spans="1:10" ht="15.75" hidden="1" thickBot="1" x14ac:dyDescent="0.3">
      <c r="A4183" s="149"/>
      <c r="B4183" s="144"/>
      <c r="C4183" s="38" t="s">
        <v>7438</v>
      </c>
      <c r="D4183" s="38" t="s">
        <v>2788</v>
      </c>
      <c r="E4183" s="120">
        <v>0.10299999999999999</v>
      </c>
      <c r="F4183" s="129">
        <v>29.905999999999999</v>
      </c>
      <c r="G4183" s="66">
        <f t="shared" si="65"/>
        <v>3.0803179999999997</v>
      </c>
      <c r="H4183" s="67"/>
      <c r="I4183" s="68"/>
      <c r="J4183" s="32">
        <v>0</v>
      </c>
    </row>
    <row r="4184" spans="1:10" ht="15.75" hidden="1" thickBot="1" x14ac:dyDescent="0.3">
      <c r="A4184" s="150"/>
      <c r="B4184" s="145"/>
      <c r="C4184" s="44"/>
      <c r="D4184" s="44"/>
      <c r="E4184" s="121"/>
      <c r="F4184" s="135" t="s">
        <v>31</v>
      </c>
      <c r="G4184" s="75" t="str">
        <f t="shared" si="65"/>
        <v/>
      </c>
      <c r="H4184" s="76"/>
      <c r="I4184" s="68"/>
      <c r="J4184" s="32">
        <v>0</v>
      </c>
    </row>
    <row r="4185" spans="1:10" ht="15.75" hidden="1" thickBot="1" x14ac:dyDescent="0.3">
      <c r="A4185" s="140" t="s">
        <v>1020</v>
      </c>
      <c r="B4185" s="143" t="s">
        <v>3836</v>
      </c>
      <c r="C4185" s="26"/>
      <c r="D4185" s="27" t="s">
        <v>3575</v>
      </c>
      <c r="E4185" s="116"/>
      <c r="F4185" s="127" t="s">
        <v>31</v>
      </c>
      <c r="G4185" s="29" t="str">
        <f t="shared" si="65"/>
        <v/>
      </c>
      <c r="H4185" s="30"/>
      <c r="I4185" s="31"/>
      <c r="J4185" s="32">
        <v>0</v>
      </c>
    </row>
    <row r="4186" spans="1:10" ht="15.75" hidden="1" thickBot="1" x14ac:dyDescent="0.3">
      <c r="A4186" s="149"/>
      <c r="B4186" s="144"/>
      <c r="C4186" s="34"/>
      <c r="D4186" s="34"/>
      <c r="E4186" s="118"/>
      <c r="F4186" s="129" t="s">
        <v>31</v>
      </c>
      <c r="G4186" s="66" t="str">
        <f t="shared" si="65"/>
        <v/>
      </c>
      <c r="H4186" s="67"/>
      <c r="I4186" s="68"/>
      <c r="J4186" s="32">
        <v>0</v>
      </c>
    </row>
    <row r="4187" spans="1:10" ht="15.75" hidden="1" thickBot="1" x14ac:dyDescent="0.3">
      <c r="A4187" s="149"/>
      <c r="B4187" s="144"/>
      <c r="C4187" s="38" t="s">
        <v>7970</v>
      </c>
      <c r="D4187" s="38" t="s">
        <v>7725</v>
      </c>
      <c r="E4187" s="120">
        <v>0.6351</v>
      </c>
      <c r="F4187" s="129">
        <v>4148.4219999999996</v>
      </c>
      <c r="G4187" s="66">
        <f t="shared" si="65"/>
        <v>2634.6628121999997</v>
      </c>
      <c r="H4187" s="41">
        <f>SUM(G4187:G4187)</f>
        <v>2634.6628121999997</v>
      </c>
      <c r="I4187" s="42"/>
      <c r="J4187" s="32">
        <v>0</v>
      </c>
    </row>
    <row r="4188" spans="1:10" ht="15.75" hidden="1" thickBot="1" x14ac:dyDescent="0.3">
      <c r="A4188" s="149"/>
      <c r="B4188" s="144"/>
      <c r="C4188" s="38"/>
      <c r="D4188" s="58"/>
      <c r="E4188" s="120"/>
      <c r="F4188" s="129" t="s">
        <v>31</v>
      </c>
      <c r="G4188" s="66" t="str">
        <f t="shared" si="65"/>
        <v/>
      </c>
      <c r="H4188" s="67"/>
      <c r="I4188" s="68"/>
      <c r="J4188" s="32">
        <v>0</v>
      </c>
    </row>
    <row r="4189" spans="1:10" ht="26.25" hidden="1" thickBot="1" x14ac:dyDescent="0.3">
      <c r="A4189" s="149"/>
      <c r="B4189" s="144"/>
      <c r="C4189" s="55" t="s">
        <v>687</v>
      </c>
      <c r="D4189" s="58"/>
      <c r="E4189" s="120"/>
      <c r="F4189" s="129" t="s">
        <v>31</v>
      </c>
      <c r="G4189" s="66" t="str">
        <f t="shared" si="65"/>
        <v/>
      </c>
      <c r="H4189" s="67"/>
      <c r="I4189" s="68"/>
      <c r="J4189" s="32">
        <v>0</v>
      </c>
    </row>
    <row r="4190" spans="1:10" ht="15.75" hidden="1" thickBot="1" x14ac:dyDescent="0.3">
      <c r="A4190" s="150"/>
      <c r="B4190" s="145"/>
      <c r="C4190" s="44"/>
      <c r="D4190" s="44"/>
      <c r="E4190" s="121"/>
      <c r="F4190" s="135" t="s">
        <v>31</v>
      </c>
      <c r="G4190" s="75" t="str">
        <f t="shared" si="65"/>
        <v/>
      </c>
      <c r="H4190" s="76"/>
      <c r="I4190" s="68"/>
      <c r="J4190" s="32">
        <v>0</v>
      </c>
    </row>
    <row r="4191" spans="1:10" ht="15.75" hidden="1" thickBot="1" x14ac:dyDescent="0.3">
      <c r="A4191" s="140" t="s">
        <v>1021</v>
      </c>
      <c r="B4191" s="143" t="s">
        <v>3837</v>
      </c>
      <c r="C4191" s="26"/>
      <c r="D4191" s="27" t="s">
        <v>86</v>
      </c>
      <c r="E4191" s="116"/>
      <c r="F4191" s="127" t="s">
        <v>31</v>
      </c>
      <c r="G4191" s="29" t="str">
        <f t="shared" si="65"/>
        <v/>
      </c>
      <c r="H4191" s="30"/>
      <c r="I4191" s="31"/>
      <c r="J4191" s="32">
        <v>0</v>
      </c>
    </row>
    <row r="4192" spans="1:10" ht="15.75" hidden="1" thickBot="1" x14ac:dyDescent="0.3">
      <c r="A4192" s="149"/>
      <c r="B4192" s="144"/>
      <c r="C4192" s="34"/>
      <c r="D4192" s="34"/>
      <c r="E4192" s="118"/>
      <c r="F4192" s="129" t="s">
        <v>31</v>
      </c>
      <c r="G4192" s="66" t="str">
        <f t="shared" si="65"/>
        <v/>
      </c>
      <c r="H4192" s="67"/>
      <c r="I4192" s="68"/>
      <c r="J4192" s="32">
        <v>0</v>
      </c>
    </row>
    <row r="4193" spans="1:10" ht="26.25" hidden="1" thickBot="1" x14ac:dyDescent="0.3">
      <c r="A4193" s="149"/>
      <c r="B4193" s="144"/>
      <c r="C4193" s="38" t="s">
        <v>7447</v>
      </c>
      <c r="D4193" s="38" t="s">
        <v>2788</v>
      </c>
      <c r="E4193" s="120">
        <v>0.1</v>
      </c>
      <c r="F4193" s="129">
        <v>145.23599999999999</v>
      </c>
      <c r="G4193" s="66">
        <f t="shared" si="65"/>
        <v>14.5236</v>
      </c>
      <c r="H4193" s="41">
        <f>SUM(G4193:G4193)</f>
        <v>14.5236</v>
      </c>
      <c r="I4193" s="42"/>
      <c r="J4193" s="32">
        <v>0</v>
      </c>
    </row>
    <row r="4194" spans="1:10" ht="15.75" hidden="1" thickBot="1" x14ac:dyDescent="0.3">
      <c r="A4194" s="150"/>
      <c r="B4194" s="145"/>
      <c r="C4194" s="44"/>
      <c r="D4194" s="59"/>
      <c r="E4194" s="121"/>
      <c r="F4194" s="135" t="s">
        <v>31</v>
      </c>
      <c r="G4194" s="75" t="str">
        <f t="shared" si="65"/>
        <v/>
      </c>
      <c r="H4194" s="76"/>
      <c r="I4194" s="68"/>
      <c r="J4194" s="32">
        <v>0</v>
      </c>
    </row>
    <row r="4195" spans="1:10" ht="15.75" hidden="1" thickBot="1" x14ac:dyDescent="0.3">
      <c r="A4195" s="140" t="s">
        <v>1022</v>
      </c>
      <c r="B4195" s="143" t="s">
        <v>3838</v>
      </c>
      <c r="C4195" s="26"/>
      <c r="D4195" s="27" t="s">
        <v>86</v>
      </c>
      <c r="E4195" s="116"/>
      <c r="F4195" s="127" t="s">
        <v>31</v>
      </c>
      <c r="G4195" s="29" t="str">
        <f t="shared" si="65"/>
        <v/>
      </c>
      <c r="H4195" s="30"/>
      <c r="I4195" s="31"/>
      <c r="J4195" s="32">
        <v>0</v>
      </c>
    </row>
    <row r="4196" spans="1:10" ht="15.75" hidden="1" thickBot="1" x14ac:dyDescent="0.3">
      <c r="A4196" s="149"/>
      <c r="B4196" s="144"/>
      <c r="C4196" s="34"/>
      <c r="D4196" s="34"/>
      <c r="E4196" s="118"/>
      <c r="F4196" s="129" t="s">
        <v>31</v>
      </c>
      <c r="G4196" s="66" t="str">
        <f t="shared" si="65"/>
        <v/>
      </c>
      <c r="H4196" s="67"/>
      <c r="I4196" s="68"/>
      <c r="J4196" s="32">
        <v>0</v>
      </c>
    </row>
    <row r="4197" spans="1:10" ht="15.75" hidden="1" thickBot="1" x14ac:dyDescent="0.3">
      <c r="A4197" s="149"/>
      <c r="B4197" s="144"/>
      <c r="C4197" s="38" t="s">
        <v>7603</v>
      </c>
      <c r="D4197" s="38" t="s">
        <v>2788</v>
      </c>
      <c r="E4197" s="120">
        <v>0.18</v>
      </c>
      <c r="F4197" s="129">
        <v>22.724</v>
      </c>
      <c r="G4197" s="66">
        <f t="shared" si="65"/>
        <v>4.0903200000000002</v>
      </c>
      <c r="H4197" s="41">
        <f>SUM(G4197:G4200)</f>
        <v>9.29556</v>
      </c>
      <c r="I4197" s="42"/>
      <c r="J4197" s="32">
        <v>0</v>
      </c>
    </row>
    <row r="4198" spans="1:10" ht="15.75" hidden="1" thickBot="1" x14ac:dyDescent="0.3">
      <c r="A4198" s="149"/>
      <c r="B4198" s="144"/>
      <c r="C4198" s="38" t="s">
        <v>7595</v>
      </c>
      <c r="D4198" s="38" t="s">
        <v>2788</v>
      </c>
      <c r="E4198" s="120">
        <v>0.18</v>
      </c>
      <c r="F4198" s="129">
        <v>28.917999999999999</v>
      </c>
      <c r="G4198" s="66">
        <f t="shared" si="65"/>
        <v>5.2052399999999999</v>
      </c>
      <c r="H4198" s="67"/>
      <c r="I4198" s="68"/>
      <c r="J4198" s="32">
        <v>0</v>
      </c>
    </row>
    <row r="4199" spans="1:10" ht="15.75" hidden="1" thickBot="1" x14ac:dyDescent="0.3">
      <c r="A4199" s="149"/>
      <c r="B4199" s="144"/>
      <c r="C4199" s="38" t="s">
        <v>1023</v>
      </c>
      <c r="D4199" s="38" t="s">
        <v>90</v>
      </c>
      <c r="E4199" s="120">
        <v>0.9</v>
      </c>
      <c r="F4199" s="129" t="s">
        <v>31</v>
      </c>
      <c r="G4199" s="66" t="str">
        <f t="shared" si="65"/>
        <v/>
      </c>
      <c r="H4199" s="67"/>
      <c r="I4199" s="68"/>
      <c r="J4199" s="32">
        <v>0</v>
      </c>
    </row>
    <row r="4200" spans="1:10" ht="15.75" hidden="1" thickBot="1" x14ac:dyDescent="0.3">
      <c r="A4200" s="149"/>
      <c r="B4200" s="144"/>
      <c r="C4200" s="38" t="s">
        <v>1024</v>
      </c>
      <c r="D4200" s="38" t="s">
        <v>86</v>
      </c>
      <c r="E4200" s="120">
        <v>1.05</v>
      </c>
      <c r="F4200" s="129" t="s">
        <v>31</v>
      </c>
      <c r="G4200" s="66" t="str">
        <f t="shared" si="65"/>
        <v/>
      </c>
      <c r="H4200" s="67"/>
      <c r="I4200" s="68"/>
      <c r="J4200" s="32">
        <v>0</v>
      </c>
    </row>
    <row r="4201" spans="1:10" ht="15.75" hidden="1" thickBot="1" x14ac:dyDescent="0.3">
      <c r="A4201" s="150"/>
      <c r="B4201" s="145"/>
      <c r="C4201" s="44"/>
      <c r="D4201" s="44"/>
      <c r="E4201" s="121"/>
      <c r="F4201" s="135" t="s">
        <v>31</v>
      </c>
      <c r="G4201" s="75" t="str">
        <f t="shared" si="65"/>
        <v/>
      </c>
      <c r="H4201" s="76"/>
      <c r="I4201" s="68"/>
      <c r="J4201" s="32">
        <v>0</v>
      </c>
    </row>
    <row r="4202" spans="1:10" ht="15.75" hidden="1" thickBot="1" x14ac:dyDescent="0.3">
      <c r="A4202" s="140" t="s">
        <v>1025</v>
      </c>
      <c r="B4202" s="143" t="s">
        <v>3839</v>
      </c>
      <c r="C4202" s="26"/>
      <c r="D4202" s="27" t="s">
        <v>86</v>
      </c>
      <c r="E4202" s="116"/>
      <c r="F4202" s="123" t="s">
        <v>31</v>
      </c>
      <c r="G4202" s="29" t="str">
        <f t="shared" si="65"/>
        <v/>
      </c>
      <c r="H4202" s="30"/>
      <c r="I4202" s="31"/>
      <c r="J4202" s="32">
        <v>0</v>
      </c>
    </row>
    <row r="4203" spans="1:10" ht="15.75" hidden="1" thickBot="1" x14ac:dyDescent="0.3">
      <c r="A4203" s="141"/>
      <c r="B4203" s="144"/>
      <c r="C4203" s="34"/>
      <c r="D4203" s="34"/>
      <c r="E4203" s="118"/>
      <c r="F4203" s="124" t="s">
        <v>31</v>
      </c>
      <c r="G4203" s="33" t="str">
        <f t="shared" si="65"/>
        <v/>
      </c>
      <c r="H4203" s="37"/>
      <c r="I4203" s="33"/>
      <c r="J4203" s="32">
        <v>0</v>
      </c>
    </row>
    <row r="4204" spans="1:10" ht="15.75" hidden="1" thickBot="1" x14ac:dyDescent="0.3">
      <c r="A4204" s="141"/>
      <c r="B4204" s="144"/>
      <c r="C4204" s="38" t="s">
        <v>7780</v>
      </c>
      <c r="D4204" s="38" t="s">
        <v>1063</v>
      </c>
      <c r="E4204" s="120">
        <v>8.6199999999999992</v>
      </c>
      <c r="F4204" s="125">
        <v>1.8619999999999999</v>
      </c>
      <c r="G4204" s="36">
        <f t="shared" si="65"/>
        <v>16.050439999999998</v>
      </c>
      <c r="H4204" s="41">
        <f>SUM(G4204:G4208)</f>
        <v>64.977416000000005</v>
      </c>
      <c r="I4204" s="42"/>
      <c r="J4204" s="32">
        <v>0</v>
      </c>
    </row>
    <row r="4205" spans="1:10" ht="15.75" hidden="1" thickBot="1" x14ac:dyDescent="0.3">
      <c r="A4205" s="141"/>
      <c r="B4205" s="144"/>
      <c r="C4205" s="38" t="s">
        <v>7734</v>
      </c>
      <c r="D4205" s="38" t="s">
        <v>2788</v>
      </c>
      <c r="E4205" s="120">
        <v>1.1879999999999999</v>
      </c>
      <c r="F4205" s="119">
        <v>29.402499999999996</v>
      </c>
      <c r="G4205" s="36">
        <f t="shared" si="65"/>
        <v>34.930169999999997</v>
      </c>
      <c r="H4205" s="37"/>
      <c r="I4205" s="33"/>
      <c r="J4205" s="32">
        <v>0</v>
      </c>
    </row>
    <row r="4206" spans="1:10" ht="15.75" hidden="1" thickBot="1" x14ac:dyDescent="0.3">
      <c r="A4206" s="141"/>
      <c r="B4206" s="144"/>
      <c r="C4206" s="38" t="s">
        <v>7603</v>
      </c>
      <c r="D4206" s="38" t="s">
        <v>2788</v>
      </c>
      <c r="E4206" s="120">
        <v>0.59399999999999997</v>
      </c>
      <c r="F4206" s="119">
        <v>22.724</v>
      </c>
      <c r="G4206" s="36">
        <f t="shared" si="65"/>
        <v>13.498056</v>
      </c>
      <c r="H4206" s="37"/>
      <c r="I4206" s="33"/>
      <c r="J4206" s="32">
        <v>0</v>
      </c>
    </row>
    <row r="4207" spans="1:10" ht="15.75" hidden="1" thickBot="1" x14ac:dyDescent="0.3">
      <c r="A4207" s="141"/>
      <c r="B4207" s="144"/>
      <c r="C4207" s="38" t="s">
        <v>7779</v>
      </c>
      <c r="D4207" s="38" t="s">
        <v>1063</v>
      </c>
      <c r="E4207" s="120">
        <v>0.14000000000000001</v>
      </c>
      <c r="F4207" s="125">
        <v>3.5625</v>
      </c>
      <c r="G4207" s="36">
        <f t="shared" si="65"/>
        <v>0.49875000000000003</v>
      </c>
      <c r="H4207" s="37"/>
      <c r="I4207" s="33"/>
      <c r="J4207" s="32">
        <v>0</v>
      </c>
    </row>
    <row r="4208" spans="1:10" ht="15.75" hidden="1" thickBot="1" x14ac:dyDescent="0.3">
      <c r="A4208" s="141"/>
      <c r="B4208" s="144"/>
      <c r="C4208" s="38" t="s">
        <v>1026</v>
      </c>
      <c r="D4208" s="38" t="s">
        <v>86</v>
      </c>
      <c r="E4208" s="120">
        <v>1.1599999999999999</v>
      </c>
      <c r="F4208" s="125" t="s">
        <v>31</v>
      </c>
      <c r="G4208" s="66" t="str">
        <f t="shared" si="65"/>
        <v/>
      </c>
      <c r="H4208" s="37"/>
      <c r="I4208" s="33"/>
      <c r="J4208" s="32">
        <v>0</v>
      </c>
    </row>
    <row r="4209" spans="1:10" ht="15.75" hidden="1" thickBot="1" x14ac:dyDescent="0.3">
      <c r="A4209" s="142"/>
      <c r="B4209" s="145"/>
      <c r="C4209" s="44"/>
      <c r="D4209" s="44"/>
      <c r="E4209" s="121"/>
      <c r="F4209" s="122" t="s">
        <v>31</v>
      </c>
      <c r="G4209" s="46" t="str">
        <f t="shared" si="65"/>
        <v/>
      </c>
      <c r="H4209" s="48"/>
      <c r="I4209" s="33"/>
      <c r="J4209" s="32">
        <v>0</v>
      </c>
    </row>
    <row r="4210" spans="1:10" ht="15.75" hidden="1" thickBot="1" x14ac:dyDescent="0.3">
      <c r="A4210" s="140" t="s">
        <v>1027</v>
      </c>
      <c r="B4210" s="143" t="s">
        <v>3840</v>
      </c>
      <c r="C4210" s="26"/>
      <c r="D4210" s="27" t="s">
        <v>86</v>
      </c>
      <c r="E4210" s="116"/>
      <c r="F4210" s="123" t="s">
        <v>31</v>
      </c>
      <c r="G4210" s="29" t="str">
        <f t="shared" si="65"/>
        <v/>
      </c>
      <c r="H4210" s="30"/>
      <c r="I4210" s="31"/>
      <c r="J4210" s="32">
        <v>0</v>
      </c>
    </row>
    <row r="4211" spans="1:10" ht="15.75" hidden="1" thickBot="1" x14ac:dyDescent="0.3">
      <c r="A4211" s="141"/>
      <c r="B4211" s="144"/>
      <c r="C4211" s="34"/>
      <c r="D4211" s="34"/>
      <c r="E4211" s="118"/>
      <c r="F4211" s="124" t="s">
        <v>31</v>
      </c>
      <c r="G4211" s="33" t="str">
        <f t="shared" si="65"/>
        <v/>
      </c>
      <c r="H4211" s="37"/>
      <c r="I4211" s="33"/>
      <c r="J4211" s="32">
        <v>0</v>
      </c>
    </row>
    <row r="4212" spans="1:10" ht="15.75" hidden="1" thickBot="1" x14ac:dyDescent="0.3">
      <c r="A4212" s="141"/>
      <c r="B4212" s="144"/>
      <c r="C4212" s="38" t="s">
        <v>7780</v>
      </c>
      <c r="D4212" s="38" t="s">
        <v>1063</v>
      </c>
      <c r="E4212" s="120">
        <v>8.6199999999999992</v>
      </c>
      <c r="F4212" s="125">
        <v>1.8619999999999999</v>
      </c>
      <c r="G4212" s="36">
        <f t="shared" si="65"/>
        <v>16.050439999999998</v>
      </c>
      <c r="H4212" s="41">
        <f>SUM(G4212:G4216)</f>
        <v>64.977416000000005</v>
      </c>
      <c r="I4212" s="42"/>
      <c r="J4212" s="32">
        <v>0</v>
      </c>
    </row>
    <row r="4213" spans="1:10" ht="15.75" hidden="1" thickBot="1" x14ac:dyDescent="0.3">
      <c r="A4213" s="141"/>
      <c r="B4213" s="144"/>
      <c r="C4213" s="38" t="s">
        <v>7734</v>
      </c>
      <c r="D4213" s="38" t="s">
        <v>2788</v>
      </c>
      <c r="E4213" s="120">
        <v>1.1879999999999999</v>
      </c>
      <c r="F4213" s="119">
        <v>29.402499999999996</v>
      </c>
      <c r="G4213" s="36">
        <f t="shared" si="65"/>
        <v>34.930169999999997</v>
      </c>
      <c r="H4213" s="37"/>
      <c r="I4213" s="33"/>
      <c r="J4213" s="32">
        <v>0</v>
      </c>
    </row>
    <row r="4214" spans="1:10" ht="15.75" hidden="1" thickBot="1" x14ac:dyDescent="0.3">
      <c r="A4214" s="141"/>
      <c r="B4214" s="144"/>
      <c r="C4214" s="38" t="s">
        <v>7603</v>
      </c>
      <c r="D4214" s="38" t="s">
        <v>2788</v>
      </c>
      <c r="E4214" s="120">
        <v>0.59399999999999997</v>
      </c>
      <c r="F4214" s="119">
        <v>22.724</v>
      </c>
      <c r="G4214" s="36">
        <f t="shared" si="65"/>
        <v>13.498056</v>
      </c>
      <c r="H4214" s="37"/>
      <c r="I4214" s="33"/>
      <c r="J4214" s="32">
        <v>0</v>
      </c>
    </row>
    <row r="4215" spans="1:10" ht="15.75" hidden="1" thickBot="1" x14ac:dyDescent="0.3">
      <c r="A4215" s="141"/>
      <c r="B4215" s="144"/>
      <c r="C4215" s="38" t="s">
        <v>7779</v>
      </c>
      <c r="D4215" s="38" t="s">
        <v>1063</v>
      </c>
      <c r="E4215" s="120">
        <v>0.14000000000000001</v>
      </c>
      <c r="F4215" s="125">
        <v>3.5625</v>
      </c>
      <c r="G4215" s="36">
        <f t="shared" si="65"/>
        <v>0.49875000000000003</v>
      </c>
      <c r="H4215" s="37"/>
      <c r="I4215" s="33"/>
      <c r="J4215" s="32">
        <v>0</v>
      </c>
    </row>
    <row r="4216" spans="1:10" ht="15.75" hidden="1" thickBot="1" x14ac:dyDescent="0.3">
      <c r="A4216" s="141"/>
      <c r="B4216" s="144"/>
      <c r="C4216" s="38" t="s">
        <v>1028</v>
      </c>
      <c r="D4216" s="38" t="s">
        <v>86</v>
      </c>
      <c r="E4216" s="120">
        <v>1.1599999999999999</v>
      </c>
      <c r="F4216" s="125" t="s">
        <v>31</v>
      </c>
      <c r="G4216" s="66" t="str">
        <f t="shared" si="65"/>
        <v/>
      </c>
      <c r="H4216" s="37"/>
      <c r="I4216" s="33"/>
      <c r="J4216" s="32">
        <v>0</v>
      </c>
    </row>
    <row r="4217" spans="1:10" ht="15.75" hidden="1" thickBot="1" x14ac:dyDescent="0.3">
      <c r="A4217" s="142"/>
      <c r="B4217" s="145"/>
      <c r="C4217" s="44"/>
      <c r="D4217" s="44"/>
      <c r="E4217" s="121"/>
      <c r="F4217" s="122" t="s">
        <v>31</v>
      </c>
      <c r="G4217" s="46" t="str">
        <f t="shared" si="65"/>
        <v/>
      </c>
      <c r="H4217" s="48"/>
      <c r="I4217" s="33"/>
      <c r="J4217" s="32">
        <v>0</v>
      </c>
    </row>
    <row r="4218" spans="1:10" ht="15.75" hidden="1" thickBot="1" x14ac:dyDescent="0.3">
      <c r="A4218" s="140" t="s">
        <v>1029</v>
      </c>
      <c r="B4218" s="143" t="s">
        <v>3841</v>
      </c>
      <c r="C4218" s="26"/>
      <c r="D4218" s="27" t="s">
        <v>86</v>
      </c>
      <c r="E4218" s="116"/>
      <c r="F4218" s="127" t="s">
        <v>31</v>
      </c>
      <c r="G4218" s="29" t="str">
        <f t="shared" si="65"/>
        <v/>
      </c>
      <c r="H4218" s="30"/>
      <c r="I4218" s="31"/>
      <c r="J4218" s="32">
        <v>0</v>
      </c>
    </row>
    <row r="4219" spans="1:10" ht="15.75" hidden="1" thickBot="1" x14ac:dyDescent="0.3">
      <c r="A4219" s="149"/>
      <c r="B4219" s="144"/>
      <c r="C4219" s="34"/>
      <c r="D4219" s="34"/>
      <c r="E4219" s="118"/>
      <c r="F4219" s="129" t="s">
        <v>31</v>
      </c>
      <c r="G4219" s="66" t="str">
        <f t="shared" si="65"/>
        <v/>
      </c>
      <c r="H4219" s="67"/>
      <c r="I4219" s="68"/>
      <c r="J4219" s="32">
        <v>0</v>
      </c>
    </row>
    <row r="4220" spans="1:10" ht="26.25" hidden="1" thickBot="1" x14ac:dyDescent="0.3">
      <c r="A4220" s="149"/>
      <c r="B4220" s="144"/>
      <c r="C4220" s="38" t="s">
        <v>7998</v>
      </c>
      <c r="D4220" s="38" t="s">
        <v>180</v>
      </c>
      <c r="E4220" s="120">
        <v>1.069</v>
      </c>
      <c r="F4220" s="129">
        <v>66.205500000000001</v>
      </c>
      <c r="G4220" s="66">
        <f t="shared" si="65"/>
        <v>70.7736795</v>
      </c>
      <c r="H4220" s="41">
        <f>SUM(G4220:G4224)</f>
        <v>107.37817035</v>
      </c>
      <c r="I4220" s="42"/>
      <c r="J4220" s="32">
        <v>0</v>
      </c>
    </row>
    <row r="4221" spans="1:10" ht="15.75" hidden="1" thickBot="1" x14ac:dyDescent="0.3">
      <c r="A4221" s="149"/>
      <c r="B4221" s="144"/>
      <c r="C4221" s="38" t="s">
        <v>7779</v>
      </c>
      <c r="D4221" s="38" t="s">
        <v>1063</v>
      </c>
      <c r="E4221" s="120">
        <v>0.14099999999999999</v>
      </c>
      <c r="F4221" s="129">
        <v>3.5625</v>
      </c>
      <c r="G4221" s="66">
        <f t="shared" si="65"/>
        <v>0.50231249999999994</v>
      </c>
      <c r="H4221" s="67"/>
      <c r="I4221" s="68"/>
      <c r="J4221" s="32">
        <v>0</v>
      </c>
    </row>
    <row r="4222" spans="1:10" ht="15.75" hidden="1" thickBot="1" x14ac:dyDescent="0.3">
      <c r="A4222" s="149"/>
      <c r="B4222" s="144"/>
      <c r="C4222" s="38" t="s">
        <v>7780</v>
      </c>
      <c r="D4222" s="38" t="s">
        <v>1063</v>
      </c>
      <c r="E4222" s="120">
        <v>9.1300000000000008</v>
      </c>
      <c r="F4222" s="129">
        <v>1.8619999999999999</v>
      </c>
      <c r="G4222" s="66">
        <f t="shared" si="65"/>
        <v>17.000060000000001</v>
      </c>
      <c r="H4222" s="67"/>
      <c r="I4222" s="68"/>
      <c r="J4222" s="32">
        <v>0</v>
      </c>
    </row>
    <row r="4223" spans="1:10" ht="15.75" hidden="1" thickBot="1" x14ac:dyDescent="0.3">
      <c r="A4223" s="149"/>
      <c r="B4223" s="144"/>
      <c r="C4223" s="38" t="s">
        <v>7730</v>
      </c>
      <c r="D4223" s="38" t="s">
        <v>2788</v>
      </c>
      <c r="E4223" s="120">
        <v>0.52029999999999998</v>
      </c>
      <c r="F4223" s="129">
        <v>29.402499999999996</v>
      </c>
      <c r="G4223" s="66">
        <f t="shared" si="65"/>
        <v>15.298120749999997</v>
      </c>
      <c r="H4223" s="67"/>
      <c r="I4223" s="68"/>
      <c r="J4223" s="32">
        <v>0</v>
      </c>
    </row>
    <row r="4224" spans="1:10" ht="15.75" hidden="1" thickBot="1" x14ac:dyDescent="0.3">
      <c r="A4224" s="149"/>
      <c r="B4224" s="144"/>
      <c r="C4224" s="38" t="s">
        <v>7603</v>
      </c>
      <c r="D4224" s="38" t="s">
        <v>2788</v>
      </c>
      <c r="E4224" s="120">
        <v>0.16739999999999999</v>
      </c>
      <c r="F4224" s="129">
        <v>22.724</v>
      </c>
      <c r="G4224" s="66">
        <f t="shared" si="65"/>
        <v>3.8039975999999998</v>
      </c>
      <c r="H4224" s="67"/>
      <c r="I4224" s="68"/>
      <c r="J4224" s="32">
        <v>0</v>
      </c>
    </row>
    <row r="4225" spans="1:10" ht="15.75" hidden="1" thickBot="1" x14ac:dyDescent="0.3">
      <c r="A4225" s="150"/>
      <c r="B4225" s="145"/>
      <c r="C4225" s="44"/>
      <c r="D4225" s="59"/>
      <c r="E4225" s="121"/>
      <c r="F4225" s="135" t="s">
        <v>31</v>
      </c>
      <c r="G4225" s="75" t="str">
        <f t="shared" si="65"/>
        <v/>
      </c>
      <c r="H4225" s="76"/>
      <c r="I4225" s="68"/>
      <c r="J4225" s="32">
        <v>0</v>
      </c>
    </row>
    <row r="4226" spans="1:10" ht="15.75" hidden="1" thickBot="1" x14ac:dyDescent="0.3">
      <c r="A4226" s="140" t="s">
        <v>1030</v>
      </c>
      <c r="B4226" s="143" t="s">
        <v>3842</v>
      </c>
      <c r="C4226" s="26"/>
      <c r="D4226" s="27" t="s">
        <v>86</v>
      </c>
      <c r="E4226" s="116"/>
      <c r="F4226" s="127" t="s">
        <v>31</v>
      </c>
      <c r="G4226" s="29" t="str">
        <f t="shared" si="65"/>
        <v/>
      </c>
      <c r="H4226" s="30"/>
      <c r="I4226" s="31"/>
      <c r="J4226" s="32">
        <v>0</v>
      </c>
    </row>
    <row r="4227" spans="1:10" ht="15.75" hidden="1" thickBot="1" x14ac:dyDescent="0.3">
      <c r="A4227" s="149"/>
      <c r="B4227" s="144"/>
      <c r="C4227" s="34"/>
      <c r="D4227" s="34"/>
      <c r="E4227" s="118"/>
      <c r="F4227" s="129" t="s">
        <v>31</v>
      </c>
      <c r="G4227" s="66" t="str">
        <f t="shared" si="65"/>
        <v/>
      </c>
      <c r="H4227" s="67"/>
      <c r="I4227" s="68"/>
      <c r="J4227" s="32">
        <v>0</v>
      </c>
    </row>
    <row r="4228" spans="1:10" ht="26.25" hidden="1" thickBot="1" x14ac:dyDescent="0.3">
      <c r="A4228" s="149"/>
      <c r="B4228" s="144"/>
      <c r="C4228" s="38" t="s">
        <v>7999</v>
      </c>
      <c r="D4228" s="38" t="s">
        <v>180</v>
      </c>
      <c r="E4228" s="120">
        <v>1</v>
      </c>
      <c r="F4228" s="129">
        <v>112.57499999999999</v>
      </c>
      <c r="G4228" s="66">
        <f t="shared" si="65"/>
        <v>112.57499999999999</v>
      </c>
      <c r="H4228" s="41">
        <f>SUM(G4228:G4228)</f>
        <v>112.57499999999999</v>
      </c>
      <c r="I4228" s="42"/>
      <c r="J4228" s="32">
        <v>0</v>
      </c>
    </row>
    <row r="4229" spans="1:10" ht="15.75" hidden="1" thickBot="1" x14ac:dyDescent="0.3">
      <c r="A4229" s="150"/>
      <c r="B4229" s="145"/>
      <c r="C4229" s="44"/>
      <c r="D4229" s="59"/>
      <c r="E4229" s="121"/>
      <c r="F4229" s="135" t="s">
        <v>31</v>
      </c>
      <c r="G4229" s="75" t="str">
        <f t="shared" si="65"/>
        <v/>
      </c>
      <c r="H4229" s="76"/>
      <c r="I4229" s="68"/>
      <c r="J4229" s="32">
        <v>0</v>
      </c>
    </row>
    <row r="4230" spans="1:10" ht="15.75" hidden="1" thickBot="1" x14ac:dyDescent="0.3">
      <c r="A4230" s="140" t="s">
        <v>1031</v>
      </c>
      <c r="B4230" s="143" t="s">
        <v>3843</v>
      </c>
      <c r="C4230" s="26"/>
      <c r="D4230" s="27" t="s">
        <v>86</v>
      </c>
      <c r="E4230" s="116"/>
      <c r="F4230" s="127" t="s">
        <v>31</v>
      </c>
      <c r="G4230" s="29" t="str">
        <f t="shared" ref="G4230:G4293" si="66">IF(ISNUMBER(F4230),E4230*F4230,"")</f>
        <v/>
      </c>
      <c r="H4230" s="30"/>
      <c r="I4230" s="31"/>
      <c r="J4230" s="32">
        <v>0</v>
      </c>
    </row>
    <row r="4231" spans="1:10" ht="15.75" hidden="1" thickBot="1" x14ac:dyDescent="0.3">
      <c r="A4231" s="149"/>
      <c r="B4231" s="144"/>
      <c r="C4231" s="34"/>
      <c r="D4231" s="34"/>
      <c r="E4231" s="118"/>
      <c r="F4231" s="129" t="s">
        <v>31</v>
      </c>
      <c r="G4231" s="66" t="str">
        <f t="shared" si="66"/>
        <v/>
      </c>
      <c r="H4231" s="67"/>
      <c r="I4231" s="68"/>
      <c r="J4231" s="32">
        <v>0</v>
      </c>
    </row>
    <row r="4232" spans="1:10" ht="15.75" hidden="1" thickBot="1" x14ac:dyDescent="0.3">
      <c r="A4232" s="149"/>
      <c r="B4232" s="144"/>
      <c r="C4232" s="38" t="s">
        <v>1032</v>
      </c>
      <c r="D4232" s="58" t="s">
        <v>86</v>
      </c>
      <c r="E4232" s="120">
        <v>1.05</v>
      </c>
      <c r="F4232" s="129" t="s">
        <v>31</v>
      </c>
      <c r="G4232" s="66" t="str">
        <f t="shared" si="66"/>
        <v/>
      </c>
      <c r="H4232" s="41">
        <f>SUM(G4232:G4236)</f>
        <v>31.421249999999997</v>
      </c>
      <c r="I4232" s="42"/>
      <c r="J4232" s="32">
        <v>0</v>
      </c>
    </row>
    <row r="4233" spans="1:10" ht="15.75" hidden="1" thickBot="1" x14ac:dyDescent="0.3">
      <c r="A4233" s="149"/>
      <c r="B4233" s="144"/>
      <c r="C4233" s="38" t="s">
        <v>1033</v>
      </c>
      <c r="D4233" s="58" t="s">
        <v>90</v>
      </c>
      <c r="E4233" s="120">
        <v>1.7</v>
      </c>
      <c r="F4233" s="129" t="s">
        <v>31</v>
      </c>
      <c r="G4233" s="66" t="str">
        <f t="shared" si="66"/>
        <v/>
      </c>
      <c r="H4233" s="67"/>
      <c r="I4233" s="68"/>
      <c r="J4233" s="32">
        <v>0</v>
      </c>
    </row>
    <row r="4234" spans="1:10" ht="15.75" hidden="1" thickBot="1" x14ac:dyDescent="0.3">
      <c r="A4234" s="149"/>
      <c r="B4234" s="144"/>
      <c r="C4234" s="38" t="s">
        <v>7798</v>
      </c>
      <c r="D4234" s="38" t="s">
        <v>1063</v>
      </c>
      <c r="E4234" s="120">
        <v>0.35</v>
      </c>
      <c r="F4234" s="129">
        <v>54.72</v>
      </c>
      <c r="G4234" s="66">
        <f t="shared" si="66"/>
        <v>19.151999999999997</v>
      </c>
      <c r="H4234" s="67"/>
      <c r="I4234" s="68"/>
      <c r="J4234" s="32">
        <v>0</v>
      </c>
    </row>
    <row r="4235" spans="1:10" ht="15.75" hidden="1" thickBot="1" x14ac:dyDescent="0.3">
      <c r="A4235" s="149"/>
      <c r="B4235" s="144"/>
      <c r="C4235" s="38" t="s">
        <v>7679</v>
      </c>
      <c r="D4235" s="38" t="s">
        <v>2788</v>
      </c>
      <c r="E4235" s="120">
        <v>0.3</v>
      </c>
      <c r="F4235" s="129">
        <v>29.535499999999999</v>
      </c>
      <c r="G4235" s="66">
        <f t="shared" si="66"/>
        <v>8.8606499999999997</v>
      </c>
      <c r="H4235" s="67"/>
      <c r="I4235" s="68"/>
      <c r="J4235" s="32">
        <v>0</v>
      </c>
    </row>
    <row r="4236" spans="1:10" ht="15.75" hidden="1" thickBot="1" x14ac:dyDescent="0.3">
      <c r="A4236" s="149"/>
      <c r="B4236" s="144"/>
      <c r="C4236" s="38" t="s">
        <v>7603</v>
      </c>
      <c r="D4236" s="38" t="s">
        <v>2788</v>
      </c>
      <c r="E4236" s="120">
        <v>0.15</v>
      </c>
      <c r="F4236" s="129">
        <v>22.724</v>
      </c>
      <c r="G4236" s="66">
        <f t="shared" si="66"/>
        <v>3.4085999999999999</v>
      </c>
      <c r="H4236" s="67"/>
      <c r="I4236" s="68"/>
      <c r="J4236" s="32">
        <v>0</v>
      </c>
    </row>
    <row r="4237" spans="1:10" ht="15.75" hidden="1" thickBot="1" x14ac:dyDescent="0.3">
      <c r="A4237" s="150"/>
      <c r="B4237" s="145"/>
      <c r="C4237" s="44"/>
      <c r="D4237" s="44"/>
      <c r="E4237" s="121"/>
      <c r="F4237" s="135" t="s">
        <v>31</v>
      </c>
      <c r="G4237" s="75" t="str">
        <f t="shared" si="66"/>
        <v/>
      </c>
      <c r="H4237" s="76"/>
      <c r="I4237" s="68"/>
      <c r="J4237" s="32">
        <v>0</v>
      </c>
    </row>
    <row r="4238" spans="1:10" ht="15.75" hidden="1" thickBot="1" x14ac:dyDescent="0.3">
      <c r="A4238" s="140" t="s">
        <v>1034</v>
      </c>
      <c r="B4238" s="143" t="s">
        <v>3844</v>
      </c>
      <c r="C4238" s="26"/>
      <c r="D4238" s="27" t="s">
        <v>124</v>
      </c>
      <c r="E4238" s="116"/>
      <c r="F4238" s="127" t="s">
        <v>31</v>
      </c>
      <c r="G4238" s="29" t="str">
        <f t="shared" si="66"/>
        <v/>
      </c>
      <c r="H4238" s="30"/>
      <c r="I4238" s="31"/>
      <c r="J4238" s="32">
        <v>0</v>
      </c>
    </row>
    <row r="4239" spans="1:10" ht="15.75" hidden="1" thickBot="1" x14ac:dyDescent="0.3">
      <c r="A4239" s="149"/>
      <c r="B4239" s="144"/>
      <c r="C4239" s="34"/>
      <c r="D4239" s="34"/>
      <c r="E4239" s="118"/>
      <c r="F4239" s="129" t="s">
        <v>31</v>
      </c>
      <c r="G4239" s="66" t="str">
        <f t="shared" si="66"/>
        <v/>
      </c>
      <c r="H4239" s="67"/>
      <c r="I4239" s="68"/>
      <c r="J4239" s="32">
        <v>0</v>
      </c>
    </row>
    <row r="4240" spans="1:10" ht="15.75" hidden="1" thickBot="1" x14ac:dyDescent="0.3">
      <c r="A4240" s="149"/>
      <c r="B4240" s="144"/>
      <c r="C4240" s="38" t="s">
        <v>7679</v>
      </c>
      <c r="D4240" s="38" t="s">
        <v>2788</v>
      </c>
      <c r="E4240" s="120">
        <v>0.35</v>
      </c>
      <c r="F4240" s="129">
        <v>29.535499999999999</v>
      </c>
      <c r="G4240" s="66">
        <f t="shared" si="66"/>
        <v>10.337425</v>
      </c>
      <c r="H4240" s="41">
        <f>SUM(G4240:G4244)</f>
        <v>74.736784999999998</v>
      </c>
      <c r="I4240" s="42"/>
      <c r="J4240" s="32">
        <v>0</v>
      </c>
    </row>
    <row r="4241" spans="1:10" ht="15.75" hidden="1" thickBot="1" x14ac:dyDescent="0.3">
      <c r="A4241" s="149"/>
      <c r="B4241" s="144"/>
      <c r="C4241" s="38" t="s">
        <v>7603</v>
      </c>
      <c r="D4241" s="38" t="s">
        <v>2788</v>
      </c>
      <c r="E4241" s="120">
        <v>0.35</v>
      </c>
      <c r="F4241" s="129">
        <v>22.724</v>
      </c>
      <c r="G4241" s="66">
        <f t="shared" si="66"/>
        <v>7.9533999999999994</v>
      </c>
      <c r="H4241" s="67"/>
      <c r="I4241" s="68"/>
      <c r="J4241" s="32">
        <v>0</v>
      </c>
    </row>
    <row r="4242" spans="1:10" ht="26.25" hidden="1" thickBot="1" x14ac:dyDescent="0.3">
      <c r="A4242" s="149"/>
      <c r="B4242" s="144"/>
      <c r="C4242" s="38" t="s">
        <v>8000</v>
      </c>
      <c r="D4242" s="38" t="s">
        <v>88</v>
      </c>
      <c r="E4242" s="120">
        <v>0.2</v>
      </c>
      <c r="F4242" s="129">
        <v>185.22149999999999</v>
      </c>
      <c r="G4242" s="66">
        <f t="shared" si="66"/>
        <v>37.0443</v>
      </c>
      <c r="H4242" s="67"/>
      <c r="I4242" s="68"/>
      <c r="J4242" s="32">
        <v>0</v>
      </c>
    </row>
    <row r="4243" spans="1:10" ht="15.75" hidden="1" thickBot="1" x14ac:dyDescent="0.3">
      <c r="A4243" s="149"/>
      <c r="B4243" s="144"/>
      <c r="C4243" s="38" t="s">
        <v>1035</v>
      </c>
      <c r="D4243" s="38" t="s">
        <v>124</v>
      </c>
      <c r="E4243" s="120">
        <v>1</v>
      </c>
      <c r="F4243" s="129" t="s">
        <v>31</v>
      </c>
      <c r="G4243" s="66" t="str">
        <f t="shared" si="66"/>
        <v/>
      </c>
      <c r="H4243" s="67"/>
      <c r="I4243" s="68"/>
      <c r="J4243" s="32">
        <v>0</v>
      </c>
    </row>
    <row r="4244" spans="1:10" ht="26.25" hidden="1" thickBot="1" x14ac:dyDescent="0.3">
      <c r="A4244" s="149"/>
      <c r="B4244" s="144"/>
      <c r="C4244" s="38" t="s">
        <v>7538</v>
      </c>
      <c r="D4244" s="38" t="s">
        <v>1063</v>
      </c>
      <c r="E4244" s="120">
        <v>0.36000000000000004</v>
      </c>
      <c r="F4244" s="129">
        <v>53.893499999999996</v>
      </c>
      <c r="G4244" s="66">
        <f t="shared" si="66"/>
        <v>19.40166</v>
      </c>
      <c r="H4244" s="67"/>
      <c r="I4244" s="68"/>
      <c r="J4244" s="32">
        <v>0</v>
      </c>
    </row>
    <row r="4245" spans="1:10" ht="15.75" hidden="1" thickBot="1" x14ac:dyDescent="0.3">
      <c r="A4245" s="149"/>
      <c r="B4245" s="144"/>
      <c r="C4245" s="38"/>
      <c r="D4245" s="38"/>
      <c r="E4245" s="120"/>
      <c r="F4245" s="129" t="s">
        <v>31</v>
      </c>
      <c r="G4245" s="66" t="str">
        <f t="shared" si="66"/>
        <v/>
      </c>
      <c r="H4245" s="67"/>
      <c r="I4245" s="68"/>
      <c r="J4245" s="32">
        <v>0</v>
      </c>
    </row>
    <row r="4246" spans="1:10" ht="15.75" hidden="1" thickBot="1" x14ac:dyDescent="0.3">
      <c r="A4246" s="149"/>
      <c r="B4246" s="144"/>
      <c r="C4246" s="55" t="s">
        <v>1036</v>
      </c>
      <c r="D4246" s="38"/>
      <c r="E4246" s="120"/>
      <c r="F4246" s="129" t="s">
        <v>31</v>
      </c>
      <c r="G4246" s="66" t="str">
        <f t="shared" si="66"/>
        <v/>
      </c>
      <c r="H4246" s="67"/>
      <c r="I4246" s="68"/>
      <c r="J4246" s="32">
        <v>0</v>
      </c>
    </row>
    <row r="4247" spans="1:10" ht="15.75" hidden="1" thickBot="1" x14ac:dyDescent="0.3">
      <c r="A4247" s="149"/>
      <c r="B4247" s="144"/>
      <c r="C4247" s="55" t="s">
        <v>1037</v>
      </c>
      <c r="D4247" s="38"/>
      <c r="E4247" s="120"/>
      <c r="F4247" s="129" t="s">
        <v>31</v>
      </c>
      <c r="G4247" s="66" t="str">
        <f t="shared" si="66"/>
        <v/>
      </c>
      <c r="H4247" s="67"/>
      <c r="I4247" s="68"/>
      <c r="J4247" s="32">
        <v>0</v>
      </c>
    </row>
    <row r="4248" spans="1:10" ht="15.75" hidden="1" thickBot="1" x14ac:dyDescent="0.3">
      <c r="A4248" s="150"/>
      <c r="B4248" s="145"/>
      <c r="C4248" s="44"/>
      <c r="D4248" s="44"/>
      <c r="E4248" s="121"/>
      <c r="F4248" s="135" t="s">
        <v>31</v>
      </c>
      <c r="G4248" s="75" t="str">
        <f t="shared" si="66"/>
        <v/>
      </c>
      <c r="H4248" s="76"/>
      <c r="I4248" s="68"/>
      <c r="J4248" s="32">
        <v>0</v>
      </c>
    </row>
    <row r="4249" spans="1:10" ht="15.75" hidden="1" thickBot="1" x14ac:dyDescent="0.3">
      <c r="A4249" s="140" t="s">
        <v>1038</v>
      </c>
      <c r="B4249" s="143" t="s">
        <v>3845</v>
      </c>
      <c r="C4249" s="26"/>
      <c r="D4249" s="27" t="s">
        <v>86</v>
      </c>
      <c r="E4249" s="116"/>
      <c r="F4249" s="127" t="s">
        <v>31</v>
      </c>
      <c r="G4249" s="29" t="str">
        <f t="shared" si="66"/>
        <v/>
      </c>
      <c r="H4249" s="30"/>
      <c r="I4249" s="31"/>
      <c r="J4249" s="32">
        <v>0</v>
      </c>
    </row>
    <row r="4250" spans="1:10" ht="15.75" hidden="1" thickBot="1" x14ac:dyDescent="0.3">
      <c r="A4250" s="149"/>
      <c r="B4250" s="144"/>
      <c r="C4250" s="34"/>
      <c r="D4250" s="34"/>
      <c r="E4250" s="118"/>
      <c r="F4250" s="129" t="s">
        <v>31</v>
      </c>
      <c r="G4250" s="66" t="str">
        <f t="shared" si="66"/>
        <v/>
      </c>
      <c r="H4250" s="67"/>
      <c r="I4250" s="68"/>
      <c r="J4250" s="32">
        <v>0</v>
      </c>
    </row>
    <row r="4251" spans="1:10" ht="15.75" hidden="1" thickBot="1" x14ac:dyDescent="0.3">
      <c r="A4251" s="149"/>
      <c r="B4251" s="144"/>
      <c r="C4251" s="38" t="s">
        <v>7679</v>
      </c>
      <c r="D4251" s="38" t="s">
        <v>2788</v>
      </c>
      <c r="E4251" s="120">
        <v>0.3</v>
      </c>
      <c r="F4251" s="129">
        <v>29.535499999999999</v>
      </c>
      <c r="G4251" s="66">
        <f t="shared" si="66"/>
        <v>8.8606499999999997</v>
      </c>
      <c r="H4251" s="41">
        <f>SUM(G4251:G4256)</f>
        <v>21.35885</v>
      </c>
      <c r="I4251" s="42"/>
      <c r="J4251" s="32">
        <v>0</v>
      </c>
    </row>
    <row r="4252" spans="1:10" ht="15.75" hidden="1" thickBot="1" x14ac:dyDescent="0.3">
      <c r="A4252" s="149"/>
      <c r="B4252" s="144"/>
      <c r="C4252" s="38" t="s">
        <v>7603</v>
      </c>
      <c r="D4252" s="38" t="s">
        <v>2788</v>
      </c>
      <c r="E4252" s="120">
        <v>0.55000000000000004</v>
      </c>
      <c r="F4252" s="129">
        <v>22.724</v>
      </c>
      <c r="G4252" s="66">
        <f t="shared" si="66"/>
        <v>12.498200000000001</v>
      </c>
      <c r="H4252" s="67"/>
      <c r="I4252" s="68"/>
      <c r="J4252" s="32">
        <v>0</v>
      </c>
    </row>
    <row r="4253" spans="1:10" ht="15.75" hidden="1" thickBot="1" x14ac:dyDescent="0.3">
      <c r="A4253" s="149"/>
      <c r="B4253" s="144"/>
      <c r="C4253" s="38" t="s">
        <v>1039</v>
      </c>
      <c r="D4253" s="38" t="s">
        <v>90</v>
      </c>
      <c r="E4253" s="120">
        <v>5</v>
      </c>
      <c r="F4253" s="129" t="s">
        <v>31</v>
      </c>
      <c r="G4253" s="66" t="str">
        <f t="shared" si="66"/>
        <v/>
      </c>
      <c r="H4253" s="67"/>
      <c r="I4253" s="68"/>
      <c r="J4253" s="32">
        <v>0</v>
      </c>
    </row>
    <row r="4254" spans="1:10" ht="15.75" hidden="1" thickBot="1" x14ac:dyDescent="0.3">
      <c r="A4254" s="149"/>
      <c r="B4254" s="144"/>
      <c r="C4254" s="38" t="s">
        <v>1040</v>
      </c>
      <c r="D4254" s="38" t="s">
        <v>90</v>
      </c>
      <c r="E4254" s="120">
        <v>0.5</v>
      </c>
      <c r="F4254" s="129" t="s">
        <v>31</v>
      </c>
      <c r="G4254" s="66" t="str">
        <f t="shared" si="66"/>
        <v/>
      </c>
      <c r="H4254" s="67"/>
      <c r="I4254" s="68"/>
      <c r="J4254" s="32">
        <v>0</v>
      </c>
    </row>
    <row r="4255" spans="1:10" ht="15.75" hidden="1" thickBot="1" x14ac:dyDescent="0.3">
      <c r="A4255" s="149"/>
      <c r="B4255" s="144"/>
      <c r="C4255" s="38" t="s">
        <v>1041</v>
      </c>
      <c r="D4255" s="38" t="s">
        <v>90</v>
      </c>
      <c r="E4255" s="120">
        <v>0.1</v>
      </c>
      <c r="F4255" s="129" t="s">
        <v>31</v>
      </c>
      <c r="G4255" s="66" t="str">
        <f t="shared" si="66"/>
        <v/>
      </c>
      <c r="H4255" s="67"/>
      <c r="I4255" s="68"/>
      <c r="J4255" s="32">
        <v>0</v>
      </c>
    </row>
    <row r="4256" spans="1:10" ht="15.75" hidden="1" thickBot="1" x14ac:dyDescent="0.3">
      <c r="A4256" s="149"/>
      <c r="B4256" s="144"/>
      <c r="C4256" s="38" t="s">
        <v>1042</v>
      </c>
      <c r="D4256" s="38" t="s">
        <v>101</v>
      </c>
      <c r="E4256" s="120">
        <v>0.5</v>
      </c>
      <c r="F4256" s="129" t="s">
        <v>31</v>
      </c>
      <c r="G4256" s="66" t="str">
        <f t="shared" si="66"/>
        <v/>
      </c>
      <c r="H4256" s="67"/>
      <c r="I4256" s="68"/>
      <c r="J4256" s="32">
        <v>0</v>
      </c>
    </row>
    <row r="4257" spans="1:10" ht="15.75" hidden="1" thickBot="1" x14ac:dyDescent="0.3">
      <c r="A4257" s="149"/>
      <c r="B4257" s="144"/>
      <c r="C4257" s="38"/>
      <c r="D4257" s="38"/>
      <c r="E4257" s="120"/>
      <c r="F4257" s="129" t="s">
        <v>31</v>
      </c>
      <c r="G4257" s="66" t="str">
        <f t="shared" si="66"/>
        <v/>
      </c>
      <c r="H4257" s="67"/>
      <c r="I4257" s="68"/>
      <c r="J4257" s="32">
        <v>0</v>
      </c>
    </row>
    <row r="4258" spans="1:10" ht="15.75" hidden="1" thickBot="1" x14ac:dyDescent="0.3">
      <c r="A4258" s="149"/>
      <c r="B4258" s="144"/>
      <c r="C4258" s="55" t="s">
        <v>1043</v>
      </c>
      <c r="D4258" s="38"/>
      <c r="E4258" s="120"/>
      <c r="F4258" s="129" t="s">
        <v>31</v>
      </c>
      <c r="G4258" s="66" t="str">
        <f t="shared" si="66"/>
        <v/>
      </c>
      <c r="H4258" s="67"/>
      <c r="I4258" s="68"/>
      <c r="J4258" s="32">
        <v>0</v>
      </c>
    </row>
    <row r="4259" spans="1:10" ht="15.75" hidden="1" thickBot="1" x14ac:dyDescent="0.3">
      <c r="A4259" s="150"/>
      <c r="B4259" s="145"/>
      <c r="C4259" s="44"/>
      <c r="D4259" s="44"/>
      <c r="E4259" s="121"/>
      <c r="F4259" s="135" t="s">
        <v>31</v>
      </c>
      <c r="G4259" s="75" t="str">
        <f t="shared" si="66"/>
        <v/>
      </c>
      <c r="H4259" s="76"/>
      <c r="I4259" s="68"/>
      <c r="J4259" s="32">
        <v>0</v>
      </c>
    </row>
    <row r="4260" spans="1:10" ht="15.75" hidden="1" thickBot="1" x14ac:dyDescent="0.3">
      <c r="A4260" s="140" t="s">
        <v>1044</v>
      </c>
      <c r="B4260" s="143" t="s">
        <v>3846</v>
      </c>
      <c r="C4260" s="26"/>
      <c r="D4260" s="27" t="s">
        <v>86</v>
      </c>
      <c r="E4260" s="116"/>
      <c r="F4260" s="127" t="s">
        <v>31</v>
      </c>
      <c r="G4260" s="29" t="str">
        <f t="shared" si="66"/>
        <v/>
      </c>
      <c r="H4260" s="30"/>
      <c r="I4260" s="31"/>
      <c r="J4260" s="32">
        <v>0</v>
      </c>
    </row>
    <row r="4261" spans="1:10" ht="15.75" hidden="1" thickBot="1" x14ac:dyDescent="0.3">
      <c r="A4261" s="149"/>
      <c r="B4261" s="144"/>
      <c r="C4261" s="34"/>
      <c r="D4261" s="34"/>
      <c r="E4261" s="118"/>
      <c r="F4261" s="129" t="s">
        <v>31</v>
      </c>
      <c r="G4261" s="66" t="str">
        <f t="shared" si="66"/>
        <v/>
      </c>
      <c r="H4261" s="67"/>
      <c r="I4261" s="68"/>
      <c r="J4261" s="32">
        <v>0</v>
      </c>
    </row>
    <row r="4262" spans="1:10" ht="26.25" hidden="1" thickBot="1" x14ac:dyDescent="0.3">
      <c r="A4262" s="149"/>
      <c r="B4262" s="144"/>
      <c r="C4262" s="38" t="s">
        <v>1045</v>
      </c>
      <c r="D4262" s="38" t="s">
        <v>86</v>
      </c>
      <c r="E4262" s="120">
        <v>1</v>
      </c>
      <c r="F4262" s="129" t="s">
        <v>31</v>
      </c>
      <c r="G4262" s="66" t="str">
        <f t="shared" si="66"/>
        <v/>
      </c>
      <c r="H4262" s="41">
        <f>SUM(G4262:G4262)</f>
        <v>0</v>
      </c>
      <c r="I4262" s="42"/>
      <c r="J4262" s="32">
        <v>0</v>
      </c>
    </row>
    <row r="4263" spans="1:10" ht="15.75" hidden="1" thickBot="1" x14ac:dyDescent="0.3">
      <c r="A4263" s="150"/>
      <c r="B4263" s="145"/>
      <c r="C4263" s="44"/>
      <c r="D4263" s="44"/>
      <c r="E4263" s="121"/>
      <c r="F4263" s="135" t="s">
        <v>31</v>
      </c>
      <c r="G4263" s="75" t="str">
        <f t="shared" si="66"/>
        <v/>
      </c>
      <c r="H4263" s="76"/>
      <c r="I4263" s="68"/>
      <c r="J4263" s="32">
        <v>0</v>
      </c>
    </row>
    <row r="4264" spans="1:10" ht="15.75" hidden="1" thickBot="1" x14ac:dyDescent="0.3">
      <c r="A4264" s="140" t="s">
        <v>1046</v>
      </c>
      <c r="B4264" s="143" t="s">
        <v>3847</v>
      </c>
      <c r="C4264" s="26"/>
      <c r="D4264" s="27" t="s">
        <v>86</v>
      </c>
      <c r="E4264" s="116"/>
      <c r="F4264" s="127" t="s">
        <v>31</v>
      </c>
      <c r="G4264" s="29" t="str">
        <f t="shared" si="66"/>
        <v/>
      </c>
      <c r="H4264" s="30"/>
      <c r="I4264" s="31"/>
      <c r="J4264" s="32">
        <v>0</v>
      </c>
    </row>
    <row r="4265" spans="1:10" ht="15.75" hidden="1" thickBot="1" x14ac:dyDescent="0.3">
      <c r="A4265" s="149"/>
      <c r="B4265" s="144"/>
      <c r="C4265" s="34"/>
      <c r="D4265" s="34"/>
      <c r="E4265" s="118"/>
      <c r="F4265" s="129" t="s">
        <v>31</v>
      </c>
      <c r="G4265" s="66" t="str">
        <f t="shared" si="66"/>
        <v/>
      </c>
      <c r="H4265" s="67"/>
      <c r="I4265" s="68"/>
      <c r="J4265" s="32">
        <v>0</v>
      </c>
    </row>
    <row r="4266" spans="1:10" ht="26.25" hidden="1" thickBot="1" x14ac:dyDescent="0.3">
      <c r="A4266" s="149"/>
      <c r="B4266" s="144"/>
      <c r="C4266" s="38" t="s">
        <v>8001</v>
      </c>
      <c r="D4266" s="38" t="s">
        <v>180</v>
      </c>
      <c r="E4266" s="120">
        <v>1.05</v>
      </c>
      <c r="F4266" s="129">
        <v>275.69</v>
      </c>
      <c r="G4266" s="66">
        <f t="shared" si="66"/>
        <v>289.47450000000003</v>
      </c>
      <c r="H4266" s="41">
        <f>SUM(G4266:G4270)</f>
        <v>340.01763880000004</v>
      </c>
      <c r="I4266" s="42"/>
      <c r="J4266" s="32">
        <v>0</v>
      </c>
    </row>
    <row r="4267" spans="1:10" ht="15.75" hidden="1" thickBot="1" x14ac:dyDescent="0.3">
      <c r="A4267" s="149"/>
      <c r="B4267" s="144"/>
      <c r="C4267" s="38" t="s">
        <v>7781</v>
      </c>
      <c r="D4267" s="38" t="s">
        <v>1063</v>
      </c>
      <c r="E4267" s="120">
        <v>0.57499999999999996</v>
      </c>
      <c r="F4267" s="129">
        <v>49.457000000000001</v>
      </c>
      <c r="G4267" s="66">
        <f t="shared" si="66"/>
        <v>28.437774999999998</v>
      </c>
      <c r="H4267" s="67"/>
      <c r="I4267" s="68"/>
      <c r="J4267" s="32">
        <v>0</v>
      </c>
    </row>
    <row r="4268" spans="1:10" ht="15.75" hidden="1" thickBot="1" x14ac:dyDescent="0.3">
      <c r="A4268" s="149"/>
      <c r="B4268" s="144"/>
      <c r="C4268" s="38" t="s">
        <v>7595</v>
      </c>
      <c r="D4268" s="38" t="s">
        <v>2788</v>
      </c>
      <c r="E4268" s="120">
        <v>0.57589999999999997</v>
      </c>
      <c r="F4268" s="129">
        <v>28.917999999999999</v>
      </c>
      <c r="G4268" s="66">
        <f t="shared" si="66"/>
        <v>16.653876199999999</v>
      </c>
      <c r="H4268" s="67"/>
      <c r="I4268" s="68"/>
      <c r="J4268" s="32">
        <v>0</v>
      </c>
    </row>
    <row r="4269" spans="1:10" ht="15.75" hidden="1" thickBot="1" x14ac:dyDescent="0.3">
      <c r="A4269" s="149"/>
      <c r="B4269" s="144"/>
      <c r="C4269" s="38" t="s">
        <v>7603</v>
      </c>
      <c r="D4269" s="38" t="s">
        <v>2788</v>
      </c>
      <c r="E4269" s="120">
        <v>0.2399</v>
      </c>
      <c r="F4269" s="129">
        <v>22.724</v>
      </c>
      <c r="G4269" s="66">
        <f t="shared" si="66"/>
        <v>5.4514876000000001</v>
      </c>
      <c r="H4269" s="67"/>
      <c r="I4269" s="68"/>
      <c r="J4269" s="32">
        <v>0</v>
      </c>
    </row>
    <row r="4270" spans="1:10" ht="26.25" hidden="1" thickBot="1" x14ac:dyDescent="0.3">
      <c r="A4270" s="149"/>
      <c r="B4270" s="144"/>
      <c r="C4270" s="38" t="s">
        <v>1045</v>
      </c>
      <c r="D4270" s="38" t="s">
        <v>86</v>
      </c>
      <c r="E4270" s="120">
        <v>1</v>
      </c>
      <c r="F4270" s="129" t="s">
        <v>31</v>
      </c>
      <c r="G4270" s="66" t="str">
        <f t="shared" si="66"/>
        <v/>
      </c>
      <c r="H4270" s="67"/>
      <c r="I4270" s="42"/>
      <c r="J4270" s="32">
        <v>0</v>
      </c>
    </row>
    <row r="4271" spans="1:10" ht="15.75" hidden="1" thickBot="1" x14ac:dyDescent="0.3">
      <c r="A4271" s="150"/>
      <c r="B4271" s="145"/>
      <c r="C4271" s="44"/>
      <c r="D4271" s="44"/>
      <c r="E4271" s="121"/>
      <c r="F4271" s="135" t="s">
        <v>31</v>
      </c>
      <c r="G4271" s="75" t="str">
        <f t="shared" si="66"/>
        <v/>
      </c>
      <c r="H4271" s="76"/>
      <c r="I4271" s="68"/>
      <c r="J4271" s="32">
        <v>0</v>
      </c>
    </row>
    <row r="4272" spans="1:10" ht="15.75" hidden="1" thickBot="1" x14ac:dyDescent="0.3">
      <c r="A4272" s="140" t="s">
        <v>1047</v>
      </c>
      <c r="B4272" s="143" t="s">
        <v>3848</v>
      </c>
      <c r="C4272" s="26"/>
      <c r="D4272" s="27" t="s">
        <v>86</v>
      </c>
      <c r="E4272" s="116"/>
      <c r="F4272" s="127" t="s">
        <v>31</v>
      </c>
      <c r="G4272" s="29" t="str">
        <f t="shared" si="66"/>
        <v/>
      </c>
      <c r="H4272" s="30"/>
      <c r="I4272" s="31"/>
      <c r="J4272" s="32">
        <v>0</v>
      </c>
    </row>
    <row r="4273" spans="1:10" ht="15.75" hidden="1" thickBot="1" x14ac:dyDescent="0.3">
      <c r="A4273" s="149"/>
      <c r="B4273" s="144"/>
      <c r="C4273" s="34"/>
      <c r="D4273" s="34"/>
      <c r="E4273" s="118"/>
      <c r="F4273" s="129" t="s">
        <v>31</v>
      </c>
      <c r="G4273" s="66" t="str">
        <f t="shared" si="66"/>
        <v/>
      </c>
      <c r="H4273" s="67"/>
      <c r="I4273" s="68"/>
      <c r="J4273" s="32">
        <v>0</v>
      </c>
    </row>
    <row r="4274" spans="1:10" ht="15.75" hidden="1" thickBot="1" x14ac:dyDescent="0.3">
      <c r="A4274" s="149"/>
      <c r="B4274" s="144"/>
      <c r="C4274" s="38" t="s">
        <v>7798</v>
      </c>
      <c r="D4274" s="38" t="s">
        <v>1063</v>
      </c>
      <c r="E4274" s="120">
        <v>0.56369999999999998</v>
      </c>
      <c r="F4274" s="129">
        <v>54.72</v>
      </c>
      <c r="G4274" s="66">
        <f t="shared" si="66"/>
        <v>30.845663999999999</v>
      </c>
      <c r="H4274" s="41">
        <f>SUM(G4274:G4277)</f>
        <v>111.68876779999999</v>
      </c>
      <c r="I4274" s="42"/>
      <c r="J4274" s="32">
        <v>0</v>
      </c>
    </row>
    <row r="4275" spans="1:10" ht="26.25" hidden="1" thickBot="1" x14ac:dyDescent="0.3">
      <c r="A4275" s="149"/>
      <c r="B4275" s="144"/>
      <c r="C4275" s="38" t="s">
        <v>8002</v>
      </c>
      <c r="D4275" s="38" t="s">
        <v>180</v>
      </c>
      <c r="E4275" s="120">
        <v>1.06</v>
      </c>
      <c r="F4275" s="129">
        <v>58.472499999999997</v>
      </c>
      <c r="G4275" s="66">
        <f t="shared" si="66"/>
        <v>61.980849999999997</v>
      </c>
      <c r="H4275" s="67"/>
      <c r="I4275" s="68"/>
      <c r="J4275" s="32">
        <v>0</v>
      </c>
    </row>
    <row r="4276" spans="1:10" ht="15.75" hidden="1" thickBot="1" x14ac:dyDescent="0.3">
      <c r="A4276" s="149"/>
      <c r="B4276" s="144"/>
      <c r="C4276" s="38" t="s">
        <v>7679</v>
      </c>
      <c r="D4276" s="38" t="s">
        <v>2788</v>
      </c>
      <c r="E4276" s="120">
        <v>0.48359999999999997</v>
      </c>
      <c r="F4276" s="129">
        <v>29.535499999999999</v>
      </c>
      <c r="G4276" s="66">
        <f t="shared" si="66"/>
        <v>14.283367799999999</v>
      </c>
      <c r="H4276" s="67"/>
      <c r="I4276" s="68"/>
      <c r="J4276" s="32">
        <v>0</v>
      </c>
    </row>
    <row r="4277" spans="1:10" ht="15.75" hidden="1" thickBot="1" x14ac:dyDescent="0.3">
      <c r="A4277" s="149"/>
      <c r="B4277" s="144"/>
      <c r="C4277" s="38" t="s">
        <v>7603</v>
      </c>
      <c r="D4277" s="38" t="s">
        <v>2788</v>
      </c>
      <c r="E4277" s="120">
        <v>0.20150000000000001</v>
      </c>
      <c r="F4277" s="129">
        <v>22.724</v>
      </c>
      <c r="G4277" s="66">
        <f t="shared" si="66"/>
        <v>4.5788860000000007</v>
      </c>
      <c r="H4277" s="67"/>
      <c r="I4277" s="68"/>
      <c r="J4277" s="32">
        <v>0</v>
      </c>
    </row>
    <row r="4278" spans="1:10" ht="15.75" hidden="1" thickBot="1" x14ac:dyDescent="0.3">
      <c r="A4278" s="150"/>
      <c r="B4278" s="145"/>
      <c r="C4278" s="44"/>
      <c r="D4278" s="44"/>
      <c r="E4278" s="121"/>
      <c r="F4278" s="135" t="s">
        <v>31</v>
      </c>
      <c r="G4278" s="75" t="str">
        <f t="shared" si="66"/>
        <v/>
      </c>
      <c r="H4278" s="76"/>
      <c r="I4278" s="68"/>
      <c r="J4278" s="32">
        <v>0</v>
      </c>
    </row>
    <row r="4279" spans="1:10" ht="15.75" hidden="1" thickBot="1" x14ac:dyDescent="0.3">
      <c r="A4279" s="140" t="s">
        <v>1048</v>
      </c>
      <c r="B4279" s="143" t="s">
        <v>3849</v>
      </c>
      <c r="C4279" s="26"/>
      <c r="D4279" s="27" t="s">
        <v>86</v>
      </c>
      <c r="E4279" s="116"/>
      <c r="F4279" s="127" t="s">
        <v>31</v>
      </c>
      <c r="G4279" s="29" t="str">
        <f t="shared" si="66"/>
        <v/>
      </c>
      <c r="H4279" s="30"/>
      <c r="I4279" s="31"/>
      <c r="J4279" s="32">
        <v>0</v>
      </c>
    </row>
    <row r="4280" spans="1:10" ht="15.75" hidden="1" thickBot="1" x14ac:dyDescent="0.3">
      <c r="A4280" s="149"/>
      <c r="B4280" s="144"/>
      <c r="C4280" s="34"/>
      <c r="D4280" s="34"/>
      <c r="E4280" s="118"/>
      <c r="F4280" s="129" t="s">
        <v>31</v>
      </c>
      <c r="G4280" s="66" t="str">
        <f t="shared" si="66"/>
        <v/>
      </c>
      <c r="H4280" s="67"/>
      <c r="I4280" s="68"/>
      <c r="J4280" s="32">
        <v>0</v>
      </c>
    </row>
    <row r="4281" spans="1:10" ht="26.25" hidden="1" thickBot="1" x14ac:dyDescent="0.3">
      <c r="A4281" s="149"/>
      <c r="B4281" s="144"/>
      <c r="C4281" s="38" t="s">
        <v>1049</v>
      </c>
      <c r="D4281" s="58" t="s">
        <v>180</v>
      </c>
      <c r="E4281" s="120">
        <v>1.05</v>
      </c>
      <c r="F4281" s="129" t="s">
        <v>31</v>
      </c>
      <c r="G4281" s="66" t="str">
        <f t="shared" si="66"/>
        <v/>
      </c>
      <c r="H4281" s="41">
        <f>SUM(G4281:G4283)</f>
        <v>17.109200939999997</v>
      </c>
      <c r="I4281" s="42"/>
      <c r="J4281" s="32">
        <v>0</v>
      </c>
    </row>
    <row r="4282" spans="1:10" ht="15.75" hidden="1" thickBot="1" x14ac:dyDescent="0.3">
      <c r="A4282" s="149"/>
      <c r="B4282" s="144"/>
      <c r="C4282" s="38" t="s">
        <v>7595</v>
      </c>
      <c r="D4282" s="38" t="s">
        <v>2788</v>
      </c>
      <c r="E4282" s="120">
        <v>0.40312999999999993</v>
      </c>
      <c r="F4282" s="129">
        <v>28.917999999999999</v>
      </c>
      <c r="G4282" s="66">
        <f t="shared" si="66"/>
        <v>11.657713339999997</v>
      </c>
      <c r="H4282" s="67"/>
      <c r="I4282" s="68"/>
      <c r="J4282" s="32">
        <v>0</v>
      </c>
    </row>
    <row r="4283" spans="1:10" ht="15.75" hidden="1" thickBot="1" x14ac:dyDescent="0.3">
      <c r="A4283" s="149"/>
      <c r="B4283" s="144"/>
      <c r="C4283" s="38" t="s">
        <v>7603</v>
      </c>
      <c r="D4283" s="38" t="s">
        <v>2788</v>
      </c>
      <c r="E4283" s="120">
        <v>0.2399</v>
      </c>
      <c r="F4283" s="129">
        <v>22.724</v>
      </c>
      <c r="G4283" s="66">
        <f t="shared" si="66"/>
        <v>5.4514876000000001</v>
      </c>
      <c r="H4283" s="67"/>
      <c r="I4283" s="68"/>
      <c r="J4283" s="32">
        <v>0</v>
      </c>
    </row>
    <row r="4284" spans="1:10" ht="15.75" hidden="1" thickBot="1" x14ac:dyDescent="0.3">
      <c r="A4284" s="150"/>
      <c r="B4284" s="145"/>
      <c r="C4284" s="44"/>
      <c r="D4284" s="44"/>
      <c r="E4284" s="121"/>
      <c r="F4284" s="135" t="s">
        <v>31</v>
      </c>
      <c r="G4284" s="75" t="str">
        <f t="shared" si="66"/>
        <v/>
      </c>
      <c r="H4284" s="76"/>
      <c r="I4284" s="68"/>
      <c r="J4284" s="32">
        <v>0</v>
      </c>
    </row>
    <row r="4285" spans="1:10" ht="15.75" hidden="1" thickBot="1" x14ac:dyDescent="0.3">
      <c r="A4285" s="140" t="s">
        <v>1050</v>
      </c>
      <c r="B4285" s="143" t="s">
        <v>3850</v>
      </c>
      <c r="C4285" s="26"/>
      <c r="D4285" s="27" t="s">
        <v>86</v>
      </c>
      <c r="E4285" s="116"/>
      <c r="F4285" s="127" t="s">
        <v>31</v>
      </c>
      <c r="G4285" s="29" t="str">
        <f t="shared" si="66"/>
        <v/>
      </c>
      <c r="H4285" s="30"/>
      <c r="I4285" s="31"/>
      <c r="J4285" s="32">
        <v>0</v>
      </c>
    </row>
    <row r="4286" spans="1:10" ht="15.75" hidden="1" thickBot="1" x14ac:dyDescent="0.3">
      <c r="A4286" s="149"/>
      <c r="B4286" s="144"/>
      <c r="C4286" s="34"/>
      <c r="D4286" s="34"/>
      <c r="E4286" s="118"/>
      <c r="F4286" s="129" t="s">
        <v>31</v>
      </c>
      <c r="G4286" s="66" t="str">
        <f t="shared" si="66"/>
        <v/>
      </c>
      <c r="H4286" s="67"/>
      <c r="I4286" s="68"/>
      <c r="J4286" s="32">
        <v>0</v>
      </c>
    </row>
    <row r="4287" spans="1:10" ht="26.25" hidden="1" thickBot="1" x14ac:dyDescent="0.3">
      <c r="A4287" s="149"/>
      <c r="B4287" s="144"/>
      <c r="C4287" s="38" t="s">
        <v>1051</v>
      </c>
      <c r="D4287" s="38" t="s">
        <v>86</v>
      </c>
      <c r="E4287" s="120">
        <v>1.05</v>
      </c>
      <c r="F4287" s="129" t="s">
        <v>31</v>
      </c>
      <c r="G4287" s="66" t="str">
        <f t="shared" si="66"/>
        <v/>
      </c>
      <c r="H4287" s="41">
        <f>SUM(G4287:G4289)</f>
        <v>13.6401</v>
      </c>
      <c r="I4287" s="42"/>
      <c r="J4287" s="32">
        <v>0</v>
      </c>
    </row>
    <row r="4288" spans="1:10" ht="15.75" hidden="1" thickBot="1" x14ac:dyDescent="0.3">
      <c r="A4288" s="149"/>
      <c r="B4288" s="144"/>
      <c r="C4288" s="38" t="s">
        <v>7595</v>
      </c>
      <c r="D4288" s="38" t="s">
        <v>2788</v>
      </c>
      <c r="E4288" s="120">
        <v>0.15</v>
      </c>
      <c r="F4288" s="129">
        <v>28.917999999999999</v>
      </c>
      <c r="G4288" s="66">
        <f t="shared" si="66"/>
        <v>4.3376999999999999</v>
      </c>
      <c r="H4288" s="67"/>
      <c r="I4288" s="68"/>
      <c r="J4288" s="32">
        <v>0</v>
      </c>
    </row>
    <row r="4289" spans="1:10" ht="15.75" hidden="1" thickBot="1" x14ac:dyDescent="0.3">
      <c r="A4289" s="149"/>
      <c r="B4289" s="144"/>
      <c r="C4289" s="38" t="s">
        <v>7798</v>
      </c>
      <c r="D4289" s="38" t="s">
        <v>1063</v>
      </c>
      <c r="E4289" s="120">
        <v>0.17</v>
      </c>
      <c r="F4289" s="129">
        <v>54.72</v>
      </c>
      <c r="G4289" s="66">
        <f t="shared" si="66"/>
        <v>9.3024000000000004</v>
      </c>
      <c r="H4289" s="67"/>
      <c r="I4289" s="68"/>
      <c r="J4289" s="32">
        <v>0</v>
      </c>
    </row>
    <row r="4290" spans="1:10" ht="15.75" hidden="1" thickBot="1" x14ac:dyDescent="0.3">
      <c r="A4290" s="150"/>
      <c r="B4290" s="145"/>
      <c r="C4290" s="44"/>
      <c r="D4290" s="44"/>
      <c r="E4290" s="121"/>
      <c r="F4290" s="135" t="s">
        <v>31</v>
      </c>
      <c r="G4290" s="75" t="str">
        <f t="shared" si="66"/>
        <v/>
      </c>
      <c r="H4290" s="76"/>
      <c r="I4290" s="68"/>
      <c r="J4290" s="32">
        <v>0</v>
      </c>
    </row>
    <row r="4291" spans="1:10" ht="15.75" hidden="1" thickBot="1" x14ac:dyDescent="0.3">
      <c r="A4291" s="140" t="s">
        <v>1052</v>
      </c>
      <c r="B4291" s="143" t="s">
        <v>3851</v>
      </c>
      <c r="C4291" s="26"/>
      <c r="D4291" s="27" t="s">
        <v>86</v>
      </c>
      <c r="E4291" s="116"/>
      <c r="F4291" s="127" t="s">
        <v>31</v>
      </c>
      <c r="G4291" s="29" t="str">
        <f t="shared" si="66"/>
        <v/>
      </c>
      <c r="H4291" s="30"/>
      <c r="I4291" s="31"/>
      <c r="J4291" s="32">
        <v>0</v>
      </c>
    </row>
    <row r="4292" spans="1:10" ht="15.75" hidden="1" thickBot="1" x14ac:dyDescent="0.3">
      <c r="A4292" s="149"/>
      <c r="B4292" s="144"/>
      <c r="C4292" s="34"/>
      <c r="D4292" s="34"/>
      <c r="E4292" s="118"/>
      <c r="F4292" s="129" t="s">
        <v>31</v>
      </c>
      <c r="G4292" s="66" t="str">
        <f t="shared" si="66"/>
        <v/>
      </c>
      <c r="H4292" s="67"/>
      <c r="I4292" s="68"/>
      <c r="J4292" s="32">
        <v>0</v>
      </c>
    </row>
    <row r="4293" spans="1:10" ht="26.25" hidden="1" thickBot="1" x14ac:dyDescent="0.3">
      <c r="A4293" s="149"/>
      <c r="B4293" s="144"/>
      <c r="C4293" s="38" t="s">
        <v>1053</v>
      </c>
      <c r="D4293" s="38" t="s">
        <v>86</v>
      </c>
      <c r="E4293" s="120">
        <v>1.05</v>
      </c>
      <c r="F4293" s="129" t="s">
        <v>31</v>
      </c>
      <c r="G4293" s="66" t="str">
        <f t="shared" si="66"/>
        <v/>
      </c>
      <c r="H4293" s="41">
        <f>SUM(G4293:G4295)</f>
        <v>13.6401</v>
      </c>
      <c r="I4293" s="42"/>
      <c r="J4293" s="32">
        <v>0</v>
      </c>
    </row>
    <row r="4294" spans="1:10" ht="15.75" hidden="1" thickBot="1" x14ac:dyDescent="0.3">
      <c r="A4294" s="149"/>
      <c r="B4294" s="144"/>
      <c r="C4294" s="38" t="s">
        <v>7595</v>
      </c>
      <c r="D4294" s="38" t="s">
        <v>2788</v>
      </c>
      <c r="E4294" s="120">
        <v>0.15</v>
      </c>
      <c r="F4294" s="129">
        <v>28.917999999999999</v>
      </c>
      <c r="G4294" s="66">
        <f t="shared" ref="G4294:G4357" si="67">IF(ISNUMBER(F4294),E4294*F4294,"")</f>
        <v>4.3376999999999999</v>
      </c>
      <c r="H4294" s="67"/>
      <c r="I4294" s="68"/>
      <c r="J4294" s="32">
        <v>0</v>
      </c>
    </row>
    <row r="4295" spans="1:10" ht="15.75" hidden="1" thickBot="1" x14ac:dyDescent="0.3">
      <c r="A4295" s="149"/>
      <c r="B4295" s="144"/>
      <c r="C4295" s="38" t="s">
        <v>7798</v>
      </c>
      <c r="D4295" s="38" t="s">
        <v>1063</v>
      </c>
      <c r="E4295" s="120">
        <v>0.17</v>
      </c>
      <c r="F4295" s="129">
        <v>54.72</v>
      </c>
      <c r="G4295" s="66">
        <f t="shared" si="67"/>
        <v>9.3024000000000004</v>
      </c>
      <c r="H4295" s="67"/>
      <c r="I4295" s="68"/>
      <c r="J4295" s="32">
        <v>0</v>
      </c>
    </row>
    <row r="4296" spans="1:10" ht="15.75" hidden="1" thickBot="1" x14ac:dyDescent="0.3">
      <c r="A4296" s="150"/>
      <c r="B4296" s="145"/>
      <c r="C4296" s="44"/>
      <c r="D4296" s="44"/>
      <c r="E4296" s="121"/>
      <c r="F4296" s="135" t="s">
        <v>31</v>
      </c>
      <c r="G4296" s="75" t="str">
        <f t="shared" si="67"/>
        <v/>
      </c>
      <c r="H4296" s="76"/>
      <c r="I4296" s="68"/>
      <c r="J4296" s="32">
        <v>0</v>
      </c>
    </row>
    <row r="4297" spans="1:10" ht="15.75" hidden="1" thickBot="1" x14ac:dyDescent="0.3">
      <c r="A4297" s="140" t="s">
        <v>1054</v>
      </c>
      <c r="B4297" s="143" t="s">
        <v>3852</v>
      </c>
      <c r="C4297" s="26"/>
      <c r="D4297" s="27" t="s">
        <v>86</v>
      </c>
      <c r="E4297" s="116"/>
      <c r="F4297" s="127" t="s">
        <v>31</v>
      </c>
      <c r="G4297" s="29" t="str">
        <f t="shared" si="67"/>
        <v/>
      </c>
      <c r="H4297" s="30"/>
      <c r="I4297" s="31"/>
      <c r="J4297" s="32">
        <v>0</v>
      </c>
    </row>
    <row r="4298" spans="1:10" ht="15.75" hidden="1" thickBot="1" x14ac:dyDescent="0.3">
      <c r="A4298" s="149"/>
      <c r="B4298" s="144"/>
      <c r="C4298" s="34"/>
      <c r="D4298" s="34"/>
      <c r="E4298" s="118"/>
      <c r="F4298" s="129" t="s">
        <v>31</v>
      </c>
      <c r="G4298" s="66" t="str">
        <f t="shared" si="67"/>
        <v/>
      </c>
      <c r="H4298" s="67"/>
      <c r="I4298" s="68"/>
      <c r="J4298" s="32">
        <v>0</v>
      </c>
    </row>
    <row r="4299" spans="1:10" ht="15.75" hidden="1" thickBot="1" x14ac:dyDescent="0.3">
      <c r="A4299" s="149"/>
      <c r="B4299" s="144"/>
      <c r="C4299" s="38" t="s">
        <v>8003</v>
      </c>
      <c r="D4299" s="38" t="s">
        <v>1063</v>
      </c>
      <c r="E4299" s="120">
        <v>2.1700000000000001E-2</v>
      </c>
      <c r="F4299" s="129">
        <v>26.761500000000002</v>
      </c>
      <c r="G4299" s="66">
        <f t="shared" si="67"/>
        <v>0.58072455000000001</v>
      </c>
      <c r="H4299" s="41">
        <f>SUM(G4299:G4305)</f>
        <v>51.810757049999999</v>
      </c>
      <c r="I4299" s="42"/>
      <c r="J4299" s="32">
        <v>0</v>
      </c>
    </row>
    <row r="4300" spans="1:10" ht="26.25" hidden="1" thickBot="1" x14ac:dyDescent="0.3">
      <c r="A4300" s="149"/>
      <c r="B4300" s="144"/>
      <c r="C4300" s="38" t="s">
        <v>7903</v>
      </c>
      <c r="D4300" s="38" t="s">
        <v>1063</v>
      </c>
      <c r="E4300" s="120">
        <v>1.8127</v>
      </c>
      <c r="F4300" s="129">
        <v>0.71249999999999991</v>
      </c>
      <c r="G4300" s="66">
        <f t="shared" si="67"/>
        <v>1.2915487499999998</v>
      </c>
      <c r="H4300" s="67"/>
      <c r="I4300" s="68"/>
      <c r="J4300" s="32">
        <v>0</v>
      </c>
    </row>
    <row r="4301" spans="1:10" ht="26.25" hidden="1" thickBot="1" x14ac:dyDescent="0.3">
      <c r="A4301" s="149"/>
      <c r="B4301" s="144"/>
      <c r="C4301" s="38" t="s">
        <v>8004</v>
      </c>
      <c r="D4301" s="38" t="s">
        <v>180</v>
      </c>
      <c r="E4301" s="120">
        <v>1.0414000000000001</v>
      </c>
      <c r="F4301" s="129">
        <v>9.9939999999999998</v>
      </c>
      <c r="G4301" s="66">
        <f t="shared" si="67"/>
        <v>10.407751600000001</v>
      </c>
      <c r="H4301" s="67"/>
      <c r="I4301" s="68"/>
      <c r="J4301" s="32">
        <v>0</v>
      </c>
    </row>
    <row r="4302" spans="1:10" ht="15.75" hidden="1" thickBot="1" x14ac:dyDescent="0.3">
      <c r="A4302" s="149"/>
      <c r="B4302" s="144"/>
      <c r="C4302" s="38" t="s">
        <v>8005</v>
      </c>
      <c r="D4302" s="38" t="s">
        <v>1063</v>
      </c>
      <c r="E4302" s="120">
        <v>7.7999999999999996E-3</v>
      </c>
      <c r="F4302" s="129">
        <v>19</v>
      </c>
      <c r="G4302" s="66">
        <f t="shared" si="67"/>
        <v>0.1482</v>
      </c>
      <c r="H4302" s="67"/>
      <c r="I4302" s="68"/>
      <c r="J4302" s="32">
        <v>0</v>
      </c>
    </row>
    <row r="4303" spans="1:10" ht="26.25" hidden="1" thickBot="1" x14ac:dyDescent="0.3">
      <c r="A4303" s="149"/>
      <c r="B4303" s="144"/>
      <c r="C4303" s="38" t="s">
        <v>7792</v>
      </c>
      <c r="D4303" s="38" t="s">
        <v>7722</v>
      </c>
      <c r="E4303" s="120">
        <v>2.93E-2</v>
      </c>
      <c r="F4303" s="129">
        <v>23.987499999999997</v>
      </c>
      <c r="G4303" s="66">
        <f t="shared" si="67"/>
        <v>0.70283374999999992</v>
      </c>
      <c r="H4303" s="67"/>
      <c r="I4303" s="68"/>
      <c r="J4303" s="32">
        <v>0</v>
      </c>
    </row>
    <row r="4304" spans="1:10" ht="15.75" hidden="1" thickBot="1" x14ac:dyDescent="0.3">
      <c r="A4304" s="149"/>
      <c r="B4304" s="144"/>
      <c r="C4304" s="38" t="s">
        <v>7770</v>
      </c>
      <c r="D4304" s="38" t="s">
        <v>2788</v>
      </c>
      <c r="E4304" s="120">
        <v>0.9123</v>
      </c>
      <c r="F4304" s="129">
        <v>29.335999999999999</v>
      </c>
      <c r="G4304" s="66">
        <f t="shared" si="67"/>
        <v>26.763232799999997</v>
      </c>
      <c r="H4304" s="67"/>
      <c r="I4304" s="68"/>
      <c r="J4304" s="32">
        <v>0</v>
      </c>
    </row>
    <row r="4305" spans="1:10" ht="15.75" hidden="1" thickBot="1" x14ac:dyDescent="0.3">
      <c r="A4305" s="149"/>
      <c r="B4305" s="144"/>
      <c r="C4305" s="38" t="s">
        <v>7603</v>
      </c>
      <c r="D4305" s="38" t="s">
        <v>2788</v>
      </c>
      <c r="E4305" s="120">
        <v>0.52439999999999998</v>
      </c>
      <c r="F4305" s="129">
        <v>22.724</v>
      </c>
      <c r="G4305" s="66">
        <f t="shared" si="67"/>
        <v>11.9164656</v>
      </c>
      <c r="H4305" s="67"/>
      <c r="I4305" s="68"/>
      <c r="J4305" s="32">
        <v>0</v>
      </c>
    </row>
    <row r="4306" spans="1:10" ht="15.75" hidden="1" thickBot="1" x14ac:dyDescent="0.3">
      <c r="A4306" s="150"/>
      <c r="B4306" s="145"/>
      <c r="C4306" s="44"/>
      <c r="D4306" s="44"/>
      <c r="E4306" s="121"/>
      <c r="F4306" s="135" t="s">
        <v>31</v>
      </c>
      <c r="G4306" s="75" t="str">
        <f t="shared" si="67"/>
        <v/>
      </c>
      <c r="H4306" s="76"/>
      <c r="I4306" s="68"/>
      <c r="J4306" s="32">
        <v>0</v>
      </c>
    </row>
    <row r="4307" spans="1:10" ht="15.75" hidden="1" thickBot="1" x14ac:dyDescent="0.3">
      <c r="A4307" s="140" t="s">
        <v>1055</v>
      </c>
      <c r="B4307" s="143" t="s">
        <v>3853</v>
      </c>
      <c r="C4307" s="26"/>
      <c r="D4307" s="27" t="s">
        <v>86</v>
      </c>
      <c r="E4307" s="116"/>
      <c r="F4307" s="127" t="s">
        <v>31</v>
      </c>
      <c r="G4307" s="29" t="str">
        <f t="shared" si="67"/>
        <v/>
      </c>
      <c r="H4307" s="30"/>
      <c r="I4307" s="31"/>
      <c r="J4307" s="32">
        <v>0</v>
      </c>
    </row>
    <row r="4308" spans="1:10" ht="15.75" hidden="1" thickBot="1" x14ac:dyDescent="0.3">
      <c r="A4308" s="149"/>
      <c r="B4308" s="144"/>
      <c r="C4308" s="34"/>
      <c r="D4308" s="34"/>
      <c r="E4308" s="118"/>
      <c r="F4308" s="129" t="s">
        <v>31</v>
      </c>
      <c r="G4308" s="66" t="str">
        <f t="shared" si="67"/>
        <v/>
      </c>
      <c r="H4308" s="67"/>
      <c r="I4308" s="68"/>
      <c r="J4308" s="32">
        <v>0</v>
      </c>
    </row>
    <row r="4309" spans="1:10" ht="26.25" hidden="1" thickBot="1" x14ac:dyDescent="0.3">
      <c r="A4309" s="149"/>
      <c r="B4309" s="144"/>
      <c r="C4309" s="38" t="s">
        <v>8006</v>
      </c>
      <c r="D4309" s="38" t="s">
        <v>1063</v>
      </c>
      <c r="E4309" s="120">
        <v>1.1073999999999999</v>
      </c>
      <c r="F4309" s="129">
        <v>7.9705000000000004</v>
      </c>
      <c r="G4309" s="66">
        <f t="shared" si="67"/>
        <v>8.8265317000000003</v>
      </c>
      <c r="H4309" s="41">
        <f>SUM(G4309:G4311)</f>
        <v>14.76263045</v>
      </c>
      <c r="I4309" s="42"/>
      <c r="J4309" s="32">
        <v>0</v>
      </c>
    </row>
    <row r="4310" spans="1:10" ht="15.75" hidden="1" thickBot="1" x14ac:dyDescent="0.3">
      <c r="A4310" s="149"/>
      <c r="B4310" s="144"/>
      <c r="C4310" s="38" t="s">
        <v>7610</v>
      </c>
      <c r="D4310" s="38" t="s">
        <v>2788</v>
      </c>
      <c r="E4310" s="120">
        <v>0.15409999999999999</v>
      </c>
      <c r="F4310" s="129">
        <v>30.941499999999998</v>
      </c>
      <c r="G4310" s="66">
        <f t="shared" si="67"/>
        <v>4.7680851499999992</v>
      </c>
      <c r="H4310" s="67"/>
      <c r="I4310" s="68"/>
      <c r="J4310" s="32">
        <v>0</v>
      </c>
    </row>
    <row r="4311" spans="1:10" ht="15.75" hidden="1" thickBot="1" x14ac:dyDescent="0.3">
      <c r="A4311" s="149"/>
      <c r="B4311" s="144"/>
      <c r="C4311" s="38" t="s">
        <v>7603</v>
      </c>
      <c r="D4311" s="38" t="s">
        <v>2788</v>
      </c>
      <c r="E4311" s="120">
        <v>5.1400000000000001E-2</v>
      </c>
      <c r="F4311" s="129">
        <v>22.724</v>
      </c>
      <c r="G4311" s="66">
        <f t="shared" si="67"/>
        <v>1.1680136000000001</v>
      </c>
      <c r="H4311" s="67"/>
      <c r="I4311" s="68"/>
      <c r="J4311" s="32">
        <v>0</v>
      </c>
    </row>
    <row r="4312" spans="1:10" ht="15.75" hidden="1" thickBot="1" x14ac:dyDescent="0.3">
      <c r="A4312" s="150"/>
      <c r="B4312" s="145"/>
      <c r="C4312" s="44"/>
      <c r="D4312" s="44"/>
      <c r="E4312" s="121"/>
      <c r="F4312" s="135" t="s">
        <v>31</v>
      </c>
      <c r="G4312" s="75" t="str">
        <f t="shared" si="67"/>
        <v/>
      </c>
      <c r="H4312" s="76"/>
      <c r="I4312" s="68"/>
      <c r="J4312" s="32">
        <v>0</v>
      </c>
    </row>
    <row r="4313" spans="1:10" ht="15.75" hidden="1" thickBot="1" x14ac:dyDescent="0.3">
      <c r="A4313" s="140" t="s">
        <v>1056</v>
      </c>
      <c r="B4313" s="143" t="s">
        <v>3854</v>
      </c>
      <c r="C4313" s="26"/>
      <c r="D4313" s="27" t="s">
        <v>86</v>
      </c>
      <c r="E4313" s="116"/>
      <c r="F4313" s="127" t="s">
        <v>31</v>
      </c>
      <c r="G4313" s="29" t="str">
        <f t="shared" si="67"/>
        <v/>
      </c>
      <c r="H4313" s="30"/>
      <c r="I4313" s="31"/>
      <c r="J4313" s="32">
        <v>0</v>
      </c>
    </row>
    <row r="4314" spans="1:10" ht="15.75" hidden="1" thickBot="1" x14ac:dyDescent="0.3">
      <c r="A4314" s="149"/>
      <c r="B4314" s="144"/>
      <c r="C4314" s="34"/>
      <c r="D4314" s="34"/>
      <c r="E4314" s="118"/>
      <c r="F4314" s="129" t="s">
        <v>31</v>
      </c>
      <c r="G4314" s="66" t="str">
        <f t="shared" si="67"/>
        <v/>
      </c>
      <c r="H4314" s="67"/>
      <c r="I4314" s="68"/>
      <c r="J4314" s="32">
        <v>0</v>
      </c>
    </row>
    <row r="4315" spans="1:10" ht="15.75" hidden="1" thickBot="1" x14ac:dyDescent="0.3">
      <c r="A4315" s="149"/>
      <c r="B4315" s="144"/>
      <c r="C4315" s="38" t="s">
        <v>7776</v>
      </c>
      <c r="D4315" s="38" t="s">
        <v>88</v>
      </c>
      <c r="E4315" s="120">
        <v>0.26279999999999998</v>
      </c>
      <c r="F4315" s="129">
        <v>33.401999999999994</v>
      </c>
      <c r="G4315" s="66">
        <f t="shared" si="67"/>
        <v>8.7780455999999969</v>
      </c>
      <c r="H4315" s="41">
        <f>SUM(G4315:G4317)</f>
        <v>15.060789849999997</v>
      </c>
      <c r="I4315" s="42"/>
      <c r="J4315" s="32">
        <v>0</v>
      </c>
    </row>
    <row r="4316" spans="1:10" ht="15.75" hidden="1" thickBot="1" x14ac:dyDescent="0.3">
      <c r="A4316" s="149"/>
      <c r="B4316" s="144"/>
      <c r="C4316" s="38" t="s">
        <v>7610</v>
      </c>
      <c r="D4316" s="38" t="s">
        <v>2788</v>
      </c>
      <c r="E4316" s="120">
        <v>0.16309999999999999</v>
      </c>
      <c r="F4316" s="129">
        <v>30.941499999999998</v>
      </c>
      <c r="G4316" s="66">
        <f t="shared" si="67"/>
        <v>5.0465586499999997</v>
      </c>
      <c r="H4316" s="67"/>
      <c r="I4316" s="68"/>
      <c r="J4316" s="32">
        <v>0</v>
      </c>
    </row>
    <row r="4317" spans="1:10" ht="15.75" hidden="1" thickBot="1" x14ac:dyDescent="0.3">
      <c r="A4317" s="149"/>
      <c r="B4317" s="144"/>
      <c r="C4317" s="38" t="s">
        <v>7603</v>
      </c>
      <c r="D4317" s="38" t="s">
        <v>2788</v>
      </c>
      <c r="E4317" s="120">
        <v>5.4399999999999997E-2</v>
      </c>
      <c r="F4317" s="129">
        <v>22.724</v>
      </c>
      <c r="G4317" s="66">
        <f t="shared" si="67"/>
        <v>1.2361856</v>
      </c>
      <c r="H4317" s="67"/>
      <c r="I4317" s="68"/>
      <c r="J4317" s="32">
        <v>0</v>
      </c>
    </row>
    <row r="4318" spans="1:10" ht="15.75" hidden="1" thickBot="1" x14ac:dyDescent="0.3">
      <c r="A4318" s="149"/>
      <c r="B4318" s="144"/>
      <c r="C4318" s="38"/>
      <c r="D4318" s="38"/>
      <c r="E4318" s="120"/>
      <c r="F4318" s="129" t="s">
        <v>31</v>
      </c>
      <c r="G4318" s="66" t="str">
        <f t="shared" si="67"/>
        <v/>
      </c>
      <c r="H4318" s="67"/>
      <c r="I4318" s="68"/>
      <c r="J4318" s="32">
        <v>0</v>
      </c>
    </row>
    <row r="4319" spans="1:10" ht="26.25" hidden="1" thickBot="1" x14ac:dyDescent="0.3">
      <c r="A4319" s="149"/>
      <c r="B4319" s="144"/>
      <c r="C4319" s="38" t="s">
        <v>1057</v>
      </c>
      <c r="D4319" s="38"/>
      <c r="E4319" s="120"/>
      <c r="F4319" s="129" t="s">
        <v>31</v>
      </c>
      <c r="G4319" s="66" t="str">
        <f t="shared" si="67"/>
        <v/>
      </c>
      <c r="H4319" s="67"/>
      <c r="I4319" s="68"/>
      <c r="J4319" s="32">
        <v>0</v>
      </c>
    </row>
    <row r="4320" spans="1:10" ht="15.75" hidden="1" thickBot="1" x14ac:dyDescent="0.3">
      <c r="A4320" s="150"/>
      <c r="B4320" s="145"/>
      <c r="C4320" s="44"/>
      <c r="D4320" s="44"/>
      <c r="E4320" s="121"/>
      <c r="F4320" s="135" t="s">
        <v>31</v>
      </c>
      <c r="G4320" s="75" t="str">
        <f t="shared" si="67"/>
        <v/>
      </c>
      <c r="H4320" s="76"/>
      <c r="I4320" s="68"/>
      <c r="J4320" s="32">
        <v>0</v>
      </c>
    </row>
    <row r="4321" spans="1:10" ht="15.75" hidden="1" thickBot="1" x14ac:dyDescent="0.3">
      <c r="A4321" s="140" t="s">
        <v>1058</v>
      </c>
      <c r="B4321" s="143" t="s">
        <v>3855</v>
      </c>
      <c r="C4321" s="26"/>
      <c r="D4321" s="27" t="s">
        <v>86</v>
      </c>
      <c r="E4321" s="116"/>
      <c r="F4321" s="127" t="s">
        <v>31</v>
      </c>
      <c r="G4321" s="29" t="str">
        <f t="shared" si="67"/>
        <v/>
      </c>
      <c r="H4321" s="30"/>
      <c r="I4321" s="31"/>
      <c r="J4321" s="32">
        <v>0</v>
      </c>
    </row>
    <row r="4322" spans="1:10" ht="15.75" hidden="1" thickBot="1" x14ac:dyDescent="0.3">
      <c r="A4322" s="149"/>
      <c r="B4322" s="144"/>
      <c r="C4322" s="34"/>
      <c r="D4322" s="34"/>
      <c r="E4322" s="118"/>
      <c r="F4322" s="129" t="s">
        <v>31</v>
      </c>
      <c r="G4322" s="66" t="str">
        <f t="shared" si="67"/>
        <v/>
      </c>
      <c r="H4322" s="67"/>
      <c r="I4322" s="68"/>
      <c r="J4322" s="32">
        <v>0</v>
      </c>
    </row>
    <row r="4323" spans="1:10" ht="15.75" hidden="1" thickBot="1" x14ac:dyDescent="0.3">
      <c r="A4323" s="149"/>
      <c r="B4323" s="144"/>
      <c r="C4323" s="38" t="s">
        <v>8007</v>
      </c>
      <c r="D4323" s="38" t="s">
        <v>88</v>
      </c>
      <c r="E4323" s="120">
        <v>0.16</v>
      </c>
      <c r="F4323" s="129">
        <v>12.701499999999999</v>
      </c>
      <c r="G4323" s="66">
        <f t="shared" si="67"/>
        <v>2.0322399999999998</v>
      </c>
      <c r="H4323" s="41">
        <f>SUM(G4323:G4327)</f>
        <v>27.551301499999997</v>
      </c>
      <c r="I4323" s="42"/>
      <c r="J4323" s="32">
        <v>0</v>
      </c>
    </row>
    <row r="4324" spans="1:10" ht="15.75" hidden="1" thickBot="1" x14ac:dyDescent="0.3">
      <c r="A4324" s="149"/>
      <c r="B4324" s="144"/>
      <c r="C4324" s="38" t="s">
        <v>7776</v>
      </c>
      <c r="D4324" s="38" t="s">
        <v>88</v>
      </c>
      <c r="E4324" s="120">
        <v>0.42699999999999999</v>
      </c>
      <c r="F4324" s="129">
        <v>33.401999999999994</v>
      </c>
      <c r="G4324" s="66">
        <f t="shared" si="67"/>
        <v>14.262653999999998</v>
      </c>
      <c r="H4324" s="67"/>
      <c r="I4324" s="68"/>
      <c r="J4324" s="32">
        <v>0</v>
      </c>
    </row>
    <row r="4325" spans="1:10" ht="15.75" hidden="1" thickBot="1" x14ac:dyDescent="0.3">
      <c r="A4325" s="149"/>
      <c r="B4325" s="144"/>
      <c r="C4325" s="38" t="s">
        <v>8008</v>
      </c>
      <c r="D4325" s="38" t="s">
        <v>101</v>
      </c>
      <c r="E4325" s="120">
        <v>0.01</v>
      </c>
      <c r="F4325" s="129">
        <v>13.423500000000001</v>
      </c>
      <c r="G4325" s="66">
        <f t="shared" si="67"/>
        <v>0.13423500000000002</v>
      </c>
      <c r="H4325" s="67"/>
      <c r="I4325" s="68"/>
      <c r="J4325" s="32">
        <v>0</v>
      </c>
    </row>
    <row r="4326" spans="1:10" ht="15.75" hidden="1" thickBot="1" x14ac:dyDescent="0.3">
      <c r="A4326" s="149"/>
      <c r="B4326" s="144"/>
      <c r="C4326" s="38" t="s">
        <v>7610</v>
      </c>
      <c r="D4326" s="38" t="s">
        <v>2788</v>
      </c>
      <c r="E4326" s="120">
        <v>0.27500000000000002</v>
      </c>
      <c r="F4326" s="129">
        <v>30.941499999999998</v>
      </c>
      <c r="G4326" s="66">
        <f t="shared" si="67"/>
        <v>8.5089124999999992</v>
      </c>
      <c r="H4326" s="67"/>
      <c r="I4326" s="68"/>
      <c r="J4326" s="32">
        <v>0</v>
      </c>
    </row>
    <row r="4327" spans="1:10" ht="15.75" hidden="1" thickBot="1" x14ac:dyDescent="0.3">
      <c r="A4327" s="149"/>
      <c r="B4327" s="144"/>
      <c r="C4327" s="38" t="s">
        <v>7603</v>
      </c>
      <c r="D4327" s="38" t="s">
        <v>2788</v>
      </c>
      <c r="E4327" s="120">
        <v>0.115</v>
      </c>
      <c r="F4327" s="129">
        <v>22.724</v>
      </c>
      <c r="G4327" s="66">
        <f t="shared" si="67"/>
        <v>2.6132599999999999</v>
      </c>
      <c r="H4327" s="67"/>
      <c r="I4327" s="68"/>
      <c r="J4327" s="32">
        <v>0</v>
      </c>
    </row>
    <row r="4328" spans="1:10" ht="15.75" hidden="1" thickBot="1" x14ac:dyDescent="0.3">
      <c r="A4328" s="150"/>
      <c r="B4328" s="145"/>
      <c r="C4328" s="44"/>
      <c r="D4328" s="44"/>
      <c r="E4328" s="121"/>
      <c r="F4328" s="135" t="s">
        <v>31</v>
      </c>
      <c r="G4328" s="75" t="str">
        <f t="shared" si="67"/>
        <v/>
      </c>
      <c r="H4328" s="76"/>
      <c r="I4328" s="68"/>
      <c r="J4328" s="32">
        <v>0</v>
      </c>
    </row>
    <row r="4329" spans="1:10" ht="15.75" hidden="1" thickBot="1" x14ac:dyDescent="0.3">
      <c r="A4329" s="140" t="s">
        <v>1059</v>
      </c>
      <c r="B4329" s="143" t="s">
        <v>3856</v>
      </c>
      <c r="C4329" s="26"/>
      <c r="D4329" s="27" t="s">
        <v>86</v>
      </c>
      <c r="E4329" s="116"/>
      <c r="F4329" s="127" t="s">
        <v>31</v>
      </c>
      <c r="G4329" s="29" t="str">
        <f t="shared" si="67"/>
        <v/>
      </c>
      <c r="H4329" s="30"/>
      <c r="I4329" s="31"/>
      <c r="J4329" s="32">
        <v>0</v>
      </c>
    </row>
    <row r="4330" spans="1:10" ht="15.75" hidden="1" thickBot="1" x14ac:dyDescent="0.3">
      <c r="A4330" s="149"/>
      <c r="B4330" s="144"/>
      <c r="C4330" s="34"/>
      <c r="D4330" s="34"/>
      <c r="E4330" s="118"/>
      <c r="F4330" s="129" t="s">
        <v>31</v>
      </c>
      <c r="G4330" s="66" t="str">
        <f t="shared" si="67"/>
        <v/>
      </c>
      <c r="H4330" s="67"/>
      <c r="I4330" s="68"/>
      <c r="J4330" s="32">
        <v>0</v>
      </c>
    </row>
    <row r="4331" spans="1:10" ht="15.75" hidden="1" thickBot="1" x14ac:dyDescent="0.3">
      <c r="A4331" s="149"/>
      <c r="B4331" s="144"/>
      <c r="C4331" s="38" t="s">
        <v>8009</v>
      </c>
      <c r="D4331" s="38" t="s">
        <v>88</v>
      </c>
      <c r="E4331" s="120">
        <v>6.4000000000000001E-2</v>
      </c>
      <c r="F4331" s="129">
        <v>39.387</v>
      </c>
      <c r="G4331" s="66">
        <f t="shared" si="67"/>
        <v>2.5207679999999999</v>
      </c>
      <c r="H4331" s="41">
        <f>SUM(G4331:G4336)</f>
        <v>68.235781099999983</v>
      </c>
      <c r="I4331" s="42"/>
      <c r="J4331" s="32">
        <v>0</v>
      </c>
    </row>
    <row r="4332" spans="1:10" ht="15.75" hidden="1" thickBot="1" x14ac:dyDescent="0.3">
      <c r="A4332" s="149"/>
      <c r="B4332" s="144"/>
      <c r="C4332" s="38" t="s">
        <v>8010</v>
      </c>
      <c r="D4332" s="38" t="s">
        <v>88</v>
      </c>
      <c r="E4332" s="120">
        <v>0.32200000000000001</v>
      </c>
      <c r="F4332" s="129">
        <v>87.057999999999993</v>
      </c>
      <c r="G4332" s="66">
        <f t="shared" si="67"/>
        <v>28.032675999999999</v>
      </c>
      <c r="H4332" s="67"/>
      <c r="I4332" s="68"/>
      <c r="J4332" s="32">
        <v>0</v>
      </c>
    </row>
    <row r="4333" spans="1:10" ht="15.75" hidden="1" thickBot="1" x14ac:dyDescent="0.3">
      <c r="A4333" s="149"/>
      <c r="B4333" s="144"/>
      <c r="C4333" s="38" t="s">
        <v>8008</v>
      </c>
      <c r="D4333" s="38" t="s">
        <v>101</v>
      </c>
      <c r="E4333" s="120">
        <v>0.01</v>
      </c>
      <c r="F4333" s="129">
        <v>13.423500000000001</v>
      </c>
      <c r="G4333" s="66">
        <f t="shared" si="67"/>
        <v>0.13423500000000002</v>
      </c>
      <c r="H4333" s="67"/>
      <c r="I4333" s="68"/>
      <c r="J4333" s="32">
        <v>0</v>
      </c>
    </row>
    <row r="4334" spans="1:10" ht="15.75" hidden="1" thickBot="1" x14ac:dyDescent="0.3">
      <c r="A4334" s="149"/>
      <c r="B4334" s="144"/>
      <c r="C4334" s="38" t="s">
        <v>8011</v>
      </c>
      <c r="D4334" s="38" t="s">
        <v>88</v>
      </c>
      <c r="E4334" s="120">
        <v>0.2016</v>
      </c>
      <c r="F4334" s="129">
        <v>131.08099999999999</v>
      </c>
      <c r="G4334" s="66">
        <f t="shared" si="67"/>
        <v>26.425929599999996</v>
      </c>
      <c r="H4334" s="67"/>
      <c r="I4334" s="68"/>
      <c r="J4334" s="32">
        <v>0</v>
      </c>
    </row>
    <row r="4335" spans="1:10" ht="15.75" hidden="1" thickBot="1" x14ac:dyDescent="0.3">
      <c r="A4335" s="149"/>
      <c r="B4335" s="144"/>
      <c r="C4335" s="38" t="s">
        <v>7610</v>
      </c>
      <c r="D4335" s="38" t="s">
        <v>2788</v>
      </c>
      <c r="E4335" s="120">
        <v>0.27500000000000002</v>
      </c>
      <c r="F4335" s="129">
        <v>30.941499999999998</v>
      </c>
      <c r="G4335" s="66">
        <f t="shared" si="67"/>
        <v>8.5089124999999992</v>
      </c>
      <c r="H4335" s="67"/>
      <c r="I4335" s="68"/>
      <c r="J4335" s="32">
        <v>0</v>
      </c>
    </row>
    <row r="4336" spans="1:10" ht="15.75" hidden="1" thickBot="1" x14ac:dyDescent="0.3">
      <c r="A4336" s="149"/>
      <c r="B4336" s="144"/>
      <c r="C4336" s="38" t="s">
        <v>7603</v>
      </c>
      <c r="D4336" s="38" t="s">
        <v>2788</v>
      </c>
      <c r="E4336" s="120">
        <v>0.115</v>
      </c>
      <c r="F4336" s="129">
        <v>22.724</v>
      </c>
      <c r="G4336" s="66">
        <f t="shared" si="67"/>
        <v>2.6132599999999999</v>
      </c>
      <c r="H4336" s="67"/>
      <c r="I4336" s="68"/>
      <c r="J4336" s="32">
        <v>0</v>
      </c>
    </row>
    <row r="4337" spans="1:10" ht="15.75" hidden="1" thickBot="1" x14ac:dyDescent="0.3">
      <c r="A4337" s="150"/>
      <c r="B4337" s="145"/>
      <c r="C4337" s="44"/>
      <c r="D4337" s="44"/>
      <c r="E4337" s="121"/>
      <c r="F4337" s="135" t="s">
        <v>31</v>
      </c>
      <c r="G4337" s="75" t="str">
        <f t="shared" si="67"/>
        <v/>
      </c>
      <c r="H4337" s="76"/>
      <c r="I4337" s="68"/>
      <c r="J4337" s="32">
        <v>0</v>
      </c>
    </row>
    <row r="4338" spans="1:10" ht="15.75" hidden="1" thickBot="1" x14ac:dyDescent="0.3">
      <c r="A4338" s="140" t="s">
        <v>1060</v>
      </c>
      <c r="B4338" s="143" t="s">
        <v>3857</v>
      </c>
      <c r="C4338" s="26"/>
      <c r="D4338" s="27" t="s">
        <v>86</v>
      </c>
      <c r="E4338" s="116"/>
      <c r="F4338" s="127" t="s">
        <v>31</v>
      </c>
      <c r="G4338" s="29" t="str">
        <f t="shared" si="67"/>
        <v/>
      </c>
      <c r="H4338" s="30"/>
      <c r="I4338" s="31"/>
      <c r="J4338" s="32">
        <v>0</v>
      </c>
    </row>
    <row r="4339" spans="1:10" ht="15.75" hidden="1" thickBot="1" x14ac:dyDescent="0.3">
      <c r="A4339" s="149"/>
      <c r="B4339" s="144"/>
      <c r="C4339" s="34"/>
      <c r="D4339" s="34"/>
      <c r="E4339" s="118"/>
      <c r="F4339" s="129" t="s">
        <v>31</v>
      </c>
      <c r="G4339" s="66" t="str">
        <f t="shared" si="67"/>
        <v/>
      </c>
      <c r="H4339" s="67"/>
      <c r="I4339" s="68"/>
      <c r="J4339" s="32">
        <v>0</v>
      </c>
    </row>
    <row r="4340" spans="1:10" ht="15.75" hidden="1" thickBot="1" x14ac:dyDescent="0.3">
      <c r="A4340" s="149"/>
      <c r="B4340" s="144"/>
      <c r="C4340" s="38" t="s">
        <v>1061</v>
      </c>
      <c r="D4340" s="38" t="s">
        <v>88</v>
      </c>
      <c r="E4340" s="120">
        <v>0.04</v>
      </c>
      <c r="F4340" s="129" t="s">
        <v>31</v>
      </c>
      <c r="G4340" s="66" t="str">
        <f t="shared" si="67"/>
        <v/>
      </c>
      <c r="H4340" s="41">
        <f>SUM(G4340:G4343)</f>
        <v>25.420669999999998</v>
      </c>
      <c r="I4340" s="42"/>
      <c r="J4340" s="32">
        <v>0</v>
      </c>
    </row>
    <row r="4341" spans="1:10" ht="15.75" hidden="1" thickBot="1" x14ac:dyDescent="0.3">
      <c r="A4341" s="149"/>
      <c r="B4341" s="144"/>
      <c r="C4341" s="38" t="s">
        <v>1062</v>
      </c>
      <c r="D4341" s="38" t="s">
        <v>1063</v>
      </c>
      <c r="E4341" s="120">
        <v>0.36</v>
      </c>
      <c r="F4341" s="129" t="s">
        <v>31</v>
      </c>
      <c r="G4341" s="66" t="str">
        <f t="shared" si="67"/>
        <v/>
      </c>
      <c r="H4341" s="67"/>
      <c r="I4341" s="68"/>
      <c r="J4341" s="32">
        <v>0</v>
      </c>
    </row>
    <row r="4342" spans="1:10" ht="15.75" hidden="1" thickBot="1" x14ac:dyDescent="0.3">
      <c r="A4342" s="149"/>
      <c r="B4342" s="144"/>
      <c r="C4342" s="38" t="s">
        <v>7610</v>
      </c>
      <c r="D4342" s="38" t="s">
        <v>2788</v>
      </c>
      <c r="E4342" s="120">
        <v>0.66</v>
      </c>
      <c r="F4342" s="129">
        <v>30.941499999999998</v>
      </c>
      <c r="G4342" s="66">
        <f t="shared" si="67"/>
        <v>20.421389999999999</v>
      </c>
      <c r="H4342" s="67"/>
      <c r="I4342" s="68"/>
      <c r="J4342" s="32">
        <v>0</v>
      </c>
    </row>
    <row r="4343" spans="1:10" ht="15.75" hidden="1" thickBot="1" x14ac:dyDescent="0.3">
      <c r="A4343" s="149"/>
      <c r="B4343" s="144"/>
      <c r="C4343" s="38" t="s">
        <v>7603</v>
      </c>
      <c r="D4343" s="38" t="s">
        <v>2788</v>
      </c>
      <c r="E4343" s="120">
        <v>0.22</v>
      </c>
      <c r="F4343" s="129">
        <v>22.724</v>
      </c>
      <c r="G4343" s="66">
        <f t="shared" si="67"/>
        <v>4.9992799999999997</v>
      </c>
      <c r="H4343" s="67"/>
      <c r="I4343" s="68"/>
      <c r="J4343" s="32">
        <v>0</v>
      </c>
    </row>
    <row r="4344" spans="1:10" ht="15.75" hidden="1" thickBot="1" x14ac:dyDescent="0.3">
      <c r="A4344" s="150"/>
      <c r="B4344" s="145"/>
      <c r="C4344" s="44"/>
      <c r="D4344" s="44"/>
      <c r="E4344" s="121"/>
      <c r="F4344" s="135" t="s">
        <v>31</v>
      </c>
      <c r="G4344" s="75" t="str">
        <f t="shared" si="67"/>
        <v/>
      </c>
      <c r="H4344" s="76"/>
      <c r="I4344" s="68"/>
      <c r="J4344" s="32">
        <v>0</v>
      </c>
    </row>
    <row r="4345" spans="1:10" ht="15.75" hidden="1" thickBot="1" x14ac:dyDescent="0.3">
      <c r="A4345" s="140" t="s">
        <v>1064</v>
      </c>
      <c r="B4345" s="143" t="s">
        <v>3858</v>
      </c>
      <c r="C4345" s="26"/>
      <c r="D4345" s="27" t="s">
        <v>86</v>
      </c>
      <c r="E4345" s="116"/>
      <c r="F4345" s="127" t="s">
        <v>31</v>
      </c>
      <c r="G4345" s="29" t="str">
        <f t="shared" si="67"/>
        <v/>
      </c>
      <c r="H4345" s="30"/>
      <c r="I4345" s="31"/>
      <c r="J4345" s="32">
        <v>0</v>
      </c>
    </row>
    <row r="4346" spans="1:10" ht="15.75" hidden="1" thickBot="1" x14ac:dyDescent="0.3">
      <c r="A4346" s="149"/>
      <c r="B4346" s="144"/>
      <c r="C4346" s="34"/>
      <c r="D4346" s="34"/>
      <c r="E4346" s="118"/>
      <c r="F4346" s="129" t="s">
        <v>31</v>
      </c>
      <c r="G4346" s="66" t="str">
        <f t="shared" si="67"/>
        <v/>
      </c>
      <c r="H4346" s="67"/>
      <c r="I4346" s="68"/>
      <c r="J4346" s="32">
        <v>0</v>
      </c>
    </row>
    <row r="4347" spans="1:10" ht="26.25" hidden="1" thickBot="1" x14ac:dyDescent="0.3">
      <c r="A4347" s="149"/>
      <c r="B4347" s="144"/>
      <c r="C4347" s="38" t="s">
        <v>1065</v>
      </c>
      <c r="D4347" s="38" t="s">
        <v>1063</v>
      </c>
      <c r="E4347" s="120">
        <v>2</v>
      </c>
      <c r="F4347" s="129" t="s">
        <v>31</v>
      </c>
      <c r="G4347" s="66" t="str">
        <f t="shared" si="67"/>
        <v/>
      </c>
      <c r="H4347" s="41">
        <f>SUM(G4347:G4348)</f>
        <v>1.5679560000000001</v>
      </c>
      <c r="I4347" s="42"/>
      <c r="J4347" s="32">
        <v>0</v>
      </c>
    </row>
    <row r="4348" spans="1:10" ht="15.75" hidden="1" thickBot="1" x14ac:dyDescent="0.3">
      <c r="A4348" s="149"/>
      <c r="B4348" s="144"/>
      <c r="C4348" s="38" t="s">
        <v>7603</v>
      </c>
      <c r="D4348" s="38" t="s">
        <v>2788</v>
      </c>
      <c r="E4348" s="120">
        <v>6.9000000000000006E-2</v>
      </c>
      <c r="F4348" s="129">
        <v>22.724</v>
      </c>
      <c r="G4348" s="66">
        <f t="shared" si="67"/>
        <v>1.5679560000000001</v>
      </c>
      <c r="H4348" s="67"/>
      <c r="I4348" s="68"/>
      <c r="J4348" s="32">
        <v>0</v>
      </c>
    </row>
    <row r="4349" spans="1:10" ht="15.75" hidden="1" thickBot="1" x14ac:dyDescent="0.3">
      <c r="A4349" s="150"/>
      <c r="B4349" s="145"/>
      <c r="C4349" s="44"/>
      <c r="D4349" s="44"/>
      <c r="E4349" s="121"/>
      <c r="F4349" s="135" t="s">
        <v>31</v>
      </c>
      <c r="G4349" s="75" t="str">
        <f t="shared" si="67"/>
        <v/>
      </c>
      <c r="H4349" s="76"/>
      <c r="I4349" s="68"/>
      <c r="J4349" s="32">
        <v>0</v>
      </c>
    </row>
    <row r="4350" spans="1:10" ht="15.75" hidden="1" thickBot="1" x14ac:dyDescent="0.3">
      <c r="A4350" s="140" t="s">
        <v>1066</v>
      </c>
      <c r="B4350" s="143" t="s">
        <v>3859</v>
      </c>
      <c r="C4350" s="26"/>
      <c r="D4350" s="27" t="s">
        <v>86</v>
      </c>
      <c r="E4350" s="116"/>
      <c r="F4350" s="127" t="s">
        <v>31</v>
      </c>
      <c r="G4350" s="29" t="str">
        <f t="shared" si="67"/>
        <v/>
      </c>
      <c r="H4350" s="30"/>
      <c r="I4350" s="31"/>
      <c r="J4350" s="32">
        <v>0</v>
      </c>
    </row>
    <row r="4351" spans="1:10" ht="15.75" hidden="1" thickBot="1" x14ac:dyDescent="0.3">
      <c r="A4351" s="149"/>
      <c r="B4351" s="144"/>
      <c r="C4351" s="34"/>
      <c r="D4351" s="34"/>
      <c r="E4351" s="118"/>
      <c r="F4351" s="129" t="s">
        <v>31</v>
      </c>
      <c r="G4351" s="66" t="str">
        <f t="shared" si="67"/>
        <v/>
      </c>
      <c r="H4351" s="67"/>
      <c r="I4351" s="68"/>
      <c r="J4351" s="32">
        <v>0</v>
      </c>
    </row>
    <row r="4352" spans="1:10" ht="15.75" hidden="1" thickBot="1" x14ac:dyDescent="0.3">
      <c r="A4352" s="149"/>
      <c r="B4352" s="144"/>
      <c r="C4352" s="38" t="s">
        <v>7608</v>
      </c>
      <c r="D4352" s="38" t="s">
        <v>88</v>
      </c>
      <c r="E4352" s="120">
        <v>6.1899999999999997E-2</v>
      </c>
      <c r="F4352" s="129">
        <v>17.2805</v>
      </c>
      <c r="G4352" s="66">
        <f t="shared" si="67"/>
        <v>1.0696629499999999</v>
      </c>
      <c r="H4352" s="41">
        <f>SUM(G4352:G4356)</f>
        <v>37.087140249999997</v>
      </c>
      <c r="I4352" s="42"/>
      <c r="J4352" s="32">
        <v>0</v>
      </c>
    </row>
    <row r="4353" spans="1:10" ht="15.75" hidden="1" thickBot="1" x14ac:dyDescent="0.3">
      <c r="A4353" s="149"/>
      <c r="B4353" s="144"/>
      <c r="C4353" s="38" t="s">
        <v>7609</v>
      </c>
      <c r="D4353" s="38" t="s">
        <v>88</v>
      </c>
      <c r="E4353" s="120">
        <v>0.20699999999999999</v>
      </c>
      <c r="F4353" s="129">
        <v>45.514499999999998</v>
      </c>
      <c r="G4353" s="66">
        <f t="shared" si="67"/>
        <v>9.4215014999999998</v>
      </c>
      <c r="H4353" s="67"/>
      <c r="I4353" s="68"/>
      <c r="J4353" s="32">
        <v>0</v>
      </c>
    </row>
    <row r="4354" spans="1:10" ht="15.75" hidden="1" thickBot="1" x14ac:dyDescent="0.3">
      <c r="A4354" s="149"/>
      <c r="B4354" s="144"/>
      <c r="C4354" s="38" t="s">
        <v>7610</v>
      </c>
      <c r="D4354" s="38" t="s">
        <v>2788</v>
      </c>
      <c r="E4354" s="120">
        <v>0.52659999999999996</v>
      </c>
      <c r="F4354" s="129">
        <v>30.941499999999998</v>
      </c>
      <c r="G4354" s="66">
        <f t="shared" si="67"/>
        <v>16.293793899999997</v>
      </c>
      <c r="H4354" s="67"/>
      <c r="I4354" s="68"/>
      <c r="J4354" s="32">
        <v>0</v>
      </c>
    </row>
    <row r="4355" spans="1:10" ht="15.75" hidden="1" thickBot="1" x14ac:dyDescent="0.3">
      <c r="A4355" s="149"/>
      <c r="B4355" s="144"/>
      <c r="C4355" s="38" t="s">
        <v>7715</v>
      </c>
      <c r="D4355" s="38" t="s">
        <v>101</v>
      </c>
      <c r="E4355" s="120">
        <v>0.3</v>
      </c>
      <c r="F4355" s="129">
        <v>3.5434999999999999</v>
      </c>
      <c r="G4355" s="66">
        <f t="shared" si="67"/>
        <v>1.0630499999999998</v>
      </c>
      <c r="H4355" s="67"/>
      <c r="I4355" s="68"/>
      <c r="J4355" s="32">
        <v>0</v>
      </c>
    </row>
    <row r="4356" spans="1:10" ht="15.75" hidden="1" thickBot="1" x14ac:dyDescent="0.3">
      <c r="A4356" s="149"/>
      <c r="B4356" s="144"/>
      <c r="C4356" s="38" t="s">
        <v>7610</v>
      </c>
      <c r="D4356" s="38" t="s">
        <v>2788</v>
      </c>
      <c r="E4356" s="120">
        <v>0.29859999999999998</v>
      </c>
      <c r="F4356" s="129">
        <v>30.941499999999998</v>
      </c>
      <c r="G4356" s="66">
        <f t="shared" si="67"/>
        <v>9.2391318999999985</v>
      </c>
      <c r="H4356" s="67"/>
      <c r="I4356" s="68"/>
      <c r="J4356" s="32">
        <v>0</v>
      </c>
    </row>
    <row r="4357" spans="1:10" ht="15.75" hidden="1" thickBot="1" x14ac:dyDescent="0.3">
      <c r="A4357" s="150"/>
      <c r="B4357" s="145"/>
      <c r="C4357" s="44"/>
      <c r="D4357" s="44"/>
      <c r="E4357" s="121"/>
      <c r="F4357" s="135" t="s">
        <v>31</v>
      </c>
      <c r="G4357" s="75" t="str">
        <f t="shared" si="67"/>
        <v/>
      </c>
      <c r="H4357" s="76"/>
      <c r="I4357" s="68"/>
      <c r="J4357" s="32">
        <v>0</v>
      </c>
    </row>
    <row r="4358" spans="1:10" ht="15.75" hidden="1" thickBot="1" x14ac:dyDescent="0.3">
      <c r="A4358" s="140" t="s">
        <v>1067</v>
      </c>
      <c r="B4358" s="143" t="s">
        <v>3860</v>
      </c>
      <c r="C4358" s="26"/>
      <c r="D4358" s="27" t="s">
        <v>124</v>
      </c>
      <c r="E4358" s="116"/>
      <c r="F4358" s="127" t="s">
        <v>31</v>
      </c>
      <c r="G4358" s="29" t="str">
        <f t="shared" ref="G4358:G4421" si="68">IF(ISNUMBER(F4358),E4358*F4358,"")</f>
        <v/>
      </c>
      <c r="H4358" s="30"/>
      <c r="I4358" s="31"/>
      <c r="J4358" s="32">
        <v>0</v>
      </c>
    </row>
    <row r="4359" spans="1:10" ht="15.75" hidden="1" thickBot="1" x14ac:dyDescent="0.3">
      <c r="A4359" s="149"/>
      <c r="B4359" s="144"/>
      <c r="C4359" s="34"/>
      <c r="D4359" s="34"/>
      <c r="E4359" s="118"/>
      <c r="F4359" s="129" t="s">
        <v>31</v>
      </c>
      <c r="G4359" s="66" t="str">
        <f t="shared" si="68"/>
        <v/>
      </c>
      <c r="H4359" s="67"/>
      <c r="I4359" s="68"/>
      <c r="J4359" s="32">
        <v>0</v>
      </c>
    </row>
    <row r="4360" spans="1:10" ht="15.75" hidden="1" thickBot="1" x14ac:dyDescent="0.3">
      <c r="A4360" s="149"/>
      <c r="B4360" s="144"/>
      <c r="C4360" s="38" t="s">
        <v>7603</v>
      </c>
      <c r="D4360" s="38" t="s">
        <v>2788</v>
      </c>
      <c r="E4360" s="120">
        <v>0.10639999999999999</v>
      </c>
      <c r="F4360" s="129">
        <v>22.724</v>
      </c>
      <c r="G4360" s="66">
        <f t="shared" si="68"/>
        <v>2.4178335999999998</v>
      </c>
      <c r="H4360" s="41">
        <f>SUM(G4360:G4365)</f>
        <v>21.2124436</v>
      </c>
      <c r="I4360" s="42"/>
      <c r="J4360" s="32">
        <v>0</v>
      </c>
    </row>
    <row r="4361" spans="1:10" ht="15.75" hidden="1" thickBot="1" x14ac:dyDescent="0.3">
      <c r="A4361" s="149"/>
      <c r="B4361" s="144"/>
      <c r="C4361" s="38" t="s">
        <v>1068</v>
      </c>
      <c r="D4361" s="38" t="s">
        <v>1069</v>
      </c>
      <c r="E4361" s="120">
        <v>2.6599999999999999E-2</v>
      </c>
      <c r="F4361" s="129" t="s">
        <v>31</v>
      </c>
      <c r="G4361" s="66" t="str">
        <f t="shared" si="68"/>
        <v/>
      </c>
      <c r="H4361" s="67"/>
      <c r="I4361" s="68"/>
      <c r="J4361" s="32">
        <v>0</v>
      </c>
    </row>
    <row r="4362" spans="1:10" ht="15.75" hidden="1" thickBot="1" x14ac:dyDescent="0.3">
      <c r="A4362" s="149"/>
      <c r="B4362" s="144"/>
      <c r="C4362" s="38" t="s">
        <v>1070</v>
      </c>
      <c r="D4362" s="38" t="s">
        <v>1069</v>
      </c>
      <c r="E4362" s="120">
        <v>2.6599999999999999E-2</v>
      </c>
      <c r="F4362" s="129" t="s">
        <v>31</v>
      </c>
      <c r="G4362" s="66" t="str">
        <f t="shared" si="68"/>
        <v/>
      </c>
      <c r="H4362" s="67"/>
      <c r="I4362" s="68"/>
      <c r="J4362" s="32">
        <v>0</v>
      </c>
    </row>
    <row r="4363" spans="1:10" ht="15.75" hidden="1" thickBot="1" x14ac:dyDescent="0.3">
      <c r="A4363" s="149"/>
      <c r="B4363" s="144"/>
      <c r="C4363" s="38" t="s">
        <v>1071</v>
      </c>
      <c r="D4363" s="38" t="s">
        <v>124</v>
      </c>
      <c r="E4363" s="120">
        <v>1</v>
      </c>
      <c r="F4363" s="129" t="s">
        <v>31</v>
      </c>
      <c r="G4363" s="66" t="str">
        <f t="shared" si="68"/>
        <v/>
      </c>
      <c r="H4363" s="67"/>
      <c r="I4363" s="68"/>
      <c r="J4363" s="32">
        <v>0</v>
      </c>
    </row>
    <row r="4364" spans="1:10" ht="15.75" hidden="1" thickBot="1" x14ac:dyDescent="0.3">
      <c r="A4364" s="149"/>
      <c r="B4364" s="144"/>
      <c r="C4364" s="38" t="s">
        <v>1072</v>
      </c>
      <c r="D4364" s="38" t="s">
        <v>101</v>
      </c>
      <c r="E4364" s="120">
        <v>6.7000000000000002E-3</v>
      </c>
      <c r="F4364" s="129" t="s">
        <v>31</v>
      </c>
      <c r="G4364" s="66" t="str">
        <f t="shared" si="68"/>
        <v/>
      </c>
      <c r="H4364" s="67"/>
      <c r="I4364" s="68"/>
      <c r="J4364" s="32">
        <v>0</v>
      </c>
    </row>
    <row r="4365" spans="1:10" ht="26.25" hidden="1" thickBot="1" x14ac:dyDescent="0.3">
      <c r="A4365" s="149"/>
      <c r="B4365" s="144"/>
      <c r="C4365" s="38" t="s">
        <v>8012</v>
      </c>
      <c r="D4365" s="38" t="s">
        <v>1063</v>
      </c>
      <c r="E4365" s="120">
        <v>0.2175</v>
      </c>
      <c r="F4365" s="129">
        <v>86.411999999999992</v>
      </c>
      <c r="G4365" s="66">
        <f t="shared" si="68"/>
        <v>18.794609999999999</v>
      </c>
      <c r="H4365" s="67"/>
      <c r="I4365" s="68"/>
      <c r="J4365" s="32">
        <v>0</v>
      </c>
    </row>
    <row r="4366" spans="1:10" ht="15.75" hidden="1" thickBot="1" x14ac:dyDescent="0.3">
      <c r="A4366" s="150"/>
      <c r="B4366" s="145"/>
      <c r="C4366" s="44"/>
      <c r="D4366" s="44"/>
      <c r="E4366" s="121"/>
      <c r="F4366" s="135" t="s">
        <v>31</v>
      </c>
      <c r="G4366" s="75" t="str">
        <f t="shared" si="68"/>
        <v/>
      </c>
      <c r="H4366" s="76"/>
      <c r="I4366" s="68"/>
      <c r="J4366" s="32">
        <v>0</v>
      </c>
    </row>
    <row r="4367" spans="1:10" ht="15.75" hidden="1" thickBot="1" x14ac:dyDescent="0.3">
      <c r="A4367" s="140" t="s">
        <v>1073</v>
      </c>
      <c r="B4367" s="143" t="s">
        <v>3861</v>
      </c>
      <c r="C4367" s="26"/>
      <c r="D4367" s="27" t="s">
        <v>86</v>
      </c>
      <c r="E4367" s="116"/>
      <c r="F4367" s="127" t="s">
        <v>31</v>
      </c>
      <c r="G4367" s="29" t="str">
        <f t="shared" si="68"/>
        <v/>
      </c>
      <c r="H4367" s="30"/>
      <c r="I4367" s="31"/>
      <c r="J4367" s="32">
        <v>0</v>
      </c>
    </row>
    <row r="4368" spans="1:10" ht="15.75" hidden="1" thickBot="1" x14ac:dyDescent="0.3">
      <c r="A4368" s="149"/>
      <c r="B4368" s="144"/>
      <c r="C4368" s="34"/>
      <c r="D4368" s="34"/>
      <c r="E4368" s="118"/>
      <c r="F4368" s="129" t="s">
        <v>31</v>
      </c>
      <c r="G4368" s="66" t="str">
        <f t="shared" si="68"/>
        <v/>
      </c>
      <c r="H4368" s="67"/>
      <c r="I4368" s="68"/>
      <c r="J4368" s="32">
        <v>0</v>
      </c>
    </row>
    <row r="4369" spans="1:10" ht="26.25" hidden="1" thickBot="1" x14ac:dyDescent="0.3">
      <c r="A4369" s="149"/>
      <c r="B4369" s="144"/>
      <c r="C4369" s="38" t="s">
        <v>7586</v>
      </c>
      <c r="D4369" s="38" t="s">
        <v>7614</v>
      </c>
      <c r="E4369" s="120">
        <v>5.6800000000000003E-2</v>
      </c>
      <c r="F4369" s="129">
        <v>228</v>
      </c>
      <c r="G4369" s="66">
        <f t="shared" si="68"/>
        <v>12.9504</v>
      </c>
      <c r="H4369" s="41">
        <f>SUM(G4369:G4379)</f>
        <v>106.17149038656</v>
      </c>
      <c r="I4369" s="42"/>
      <c r="J4369" s="32">
        <v>0</v>
      </c>
    </row>
    <row r="4370" spans="1:10" ht="15.75" hidden="1" thickBot="1" x14ac:dyDescent="0.3">
      <c r="A4370" s="149"/>
      <c r="B4370" s="144"/>
      <c r="C4370" s="38" t="s">
        <v>8013</v>
      </c>
      <c r="D4370" s="38" t="s">
        <v>7614</v>
      </c>
      <c r="E4370" s="120">
        <v>3.5999999999999999E-3</v>
      </c>
      <c r="F4370" s="129">
        <v>189.68649999999997</v>
      </c>
      <c r="G4370" s="66">
        <f t="shared" si="68"/>
        <v>0.68287139999999991</v>
      </c>
      <c r="H4370" s="67"/>
      <c r="I4370" s="68"/>
      <c r="J4370" s="32">
        <v>0</v>
      </c>
    </row>
    <row r="4371" spans="1:10" ht="39" hidden="1" thickBot="1" x14ac:dyDescent="0.3">
      <c r="A4371" s="149"/>
      <c r="B4371" s="144"/>
      <c r="C4371" s="38" t="s">
        <v>8014</v>
      </c>
      <c r="D4371" s="38" t="s">
        <v>180</v>
      </c>
      <c r="E4371" s="120">
        <v>1.0044999999999999</v>
      </c>
      <c r="F4371" s="129">
        <v>82.849499999999992</v>
      </c>
      <c r="G4371" s="66">
        <f t="shared" si="68"/>
        <v>83.222322749999989</v>
      </c>
      <c r="H4371" s="67"/>
      <c r="I4371" s="68"/>
      <c r="J4371" s="32">
        <v>0</v>
      </c>
    </row>
    <row r="4372" spans="1:10" ht="15.75" hidden="1" thickBot="1" x14ac:dyDescent="0.3">
      <c r="A4372" s="149"/>
      <c r="B4372" s="144"/>
      <c r="C4372" s="38" t="s">
        <v>8015</v>
      </c>
      <c r="D4372" s="38" t="s">
        <v>2788</v>
      </c>
      <c r="E4372" s="120">
        <v>9.6299999999999997E-2</v>
      </c>
      <c r="F4372" s="129">
        <v>27.398</v>
      </c>
      <c r="G4372" s="66">
        <f t="shared" si="68"/>
        <v>2.6384273999999999</v>
      </c>
      <c r="H4372" s="67"/>
      <c r="I4372" s="68"/>
      <c r="J4372" s="32">
        <v>0</v>
      </c>
    </row>
    <row r="4373" spans="1:10" ht="15.75" hidden="1" thickBot="1" x14ac:dyDescent="0.3">
      <c r="A4373" s="149"/>
      <c r="B4373" s="144"/>
      <c r="C4373" s="38" t="s">
        <v>7603</v>
      </c>
      <c r="D4373" s="38" t="s">
        <v>2788</v>
      </c>
      <c r="E4373" s="120">
        <v>9.6299999999999997E-2</v>
      </c>
      <c r="F4373" s="129">
        <v>22.724</v>
      </c>
      <c r="G4373" s="66">
        <f t="shared" si="68"/>
        <v>2.1883211999999999</v>
      </c>
      <c r="H4373" s="67"/>
      <c r="I4373" s="68"/>
      <c r="J4373" s="32">
        <v>0</v>
      </c>
    </row>
    <row r="4374" spans="1:10" ht="39" hidden="1" thickBot="1" x14ac:dyDescent="0.3">
      <c r="A4374" s="149"/>
      <c r="B4374" s="144"/>
      <c r="C4374" s="38" t="s">
        <v>7701</v>
      </c>
      <c r="D4374" s="38" t="s">
        <v>1069</v>
      </c>
      <c r="E4374" s="120">
        <v>4.1000000000000003E-3</v>
      </c>
      <c r="F4374" s="129">
        <v>10.1745</v>
      </c>
      <c r="G4374" s="66">
        <f t="shared" si="68"/>
        <v>4.1715450000000001E-2</v>
      </c>
      <c r="H4374" s="67"/>
      <c r="I4374" s="68"/>
      <c r="J4374" s="32">
        <v>0</v>
      </c>
    </row>
    <row r="4375" spans="1:10" ht="39" hidden="1" thickBot="1" x14ac:dyDescent="0.3">
      <c r="A4375" s="149"/>
      <c r="B4375" s="144"/>
      <c r="C4375" s="38" t="s">
        <v>7702</v>
      </c>
      <c r="D4375" s="38" t="s">
        <v>1080</v>
      </c>
      <c r="E4375" s="120">
        <v>4.41E-2</v>
      </c>
      <c r="F4375" s="129">
        <v>0.67449999999999999</v>
      </c>
      <c r="G4375" s="66">
        <f t="shared" si="68"/>
        <v>2.974545E-2</v>
      </c>
      <c r="H4375" s="67"/>
      <c r="I4375" s="68"/>
      <c r="J4375" s="32">
        <v>0</v>
      </c>
    </row>
    <row r="4376" spans="1:10" ht="51.75" hidden="1" thickBot="1" x14ac:dyDescent="0.3">
      <c r="A4376" s="149"/>
      <c r="B4376" s="144"/>
      <c r="C4376" s="38" t="s">
        <v>8016</v>
      </c>
      <c r="D4376" s="38" t="s">
        <v>1069</v>
      </c>
      <c r="E4376" s="120">
        <v>3.8E-3</v>
      </c>
      <c r="F4376" s="129">
        <v>9.8134999999999994</v>
      </c>
      <c r="G4376" s="66">
        <f t="shared" si="68"/>
        <v>3.7291299999999999E-2</v>
      </c>
      <c r="H4376" s="67"/>
      <c r="I4376" s="68"/>
      <c r="J4376" s="32">
        <v>0</v>
      </c>
    </row>
    <row r="4377" spans="1:10" ht="51.75" hidden="1" thickBot="1" x14ac:dyDescent="0.3">
      <c r="A4377" s="149"/>
      <c r="B4377" s="144"/>
      <c r="C4377" s="38" t="s">
        <v>8017</v>
      </c>
      <c r="D4377" s="38" t="s">
        <v>1080</v>
      </c>
      <c r="E4377" s="120">
        <v>4.4400000000000002E-2</v>
      </c>
      <c r="F4377" s="129">
        <v>0.44649999999999995</v>
      </c>
      <c r="G4377" s="66">
        <f t="shared" si="68"/>
        <v>1.9824599999999998E-2</v>
      </c>
      <c r="H4377" s="67"/>
      <c r="I4377" s="68"/>
      <c r="J4377" s="32">
        <v>0</v>
      </c>
    </row>
    <row r="4378" spans="1:10" ht="51.75" hidden="1" thickBot="1" x14ac:dyDescent="0.3">
      <c r="A4378" s="149"/>
      <c r="B4378" s="144"/>
      <c r="C4378" s="38" t="s">
        <v>7573</v>
      </c>
      <c r="D4378" s="38" t="s">
        <v>7614</v>
      </c>
      <c r="E4378" s="120">
        <v>6.0400000000000002E-2</v>
      </c>
      <c r="F4378" s="125">
        <v>9.0831703999999984</v>
      </c>
      <c r="G4378" s="36">
        <f t="shared" si="68"/>
        <v>0.54862349215999995</v>
      </c>
      <c r="H4378" s="37"/>
      <c r="I4378" s="33"/>
      <c r="J4378" s="32">
        <v>0</v>
      </c>
    </row>
    <row r="4379" spans="1:10" ht="39" hidden="1" thickBot="1" x14ac:dyDescent="0.3">
      <c r="A4379" s="149"/>
      <c r="B4379" s="144"/>
      <c r="C4379" s="38" t="s">
        <v>7572</v>
      </c>
      <c r="D4379" s="38" t="s">
        <v>7613</v>
      </c>
      <c r="E4379" s="120">
        <v>1.208</v>
      </c>
      <c r="F4379" s="129">
        <v>3.1555855499999996</v>
      </c>
      <c r="G4379" s="66">
        <f t="shared" si="68"/>
        <v>3.8119473443999996</v>
      </c>
      <c r="H4379" s="67"/>
      <c r="I4379" s="68"/>
      <c r="J4379" s="32">
        <v>0</v>
      </c>
    </row>
    <row r="4380" spans="1:10" ht="15.75" hidden="1" thickBot="1" x14ac:dyDescent="0.3">
      <c r="A4380" s="149"/>
      <c r="B4380" s="144"/>
      <c r="C4380" s="38"/>
      <c r="D4380" s="38"/>
      <c r="E4380" s="120"/>
      <c r="F4380" s="129" t="s">
        <v>31</v>
      </c>
      <c r="G4380" s="66" t="str">
        <f t="shared" si="68"/>
        <v/>
      </c>
      <c r="H4380" s="67"/>
      <c r="I4380" s="68"/>
      <c r="J4380" s="32">
        <v>0</v>
      </c>
    </row>
    <row r="4381" spans="1:10" ht="26.25" hidden="1" thickBot="1" x14ac:dyDescent="0.3">
      <c r="A4381" s="149"/>
      <c r="B4381" s="144"/>
      <c r="C4381" s="55" t="s">
        <v>1074</v>
      </c>
      <c r="D4381" s="38"/>
      <c r="E4381" s="120"/>
      <c r="F4381" s="129" t="s">
        <v>31</v>
      </c>
      <c r="G4381" s="66" t="str">
        <f t="shared" si="68"/>
        <v/>
      </c>
      <c r="H4381" s="67"/>
      <c r="I4381" s="68"/>
      <c r="J4381" s="32">
        <v>0</v>
      </c>
    </row>
    <row r="4382" spans="1:10" ht="15.75" hidden="1" thickBot="1" x14ac:dyDescent="0.3">
      <c r="A4382" s="150"/>
      <c r="B4382" s="145"/>
      <c r="C4382" s="44"/>
      <c r="D4382" s="44"/>
      <c r="E4382" s="121"/>
      <c r="F4382" s="135" t="s">
        <v>31</v>
      </c>
      <c r="G4382" s="75" t="str">
        <f t="shared" si="68"/>
        <v/>
      </c>
      <c r="H4382" s="76"/>
      <c r="I4382" s="68"/>
      <c r="J4382" s="32">
        <v>0</v>
      </c>
    </row>
    <row r="4383" spans="1:10" ht="15.75" hidden="1" thickBot="1" x14ac:dyDescent="0.3">
      <c r="A4383" s="140" t="s">
        <v>1075</v>
      </c>
      <c r="B4383" s="143" t="s">
        <v>3862</v>
      </c>
      <c r="C4383" s="26"/>
      <c r="D4383" s="27" t="s">
        <v>1776</v>
      </c>
      <c r="E4383" s="116"/>
      <c r="F4383" s="127" t="s">
        <v>31</v>
      </c>
      <c r="G4383" s="29" t="str">
        <f t="shared" si="68"/>
        <v/>
      </c>
      <c r="H4383" s="30"/>
      <c r="I4383" s="31"/>
      <c r="J4383" s="32">
        <v>0</v>
      </c>
    </row>
    <row r="4384" spans="1:10" ht="15.75" hidden="1" thickBot="1" x14ac:dyDescent="0.3">
      <c r="A4384" s="149"/>
      <c r="B4384" s="144"/>
      <c r="C4384" s="34"/>
      <c r="D4384" s="34"/>
      <c r="E4384" s="118"/>
      <c r="F4384" s="129" t="s">
        <v>31</v>
      </c>
      <c r="G4384" s="66" t="str">
        <f t="shared" si="68"/>
        <v/>
      </c>
      <c r="H4384" s="67"/>
      <c r="I4384" s="68"/>
      <c r="J4384" s="32">
        <v>0</v>
      </c>
    </row>
    <row r="4385" spans="1:10" ht="15.75" hidden="1" thickBot="1" x14ac:dyDescent="0.3">
      <c r="A4385" s="149"/>
      <c r="B4385" s="144"/>
      <c r="C4385" s="38" t="s">
        <v>7603</v>
      </c>
      <c r="D4385" s="38" t="s">
        <v>2788</v>
      </c>
      <c r="E4385" s="120">
        <v>0.4</v>
      </c>
      <c r="F4385" s="129">
        <v>22.724</v>
      </c>
      <c r="G4385" s="66">
        <f t="shared" si="68"/>
        <v>9.0896000000000008</v>
      </c>
      <c r="H4385" s="41">
        <f>SUM(G4385:G4406)</f>
        <v>536.79783371600001</v>
      </c>
      <c r="I4385" s="42"/>
      <c r="J4385" s="32">
        <v>0</v>
      </c>
    </row>
    <row r="4386" spans="1:10" ht="39" hidden="1" thickBot="1" x14ac:dyDescent="0.3">
      <c r="A4386" s="149"/>
      <c r="B4386" s="144"/>
      <c r="C4386" s="38" t="s">
        <v>8018</v>
      </c>
      <c r="D4386" s="38" t="s">
        <v>1080</v>
      </c>
      <c r="E4386" s="120">
        <v>6.0000000000000001E-3</v>
      </c>
      <c r="F4386" s="129">
        <v>85.176999999999992</v>
      </c>
      <c r="G4386" s="66">
        <f t="shared" si="68"/>
        <v>0.51106200000000002</v>
      </c>
      <c r="H4386" s="67"/>
      <c r="I4386" s="68"/>
      <c r="J4386" s="32">
        <v>0</v>
      </c>
    </row>
    <row r="4387" spans="1:10" ht="39" hidden="1" thickBot="1" x14ac:dyDescent="0.3">
      <c r="A4387" s="149"/>
      <c r="B4387" s="144"/>
      <c r="C4387" s="38" t="s">
        <v>8019</v>
      </c>
      <c r="D4387" s="38" t="s">
        <v>1069</v>
      </c>
      <c r="E4387" s="120">
        <v>1.0699999999999999E-2</v>
      </c>
      <c r="F4387" s="129">
        <v>218.96549999999999</v>
      </c>
      <c r="G4387" s="66">
        <f t="shared" si="68"/>
        <v>2.3429308499999997</v>
      </c>
      <c r="H4387" s="67"/>
      <c r="I4387" s="68"/>
      <c r="J4387" s="32">
        <v>0</v>
      </c>
    </row>
    <row r="4388" spans="1:10" ht="39" hidden="1" thickBot="1" x14ac:dyDescent="0.3">
      <c r="A4388" s="149"/>
      <c r="B4388" s="144"/>
      <c r="C4388" s="38" t="s">
        <v>8020</v>
      </c>
      <c r="D4388" s="38" t="s">
        <v>1069</v>
      </c>
      <c r="E4388" s="120">
        <v>6.1999999999999998E-3</v>
      </c>
      <c r="F4388" s="129">
        <v>236.5975</v>
      </c>
      <c r="G4388" s="66">
        <f t="shared" si="68"/>
        <v>1.4669044999999998</v>
      </c>
      <c r="H4388" s="67"/>
      <c r="I4388" s="68"/>
      <c r="J4388" s="32">
        <v>0</v>
      </c>
    </row>
    <row r="4389" spans="1:10" ht="39" hidden="1" thickBot="1" x14ac:dyDescent="0.3">
      <c r="A4389" s="149"/>
      <c r="B4389" s="144"/>
      <c r="C4389" s="38" t="s">
        <v>8021</v>
      </c>
      <c r="D4389" s="38" t="s">
        <v>1080</v>
      </c>
      <c r="E4389" s="120">
        <v>1.0500000000000001E-2</v>
      </c>
      <c r="F4389" s="129">
        <v>79.220500000000001</v>
      </c>
      <c r="G4389" s="66">
        <f t="shared" si="68"/>
        <v>0.83181525000000012</v>
      </c>
      <c r="H4389" s="67"/>
      <c r="I4389" s="68"/>
      <c r="J4389" s="32">
        <v>0</v>
      </c>
    </row>
    <row r="4390" spans="1:10" ht="26.25" hidden="1" thickBot="1" x14ac:dyDescent="0.3">
      <c r="A4390" s="149"/>
      <c r="B4390" s="144"/>
      <c r="C4390" s="38" t="s">
        <v>8022</v>
      </c>
      <c r="D4390" s="38" t="s">
        <v>1080</v>
      </c>
      <c r="E4390" s="120">
        <v>1.2200000000000001E-2</v>
      </c>
      <c r="F4390" s="129">
        <v>41.324999999999996</v>
      </c>
      <c r="G4390" s="66">
        <f t="shared" si="68"/>
        <v>0.50416499999999997</v>
      </c>
      <c r="H4390" s="67"/>
      <c r="I4390" s="68"/>
      <c r="J4390" s="32">
        <v>0</v>
      </c>
    </row>
    <row r="4391" spans="1:10" ht="26.25" hidden="1" thickBot="1" x14ac:dyDescent="0.3">
      <c r="A4391" s="149"/>
      <c r="B4391" s="144"/>
      <c r="C4391" s="38" t="s">
        <v>8023</v>
      </c>
      <c r="D4391" s="38" t="s">
        <v>1069</v>
      </c>
      <c r="E4391" s="120">
        <v>4.4999999999999997E-3</v>
      </c>
      <c r="F4391" s="129">
        <v>133.798</v>
      </c>
      <c r="G4391" s="66">
        <f t="shared" si="68"/>
        <v>0.60209099999999993</v>
      </c>
      <c r="H4391" s="67"/>
      <c r="I4391" s="68"/>
      <c r="J4391" s="32">
        <v>0</v>
      </c>
    </row>
    <row r="4392" spans="1:10" ht="26.25" hidden="1" thickBot="1" x14ac:dyDescent="0.3">
      <c r="A4392" s="149"/>
      <c r="B4392" s="144"/>
      <c r="C4392" s="38" t="s">
        <v>8024</v>
      </c>
      <c r="D4392" s="38" t="s">
        <v>1080</v>
      </c>
      <c r="E4392" s="120">
        <v>1.2200000000000001E-2</v>
      </c>
      <c r="F4392" s="129">
        <v>4.7214999999999998</v>
      </c>
      <c r="G4392" s="66">
        <f t="shared" si="68"/>
        <v>5.7602300000000002E-2</v>
      </c>
      <c r="H4392" s="67"/>
      <c r="I4392" s="68"/>
      <c r="J4392" s="32">
        <v>0</v>
      </c>
    </row>
    <row r="4393" spans="1:10" ht="26.25" hidden="1" thickBot="1" x14ac:dyDescent="0.3">
      <c r="A4393" s="149"/>
      <c r="B4393" s="144"/>
      <c r="C4393" s="38" t="s">
        <v>8025</v>
      </c>
      <c r="D4393" s="38" t="s">
        <v>1069</v>
      </c>
      <c r="E4393" s="120">
        <v>4.4999999999999997E-3</v>
      </c>
      <c r="F4393" s="129">
        <v>9.3955000000000002</v>
      </c>
      <c r="G4393" s="66">
        <f t="shared" si="68"/>
        <v>4.2279749999999998E-2</v>
      </c>
      <c r="H4393" s="67"/>
      <c r="I4393" s="68"/>
      <c r="J4393" s="32">
        <v>0</v>
      </c>
    </row>
    <row r="4394" spans="1:10" ht="39" hidden="1" thickBot="1" x14ac:dyDescent="0.3">
      <c r="A4394" s="149"/>
      <c r="B4394" s="144"/>
      <c r="C4394" s="38" t="s">
        <v>8026</v>
      </c>
      <c r="D4394" s="38" t="s">
        <v>1069</v>
      </c>
      <c r="E4394" s="120">
        <v>1.67E-2</v>
      </c>
      <c r="F4394" s="129">
        <v>374.19549999999998</v>
      </c>
      <c r="G4394" s="66">
        <f t="shared" si="68"/>
        <v>6.2490648499999999</v>
      </c>
      <c r="H4394" s="67"/>
      <c r="I4394" s="68"/>
      <c r="J4394" s="32">
        <v>0</v>
      </c>
    </row>
    <row r="4395" spans="1:10" ht="39" hidden="1" thickBot="1" x14ac:dyDescent="0.3">
      <c r="A4395" s="149"/>
      <c r="B4395" s="144"/>
      <c r="C4395" s="38" t="s">
        <v>8027</v>
      </c>
      <c r="D4395" s="38" t="s">
        <v>1069</v>
      </c>
      <c r="E4395" s="120">
        <v>2.7199999999999998E-2</v>
      </c>
      <c r="F4395" s="129">
        <v>304.61749999999995</v>
      </c>
      <c r="G4395" s="66">
        <f t="shared" si="68"/>
        <v>8.2855959999999982</v>
      </c>
      <c r="H4395" s="67"/>
      <c r="I4395" s="68"/>
      <c r="J4395" s="32">
        <v>0</v>
      </c>
    </row>
    <row r="4396" spans="1:10" ht="15.75" hidden="1" thickBot="1" x14ac:dyDescent="0.3">
      <c r="A4396" s="149"/>
      <c r="B4396" s="144"/>
      <c r="C4396" s="38" t="s">
        <v>7603</v>
      </c>
      <c r="D4396" s="38" t="s">
        <v>2788</v>
      </c>
      <c r="E4396" s="120">
        <v>0.3</v>
      </c>
      <c r="F4396" s="129">
        <v>22.724</v>
      </c>
      <c r="G4396" s="66">
        <f t="shared" si="68"/>
        <v>6.8171999999999997</v>
      </c>
      <c r="H4396" s="67"/>
      <c r="I4396" s="68"/>
      <c r="J4396" s="32">
        <v>0</v>
      </c>
    </row>
    <row r="4397" spans="1:10" ht="26.25" hidden="1" thickBot="1" x14ac:dyDescent="0.3">
      <c r="A4397" s="149"/>
      <c r="B4397" s="144"/>
      <c r="C4397" s="38" t="s">
        <v>7598</v>
      </c>
      <c r="D4397" s="38" t="s">
        <v>7614</v>
      </c>
      <c r="E4397" s="120">
        <v>0.18</v>
      </c>
      <c r="F4397" s="129">
        <v>230.97349999999997</v>
      </c>
      <c r="G4397" s="66">
        <f t="shared" si="68"/>
        <v>41.575229999999991</v>
      </c>
      <c r="H4397" s="67"/>
      <c r="I4397" s="68"/>
      <c r="J4397" s="32">
        <v>0</v>
      </c>
    </row>
    <row r="4398" spans="1:10" ht="26.25" hidden="1" thickBot="1" x14ac:dyDescent="0.3">
      <c r="A4398" s="149"/>
      <c r="B4398" s="144"/>
      <c r="C4398" s="38" t="s">
        <v>7605</v>
      </c>
      <c r="D4398" s="38" t="s">
        <v>7614</v>
      </c>
      <c r="E4398" s="120">
        <v>1.26</v>
      </c>
      <c r="F4398" s="129">
        <v>231.83799999999999</v>
      </c>
      <c r="G4398" s="66">
        <f t="shared" si="68"/>
        <v>292.11588</v>
      </c>
      <c r="H4398" s="67"/>
      <c r="I4398" s="68"/>
      <c r="J4398" s="32">
        <v>0</v>
      </c>
    </row>
    <row r="4399" spans="1:10" ht="15.75" hidden="1" thickBot="1" x14ac:dyDescent="0.3">
      <c r="A4399" s="149"/>
      <c r="B4399" s="144"/>
      <c r="C4399" s="38" t="s">
        <v>1076</v>
      </c>
      <c r="D4399" s="38" t="s">
        <v>90</v>
      </c>
      <c r="E4399" s="120">
        <v>140</v>
      </c>
      <c r="F4399" s="129" t="s">
        <v>31</v>
      </c>
      <c r="G4399" s="66" t="str">
        <f t="shared" si="68"/>
        <v/>
      </c>
      <c r="H4399" s="67"/>
      <c r="I4399" s="68"/>
      <c r="J4399" s="32">
        <v>0</v>
      </c>
    </row>
    <row r="4400" spans="1:10" ht="26.25" hidden="1" thickBot="1" x14ac:dyDescent="0.3">
      <c r="A4400" s="149"/>
      <c r="B4400" s="144"/>
      <c r="C4400" s="38" t="s">
        <v>8028</v>
      </c>
      <c r="D4400" s="38" t="s">
        <v>1069</v>
      </c>
      <c r="E4400" s="120">
        <v>0.05</v>
      </c>
      <c r="F4400" s="129">
        <v>199.2055</v>
      </c>
      <c r="G4400" s="66">
        <f t="shared" si="68"/>
        <v>9.9602750000000011</v>
      </c>
      <c r="H4400" s="67"/>
      <c r="I4400" s="68"/>
      <c r="J4400" s="32">
        <v>0</v>
      </c>
    </row>
    <row r="4401" spans="1:10" ht="39" hidden="1" thickBot="1" x14ac:dyDescent="0.3">
      <c r="A4401" s="149"/>
      <c r="B4401" s="144"/>
      <c r="C4401" s="38" t="s">
        <v>8029</v>
      </c>
      <c r="D4401" s="38" t="s">
        <v>1069</v>
      </c>
      <c r="E4401" s="120">
        <v>2.1000000000000001E-2</v>
      </c>
      <c r="F4401" s="129">
        <v>232.2465</v>
      </c>
      <c r="G4401" s="66">
        <f t="shared" si="68"/>
        <v>4.8771765</v>
      </c>
      <c r="H4401" s="67"/>
      <c r="I4401" s="68"/>
      <c r="J4401" s="32">
        <v>0</v>
      </c>
    </row>
    <row r="4402" spans="1:10" ht="39" hidden="1" thickBot="1" x14ac:dyDescent="0.3">
      <c r="A4402" s="149"/>
      <c r="B4402" s="144"/>
      <c r="C4402" s="38" t="s">
        <v>8030</v>
      </c>
      <c r="D4402" s="38" t="s">
        <v>1080</v>
      </c>
      <c r="E4402" s="120">
        <v>2.9000000000000001E-2</v>
      </c>
      <c r="F4402" s="129">
        <v>87.998499999999993</v>
      </c>
      <c r="G4402" s="66">
        <f t="shared" si="68"/>
        <v>2.5519564999999997</v>
      </c>
      <c r="H4402" s="67"/>
      <c r="I4402" s="68"/>
      <c r="J4402" s="32">
        <v>0</v>
      </c>
    </row>
    <row r="4403" spans="1:10" ht="26.25" hidden="1" thickBot="1" x14ac:dyDescent="0.3">
      <c r="A4403" s="149"/>
      <c r="B4403" s="144"/>
      <c r="C4403" s="38" t="s">
        <v>8031</v>
      </c>
      <c r="D4403" s="38" t="s">
        <v>1069</v>
      </c>
      <c r="E4403" s="120">
        <v>0.05</v>
      </c>
      <c r="F4403" s="129">
        <v>279.87950000000001</v>
      </c>
      <c r="G4403" s="66">
        <f t="shared" si="68"/>
        <v>13.993975000000001</v>
      </c>
      <c r="H4403" s="67"/>
      <c r="I4403" s="68"/>
      <c r="J4403" s="32">
        <v>0</v>
      </c>
    </row>
    <row r="4404" spans="1:10" ht="26.25" hidden="1" thickBot="1" x14ac:dyDescent="0.3">
      <c r="A4404" s="149"/>
      <c r="B4404" s="144"/>
      <c r="C4404" s="38" t="s">
        <v>8032</v>
      </c>
      <c r="D4404" s="38" t="s">
        <v>1069</v>
      </c>
      <c r="E4404" s="120">
        <v>0.1</v>
      </c>
      <c r="F4404" s="129">
        <v>309.62400000000002</v>
      </c>
      <c r="G4404" s="66">
        <f t="shared" si="68"/>
        <v>30.962400000000002</v>
      </c>
      <c r="H4404" s="67"/>
      <c r="I4404" s="68"/>
      <c r="J4404" s="32">
        <v>0</v>
      </c>
    </row>
    <row r="4405" spans="1:10" ht="51.75" hidden="1" thickBot="1" x14ac:dyDescent="0.3">
      <c r="A4405" s="149"/>
      <c r="B4405" s="144"/>
      <c r="C4405" s="38" t="s">
        <v>7573</v>
      </c>
      <c r="D4405" s="38" t="s">
        <v>7614</v>
      </c>
      <c r="E4405" s="120">
        <v>1.44</v>
      </c>
      <c r="F4405" s="125">
        <v>9.0831703999999984</v>
      </c>
      <c r="G4405" s="36">
        <f t="shared" si="68"/>
        <v>13.079765375999997</v>
      </c>
      <c r="H4405" s="37"/>
      <c r="I4405" s="33"/>
      <c r="J4405" s="32">
        <v>0</v>
      </c>
    </row>
    <row r="4406" spans="1:10" ht="39" hidden="1" thickBot="1" x14ac:dyDescent="0.3">
      <c r="A4406" s="149"/>
      <c r="B4406" s="144"/>
      <c r="C4406" s="38" t="s">
        <v>7572</v>
      </c>
      <c r="D4406" s="38" t="s">
        <v>7613</v>
      </c>
      <c r="E4406" s="120">
        <v>28.799999999999997</v>
      </c>
      <c r="F4406" s="129">
        <v>3.1555855499999996</v>
      </c>
      <c r="G4406" s="66">
        <f t="shared" si="68"/>
        <v>90.880863839999975</v>
      </c>
      <c r="H4406" s="67"/>
      <c r="I4406" s="68"/>
      <c r="J4406" s="32">
        <v>0</v>
      </c>
    </row>
    <row r="4407" spans="1:10" ht="15.75" hidden="1" thickBot="1" x14ac:dyDescent="0.3">
      <c r="A4407" s="149"/>
      <c r="B4407" s="144"/>
      <c r="C4407" s="38"/>
      <c r="D4407" s="38"/>
      <c r="E4407" s="120"/>
      <c r="F4407" s="129" t="s">
        <v>31</v>
      </c>
      <c r="G4407" s="66" t="str">
        <f t="shared" si="68"/>
        <v/>
      </c>
      <c r="H4407" s="67"/>
      <c r="I4407" s="68"/>
      <c r="J4407" s="32">
        <v>0</v>
      </c>
    </row>
    <row r="4408" spans="1:10" ht="26.25" hidden="1" thickBot="1" x14ac:dyDescent="0.3">
      <c r="A4408" s="149"/>
      <c r="B4408" s="144"/>
      <c r="C4408" s="55" t="s">
        <v>1074</v>
      </c>
      <c r="D4408" s="38"/>
      <c r="E4408" s="120"/>
      <c r="F4408" s="129" t="s">
        <v>31</v>
      </c>
      <c r="G4408" s="66" t="str">
        <f t="shared" si="68"/>
        <v/>
      </c>
      <c r="H4408" s="67"/>
      <c r="I4408" s="68"/>
      <c r="J4408" s="32">
        <v>0</v>
      </c>
    </row>
    <row r="4409" spans="1:10" ht="15.75" hidden="1" thickBot="1" x14ac:dyDescent="0.3">
      <c r="A4409" s="150"/>
      <c r="B4409" s="145"/>
      <c r="C4409" s="44"/>
      <c r="D4409" s="44"/>
      <c r="E4409" s="121"/>
      <c r="F4409" s="135" t="s">
        <v>31</v>
      </c>
      <c r="G4409" s="75" t="str">
        <f t="shared" si="68"/>
        <v/>
      </c>
      <c r="H4409" s="76"/>
      <c r="I4409" s="68"/>
      <c r="J4409" s="32">
        <v>0</v>
      </c>
    </row>
    <row r="4410" spans="1:10" ht="15.75" hidden="1" thickBot="1" x14ac:dyDescent="0.3">
      <c r="A4410" s="140" t="s">
        <v>1077</v>
      </c>
      <c r="B4410" s="143" t="s">
        <v>3863</v>
      </c>
      <c r="C4410" s="26"/>
      <c r="D4410" s="27" t="s">
        <v>1776</v>
      </c>
      <c r="E4410" s="116"/>
      <c r="F4410" s="127" t="s">
        <v>31</v>
      </c>
      <c r="G4410" s="29" t="str">
        <f t="shared" si="68"/>
        <v/>
      </c>
      <c r="H4410" s="30"/>
      <c r="I4410" s="31"/>
      <c r="J4410" s="32">
        <v>0</v>
      </c>
    </row>
    <row r="4411" spans="1:10" ht="15.75" hidden="1" thickBot="1" x14ac:dyDescent="0.3">
      <c r="A4411" s="149"/>
      <c r="B4411" s="144"/>
      <c r="C4411" s="34"/>
      <c r="D4411" s="34"/>
      <c r="E4411" s="118"/>
      <c r="F4411" s="129" t="s">
        <v>31</v>
      </c>
      <c r="G4411" s="66" t="str">
        <f t="shared" si="68"/>
        <v/>
      </c>
      <c r="H4411" s="67"/>
      <c r="I4411" s="68"/>
      <c r="J4411" s="32">
        <v>0</v>
      </c>
    </row>
    <row r="4412" spans="1:10" ht="15.75" hidden="1" thickBot="1" x14ac:dyDescent="0.3">
      <c r="A4412" s="149"/>
      <c r="B4412" s="144"/>
      <c r="C4412" s="38" t="s">
        <v>7603</v>
      </c>
      <c r="D4412" s="38" t="s">
        <v>2788</v>
      </c>
      <c r="E4412" s="120">
        <v>12</v>
      </c>
      <c r="F4412" s="129">
        <v>22.724</v>
      </c>
      <c r="G4412" s="66">
        <f t="shared" si="68"/>
        <v>272.68799999999999</v>
      </c>
      <c r="H4412" s="41">
        <f>SUM(G4412:G4415)</f>
        <v>272.68799999999999</v>
      </c>
      <c r="I4412" s="42"/>
      <c r="J4412" s="32">
        <v>0</v>
      </c>
    </row>
    <row r="4413" spans="1:10" ht="15.75" hidden="1" thickBot="1" x14ac:dyDescent="0.3">
      <c r="A4413" s="149"/>
      <c r="B4413" s="144"/>
      <c r="C4413" s="38" t="s">
        <v>1078</v>
      </c>
      <c r="D4413" s="38" t="s">
        <v>1069</v>
      </c>
      <c r="E4413" s="120">
        <v>0.46</v>
      </c>
      <c r="F4413" s="129" t="s">
        <v>31</v>
      </c>
      <c r="G4413" s="66" t="str">
        <f t="shared" si="68"/>
        <v/>
      </c>
      <c r="H4413" s="67"/>
      <c r="I4413" s="68"/>
      <c r="J4413" s="32">
        <v>0</v>
      </c>
    </row>
    <row r="4414" spans="1:10" ht="15.75" hidden="1" thickBot="1" x14ac:dyDescent="0.3">
      <c r="A4414" s="149"/>
      <c r="B4414" s="144"/>
      <c r="C4414" s="38" t="s">
        <v>1079</v>
      </c>
      <c r="D4414" s="38" t="s">
        <v>1080</v>
      </c>
      <c r="E4414" s="120">
        <v>1.54</v>
      </c>
      <c r="F4414" s="129" t="s">
        <v>31</v>
      </c>
      <c r="G4414" s="66" t="str">
        <f t="shared" si="68"/>
        <v/>
      </c>
      <c r="H4414" s="67"/>
      <c r="I4414" s="68"/>
      <c r="J4414" s="32">
        <v>0</v>
      </c>
    </row>
    <row r="4415" spans="1:10" ht="15.75" hidden="1" thickBot="1" x14ac:dyDescent="0.3">
      <c r="A4415" s="149"/>
      <c r="B4415" s="144"/>
      <c r="C4415" s="38" t="s">
        <v>1081</v>
      </c>
      <c r="D4415" s="38" t="s">
        <v>90</v>
      </c>
      <c r="E4415" s="120">
        <v>2500</v>
      </c>
      <c r="F4415" s="129" t="s">
        <v>31</v>
      </c>
      <c r="G4415" s="66" t="str">
        <f t="shared" si="68"/>
        <v/>
      </c>
      <c r="H4415" s="67"/>
      <c r="I4415" s="68"/>
      <c r="J4415" s="32">
        <v>0</v>
      </c>
    </row>
    <row r="4416" spans="1:10" ht="15.75" hidden="1" thickBot="1" x14ac:dyDescent="0.3">
      <c r="A4416" s="150"/>
      <c r="B4416" s="145"/>
      <c r="C4416" s="44"/>
      <c r="D4416" s="44"/>
      <c r="E4416" s="121"/>
      <c r="F4416" s="135" t="s">
        <v>31</v>
      </c>
      <c r="G4416" s="75" t="str">
        <f t="shared" si="68"/>
        <v/>
      </c>
      <c r="H4416" s="76"/>
      <c r="I4416" s="68"/>
      <c r="J4416" s="32">
        <v>0</v>
      </c>
    </row>
    <row r="4417" spans="1:10" ht="15.75" hidden="1" thickBot="1" x14ac:dyDescent="0.3">
      <c r="A4417" s="140" t="s">
        <v>1082</v>
      </c>
      <c r="B4417" s="143" t="s">
        <v>3864</v>
      </c>
      <c r="C4417" s="26"/>
      <c r="D4417" s="27" t="s">
        <v>86</v>
      </c>
      <c r="E4417" s="116"/>
      <c r="F4417" s="127" t="s">
        <v>31</v>
      </c>
      <c r="G4417" s="29" t="str">
        <f t="shared" si="68"/>
        <v/>
      </c>
      <c r="H4417" s="30"/>
      <c r="I4417" s="31"/>
      <c r="J4417" s="32">
        <v>0</v>
      </c>
    </row>
    <row r="4418" spans="1:10" ht="15.75" hidden="1" thickBot="1" x14ac:dyDescent="0.3">
      <c r="A4418" s="149"/>
      <c r="B4418" s="144"/>
      <c r="C4418" s="34"/>
      <c r="D4418" s="34"/>
      <c r="E4418" s="118"/>
      <c r="F4418" s="129" t="s">
        <v>31</v>
      </c>
      <c r="G4418" s="66" t="str">
        <f t="shared" si="68"/>
        <v/>
      </c>
      <c r="H4418" s="67"/>
      <c r="I4418" s="68"/>
      <c r="J4418" s="32">
        <v>0</v>
      </c>
    </row>
    <row r="4419" spans="1:10" ht="15.75" hidden="1" thickBot="1" x14ac:dyDescent="0.3">
      <c r="A4419" s="149"/>
      <c r="B4419" s="144"/>
      <c r="C4419" s="38" t="s">
        <v>7610</v>
      </c>
      <c r="D4419" s="38" t="s">
        <v>2788</v>
      </c>
      <c r="E4419" s="120">
        <v>0.36399999999999999</v>
      </c>
      <c r="F4419" s="129">
        <v>30.941499999999998</v>
      </c>
      <c r="G4419" s="66">
        <f t="shared" si="68"/>
        <v>11.262706</v>
      </c>
      <c r="H4419" s="41">
        <f>SUM(G4419:G4425)</f>
        <v>35.836023499999996</v>
      </c>
      <c r="I4419" s="42"/>
      <c r="J4419" s="32">
        <v>0</v>
      </c>
    </row>
    <row r="4420" spans="1:10" ht="15.75" hidden="1" thickBot="1" x14ac:dyDescent="0.3">
      <c r="A4420" s="149"/>
      <c r="B4420" s="144"/>
      <c r="C4420" s="38" t="s">
        <v>7603</v>
      </c>
      <c r="D4420" s="38" t="s">
        <v>2788</v>
      </c>
      <c r="E4420" s="120">
        <v>0.151</v>
      </c>
      <c r="F4420" s="129">
        <v>22.724</v>
      </c>
      <c r="G4420" s="66">
        <f t="shared" si="68"/>
        <v>3.431324</v>
      </c>
      <c r="H4420" s="67"/>
      <c r="I4420" s="68"/>
      <c r="J4420" s="32">
        <v>0</v>
      </c>
    </row>
    <row r="4421" spans="1:10" ht="15.75" hidden="1" thickBot="1" x14ac:dyDescent="0.3">
      <c r="A4421" s="149"/>
      <c r="B4421" s="144"/>
      <c r="C4421" s="38" t="s">
        <v>7608</v>
      </c>
      <c r="D4421" s="38" t="s">
        <v>88</v>
      </c>
      <c r="E4421" s="120">
        <v>2.1000000000000001E-2</v>
      </c>
      <c r="F4421" s="129">
        <v>17.2805</v>
      </c>
      <c r="G4421" s="66">
        <f t="shared" si="68"/>
        <v>0.3628905</v>
      </c>
      <c r="H4421" s="67"/>
      <c r="I4421" s="68"/>
      <c r="J4421" s="32">
        <v>0</v>
      </c>
    </row>
    <row r="4422" spans="1:10" ht="15.75" hidden="1" thickBot="1" x14ac:dyDescent="0.3">
      <c r="A4422" s="149"/>
      <c r="B4422" s="144"/>
      <c r="C4422" s="38" t="s">
        <v>8008</v>
      </c>
      <c r="D4422" s="38" t="s">
        <v>101</v>
      </c>
      <c r="E4422" s="120">
        <v>1.2E-2</v>
      </c>
      <c r="F4422" s="129">
        <v>13.423500000000001</v>
      </c>
      <c r="G4422" s="66">
        <f t="shared" ref="G4422:G4485" si="69">IF(ISNUMBER(F4422),E4422*F4422,"")</f>
        <v>0.161082</v>
      </c>
      <c r="H4422" s="67"/>
      <c r="I4422" s="68"/>
      <c r="J4422" s="32">
        <v>0</v>
      </c>
    </row>
    <row r="4423" spans="1:10" ht="26.25" hidden="1" thickBot="1" x14ac:dyDescent="0.3">
      <c r="A4423" s="149"/>
      <c r="B4423" s="144"/>
      <c r="C4423" s="38" t="s">
        <v>8033</v>
      </c>
      <c r="D4423" s="38" t="s">
        <v>1063</v>
      </c>
      <c r="E4423" s="120">
        <v>0.11</v>
      </c>
      <c r="F4423" s="129">
        <v>10.9155</v>
      </c>
      <c r="G4423" s="66">
        <f t="shared" si="69"/>
        <v>1.2007049999999999</v>
      </c>
      <c r="H4423" s="67"/>
      <c r="I4423" s="68"/>
      <c r="J4423" s="32">
        <v>0</v>
      </c>
    </row>
    <row r="4424" spans="1:10" ht="26.25" hidden="1" thickBot="1" x14ac:dyDescent="0.3">
      <c r="A4424" s="149"/>
      <c r="B4424" s="144"/>
      <c r="C4424" s="38" t="s">
        <v>8034</v>
      </c>
      <c r="D4424" s="38" t="s">
        <v>1063</v>
      </c>
      <c r="E4424" s="120">
        <v>0.25</v>
      </c>
      <c r="F4424" s="129">
        <v>10.9155</v>
      </c>
      <c r="G4424" s="66">
        <f t="shared" si="69"/>
        <v>2.7288749999999999</v>
      </c>
      <c r="H4424" s="67"/>
      <c r="I4424" s="68"/>
      <c r="J4424" s="32">
        <v>0</v>
      </c>
    </row>
    <row r="4425" spans="1:10" ht="26.25" hidden="1" thickBot="1" x14ac:dyDescent="0.3">
      <c r="A4425" s="149"/>
      <c r="B4425" s="144"/>
      <c r="C4425" s="38" t="s">
        <v>8035</v>
      </c>
      <c r="D4425" s="38" t="s">
        <v>88</v>
      </c>
      <c r="E4425" s="120">
        <v>0.42699999999999999</v>
      </c>
      <c r="F4425" s="129">
        <v>39.082999999999998</v>
      </c>
      <c r="G4425" s="66">
        <f t="shared" si="69"/>
        <v>16.688440999999997</v>
      </c>
      <c r="H4425" s="67"/>
      <c r="I4425" s="68"/>
      <c r="J4425" s="32">
        <v>0</v>
      </c>
    </row>
    <row r="4426" spans="1:10" ht="15.75" hidden="1" thickBot="1" x14ac:dyDescent="0.3">
      <c r="A4426" s="150"/>
      <c r="B4426" s="145"/>
      <c r="C4426" s="44"/>
      <c r="D4426" s="44"/>
      <c r="E4426" s="121"/>
      <c r="F4426" s="135" t="s">
        <v>31</v>
      </c>
      <c r="G4426" s="75" t="str">
        <f t="shared" si="69"/>
        <v/>
      </c>
      <c r="H4426" s="76"/>
      <c r="I4426" s="68"/>
      <c r="J4426" s="32">
        <v>0</v>
      </c>
    </row>
    <row r="4427" spans="1:10" ht="15.75" hidden="1" thickBot="1" x14ac:dyDescent="0.3">
      <c r="A4427" s="140" t="s">
        <v>1083</v>
      </c>
      <c r="B4427" s="143" t="s">
        <v>3865</v>
      </c>
      <c r="C4427" s="26"/>
      <c r="D4427" s="27" t="s">
        <v>86</v>
      </c>
      <c r="E4427" s="116"/>
      <c r="F4427" s="127" t="s">
        <v>31</v>
      </c>
      <c r="G4427" s="29" t="str">
        <f t="shared" si="69"/>
        <v/>
      </c>
      <c r="H4427" s="30"/>
      <c r="I4427" s="31"/>
      <c r="J4427" s="32">
        <v>0</v>
      </c>
    </row>
    <row r="4428" spans="1:10" ht="15.75" hidden="1" thickBot="1" x14ac:dyDescent="0.3">
      <c r="A4428" s="149"/>
      <c r="B4428" s="144"/>
      <c r="C4428" s="34"/>
      <c r="D4428" s="34"/>
      <c r="E4428" s="118"/>
      <c r="F4428" s="129" t="s">
        <v>31</v>
      </c>
      <c r="G4428" s="66" t="str">
        <f t="shared" si="69"/>
        <v/>
      </c>
      <c r="H4428" s="67"/>
      <c r="I4428" s="68"/>
      <c r="J4428" s="32">
        <v>0</v>
      </c>
    </row>
    <row r="4429" spans="1:10" ht="39" hidden="1" thickBot="1" x14ac:dyDescent="0.3">
      <c r="A4429" s="149"/>
      <c r="B4429" s="144"/>
      <c r="C4429" s="38" t="s">
        <v>8036</v>
      </c>
      <c r="D4429" s="58" t="s">
        <v>180</v>
      </c>
      <c r="E4429" s="120">
        <v>1.1659999999999999</v>
      </c>
      <c r="F4429" s="129">
        <v>48.022499999999994</v>
      </c>
      <c r="G4429" s="66">
        <f t="shared" si="69"/>
        <v>55.994234999999989</v>
      </c>
      <c r="H4429" s="41">
        <f>SUM(G4429:G4434)</f>
        <v>68.077080749999993</v>
      </c>
      <c r="I4429" s="42"/>
      <c r="J4429" s="32">
        <v>0</v>
      </c>
    </row>
    <row r="4430" spans="1:10" ht="39" hidden="1" thickBot="1" x14ac:dyDescent="0.3">
      <c r="A4430" s="149"/>
      <c r="B4430" s="144"/>
      <c r="C4430" s="38" t="s">
        <v>8037</v>
      </c>
      <c r="D4430" s="38" t="s">
        <v>7723</v>
      </c>
      <c r="E4430" s="120">
        <v>4.1500000000000004</v>
      </c>
      <c r="F4430" s="129">
        <v>1.7384999999999999</v>
      </c>
      <c r="G4430" s="66">
        <f t="shared" si="69"/>
        <v>7.2147750000000004</v>
      </c>
      <c r="H4430" s="67"/>
      <c r="I4430" s="68"/>
      <c r="J4430" s="32">
        <v>0</v>
      </c>
    </row>
    <row r="4431" spans="1:10" ht="15.75" hidden="1" thickBot="1" x14ac:dyDescent="0.3">
      <c r="A4431" s="149"/>
      <c r="B4431" s="144"/>
      <c r="C4431" s="38" t="s">
        <v>7603</v>
      </c>
      <c r="D4431" s="38" t="s">
        <v>2788</v>
      </c>
      <c r="E4431" s="120">
        <v>9.7000000000000003E-2</v>
      </c>
      <c r="F4431" s="129">
        <v>22.724</v>
      </c>
      <c r="G4431" s="66">
        <f t="shared" si="69"/>
        <v>2.2042280000000001</v>
      </c>
      <c r="H4431" s="67"/>
      <c r="I4431" s="68"/>
      <c r="J4431" s="32">
        <v>0</v>
      </c>
    </row>
    <row r="4432" spans="1:10" ht="15.75" hidden="1" thickBot="1" x14ac:dyDescent="0.3">
      <c r="A4432" s="149"/>
      <c r="B4432" s="144"/>
      <c r="C4432" s="38" t="s">
        <v>7706</v>
      </c>
      <c r="D4432" s="38" t="s">
        <v>2788</v>
      </c>
      <c r="E4432" s="120">
        <v>9.0999999999999998E-2</v>
      </c>
      <c r="F4432" s="129">
        <v>28.6615</v>
      </c>
      <c r="G4432" s="66">
        <f t="shared" si="69"/>
        <v>2.6081965</v>
      </c>
      <c r="H4432" s="67"/>
      <c r="I4432" s="68"/>
      <c r="J4432" s="32">
        <v>0</v>
      </c>
    </row>
    <row r="4433" spans="1:10" ht="26.25" hidden="1" thickBot="1" x14ac:dyDescent="0.3">
      <c r="A4433" s="149"/>
      <c r="B4433" s="144"/>
      <c r="C4433" s="38" t="s">
        <v>7707</v>
      </c>
      <c r="D4433" s="38" t="s">
        <v>1069</v>
      </c>
      <c r="E4433" s="120">
        <v>8.9999999999999998E-4</v>
      </c>
      <c r="F4433" s="129">
        <v>25.725999999999996</v>
      </c>
      <c r="G4433" s="66">
        <f t="shared" si="69"/>
        <v>2.3153399999999994E-2</v>
      </c>
      <c r="H4433" s="67"/>
      <c r="I4433" s="68"/>
      <c r="J4433" s="32">
        <v>0</v>
      </c>
    </row>
    <row r="4434" spans="1:10" ht="26.25" hidden="1" thickBot="1" x14ac:dyDescent="0.3">
      <c r="A4434" s="149"/>
      <c r="B4434" s="144"/>
      <c r="C4434" s="38" t="s">
        <v>7708</v>
      </c>
      <c r="D4434" s="38" t="s">
        <v>1080</v>
      </c>
      <c r="E4434" s="120">
        <v>1.2999999999999999E-3</v>
      </c>
      <c r="F4434" s="129">
        <v>24.994499999999999</v>
      </c>
      <c r="G4434" s="66">
        <f t="shared" si="69"/>
        <v>3.2492849999999997E-2</v>
      </c>
      <c r="H4434" s="67"/>
      <c r="I4434" s="68"/>
      <c r="J4434" s="32">
        <v>0</v>
      </c>
    </row>
    <row r="4435" spans="1:10" ht="15.75" hidden="1" thickBot="1" x14ac:dyDescent="0.3">
      <c r="A4435" s="150"/>
      <c r="B4435" s="145"/>
      <c r="C4435" s="44"/>
      <c r="D4435" s="44"/>
      <c r="E4435" s="121"/>
      <c r="F4435" s="135" t="s">
        <v>31</v>
      </c>
      <c r="G4435" s="75" t="str">
        <f t="shared" si="69"/>
        <v/>
      </c>
      <c r="H4435" s="76"/>
      <c r="I4435" s="68"/>
      <c r="J4435" s="32">
        <v>0</v>
      </c>
    </row>
    <row r="4436" spans="1:10" ht="15.75" hidden="1" thickBot="1" x14ac:dyDescent="0.3">
      <c r="A4436" s="140" t="s">
        <v>1084</v>
      </c>
      <c r="B4436" s="143" t="s">
        <v>3866</v>
      </c>
      <c r="C4436" s="26"/>
      <c r="D4436" s="27" t="s">
        <v>124</v>
      </c>
      <c r="E4436" s="116"/>
      <c r="F4436" s="127" t="s">
        <v>31</v>
      </c>
      <c r="G4436" s="29" t="str">
        <f t="shared" si="69"/>
        <v/>
      </c>
      <c r="H4436" s="30"/>
      <c r="I4436" s="31"/>
      <c r="J4436" s="32">
        <v>0</v>
      </c>
    </row>
    <row r="4437" spans="1:10" ht="15.75" hidden="1" thickBot="1" x14ac:dyDescent="0.3">
      <c r="A4437" s="149"/>
      <c r="B4437" s="144"/>
      <c r="C4437" s="34"/>
      <c r="D4437" s="34"/>
      <c r="E4437" s="118"/>
      <c r="F4437" s="129" t="s">
        <v>31</v>
      </c>
      <c r="G4437" s="66" t="str">
        <f t="shared" si="69"/>
        <v/>
      </c>
      <c r="H4437" s="67"/>
      <c r="I4437" s="68"/>
      <c r="J4437" s="32">
        <v>0</v>
      </c>
    </row>
    <row r="4438" spans="1:10" ht="39" hidden="1" thickBot="1" x14ac:dyDescent="0.3">
      <c r="A4438" s="149"/>
      <c r="B4438" s="144"/>
      <c r="C4438" s="38" t="s">
        <v>8037</v>
      </c>
      <c r="D4438" s="38" t="s">
        <v>7723</v>
      </c>
      <c r="E4438" s="120">
        <v>4.1500000000000004</v>
      </c>
      <c r="F4438" s="129">
        <v>1.7384999999999999</v>
      </c>
      <c r="G4438" s="66">
        <f t="shared" si="69"/>
        <v>7.2147750000000004</v>
      </c>
      <c r="H4438" s="41">
        <f>SUM(G4438:G4443)</f>
        <v>10.7046095</v>
      </c>
      <c r="I4438" s="42"/>
      <c r="J4438" s="32">
        <v>0</v>
      </c>
    </row>
    <row r="4439" spans="1:10" ht="15.75" hidden="1" thickBot="1" x14ac:dyDescent="0.3">
      <c r="A4439" s="149"/>
      <c r="B4439" s="144"/>
      <c r="C4439" s="38" t="s">
        <v>1085</v>
      </c>
      <c r="D4439" s="38" t="s">
        <v>124</v>
      </c>
      <c r="E4439" s="120">
        <v>1.0289999999999999</v>
      </c>
      <c r="F4439" s="129" t="s">
        <v>31</v>
      </c>
      <c r="G4439" s="66" t="str">
        <f t="shared" si="69"/>
        <v/>
      </c>
      <c r="H4439" s="67"/>
      <c r="I4439" s="68"/>
      <c r="J4439" s="32">
        <v>0</v>
      </c>
    </row>
    <row r="4440" spans="1:10" ht="15.75" hidden="1" thickBot="1" x14ac:dyDescent="0.3">
      <c r="A4440" s="149"/>
      <c r="B4440" s="144"/>
      <c r="C4440" s="38" t="s">
        <v>7603</v>
      </c>
      <c r="D4440" s="38" t="s">
        <v>2788</v>
      </c>
      <c r="E4440" s="120">
        <v>7.2999999999999995E-2</v>
      </c>
      <c r="F4440" s="129">
        <v>22.724</v>
      </c>
      <c r="G4440" s="66">
        <f t="shared" si="69"/>
        <v>1.658852</v>
      </c>
      <c r="H4440" s="67"/>
      <c r="I4440" s="68"/>
      <c r="J4440" s="32">
        <v>0</v>
      </c>
    </row>
    <row r="4441" spans="1:10" ht="15.75" hidden="1" thickBot="1" x14ac:dyDescent="0.3">
      <c r="A4441" s="149"/>
      <c r="B4441" s="144"/>
      <c r="C4441" s="38" t="s">
        <v>7706</v>
      </c>
      <c r="D4441" s="38" t="s">
        <v>2788</v>
      </c>
      <c r="E4441" s="120">
        <v>0.06</v>
      </c>
      <c r="F4441" s="129">
        <v>28.6615</v>
      </c>
      <c r="G4441" s="66">
        <f t="shared" si="69"/>
        <v>1.7196899999999999</v>
      </c>
      <c r="H4441" s="67"/>
      <c r="I4441" s="68"/>
      <c r="J4441" s="32">
        <v>0</v>
      </c>
    </row>
    <row r="4442" spans="1:10" ht="26.25" hidden="1" thickBot="1" x14ac:dyDescent="0.3">
      <c r="A4442" s="149"/>
      <c r="B4442" s="144"/>
      <c r="C4442" s="38" t="s">
        <v>7707</v>
      </c>
      <c r="D4442" s="38" t="s">
        <v>1069</v>
      </c>
      <c r="E4442" s="120">
        <v>1.8E-3</v>
      </c>
      <c r="F4442" s="129">
        <v>25.725999999999996</v>
      </c>
      <c r="G4442" s="66">
        <f t="shared" si="69"/>
        <v>4.6306799999999988E-2</v>
      </c>
      <c r="H4442" s="67"/>
      <c r="I4442" s="68"/>
      <c r="J4442" s="32">
        <v>0</v>
      </c>
    </row>
    <row r="4443" spans="1:10" ht="26.25" hidden="1" thickBot="1" x14ac:dyDescent="0.3">
      <c r="A4443" s="149"/>
      <c r="B4443" s="144"/>
      <c r="C4443" s="38" t="s">
        <v>7708</v>
      </c>
      <c r="D4443" s="38" t="s">
        <v>1080</v>
      </c>
      <c r="E4443" s="120">
        <v>2.5999999999999999E-3</v>
      </c>
      <c r="F4443" s="129">
        <v>24.994499999999999</v>
      </c>
      <c r="G4443" s="66">
        <f t="shared" si="69"/>
        <v>6.4985699999999993E-2</v>
      </c>
      <c r="H4443" s="67"/>
      <c r="I4443" s="68"/>
      <c r="J4443" s="32">
        <v>0</v>
      </c>
    </row>
    <row r="4444" spans="1:10" ht="15.75" hidden="1" thickBot="1" x14ac:dyDescent="0.3">
      <c r="A4444" s="150"/>
      <c r="B4444" s="145"/>
      <c r="C4444" s="44"/>
      <c r="D4444" s="44"/>
      <c r="E4444" s="121"/>
      <c r="F4444" s="135" t="s">
        <v>31</v>
      </c>
      <c r="G4444" s="75" t="str">
        <f t="shared" si="69"/>
        <v/>
      </c>
      <c r="H4444" s="76"/>
      <c r="I4444" s="68"/>
      <c r="J4444" s="32">
        <v>0</v>
      </c>
    </row>
    <row r="4445" spans="1:10" ht="15.75" hidden="1" thickBot="1" x14ac:dyDescent="0.3">
      <c r="A4445" s="140" t="s">
        <v>1086</v>
      </c>
      <c r="B4445" s="143" t="s">
        <v>3867</v>
      </c>
      <c r="C4445" s="26"/>
      <c r="D4445" s="27" t="s">
        <v>86</v>
      </c>
      <c r="E4445" s="116"/>
      <c r="F4445" s="127" t="s">
        <v>31</v>
      </c>
      <c r="G4445" s="29" t="str">
        <f t="shared" si="69"/>
        <v/>
      </c>
      <c r="H4445" s="30"/>
      <c r="I4445" s="31"/>
      <c r="J4445" s="32">
        <v>0</v>
      </c>
    </row>
    <row r="4446" spans="1:10" ht="15.75" hidden="1" thickBot="1" x14ac:dyDescent="0.3">
      <c r="A4446" s="149"/>
      <c r="B4446" s="144"/>
      <c r="C4446" s="34"/>
      <c r="D4446" s="34"/>
      <c r="E4446" s="118"/>
      <c r="F4446" s="129" t="s">
        <v>31</v>
      </c>
      <c r="G4446" s="66" t="str">
        <f t="shared" si="69"/>
        <v/>
      </c>
      <c r="H4446" s="67"/>
      <c r="I4446" s="68"/>
      <c r="J4446" s="32">
        <v>0</v>
      </c>
    </row>
    <row r="4447" spans="1:10" ht="26.25" hidden="1" thickBot="1" x14ac:dyDescent="0.3">
      <c r="A4447" s="149"/>
      <c r="B4447" s="144"/>
      <c r="C4447" s="38" t="s">
        <v>1087</v>
      </c>
      <c r="D4447" s="58" t="s">
        <v>180</v>
      </c>
      <c r="E4447" s="120">
        <v>1.1659999999999999</v>
      </c>
      <c r="F4447" s="129" t="s">
        <v>31</v>
      </c>
      <c r="G4447" s="66" t="str">
        <f t="shared" si="69"/>
        <v/>
      </c>
      <c r="H4447" s="41">
        <f>SUM(G4447:G4452)</f>
        <v>12.082845750000001</v>
      </c>
      <c r="I4447" s="42"/>
      <c r="J4447" s="32">
        <v>0</v>
      </c>
    </row>
    <row r="4448" spans="1:10" ht="39" hidden="1" thickBot="1" x14ac:dyDescent="0.3">
      <c r="A4448" s="149"/>
      <c r="B4448" s="144"/>
      <c r="C4448" s="38" t="s">
        <v>8037</v>
      </c>
      <c r="D4448" s="38" t="s">
        <v>7723</v>
      </c>
      <c r="E4448" s="120">
        <v>4.1500000000000004</v>
      </c>
      <c r="F4448" s="129">
        <v>1.7384999999999999</v>
      </c>
      <c r="G4448" s="66">
        <f t="shared" si="69"/>
        <v>7.2147750000000004</v>
      </c>
      <c r="H4448" s="67"/>
      <c r="I4448" s="68"/>
      <c r="J4448" s="32">
        <v>0</v>
      </c>
    </row>
    <row r="4449" spans="1:10" ht="15.75" hidden="1" thickBot="1" x14ac:dyDescent="0.3">
      <c r="A4449" s="149"/>
      <c r="B4449" s="144"/>
      <c r="C4449" s="38" t="s">
        <v>7603</v>
      </c>
      <c r="D4449" s="38" t="s">
        <v>2788</v>
      </c>
      <c r="E4449" s="120">
        <v>9.7000000000000003E-2</v>
      </c>
      <c r="F4449" s="129">
        <v>22.724</v>
      </c>
      <c r="G4449" s="66">
        <f t="shared" si="69"/>
        <v>2.2042280000000001</v>
      </c>
      <c r="H4449" s="67"/>
      <c r="I4449" s="68"/>
      <c r="J4449" s="32">
        <v>0</v>
      </c>
    </row>
    <row r="4450" spans="1:10" ht="15.75" hidden="1" thickBot="1" x14ac:dyDescent="0.3">
      <c r="A4450" s="149"/>
      <c r="B4450" s="144"/>
      <c r="C4450" s="38" t="s">
        <v>7706</v>
      </c>
      <c r="D4450" s="38" t="s">
        <v>2788</v>
      </c>
      <c r="E4450" s="120">
        <v>9.0999999999999998E-2</v>
      </c>
      <c r="F4450" s="129">
        <v>28.6615</v>
      </c>
      <c r="G4450" s="66">
        <f t="shared" si="69"/>
        <v>2.6081965</v>
      </c>
      <c r="H4450" s="67"/>
      <c r="I4450" s="68"/>
      <c r="J4450" s="32">
        <v>0</v>
      </c>
    </row>
    <row r="4451" spans="1:10" ht="26.25" hidden="1" thickBot="1" x14ac:dyDescent="0.3">
      <c r="A4451" s="149"/>
      <c r="B4451" s="144"/>
      <c r="C4451" s="38" t="s">
        <v>7707</v>
      </c>
      <c r="D4451" s="38" t="s">
        <v>1069</v>
      </c>
      <c r="E4451" s="120">
        <v>8.9999999999999998E-4</v>
      </c>
      <c r="F4451" s="129">
        <v>25.725999999999996</v>
      </c>
      <c r="G4451" s="66">
        <f t="shared" si="69"/>
        <v>2.3153399999999994E-2</v>
      </c>
      <c r="H4451" s="67"/>
      <c r="I4451" s="68"/>
      <c r="J4451" s="32">
        <v>0</v>
      </c>
    </row>
    <row r="4452" spans="1:10" ht="26.25" hidden="1" thickBot="1" x14ac:dyDescent="0.3">
      <c r="A4452" s="149"/>
      <c r="B4452" s="144"/>
      <c r="C4452" s="38" t="s">
        <v>7708</v>
      </c>
      <c r="D4452" s="38" t="s">
        <v>1080</v>
      </c>
      <c r="E4452" s="120">
        <v>1.2999999999999999E-3</v>
      </c>
      <c r="F4452" s="129">
        <v>24.994499999999999</v>
      </c>
      <c r="G4452" s="66">
        <f t="shared" si="69"/>
        <v>3.2492849999999997E-2</v>
      </c>
      <c r="H4452" s="67"/>
      <c r="I4452" s="68"/>
      <c r="J4452" s="32">
        <v>0</v>
      </c>
    </row>
    <row r="4453" spans="1:10" ht="15.75" hidden="1" thickBot="1" x14ac:dyDescent="0.3">
      <c r="A4453" s="150"/>
      <c r="B4453" s="145"/>
      <c r="C4453" s="44"/>
      <c r="D4453" s="44"/>
      <c r="E4453" s="121"/>
      <c r="F4453" s="135" t="s">
        <v>31</v>
      </c>
      <c r="G4453" s="75" t="str">
        <f t="shared" si="69"/>
        <v/>
      </c>
      <c r="H4453" s="76"/>
      <c r="I4453" s="68"/>
      <c r="J4453" s="32">
        <v>0</v>
      </c>
    </row>
    <row r="4454" spans="1:10" ht="15.75" hidden="1" thickBot="1" x14ac:dyDescent="0.3">
      <c r="A4454" s="140" t="s">
        <v>1088</v>
      </c>
      <c r="B4454" s="143" t="s">
        <v>3868</v>
      </c>
      <c r="C4454" s="26"/>
      <c r="D4454" s="27" t="s">
        <v>124</v>
      </c>
      <c r="E4454" s="116"/>
      <c r="F4454" s="127" t="s">
        <v>31</v>
      </c>
      <c r="G4454" s="29" t="str">
        <f t="shared" si="69"/>
        <v/>
      </c>
      <c r="H4454" s="30"/>
      <c r="I4454" s="31"/>
      <c r="J4454" s="32">
        <v>0</v>
      </c>
    </row>
    <row r="4455" spans="1:10" ht="15.75" hidden="1" thickBot="1" x14ac:dyDescent="0.3">
      <c r="A4455" s="149"/>
      <c r="B4455" s="144"/>
      <c r="C4455" s="34"/>
      <c r="D4455" s="34"/>
      <c r="E4455" s="118"/>
      <c r="F4455" s="129" t="s">
        <v>31</v>
      </c>
      <c r="G4455" s="66" t="str">
        <f t="shared" si="69"/>
        <v/>
      </c>
      <c r="H4455" s="67"/>
      <c r="I4455" s="68"/>
      <c r="J4455" s="32">
        <v>0</v>
      </c>
    </row>
    <row r="4456" spans="1:10" ht="39" hidden="1" thickBot="1" x14ac:dyDescent="0.3">
      <c r="A4456" s="149"/>
      <c r="B4456" s="144"/>
      <c r="C4456" s="38" t="s">
        <v>8037</v>
      </c>
      <c r="D4456" s="38" t="s">
        <v>7723</v>
      </c>
      <c r="E4456" s="120">
        <v>4.1500000000000004</v>
      </c>
      <c r="F4456" s="129">
        <v>1.7384999999999999</v>
      </c>
      <c r="G4456" s="66">
        <f t="shared" si="69"/>
        <v>7.2147750000000004</v>
      </c>
      <c r="H4456" s="41">
        <f>SUM(G4456:G4461)</f>
        <v>10.7046095</v>
      </c>
      <c r="I4456" s="42"/>
      <c r="J4456" s="32">
        <v>0</v>
      </c>
    </row>
    <row r="4457" spans="1:10" ht="15.75" hidden="1" thickBot="1" x14ac:dyDescent="0.3">
      <c r="A4457" s="149"/>
      <c r="B4457" s="144"/>
      <c r="C4457" s="38" t="s">
        <v>1089</v>
      </c>
      <c r="D4457" s="38" t="s">
        <v>124</v>
      </c>
      <c r="E4457" s="120">
        <v>1.0289999999999999</v>
      </c>
      <c r="F4457" s="129" t="s">
        <v>31</v>
      </c>
      <c r="G4457" s="66" t="str">
        <f t="shared" si="69"/>
        <v/>
      </c>
      <c r="H4457" s="67"/>
      <c r="I4457" s="68"/>
      <c r="J4457" s="32">
        <v>0</v>
      </c>
    </row>
    <row r="4458" spans="1:10" ht="15.75" hidden="1" thickBot="1" x14ac:dyDescent="0.3">
      <c r="A4458" s="149"/>
      <c r="B4458" s="144"/>
      <c r="C4458" s="38" t="s">
        <v>7603</v>
      </c>
      <c r="D4458" s="38" t="s">
        <v>2788</v>
      </c>
      <c r="E4458" s="120">
        <v>7.2999999999999995E-2</v>
      </c>
      <c r="F4458" s="129">
        <v>22.724</v>
      </c>
      <c r="G4458" s="66">
        <f t="shared" si="69"/>
        <v>1.658852</v>
      </c>
      <c r="H4458" s="67"/>
      <c r="I4458" s="68"/>
      <c r="J4458" s="32">
        <v>0</v>
      </c>
    </row>
    <row r="4459" spans="1:10" ht="15.75" hidden="1" thickBot="1" x14ac:dyDescent="0.3">
      <c r="A4459" s="149"/>
      <c r="B4459" s="144"/>
      <c r="C4459" s="38" t="s">
        <v>7706</v>
      </c>
      <c r="D4459" s="38" t="s">
        <v>2788</v>
      </c>
      <c r="E4459" s="120">
        <v>0.06</v>
      </c>
      <c r="F4459" s="129">
        <v>28.6615</v>
      </c>
      <c r="G4459" s="66">
        <f t="shared" si="69"/>
        <v>1.7196899999999999</v>
      </c>
      <c r="H4459" s="67"/>
      <c r="I4459" s="68"/>
      <c r="J4459" s="32">
        <v>0</v>
      </c>
    </row>
    <row r="4460" spans="1:10" ht="26.25" hidden="1" thickBot="1" x14ac:dyDescent="0.3">
      <c r="A4460" s="149"/>
      <c r="B4460" s="144"/>
      <c r="C4460" s="38" t="s">
        <v>7707</v>
      </c>
      <c r="D4460" s="38" t="s">
        <v>1069</v>
      </c>
      <c r="E4460" s="120">
        <v>1.8E-3</v>
      </c>
      <c r="F4460" s="129">
        <v>25.725999999999996</v>
      </c>
      <c r="G4460" s="66">
        <f t="shared" si="69"/>
        <v>4.6306799999999988E-2</v>
      </c>
      <c r="H4460" s="67"/>
      <c r="I4460" s="68"/>
      <c r="J4460" s="32">
        <v>0</v>
      </c>
    </row>
    <row r="4461" spans="1:10" ht="26.25" hidden="1" thickBot="1" x14ac:dyDescent="0.3">
      <c r="A4461" s="149"/>
      <c r="B4461" s="144"/>
      <c r="C4461" s="38" t="s">
        <v>7708</v>
      </c>
      <c r="D4461" s="38" t="s">
        <v>1080</v>
      </c>
      <c r="E4461" s="120">
        <v>2.5999999999999999E-3</v>
      </c>
      <c r="F4461" s="129">
        <v>24.994499999999999</v>
      </c>
      <c r="G4461" s="66">
        <f t="shared" si="69"/>
        <v>6.4985699999999993E-2</v>
      </c>
      <c r="H4461" s="67"/>
      <c r="I4461" s="68"/>
      <c r="J4461" s="32">
        <v>0</v>
      </c>
    </row>
    <row r="4462" spans="1:10" ht="15.75" hidden="1" thickBot="1" x14ac:dyDescent="0.3">
      <c r="A4462" s="150"/>
      <c r="B4462" s="145"/>
      <c r="C4462" s="44"/>
      <c r="D4462" s="44"/>
      <c r="E4462" s="121"/>
      <c r="F4462" s="135" t="s">
        <v>31</v>
      </c>
      <c r="G4462" s="75" t="str">
        <f t="shared" si="69"/>
        <v/>
      </c>
      <c r="H4462" s="76"/>
      <c r="I4462" s="68"/>
      <c r="J4462" s="32">
        <v>0</v>
      </c>
    </row>
    <row r="4463" spans="1:10" ht="15.75" hidden="1" thickBot="1" x14ac:dyDescent="0.3">
      <c r="A4463" s="140" t="s">
        <v>1090</v>
      </c>
      <c r="B4463" s="143" t="s">
        <v>3869</v>
      </c>
      <c r="C4463" s="26"/>
      <c r="D4463" s="27" t="s">
        <v>86</v>
      </c>
      <c r="E4463" s="116"/>
      <c r="F4463" s="127" t="s">
        <v>31</v>
      </c>
      <c r="G4463" s="29" t="str">
        <f t="shared" si="69"/>
        <v/>
      </c>
      <c r="H4463" s="30"/>
      <c r="I4463" s="31"/>
      <c r="J4463" s="32">
        <v>0</v>
      </c>
    </row>
    <row r="4464" spans="1:10" ht="15.75" hidden="1" thickBot="1" x14ac:dyDescent="0.3">
      <c r="A4464" s="149"/>
      <c r="B4464" s="144"/>
      <c r="C4464" s="34"/>
      <c r="D4464" s="34"/>
      <c r="E4464" s="118"/>
      <c r="F4464" s="129" t="s">
        <v>31</v>
      </c>
      <c r="G4464" s="66" t="str">
        <f t="shared" si="69"/>
        <v/>
      </c>
      <c r="H4464" s="67"/>
      <c r="I4464" s="68"/>
      <c r="J4464" s="32">
        <v>0</v>
      </c>
    </row>
    <row r="4465" spans="1:10" ht="15.75" hidden="1" thickBot="1" x14ac:dyDescent="0.3">
      <c r="A4465" s="149"/>
      <c r="B4465" s="144"/>
      <c r="C4465" s="38" t="s">
        <v>7706</v>
      </c>
      <c r="D4465" s="38" t="s">
        <v>2788</v>
      </c>
      <c r="E4465" s="120">
        <v>0.3</v>
      </c>
      <c r="F4465" s="129">
        <v>28.6615</v>
      </c>
      <c r="G4465" s="66">
        <f t="shared" si="69"/>
        <v>8.5984499999999997</v>
      </c>
      <c r="H4465" s="41">
        <f>SUM(G4465:G4471)</f>
        <v>22.232849999999999</v>
      </c>
      <c r="I4465" s="42"/>
      <c r="J4465" s="32">
        <v>0</v>
      </c>
    </row>
    <row r="4466" spans="1:10" ht="15.75" hidden="1" thickBot="1" x14ac:dyDescent="0.3">
      <c r="A4466" s="149"/>
      <c r="B4466" s="144"/>
      <c r="C4466" s="38" t="s">
        <v>7603</v>
      </c>
      <c r="D4466" s="38" t="s">
        <v>2788</v>
      </c>
      <c r="E4466" s="120">
        <v>0.6</v>
      </c>
      <c r="F4466" s="129">
        <v>22.724</v>
      </c>
      <c r="G4466" s="66">
        <f t="shared" si="69"/>
        <v>13.634399999999999</v>
      </c>
      <c r="H4466" s="67"/>
      <c r="I4466" s="68"/>
      <c r="J4466" s="32">
        <v>0</v>
      </c>
    </row>
    <row r="4467" spans="1:10" ht="15.75" hidden="1" thickBot="1" x14ac:dyDescent="0.3">
      <c r="A4467" s="149"/>
      <c r="B4467" s="144"/>
      <c r="C4467" s="38" t="s">
        <v>1091</v>
      </c>
      <c r="D4467" s="38" t="s">
        <v>101</v>
      </c>
      <c r="E4467" s="120">
        <v>1.1100000000000001</v>
      </c>
      <c r="F4467" s="129" t="s">
        <v>31</v>
      </c>
      <c r="G4467" s="66" t="str">
        <f t="shared" si="69"/>
        <v/>
      </c>
      <c r="H4467" s="67"/>
      <c r="I4467" s="68"/>
      <c r="J4467" s="32">
        <v>0</v>
      </c>
    </row>
    <row r="4468" spans="1:10" ht="15.75" hidden="1" thickBot="1" x14ac:dyDescent="0.3">
      <c r="A4468" s="149"/>
      <c r="B4468" s="144"/>
      <c r="C4468" s="38" t="s">
        <v>1092</v>
      </c>
      <c r="D4468" s="38" t="s">
        <v>86</v>
      </c>
      <c r="E4468" s="120">
        <v>1.24</v>
      </c>
      <c r="F4468" s="129" t="s">
        <v>31</v>
      </c>
      <c r="G4468" s="66" t="str">
        <f t="shared" si="69"/>
        <v/>
      </c>
      <c r="H4468" s="67"/>
      <c r="I4468" s="68"/>
      <c r="J4468" s="32">
        <v>0</v>
      </c>
    </row>
    <row r="4469" spans="1:10" ht="26.25" hidden="1" thickBot="1" x14ac:dyDescent="0.3">
      <c r="A4469" s="149"/>
      <c r="B4469" s="144"/>
      <c r="C4469" s="38" t="s">
        <v>1093</v>
      </c>
      <c r="D4469" s="38" t="s">
        <v>101</v>
      </c>
      <c r="E4469" s="120">
        <v>1.1100000000000001</v>
      </c>
      <c r="F4469" s="129" t="s">
        <v>31</v>
      </c>
      <c r="G4469" s="66" t="str">
        <f t="shared" si="69"/>
        <v/>
      </c>
      <c r="H4469" s="67"/>
      <c r="I4469" s="68"/>
      <c r="J4469" s="32">
        <v>0</v>
      </c>
    </row>
    <row r="4470" spans="1:10" ht="15.75" hidden="1" thickBot="1" x14ac:dyDescent="0.3">
      <c r="A4470" s="149"/>
      <c r="B4470" s="144"/>
      <c r="C4470" s="38" t="s">
        <v>1094</v>
      </c>
      <c r="D4470" s="38" t="s">
        <v>101</v>
      </c>
      <c r="E4470" s="120">
        <v>1</v>
      </c>
      <c r="F4470" s="129" t="s">
        <v>31</v>
      </c>
      <c r="G4470" s="66" t="str">
        <f t="shared" si="69"/>
        <v/>
      </c>
      <c r="H4470" s="67"/>
      <c r="I4470" s="68"/>
      <c r="J4470" s="32">
        <v>0</v>
      </c>
    </row>
    <row r="4471" spans="1:10" ht="15.75" hidden="1" thickBot="1" x14ac:dyDescent="0.3">
      <c r="A4471" s="149"/>
      <c r="B4471" s="144"/>
      <c r="C4471" s="38" t="s">
        <v>1095</v>
      </c>
      <c r="D4471" s="38" t="s">
        <v>101</v>
      </c>
      <c r="E4471" s="120">
        <v>1.1100000000000001</v>
      </c>
      <c r="F4471" s="129" t="s">
        <v>31</v>
      </c>
      <c r="G4471" s="66" t="str">
        <f t="shared" si="69"/>
        <v/>
      </c>
      <c r="H4471" s="67"/>
      <c r="I4471" s="68"/>
      <c r="J4471" s="32">
        <v>0</v>
      </c>
    </row>
    <row r="4472" spans="1:10" ht="15.75" hidden="1" thickBot="1" x14ac:dyDescent="0.3">
      <c r="A4472" s="150"/>
      <c r="B4472" s="145"/>
      <c r="C4472" s="44"/>
      <c r="D4472" s="44"/>
      <c r="E4472" s="121"/>
      <c r="F4472" s="135" t="s">
        <v>31</v>
      </c>
      <c r="G4472" s="75" t="str">
        <f t="shared" si="69"/>
        <v/>
      </c>
      <c r="H4472" s="76"/>
      <c r="I4472" s="68"/>
      <c r="J4472" s="32">
        <v>0</v>
      </c>
    </row>
    <row r="4473" spans="1:10" ht="15.75" hidden="1" thickBot="1" x14ac:dyDescent="0.3">
      <c r="A4473" s="140" t="s">
        <v>1096</v>
      </c>
      <c r="B4473" s="143" t="s">
        <v>3870</v>
      </c>
      <c r="C4473" s="26"/>
      <c r="D4473" s="27" t="s">
        <v>124</v>
      </c>
      <c r="E4473" s="116"/>
      <c r="F4473" s="127" t="s">
        <v>31</v>
      </c>
      <c r="G4473" s="29" t="str">
        <f t="shared" si="69"/>
        <v/>
      </c>
      <c r="H4473" s="30"/>
      <c r="I4473" s="31"/>
      <c r="J4473" s="32">
        <v>0</v>
      </c>
    </row>
    <row r="4474" spans="1:10" ht="15.75" hidden="1" thickBot="1" x14ac:dyDescent="0.3">
      <c r="A4474" s="149"/>
      <c r="B4474" s="144"/>
      <c r="C4474" s="34"/>
      <c r="D4474" s="34"/>
      <c r="E4474" s="118"/>
      <c r="F4474" s="129" t="s">
        <v>31</v>
      </c>
      <c r="G4474" s="66" t="str">
        <f t="shared" si="69"/>
        <v/>
      </c>
      <c r="H4474" s="67"/>
      <c r="I4474" s="68"/>
      <c r="J4474" s="32">
        <v>0</v>
      </c>
    </row>
    <row r="4475" spans="1:10" ht="15.75" hidden="1" thickBot="1" x14ac:dyDescent="0.3">
      <c r="A4475" s="149"/>
      <c r="B4475" s="144"/>
      <c r="C4475" s="38" t="s">
        <v>7706</v>
      </c>
      <c r="D4475" s="38" t="s">
        <v>2788</v>
      </c>
      <c r="E4475" s="120">
        <v>0.06</v>
      </c>
      <c r="F4475" s="129">
        <v>28.6615</v>
      </c>
      <c r="G4475" s="66">
        <f t="shared" si="69"/>
        <v>1.7196899999999999</v>
      </c>
      <c r="H4475" s="41">
        <f>SUM(G4475:G4479)</f>
        <v>3.0831299999999997</v>
      </c>
      <c r="I4475" s="42"/>
      <c r="J4475" s="32">
        <v>0</v>
      </c>
    </row>
    <row r="4476" spans="1:10" ht="15.75" hidden="1" thickBot="1" x14ac:dyDescent="0.3">
      <c r="A4476" s="149"/>
      <c r="B4476" s="144"/>
      <c r="C4476" s="38" t="s">
        <v>7603</v>
      </c>
      <c r="D4476" s="38" t="s">
        <v>2788</v>
      </c>
      <c r="E4476" s="120">
        <v>0.06</v>
      </c>
      <c r="F4476" s="129">
        <v>22.724</v>
      </c>
      <c r="G4476" s="66">
        <f t="shared" si="69"/>
        <v>1.36344</v>
      </c>
      <c r="H4476" s="67"/>
      <c r="I4476" s="68"/>
      <c r="J4476" s="32">
        <v>0</v>
      </c>
    </row>
    <row r="4477" spans="1:10" ht="15.75" hidden="1" thickBot="1" x14ac:dyDescent="0.3">
      <c r="A4477" s="149"/>
      <c r="B4477" s="144"/>
      <c r="C4477" s="38" t="s">
        <v>1091</v>
      </c>
      <c r="D4477" s="38" t="s">
        <v>101</v>
      </c>
      <c r="E4477" s="120">
        <v>2.06</v>
      </c>
      <c r="F4477" s="129" t="s">
        <v>31</v>
      </c>
      <c r="G4477" s="66" t="str">
        <f t="shared" si="69"/>
        <v/>
      </c>
      <c r="H4477" s="67"/>
      <c r="I4477" s="68"/>
      <c r="J4477" s="32">
        <v>0</v>
      </c>
    </row>
    <row r="4478" spans="1:10" ht="26.25" hidden="1" thickBot="1" x14ac:dyDescent="0.3">
      <c r="A4478" s="149"/>
      <c r="B4478" s="144"/>
      <c r="C4478" s="38" t="s">
        <v>1097</v>
      </c>
      <c r="D4478" s="38" t="s">
        <v>101</v>
      </c>
      <c r="E4478" s="120">
        <v>2.06</v>
      </c>
      <c r="F4478" s="129" t="s">
        <v>31</v>
      </c>
      <c r="G4478" s="66" t="str">
        <f t="shared" si="69"/>
        <v/>
      </c>
      <c r="H4478" s="67"/>
      <c r="I4478" s="68"/>
      <c r="J4478" s="32">
        <v>0</v>
      </c>
    </row>
    <row r="4479" spans="1:10" ht="15.75" hidden="1" thickBot="1" x14ac:dyDescent="0.3">
      <c r="A4479" s="149"/>
      <c r="B4479" s="144"/>
      <c r="C4479" s="38" t="s">
        <v>1095</v>
      </c>
      <c r="D4479" s="38" t="s">
        <v>101</v>
      </c>
      <c r="E4479" s="120">
        <v>2.06</v>
      </c>
      <c r="F4479" s="129" t="s">
        <v>31</v>
      </c>
      <c r="G4479" s="66" t="str">
        <f t="shared" si="69"/>
        <v/>
      </c>
      <c r="H4479" s="67"/>
      <c r="I4479" s="68"/>
      <c r="J4479" s="32">
        <v>0</v>
      </c>
    </row>
    <row r="4480" spans="1:10" ht="15.75" hidden="1" thickBot="1" x14ac:dyDescent="0.3">
      <c r="A4480" s="150"/>
      <c r="B4480" s="145"/>
      <c r="C4480" s="44"/>
      <c r="D4480" s="44"/>
      <c r="E4480" s="121"/>
      <c r="F4480" s="135" t="s">
        <v>31</v>
      </c>
      <c r="G4480" s="75" t="str">
        <f t="shared" si="69"/>
        <v/>
      </c>
      <c r="H4480" s="76"/>
      <c r="I4480" s="68"/>
      <c r="J4480" s="32">
        <v>0</v>
      </c>
    </row>
    <row r="4481" spans="1:10" ht="15.75" hidden="1" thickBot="1" x14ac:dyDescent="0.3">
      <c r="A4481" s="140" t="s">
        <v>1098</v>
      </c>
      <c r="B4481" s="143" t="s">
        <v>3871</v>
      </c>
      <c r="C4481" s="26"/>
      <c r="D4481" s="27" t="s">
        <v>124</v>
      </c>
      <c r="E4481" s="116"/>
      <c r="F4481" s="127" t="s">
        <v>31</v>
      </c>
      <c r="G4481" s="29" t="str">
        <f t="shared" si="69"/>
        <v/>
      </c>
      <c r="H4481" s="30"/>
      <c r="I4481" s="31"/>
      <c r="J4481" s="32">
        <v>0</v>
      </c>
    </row>
    <row r="4482" spans="1:10" ht="15.75" hidden="1" thickBot="1" x14ac:dyDescent="0.3">
      <c r="A4482" s="149"/>
      <c r="B4482" s="144"/>
      <c r="C4482" s="34"/>
      <c r="D4482" s="34"/>
      <c r="E4482" s="118"/>
      <c r="F4482" s="129" t="s">
        <v>31</v>
      </c>
      <c r="G4482" s="66" t="str">
        <f t="shared" si="69"/>
        <v/>
      </c>
      <c r="H4482" s="67"/>
      <c r="I4482" s="68"/>
      <c r="J4482" s="32">
        <v>0</v>
      </c>
    </row>
    <row r="4483" spans="1:10" ht="15.75" hidden="1" thickBot="1" x14ac:dyDescent="0.3">
      <c r="A4483" s="149"/>
      <c r="B4483" s="144"/>
      <c r="C4483" s="38" t="s">
        <v>7706</v>
      </c>
      <c r="D4483" s="38" t="s">
        <v>2788</v>
      </c>
      <c r="E4483" s="120">
        <v>0.06</v>
      </c>
      <c r="F4483" s="129">
        <v>28.6615</v>
      </c>
      <c r="G4483" s="66">
        <f t="shared" si="69"/>
        <v>1.7196899999999999</v>
      </c>
      <c r="H4483" s="41">
        <f>SUM(G4483:G4487)</f>
        <v>3.0831299999999997</v>
      </c>
      <c r="I4483" s="42"/>
      <c r="J4483" s="32">
        <v>0</v>
      </c>
    </row>
    <row r="4484" spans="1:10" ht="15.75" hidden="1" thickBot="1" x14ac:dyDescent="0.3">
      <c r="A4484" s="149"/>
      <c r="B4484" s="144"/>
      <c r="C4484" s="38" t="s">
        <v>7603</v>
      </c>
      <c r="D4484" s="38" t="s">
        <v>2788</v>
      </c>
      <c r="E4484" s="120">
        <v>0.06</v>
      </c>
      <c r="F4484" s="129">
        <v>22.724</v>
      </c>
      <c r="G4484" s="66">
        <f t="shared" si="69"/>
        <v>1.36344</v>
      </c>
      <c r="H4484" s="67"/>
      <c r="I4484" s="68"/>
      <c r="J4484" s="32">
        <v>0</v>
      </c>
    </row>
    <row r="4485" spans="1:10" ht="15.75" hidden="1" thickBot="1" x14ac:dyDescent="0.3">
      <c r="A4485" s="149"/>
      <c r="B4485" s="144"/>
      <c r="C4485" s="38" t="s">
        <v>1091</v>
      </c>
      <c r="D4485" s="38" t="s">
        <v>101</v>
      </c>
      <c r="E4485" s="120">
        <v>2.06</v>
      </c>
      <c r="F4485" s="129" t="s">
        <v>31</v>
      </c>
      <c r="G4485" s="66" t="str">
        <f t="shared" si="69"/>
        <v/>
      </c>
      <c r="H4485" s="67"/>
      <c r="I4485" s="68"/>
      <c r="J4485" s="32">
        <v>0</v>
      </c>
    </row>
    <row r="4486" spans="1:10" ht="26.25" hidden="1" thickBot="1" x14ac:dyDescent="0.3">
      <c r="A4486" s="149"/>
      <c r="B4486" s="144"/>
      <c r="C4486" s="38" t="s">
        <v>1099</v>
      </c>
      <c r="D4486" s="38" t="s">
        <v>101</v>
      </c>
      <c r="E4486" s="120">
        <v>2.06</v>
      </c>
      <c r="F4486" s="129" t="s">
        <v>31</v>
      </c>
      <c r="G4486" s="66" t="str">
        <f t="shared" ref="G4486:G4549" si="70">IF(ISNUMBER(F4486),E4486*F4486,"")</f>
        <v/>
      </c>
      <c r="H4486" s="67"/>
      <c r="I4486" s="68"/>
      <c r="J4486" s="32">
        <v>0</v>
      </c>
    </row>
    <row r="4487" spans="1:10" ht="15.75" hidden="1" thickBot="1" x14ac:dyDescent="0.3">
      <c r="A4487" s="149"/>
      <c r="B4487" s="144"/>
      <c r="C4487" s="38" t="s">
        <v>1095</v>
      </c>
      <c r="D4487" s="38" t="s">
        <v>101</v>
      </c>
      <c r="E4487" s="120">
        <v>2.06</v>
      </c>
      <c r="F4487" s="129" t="s">
        <v>31</v>
      </c>
      <c r="G4487" s="66" t="str">
        <f t="shared" si="70"/>
        <v/>
      </c>
      <c r="H4487" s="67"/>
      <c r="I4487" s="68"/>
      <c r="J4487" s="32">
        <v>0</v>
      </c>
    </row>
    <row r="4488" spans="1:10" ht="15.75" hidden="1" thickBot="1" x14ac:dyDescent="0.3">
      <c r="A4488" s="150"/>
      <c r="B4488" s="145"/>
      <c r="C4488" s="44"/>
      <c r="D4488" s="44"/>
      <c r="E4488" s="121"/>
      <c r="F4488" s="135" t="s">
        <v>31</v>
      </c>
      <c r="G4488" s="75" t="str">
        <f t="shared" si="70"/>
        <v/>
      </c>
      <c r="H4488" s="76"/>
      <c r="I4488" s="68"/>
      <c r="J4488" s="32">
        <v>0</v>
      </c>
    </row>
    <row r="4489" spans="1:10" ht="15.75" hidden="1" thickBot="1" x14ac:dyDescent="0.3">
      <c r="A4489" s="140" t="s">
        <v>1100</v>
      </c>
      <c r="B4489" s="143" t="s">
        <v>3872</v>
      </c>
      <c r="C4489" s="26"/>
      <c r="D4489" s="27" t="s">
        <v>86</v>
      </c>
      <c r="E4489" s="116"/>
      <c r="F4489" s="127" t="s">
        <v>31</v>
      </c>
      <c r="G4489" s="29" t="str">
        <f t="shared" si="70"/>
        <v/>
      </c>
      <c r="H4489" s="30"/>
      <c r="I4489" s="31"/>
      <c r="J4489" s="32">
        <v>0</v>
      </c>
    </row>
    <row r="4490" spans="1:10" ht="15.75" hidden="1" thickBot="1" x14ac:dyDescent="0.3">
      <c r="A4490" s="149"/>
      <c r="B4490" s="144"/>
      <c r="C4490" s="34"/>
      <c r="D4490" s="34"/>
      <c r="E4490" s="118"/>
      <c r="F4490" s="129" t="s">
        <v>31</v>
      </c>
      <c r="G4490" s="66" t="str">
        <f t="shared" si="70"/>
        <v/>
      </c>
      <c r="H4490" s="67"/>
      <c r="I4490" s="68"/>
      <c r="J4490" s="32">
        <v>0</v>
      </c>
    </row>
    <row r="4491" spans="1:10" ht="39" hidden="1" thickBot="1" x14ac:dyDescent="0.3">
      <c r="A4491" s="149"/>
      <c r="B4491" s="144"/>
      <c r="C4491" s="38" t="s">
        <v>7703</v>
      </c>
      <c r="D4491" s="38" t="s">
        <v>7723</v>
      </c>
      <c r="E4491" s="120">
        <v>1.27</v>
      </c>
      <c r="F4491" s="129">
        <v>0.22799999999999998</v>
      </c>
      <c r="G4491" s="66">
        <f t="shared" si="70"/>
        <v>0.28955999999999998</v>
      </c>
      <c r="H4491" s="41">
        <f>SUM(G4491:G4497)</f>
        <v>39.642302049999998</v>
      </c>
      <c r="I4491" s="42"/>
      <c r="J4491" s="32">
        <v>0</v>
      </c>
    </row>
    <row r="4492" spans="1:10" ht="26.25" hidden="1" thickBot="1" x14ac:dyDescent="0.3">
      <c r="A4492" s="149"/>
      <c r="B4492" s="144"/>
      <c r="C4492" s="38" t="s">
        <v>7704</v>
      </c>
      <c r="D4492" s="38" t="s">
        <v>101</v>
      </c>
      <c r="E4492" s="120">
        <v>1.27</v>
      </c>
      <c r="F4492" s="129">
        <v>3.5244999999999997</v>
      </c>
      <c r="G4492" s="66">
        <f t="shared" si="70"/>
        <v>4.4761150000000001</v>
      </c>
      <c r="H4492" s="67"/>
      <c r="I4492" s="68"/>
      <c r="J4492" s="32">
        <v>0</v>
      </c>
    </row>
    <row r="4493" spans="1:10" ht="26.25" hidden="1" thickBot="1" x14ac:dyDescent="0.3">
      <c r="A4493" s="149"/>
      <c r="B4493" s="144"/>
      <c r="C4493" s="38" t="s">
        <v>7705</v>
      </c>
      <c r="D4493" s="38" t="s">
        <v>180</v>
      </c>
      <c r="E4493" s="120">
        <v>1.2749999999999999</v>
      </c>
      <c r="F4493" s="129">
        <v>21.859500000000001</v>
      </c>
      <c r="G4493" s="66">
        <f t="shared" si="70"/>
        <v>27.870862499999998</v>
      </c>
      <c r="H4493" s="67"/>
      <c r="I4493" s="68"/>
      <c r="J4493" s="32">
        <v>0</v>
      </c>
    </row>
    <row r="4494" spans="1:10" ht="15.75" hidden="1" thickBot="1" x14ac:dyDescent="0.3">
      <c r="A4494" s="149"/>
      <c r="B4494" s="144"/>
      <c r="C4494" s="38" t="s">
        <v>7603</v>
      </c>
      <c r="D4494" s="38" t="s">
        <v>2788</v>
      </c>
      <c r="E4494" s="120">
        <v>0.15</v>
      </c>
      <c r="F4494" s="129">
        <v>22.724</v>
      </c>
      <c r="G4494" s="66">
        <f t="shared" si="70"/>
        <v>3.4085999999999999</v>
      </c>
      <c r="H4494" s="67"/>
      <c r="I4494" s="68"/>
      <c r="J4494" s="32">
        <v>0</v>
      </c>
    </row>
    <row r="4495" spans="1:10" ht="15.75" hidden="1" thickBot="1" x14ac:dyDescent="0.3">
      <c r="A4495" s="149"/>
      <c r="B4495" s="144"/>
      <c r="C4495" s="38" t="s">
        <v>7706</v>
      </c>
      <c r="D4495" s="38" t="s">
        <v>2788</v>
      </c>
      <c r="E4495" s="120">
        <v>0.115</v>
      </c>
      <c r="F4495" s="129">
        <v>28.6615</v>
      </c>
      <c r="G4495" s="66">
        <f t="shared" si="70"/>
        <v>3.2960725000000002</v>
      </c>
      <c r="H4495" s="67"/>
      <c r="I4495" s="68"/>
      <c r="J4495" s="32">
        <v>0</v>
      </c>
    </row>
    <row r="4496" spans="1:10" ht="26.25" hidden="1" thickBot="1" x14ac:dyDescent="0.3">
      <c r="A4496" s="149"/>
      <c r="B4496" s="144"/>
      <c r="C4496" s="38" t="s">
        <v>7707</v>
      </c>
      <c r="D4496" s="38" t="s">
        <v>1069</v>
      </c>
      <c r="E4496" s="120">
        <v>5.0000000000000001E-3</v>
      </c>
      <c r="F4496" s="129">
        <v>25.725999999999996</v>
      </c>
      <c r="G4496" s="66">
        <f t="shared" si="70"/>
        <v>0.12862999999999997</v>
      </c>
      <c r="H4496" s="67"/>
      <c r="I4496" s="68"/>
      <c r="J4496" s="32">
        <v>0</v>
      </c>
    </row>
    <row r="4497" spans="1:10" ht="26.25" hidden="1" thickBot="1" x14ac:dyDescent="0.3">
      <c r="A4497" s="149"/>
      <c r="B4497" s="144"/>
      <c r="C4497" s="38" t="s">
        <v>7708</v>
      </c>
      <c r="D4497" s="38" t="s">
        <v>1080</v>
      </c>
      <c r="E4497" s="120">
        <v>6.8999999999999999E-3</v>
      </c>
      <c r="F4497" s="129">
        <v>24.994499999999999</v>
      </c>
      <c r="G4497" s="66">
        <f t="shared" si="70"/>
        <v>0.17246204999999998</v>
      </c>
      <c r="H4497" s="67"/>
      <c r="I4497" s="68"/>
      <c r="J4497" s="32">
        <v>0</v>
      </c>
    </row>
    <row r="4498" spans="1:10" ht="15.75" hidden="1" thickBot="1" x14ac:dyDescent="0.3">
      <c r="A4498" s="150"/>
      <c r="B4498" s="145"/>
      <c r="C4498" s="44"/>
      <c r="D4498" s="44"/>
      <c r="E4498" s="121"/>
      <c r="F4498" s="135" t="s">
        <v>31</v>
      </c>
      <c r="G4498" s="75" t="str">
        <f t="shared" si="70"/>
        <v/>
      </c>
      <c r="H4498" s="76"/>
      <c r="I4498" s="68"/>
      <c r="J4498" s="32">
        <v>0</v>
      </c>
    </row>
    <row r="4499" spans="1:10" ht="15.75" hidden="1" thickBot="1" x14ac:dyDescent="0.3">
      <c r="A4499" s="140" t="s">
        <v>1101</v>
      </c>
      <c r="B4499" s="143" t="s">
        <v>3873</v>
      </c>
      <c r="C4499" s="26"/>
      <c r="D4499" s="27" t="s">
        <v>124</v>
      </c>
      <c r="E4499" s="116"/>
      <c r="F4499" s="127" t="s">
        <v>31</v>
      </c>
      <c r="G4499" s="29" t="str">
        <f t="shared" si="70"/>
        <v/>
      </c>
      <c r="H4499" s="30"/>
      <c r="I4499" s="31"/>
      <c r="J4499" s="32">
        <v>0</v>
      </c>
    </row>
    <row r="4500" spans="1:10" ht="15.75" hidden="1" thickBot="1" x14ac:dyDescent="0.3">
      <c r="A4500" s="149"/>
      <c r="B4500" s="144"/>
      <c r="C4500" s="34"/>
      <c r="D4500" s="34"/>
      <c r="E4500" s="118"/>
      <c r="F4500" s="129" t="s">
        <v>31</v>
      </c>
      <c r="G4500" s="66" t="str">
        <f t="shared" si="70"/>
        <v/>
      </c>
      <c r="H4500" s="67"/>
      <c r="I4500" s="68"/>
      <c r="J4500" s="32">
        <v>0</v>
      </c>
    </row>
    <row r="4501" spans="1:10" ht="39" hidden="1" thickBot="1" x14ac:dyDescent="0.3">
      <c r="A4501" s="149"/>
      <c r="B4501" s="144"/>
      <c r="C4501" s="38" t="s">
        <v>7703</v>
      </c>
      <c r="D4501" s="38" t="s">
        <v>7723</v>
      </c>
      <c r="E4501" s="120">
        <v>4.2</v>
      </c>
      <c r="F4501" s="129">
        <v>0.22799999999999998</v>
      </c>
      <c r="G4501" s="66">
        <f t="shared" si="70"/>
        <v>0.95760000000000001</v>
      </c>
      <c r="H4501" s="41">
        <f>SUM(G4501:G4507)</f>
        <v>66.817917499999979</v>
      </c>
      <c r="I4501" s="42"/>
      <c r="J4501" s="32">
        <v>0</v>
      </c>
    </row>
    <row r="4502" spans="1:10" ht="26.25" hidden="1" thickBot="1" x14ac:dyDescent="0.3">
      <c r="A4502" s="149"/>
      <c r="B4502" s="144"/>
      <c r="C4502" s="38" t="s">
        <v>7704</v>
      </c>
      <c r="D4502" s="38" t="s">
        <v>101</v>
      </c>
      <c r="E4502" s="120">
        <v>4.2</v>
      </c>
      <c r="F4502" s="129">
        <v>3.5244999999999997</v>
      </c>
      <c r="G4502" s="66">
        <f t="shared" si="70"/>
        <v>14.802899999999999</v>
      </c>
      <c r="H4502" s="67"/>
      <c r="I4502" s="68"/>
      <c r="J4502" s="32">
        <v>0</v>
      </c>
    </row>
    <row r="4503" spans="1:10" ht="26.25" hidden="1" thickBot="1" x14ac:dyDescent="0.3">
      <c r="A4503" s="149"/>
      <c r="B4503" s="144"/>
      <c r="C4503" s="38" t="s">
        <v>8038</v>
      </c>
      <c r="D4503" s="38" t="s">
        <v>101</v>
      </c>
      <c r="E4503" s="120">
        <v>1.0289999999999999</v>
      </c>
      <c r="F4503" s="129">
        <v>46.226999999999997</v>
      </c>
      <c r="G4503" s="66">
        <f t="shared" si="70"/>
        <v>47.567582999999992</v>
      </c>
      <c r="H4503" s="67"/>
      <c r="I4503" s="68"/>
      <c r="J4503" s="32">
        <v>0</v>
      </c>
    </row>
    <row r="4504" spans="1:10" ht="15.75" hidden="1" thickBot="1" x14ac:dyDescent="0.3">
      <c r="A4504" s="149"/>
      <c r="B4504" s="144"/>
      <c r="C4504" s="38" t="s">
        <v>7603</v>
      </c>
      <c r="D4504" s="38" t="s">
        <v>2788</v>
      </c>
      <c r="E4504" s="120">
        <v>7.2999999999999995E-2</v>
      </c>
      <c r="F4504" s="129">
        <v>22.724</v>
      </c>
      <c r="G4504" s="66">
        <f t="shared" si="70"/>
        <v>1.658852</v>
      </c>
      <c r="H4504" s="67"/>
      <c r="I4504" s="68"/>
      <c r="J4504" s="32">
        <v>0</v>
      </c>
    </row>
    <row r="4505" spans="1:10" ht="15.75" hidden="1" thickBot="1" x14ac:dyDescent="0.3">
      <c r="A4505" s="149"/>
      <c r="B4505" s="144"/>
      <c r="C4505" s="38" t="s">
        <v>7706</v>
      </c>
      <c r="D4505" s="38" t="s">
        <v>2788</v>
      </c>
      <c r="E4505" s="120">
        <v>0.06</v>
      </c>
      <c r="F4505" s="129">
        <v>28.6615</v>
      </c>
      <c r="G4505" s="66">
        <f t="shared" si="70"/>
        <v>1.7196899999999999</v>
      </c>
      <c r="H4505" s="67"/>
      <c r="I4505" s="68"/>
      <c r="J4505" s="32">
        <v>0</v>
      </c>
    </row>
    <row r="4506" spans="1:10" ht="26.25" hidden="1" thickBot="1" x14ac:dyDescent="0.3">
      <c r="A4506" s="149"/>
      <c r="B4506" s="144"/>
      <c r="C4506" s="38" t="s">
        <v>7707</v>
      </c>
      <c r="D4506" s="38" t="s">
        <v>1069</v>
      </c>
      <c r="E4506" s="120">
        <v>1.8E-3</v>
      </c>
      <c r="F4506" s="129">
        <v>25.725999999999996</v>
      </c>
      <c r="G4506" s="66">
        <f t="shared" si="70"/>
        <v>4.6306799999999988E-2</v>
      </c>
      <c r="H4506" s="67"/>
      <c r="I4506" s="68"/>
      <c r="J4506" s="32">
        <v>0</v>
      </c>
    </row>
    <row r="4507" spans="1:10" ht="26.25" hidden="1" thickBot="1" x14ac:dyDescent="0.3">
      <c r="A4507" s="149"/>
      <c r="B4507" s="144"/>
      <c r="C4507" s="38" t="s">
        <v>7708</v>
      </c>
      <c r="D4507" s="38" t="s">
        <v>1080</v>
      </c>
      <c r="E4507" s="120">
        <v>2.5999999999999999E-3</v>
      </c>
      <c r="F4507" s="129">
        <v>24.994499999999999</v>
      </c>
      <c r="G4507" s="66">
        <f t="shared" si="70"/>
        <v>6.4985699999999993E-2</v>
      </c>
      <c r="H4507" s="67"/>
      <c r="I4507" s="68"/>
      <c r="J4507" s="32">
        <v>0</v>
      </c>
    </row>
    <row r="4508" spans="1:10" ht="15.75" hidden="1" thickBot="1" x14ac:dyDescent="0.3">
      <c r="A4508" s="150"/>
      <c r="B4508" s="145"/>
      <c r="C4508" s="44"/>
      <c r="D4508" s="44"/>
      <c r="E4508" s="121"/>
      <c r="F4508" s="135" t="s">
        <v>31</v>
      </c>
      <c r="G4508" s="75" t="str">
        <f t="shared" si="70"/>
        <v/>
      </c>
      <c r="H4508" s="76"/>
      <c r="I4508" s="68"/>
      <c r="J4508" s="32">
        <v>0</v>
      </c>
    </row>
    <row r="4509" spans="1:10" ht="15.75" hidden="1" thickBot="1" x14ac:dyDescent="0.3">
      <c r="A4509" s="140" t="s">
        <v>1102</v>
      </c>
      <c r="B4509" s="143" t="s">
        <v>3874</v>
      </c>
      <c r="C4509" s="26"/>
      <c r="D4509" s="27" t="s">
        <v>124</v>
      </c>
      <c r="E4509" s="116"/>
      <c r="F4509" s="127" t="s">
        <v>31</v>
      </c>
      <c r="G4509" s="29" t="str">
        <f t="shared" si="70"/>
        <v/>
      </c>
      <c r="H4509" s="30"/>
      <c r="I4509" s="31"/>
      <c r="J4509" s="32">
        <v>0</v>
      </c>
    </row>
    <row r="4510" spans="1:10" ht="15.75" hidden="1" thickBot="1" x14ac:dyDescent="0.3">
      <c r="A4510" s="149"/>
      <c r="B4510" s="144"/>
      <c r="C4510" s="34"/>
      <c r="D4510" s="34"/>
      <c r="E4510" s="118"/>
      <c r="F4510" s="129" t="s">
        <v>31</v>
      </c>
      <c r="G4510" s="66" t="str">
        <f t="shared" si="70"/>
        <v/>
      </c>
      <c r="H4510" s="67"/>
      <c r="I4510" s="68"/>
      <c r="J4510" s="32">
        <v>0</v>
      </c>
    </row>
    <row r="4511" spans="1:10" ht="39" hidden="1" thickBot="1" x14ac:dyDescent="0.3">
      <c r="A4511" s="149"/>
      <c r="B4511" s="144"/>
      <c r="C4511" s="38" t="s">
        <v>7703</v>
      </c>
      <c r="D4511" s="38" t="s">
        <v>7723</v>
      </c>
      <c r="E4511" s="120">
        <v>4.2</v>
      </c>
      <c r="F4511" s="129">
        <v>0.22799999999999998</v>
      </c>
      <c r="G4511" s="66">
        <f t="shared" si="70"/>
        <v>0.95760000000000001</v>
      </c>
      <c r="H4511" s="41">
        <f>SUM(G4511:G4517)</f>
        <v>71.925126999999989</v>
      </c>
      <c r="I4511" s="42"/>
      <c r="J4511" s="32">
        <v>0</v>
      </c>
    </row>
    <row r="4512" spans="1:10" ht="26.25" hidden="1" thickBot="1" x14ac:dyDescent="0.3">
      <c r="A4512" s="149"/>
      <c r="B4512" s="144"/>
      <c r="C4512" s="38" t="s">
        <v>7704</v>
      </c>
      <c r="D4512" s="38" t="s">
        <v>101</v>
      </c>
      <c r="E4512" s="120">
        <v>4.2</v>
      </c>
      <c r="F4512" s="129">
        <v>3.5244999999999997</v>
      </c>
      <c r="G4512" s="66">
        <f t="shared" si="70"/>
        <v>14.802899999999999</v>
      </c>
      <c r="H4512" s="67"/>
      <c r="I4512" s="68"/>
      <c r="J4512" s="32">
        <v>0</v>
      </c>
    </row>
    <row r="4513" spans="1:10" ht="26.25" hidden="1" thickBot="1" x14ac:dyDescent="0.3">
      <c r="A4513" s="149"/>
      <c r="B4513" s="144"/>
      <c r="C4513" s="38" t="s">
        <v>8039</v>
      </c>
      <c r="D4513" s="38" t="s">
        <v>101</v>
      </c>
      <c r="E4513" s="120">
        <v>1.0289999999999999</v>
      </c>
      <c r="F4513" s="129">
        <v>52.116999999999997</v>
      </c>
      <c r="G4513" s="66">
        <f t="shared" si="70"/>
        <v>53.628392999999996</v>
      </c>
      <c r="H4513" s="67"/>
      <c r="I4513" s="68"/>
      <c r="J4513" s="32">
        <v>0</v>
      </c>
    </row>
    <row r="4514" spans="1:10" ht="15.75" hidden="1" thickBot="1" x14ac:dyDescent="0.3">
      <c r="A4514" s="149"/>
      <c r="B4514" s="144"/>
      <c r="C4514" s="38" t="s">
        <v>7603</v>
      </c>
      <c r="D4514" s="38" t="s">
        <v>2788</v>
      </c>
      <c r="E4514" s="120">
        <v>5.5E-2</v>
      </c>
      <c r="F4514" s="129">
        <v>22.724</v>
      </c>
      <c r="G4514" s="66">
        <f t="shared" si="70"/>
        <v>1.2498199999999999</v>
      </c>
      <c r="H4514" s="67"/>
      <c r="I4514" s="68"/>
      <c r="J4514" s="32">
        <v>0</v>
      </c>
    </row>
    <row r="4515" spans="1:10" ht="15.75" hidden="1" thickBot="1" x14ac:dyDescent="0.3">
      <c r="A4515" s="149"/>
      <c r="B4515" s="144"/>
      <c r="C4515" s="38" t="s">
        <v>7706</v>
      </c>
      <c r="D4515" s="38" t="s">
        <v>2788</v>
      </c>
      <c r="E4515" s="120">
        <v>4.1000000000000002E-2</v>
      </c>
      <c r="F4515" s="129">
        <v>28.6615</v>
      </c>
      <c r="G4515" s="66">
        <f t="shared" si="70"/>
        <v>1.1751215000000002</v>
      </c>
      <c r="H4515" s="67"/>
      <c r="I4515" s="68"/>
      <c r="J4515" s="32">
        <v>0</v>
      </c>
    </row>
    <row r="4516" spans="1:10" ht="26.25" hidden="1" thickBot="1" x14ac:dyDescent="0.3">
      <c r="A4516" s="149"/>
      <c r="B4516" s="144"/>
      <c r="C4516" s="38" t="s">
        <v>7707</v>
      </c>
      <c r="D4516" s="38" t="s">
        <v>1069</v>
      </c>
      <c r="E4516" s="120">
        <v>1.8E-3</v>
      </c>
      <c r="F4516" s="129">
        <v>25.725999999999996</v>
      </c>
      <c r="G4516" s="66">
        <f t="shared" si="70"/>
        <v>4.6306799999999988E-2</v>
      </c>
      <c r="H4516" s="67"/>
      <c r="I4516" s="68"/>
      <c r="J4516" s="32">
        <v>0</v>
      </c>
    </row>
    <row r="4517" spans="1:10" ht="26.25" hidden="1" thickBot="1" x14ac:dyDescent="0.3">
      <c r="A4517" s="149"/>
      <c r="B4517" s="144"/>
      <c r="C4517" s="38" t="s">
        <v>7708</v>
      </c>
      <c r="D4517" s="38" t="s">
        <v>1080</v>
      </c>
      <c r="E4517" s="120">
        <v>2.5999999999999999E-3</v>
      </c>
      <c r="F4517" s="129">
        <v>24.994499999999999</v>
      </c>
      <c r="G4517" s="66">
        <f t="shared" si="70"/>
        <v>6.4985699999999993E-2</v>
      </c>
      <c r="H4517" s="67"/>
      <c r="I4517" s="68"/>
      <c r="J4517" s="32">
        <v>0</v>
      </c>
    </row>
    <row r="4518" spans="1:10" ht="15.75" hidden="1" thickBot="1" x14ac:dyDescent="0.3">
      <c r="A4518" s="150"/>
      <c r="B4518" s="145"/>
      <c r="C4518" s="44"/>
      <c r="D4518" s="44"/>
      <c r="E4518" s="121"/>
      <c r="F4518" s="135" t="s">
        <v>31</v>
      </c>
      <c r="G4518" s="75" t="str">
        <f t="shared" si="70"/>
        <v/>
      </c>
      <c r="H4518" s="76"/>
      <c r="I4518" s="68"/>
      <c r="J4518" s="32">
        <v>0</v>
      </c>
    </row>
    <row r="4519" spans="1:10" ht="15.75" hidden="1" thickBot="1" x14ac:dyDescent="0.3">
      <c r="A4519" s="140" t="s">
        <v>1103</v>
      </c>
      <c r="B4519" s="143" t="s">
        <v>3875</v>
      </c>
      <c r="C4519" s="26"/>
      <c r="D4519" s="27" t="s">
        <v>86</v>
      </c>
      <c r="E4519" s="116"/>
      <c r="F4519" s="127" t="s">
        <v>31</v>
      </c>
      <c r="G4519" s="29" t="str">
        <f t="shared" si="70"/>
        <v/>
      </c>
      <c r="H4519" s="30"/>
      <c r="I4519" s="31"/>
      <c r="J4519" s="32">
        <v>0</v>
      </c>
    </row>
    <row r="4520" spans="1:10" ht="15.75" hidden="1" thickBot="1" x14ac:dyDescent="0.3">
      <c r="A4520" s="149"/>
      <c r="B4520" s="144"/>
      <c r="C4520" s="34"/>
      <c r="D4520" s="34"/>
      <c r="E4520" s="118"/>
      <c r="F4520" s="129" t="s">
        <v>31</v>
      </c>
      <c r="G4520" s="66" t="str">
        <f t="shared" si="70"/>
        <v/>
      </c>
      <c r="H4520" s="67"/>
      <c r="I4520" s="68"/>
      <c r="J4520" s="32">
        <v>0</v>
      </c>
    </row>
    <row r="4521" spans="1:10" ht="15.75" hidden="1" thickBot="1" x14ac:dyDescent="0.3">
      <c r="A4521" s="149"/>
      <c r="B4521" s="144"/>
      <c r="C4521" s="38" t="s">
        <v>7706</v>
      </c>
      <c r="D4521" s="38" t="s">
        <v>2788</v>
      </c>
      <c r="E4521" s="120">
        <v>0.15</v>
      </c>
      <c r="F4521" s="129">
        <v>28.6615</v>
      </c>
      <c r="G4521" s="66">
        <f t="shared" si="70"/>
        <v>4.2992249999999999</v>
      </c>
      <c r="H4521" s="41">
        <f>SUM(G4521:G4525)</f>
        <v>7.7078249999999997</v>
      </c>
      <c r="I4521" s="42"/>
      <c r="J4521" s="32">
        <v>0</v>
      </c>
    </row>
    <row r="4522" spans="1:10" ht="15.75" hidden="1" thickBot="1" x14ac:dyDescent="0.3">
      <c r="A4522" s="149"/>
      <c r="B4522" s="144"/>
      <c r="C4522" s="38" t="s">
        <v>7603</v>
      </c>
      <c r="D4522" s="38" t="s">
        <v>2788</v>
      </c>
      <c r="E4522" s="120">
        <v>0.15</v>
      </c>
      <c r="F4522" s="129">
        <v>22.724</v>
      </c>
      <c r="G4522" s="66">
        <f t="shared" si="70"/>
        <v>3.4085999999999999</v>
      </c>
      <c r="H4522" s="67"/>
      <c r="I4522" s="68"/>
      <c r="J4522" s="32">
        <v>0</v>
      </c>
    </row>
    <row r="4523" spans="1:10" ht="15.75" hidden="1" thickBot="1" x14ac:dyDescent="0.3">
      <c r="A4523" s="149"/>
      <c r="B4523" s="144"/>
      <c r="C4523" s="38" t="s">
        <v>1091</v>
      </c>
      <c r="D4523" s="38" t="s">
        <v>101</v>
      </c>
      <c r="E4523" s="120">
        <v>4.12</v>
      </c>
      <c r="F4523" s="129" t="s">
        <v>31</v>
      </c>
      <c r="G4523" s="66" t="str">
        <f t="shared" si="70"/>
        <v/>
      </c>
      <c r="H4523" s="67"/>
      <c r="I4523" s="68"/>
      <c r="J4523" s="32">
        <v>0</v>
      </c>
    </row>
    <row r="4524" spans="1:10" ht="15.75" hidden="1" thickBot="1" x14ac:dyDescent="0.3">
      <c r="A4524" s="149"/>
      <c r="B4524" s="144"/>
      <c r="C4524" s="38" t="s">
        <v>1104</v>
      </c>
      <c r="D4524" s="38" t="s">
        <v>86</v>
      </c>
      <c r="E4524" s="120">
        <v>1.06</v>
      </c>
      <c r="F4524" s="129" t="s">
        <v>31</v>
      </c>
      <c r="G4524" s="66" t="str">
        <f t="shared" si="70"/>
        <v/>
      </c>
      <c r="H4524" s="67"/>
      <c r="I4524" s="68"/>
      <c r="J4524" s="32">
        <v>0</v>
      </c>
    </row>
    <row r="4525" spans="1:10" ht="15.75" hidden="1" thickBot="1" x14ac:dyDescent="0.3">
      <c r="A4525" s="149"/>
      <c r="B4525" s="144"/>
      <c r="C4525" s="38" t="s">
        <v>1105</v>
      </c>
      <c r="D4525" s="38" t="s">
        <v>101</v>
      </c>
      <c r="E4525" s="120">
        <v>4.12</v>
      </c>
      <c r="F4525" s="129" t="s">
        <v>31</v>
      </c>
      <c r="G4525" s="66" t="str">
        <f t="shared" si="70"/>
        <v/>
      </c>
      <c r="H4525" s="67"/>
      <c r="I4525" s="68"/>
      <c r="J4525" s="32">
        <v>0</v>
      </c>
    </row>
    <row r="4526" spans="1:10" ht="15.75" hidden="1" thickBot="1" x14ac:dyDescent="0.3">
      <c r="A4526" s="150"/>
      <c r="B4526" s="145"/>
      <c r="C4526" s="44"/>
      <c r="D4526" s="44"/>
      <c r="E4526" s="121"/>
      <c r="F4526" s="135" t="s">
        <v>31</v>
      </c>
      <c r="G4526" s="75" t="str">
        <f t="shared" si="70"/>
        <v/>
      </c>
      <c r="H4526" s="76"/>
      <c r="I4526" s="68"/>
      <c r="J4526" s="32">
        <v>0</v>
      </c>
    </row>
    <row r="4527" spans="1:10" ht="15.75" hidden="1" thickBot="1" x14ac:dyDescent="0.3">
      <c r="A4527" s="140" t="s">
        <v>1106</v>
      </c>
      <c r="B4527" s="143" t="s">
        <v>3876</v>
      </c>
      <c r="C4527" s="26"/>
      <c r="D4527" s="27" t="s">
        <v>124</v>
      </c>
      <c r="E4527" s="116"/>
      <c r="F4527" s="127" t="s">
        <v>31</v>
      </c>
      <c r="G4527" s="29" t="str">
        <f t="shared" si="70"/>
        <v/>
      </c>
      <c r="H4527" s="30"/>
      <c r="I4527" s="31"/>
      <c r="J4527" s="32">
        <v>0</v>
      </c>
    </row>
    <row r="4528" spans="1:10" ht="15.75" hidden="1" thickBot="1" x14ac:dyDescent="0.3">
      <c r="A4528" s="149"/>
      <c r="B4528" s="144"/>
      <c r="C4528" s="34"/>
      <c r="D4528" s="34"/>
      <c r="E4528" s="118"/>
      <c r="F4528" s="129" t="s">
        <v>31</v>
      </c>
      <c r="G4528" s="66" t="str">
        <f t="shared" si="70"/>
        <v/>
      </c>
      <c r="H4528" s="67"/>
      <c r="I4528" s="68"/>
      <c r="J4528" s="32">
        <v>0</v>
      </c>
    </row>
    <row r="4529" spans="1:10" ht="15.75" hidden="1" thickBot="1" x14ac:dyDescent="0.3">
      <c r="A4529" s="149"/>
      <c r="B4529" s="144"/>
      <c r="C4529" s="38" t="s">
        <v>7607</v>
      </c>
      <c r="D4529" s="38" t="s">
        <v>1063</v>
      </c>
      <c r="E4529" s="120">
        <v>5.18</v>
      </c>
      <c r="F4529" s="129">
        <v>6.4314999999999989</v>
      </c>
      <c r="G4529" s="66">
        <f t="shared" si="70"/>
        <v>33.315169999999995</v>
      </c>
      <c r="H4529" s="41">
        <f>SUM(G4529:G4540)</f>
        <v>317.501350563995</v>
      </c>
      <c r="I4529" s="42"/>
      <c r="J4529" s="32">
        <v>0</v>
      </c>
    </row>
    <row r="4530" spans="1:10" ht="15.75" hidden="1" thickBot="1" x14ac:dyDescent="0.3">
      <c r="A4530" s="149"/>
      <c r="B4530" s="144"/>
      <c r="C4530" s="38" t="s">
        <v>7609</v>
      </c>
      <c r="D4530" s="38" t="s">
        <v>88</v>
      </c>
      <c r="E4530" s="120">
        <v>0.15</v>
      </c>
      <c r="F4530" s="129">
        <v>45.514499999999998</v>
      </c>
      <c r="G4530" s="66">
        <f t="shared" si="70"/>
        <v>6.8271749999999995</v>
      </c>
      <c r="H4530" s="67"/>
      <c r="I4530" s="68"/>
      <c r="J4530" s="32">
        <v>0</v>
      </c>
    </row>
    <row r="4531" spans="1:10" ht="15.75" hidden="1" thickBot="1" x14ac:dyDescent="0.3">
      <c r="A4531" s="149"/>
      <c r="B4531" s="144"/>
      <c r="C4531" s="38" t="s">
        <v>7610</v>
      </c>
      <c r="D4531" s="38" t="s">
        <v>2788</v>
      </c>
      <c r="E4531" s="120">
        <v>0.4029375</v>
      </c>
      <c r="F4531" s="129">
        <v>30.941499999999998</v>
      </c>
      <c r="G4531" s="66">
        <f t="shared" si="70"/>
        <v>12.46749065625</v>
      </c>
      <c r="H4531" s="67"/>
      <c r="I4531" s="68"/>
      <c r="J4531" s="32">
        <v>0</v>
      </c>
    </row>
    <row r="4532" spans="1:10" ht="15.75" hidden="1" thickBot="1" x14ac:dyDescent="0.3">
      <c r="A4532" s="149"/>
      <c r="B4532" s="144"/>
      <c r="C4532" s="38" t="s">
        <v>7679</v>
      </c>
      <c r="D4532" s="38" t="s">
        <v>2788</v>
      </c>
      <c r="E4532" s="120">
        <v>0.4</v>
      </c>
      <c r="F4532" s="129">
        <v>29.535499999999999</v>
      </c>
      <c r="G4532" s="66">
        <f t="shared" si="70"/>
        <v>11.8142</v>
      </c>
      <c r="H4532" s="67"/>
      <c r="I4532" s="68"/>
      <c r="J4532" s="32">
        <v>0</v>
      </c>
    </row>
    <row r="4533" spans="1:10" ht="15.75" hidden="1" thickBot="1" x14ac:dyDescent="0.3">
      <c r="A4533" s="149"/>
      <c r="B4533" s="144"/>
      <c r="C4533" s="38" t="s">
        <v>7603</v>
      </c>
      <c r="D4533" s="38" t="s">
        <v>2788</v>
      </c>
      <c r="E4533" s="120">
        <v>0.8</v>
      </c>
      <c r="F4533" s="129">
        <v>22.724</v>
      </c>
      <c r="G4533" s="66">
        <f t="shared" si="70"/>
        <v>18.179200000000002</v>
      </c>
      <c r="H4533" s="67"/>
      <c r="I4533" s="68"/>
      <c r="J4533" s="32">
        <v>0</v>
      </c>
    </row>
    <row r="4534" spans="1:10" ht="26.25" hidden="1" thickBot="1" x14ac:dyDescent="0.3">
      <c r="A4534" s="149"/>
      <c r="B4534" s="144"/>
      <c r="C4534" s="38" t="s">
        <v>7615</v>
      </c>
      <c r="D4534" s="38" t="s">
        <v>7614</v>
      </c>
      <c r="E4534" s="120">
        <v>2.5000000000000001E-3</v>
      </c>
      <c r="F4534" s="129">
        <v>850.88596309799993</v>
      </c>
      <c r="G4534" s="66">
        <f t="shared" si="70"/>
        <v>2.127214907745</v>
      </c>
      <c r="H4534" s="67"/>
      <c r="I4534" s="68"/>
      <c r="J4534" s="32">
        <v>0</v>
      </c>
    </row>
    <row r="4535" spans="1:10" ht="15.75" hidden="1" thickBot="1" x14ac:dyDescent="0.3">
      <c r="A4535" s="149"/>
      <c r="B4535" s="144"/>
      <c r="C4535" s="38" t="s">
        <v>7607</v>
      </c>
      <c r="D4535" s="38" t="s">
        <v>1063</v>
      </c>
      <c r="E4535" s="120">
        <v>3</v>
      </c>
      <c r="F4535" s="129">
        <v>6.4314999999999989</v>
      </c>
      <c r="G4535" s="66">
        <f t="shared" si="70"/>
        <v>19.294499999999996</v>
      </c>
      <c r="H4535" s="67"/>
      <c r="I4535" s="68"/>
      <c r="J4535" s="32">
        <v>0</v>
      </c>
    </row>
    <row r="4536" spans="1:10" ht="26.25" hidden="1" thickBot="1" x14ac:dyDescent="0.3">
      <c r="A4536" s="149"/>
      <c r="B4536" s="144"/>
      <c r="C4536" s="38" t="s">
        <v>7498</v>
      </c>
      <c r="D4536" s="38" t="s">
        <v>1063</v>
      </c>
      <c r="E4536" s="120">
        <v>15</v>
      </c>
      <c r="F4536" s="129">
        <v>7.6189999999999989</v>
      </c>
      <c r="G4536" s="66">
        <f t="shared" si="70"/>
        <v>114.28499999999998</v>
      </c>
      <c r="H4536" s="67"/>
      <c r="I4536" s="68"/>
      <c r="J4536" s="32">
        <v>0</v>
      </c>
    </row>
    <row r="4537" spans="1:10" ht="15.75" hidden="1" thickBot="1" x14ac:dyDescent="0.3">
      <c r="A4537" s="149"/>
      <c r="B4537" s="144"/>
      <c r="C4537" s="38" t="s">
        <v>7679</v>
      </c>
      <c r="D4537" s="38" t="s">
        <v>2788</v>
      </c>
      <c r="E4537" s="120">
        <v>0.4</v>
      </c>
      <c r="F4537" s="129">
        <v>29.535499999999999</v>
      </c>
      <c r="G4537" s="66">
        <f t="shared" si="70"/>
        <v>11.8142</v>
      </c>
      <c r="H4537" s="67"/>
      <c r="I4537" s="68"/>
      <c r="J4537" s="32">
        <v>0</v>
      </c>
    </row>
    <row r="4538" spans="1:10" ht="15.75" hidden="1" thickBot="1" x14ac:dyDescent="0.3">
      <c r="A4538" s="149"/>
      <c r="B4538" s="144"/>
      <c r="C4538" s="38" t="s">
        <v>7603</v>
      </c>
      <c r="D4538" s="38" t="s">
        <v>2788</v>
      </c>
      <c r="E4538" s="120">
        <v>0.8</v>
      </c>
      <c r="F4538" s="129">
        <v>22.724</v>
      </c>
      <c r="G4538" s="66">
        <f t="shared" si="70"/>
        <v>18.179200000000002</v>
      </c>
      <c r="H4538" s="67"/>
      <c r="I4538" s="68"/>
      <c r="J4538" s="32">
        <v>0</v>
      </c>
    </row>
    <row r="4539" spans="1:10" ht="15.75" hidden="1" thickBot="1" x14ac:dyDescent="0.3">
      <c r="A4539" s="149"/>
      <c r="B4539" s="144"/>
      <c r="C4539" s="38" t="s">
        <v>7714</v>
      </c>
      <c r="D4539" s="38" t="s">
        <v>2788</v>
      </c>
      <c r="E4539" s="120">
        <v>2</v>
      </c>
      <c r="F4539" s="129">
        <v>30.419</v>
      </c>
      <c r="G4539" s="66">
        <f t="shared" si="70"/>
        <v>60.838000000000001</v>
      </c>
      <c r="H4539" s="67"/>
      <c r="I4539" s="68"/>
      <c r="J4539" s="32">
        <v>0</v>
      </c>
    </row>
    <row r="4540" spans="1:10" ht="15.75" hidden="1" thickBot="1" x14ac:dyDescent="0.3">
      <c r="A4540" s="149"/>
      <c r="B4540" s="144"/>
      <c r="C4540" s="38" t="s">
        <v>7754</v>
      </c>
      <c r="D4540" s="38" t="s">
        <v>1063</v>
      </c>
      <c r="E4540" s="120">
        <v>0.2</v>
      </c>
      <c r="F4540" s="129">
        <v>41.8</v>
      </c>
      <c r="G4540" s="66">
        <f t="shared" si="70"/>
        <v>8.36</v>
      </c>
      <c r="H4540" s="67"/>
      <c r="I4540" s="68"/>
      <c r="J4540" s="32">
        <v>0</v>
      </c>
    </row>
    <row r="4541" spans="1:10" ht="15.75" hidden="1" thickBot="1" x14ac:dyDescent="0.3">
      <c r="A4541" s="150"/>
      <c r="B4541" s="145"/>
      <c r="C4541" s="44"/>
      <c r="D4541" s="44"/>
      <c r="E4541" s="121"/>
      <c r="F4541" s="135" t="s">
        <v>31</v>
      </c>
      <c r="G4541" s="75" t="str">
        <f t="shared" si="70"/>
        <v/>
      </c>
      <c r="H4541" s="76"/>
      <c r="I4541" s="68"/>
      <c r="J4541" s="32">
        <v>0</v>
      </c>
    </row>
    <row r="4542" spans="1:10" ht="15.75" hidden="1" thickBot="1" x14ac:dyDescent="0.3">
      <c r="A4542" s="140" t="s">
        <v>1107</v>
      </c>
      <c r="B4542" s="143" t="s">
        <v>3877</v>
      </c>
      <c r="C4542" s="26"/>
      <c r="D4542" s="27" t="s">
        <v>124</v>
      </c>
      <c r="E4542" s="116"/>
      <c r="F4542" s="127" t="s">
        <v>31</v>
      </c>
      <c r="G4542" s="29" t="str">
        <f t="shared" si="70"/>
        <v/>
      </c>
      <c r="H4542" s="30"/>
      <c r="I4542" s="31"/>
      <c r="J4542" s="32">
        <v>0</v>
      </c>
    </row>
    <row r="4543" spans="1:10" ht="15.75" hidden="1" thickBot="1" x14ac:dyDescent="0.3">
      <c r="A4543" s="149"/>
      <c r="B4543" s="144"/>
      <c r="C4543" s="34"/>
      <c r="D4543" s="34"/>
      <c r="E4543" s="118"/>
      <c r="F4543" s="129" t="s">
        <v>31</v>
      </c>
      <c r="G4543" s="66" t="str">
        <f t="shared" si="70"/>
        <v/>
      </c>
      <c r="H4543" s="67"/>
      <c r="I4543" s="68"/>
      <c r="J4543" s="32">
        <v>0</v>
      </c>
    </row>
    <row r="4544" spans="1:10" ht="15.75" hidden="1" thickBot="1" x14ac:dyDescent="0.3">
      <c r="A4544" s="149"/>
      <c r="B4544" s="144"/>
      <c r="C4544" s="38" t="s">
        <v>7607</v>
      </c>
      <c r="D4544" s="38" t="s">
        <v>1063</v>
      </c>
      <c r="E4544" s="120">
        <v>5.18</v>
      </c>
      <c r="F4544" s="129">
        <v>6.4314999999999989</v>
      </c>
      <c r="G4544" s="66">
        <f t="shared" si="70"/>
        <v>33.315169999999995</v>
      </c>
      <c r="H4544" s="41">
        <f>SUM(G4544:G4549)</f>
        <v>71.867340126494994</v>
      </c>
      <c r="I4544" s="42"/>
      <c r="J4544" s="32">
        <v>0</v>
      </c>
    </row>
    <row r="4545" spans="1:10" ht="15.75" hidden="1" thickBot="1" x14ac:dyDescent="0.3">
      <c r="A4545" s="149"/>
      <c r="B4545" s="144"/>
      <c r="C4545" s="38" t="s">
        <v>7609</v>
      </c>
      <c r="D4545" s="38" t="s">
        <v>88</v>
      </c>
      <c r="E4545" s="120">
        <v>0.05</v>
      </c>
      <c r="F4545" s="129">
        <v>45.514499999999998</v>
      </c>
      <c r="G4545" s="66">
        <f t="shared" si="70"/>
        <v>2.275725</v>
      </c>
      <c r="H4545" s="67"/>
      <c r="I4545" s="68"/>
      <c r="J4545" s="32">
        <v>0</v>
      </c>
    </row>
    <row r="4546" spans="1:10" ht="15.75" hidden="1" thickBot="1" x14ac:dyDescent="0.3">
      <c r="A4546" s="149"/>
      <c r="B4546" s="144"/>
      <c r="C4546" s="38" t="s">
        <v>7610</v>
      </c>
      <c r="D4546" s="38" t="s">
        <v>2788</v>
      </c>
      <c r="E4546" s="120">
        <v>0.1343125</v>
      </c>
      <c r="F4546" s="129">
        <v>30.941499999999998</v>
      </c>
      <c r="G4546" s="66">
        <f t="shared" si="70"/>
        <v>4.1558302187499994</v>
      </c>
      <c r="H4546" s="67"/>
      <c r="I4546" s="68"/>
      <c r="J4546" s="32">
        <v>0</v>
      </c>
    </row>
    <row r="4547" spans="1:10" ht="15.75" hidden="1" thickBot="1" x14ac:dyDescent="0.3">
      <c r="A4547" s="149"/>
      <c r="B4547" s="144"/>
      <c r="C4547" s="38" t="s">
        <v>7679</v>
      </c>
      <c r="D4547" s="38" t="s">
        <v>2788</v>
      </c>
      <c r="E4547" s="120">
        <v>0.4</v>
      </c>
      <c r="F4547" s="129">
        <v>29.535499999999999</v>
      </c>
      <c r="G4547" s="66">
        <f t="shared" si="70"/>
        <v>11.8142</v>
      </c>
      <c r="H4547" s="67"/>
      <c r="I4547" s="68"/>
      <c r="J4547" s="32">
        <v>0</v>
      </c>
    </row>
    <row r="4548" spans="1:10" ht="15.75" hidden="1" thickBot="1" x14ac:dyDescent="0.3">
      <c r="A4548" s="149"/>
      <c r="B4548" s="144"/>
      <c r="C4548" s="38" t="s">
        <v>7603</v>
      </c>
      <c r="D4548" s="38" t="s">
        <v>2788</v>
      </c>
      <c r="E4548" s="120">
        <v>0.8</v>
      </c>
      <c r="F4548" s="129">
        <v>22.724</v>
      </c>
      <c r="G4548" s="66">
        <f t="shared" si="70"/>
        <v>18.179200000000002</v>
      </c>
      <c r="H4548" s="67"/>
      <c r="I4548" s="68"/>
      <c r="J4548" s="32">
        <v>0</v>
      </c>
    </row>
    <row r="4549" spans="1:10" ht="26.25" hidden="1" thickBot="1" x14ac:dyDescent="0.3">
      <c r="A4549" s="149"/>
      <c r="B4549" s="144"/>
      <c r="C4549" s="38" t="s">
        <v>7615</v>
      </c>
      <c r="D4549" s="38" t="s">
        <v>7614</v>
      </c>
      <c r="E4549" s="120">
        <v>2.5000000000000001E-3</v>
      </c>
      <c r="F4549" s="129">
        <v>850.88596309799993</v>
      </c>
      <c r="G4549" s="66">
        <f t="shared" si="70"/>
        <v>2.127214907745</v>
      </c>
      <c r="H4549" s="67"/>
      <c r="I4549" s="68"/>
      <c r="J4549" s="32">
        <v>0</v>
      </c>
    </row>
    <row r="4550" spans="1:10" ht="15.75" hidden="1" thickBot="1" x14ac:dyDescent="0.3">
      <c r="A4550" s="150"/>
      <c r="B4550" s="145"/>
      <c r="C4550" s="44"/>
      <c r="D4550" s="44"/>
      <c r="E4550" s="121"/>
      <c r="F4550" s="135" t="s">
        <v>31</v>
      </c>
      <c r="G4550" s="75" t="str">
        <f t="shared" ref="G4550:G4613" si="71">IF(ISNUMBER(F4550),E4550*F4550,"")</f>
        <v/>
      </c>
      <c r="H4550" s="76"/>
      <c r="I4550" s="68"/>
      <c r="J4550" s="32">
        <v>0</v>
      </c>
    </row>
    <row r="4551" spans="1:10" ht="15.75" hidden="1" thickBot="1" x14ac:dyDescent="0.3">
      <c r="A4551" s="140" t="s">
        <v>1108</v>
      </c>
      <c r="B4551" s="143" t="s">
        <v>3878</v>
      </c>
      <c r="C4551" s="26"/>
      <c r="D4551" s="27" t="s">
        <v>86</v>
      </c>
      <c r="E4551" s="116"/>
      <c r="F4551" s="127" t="s">
        <v>31</v>
      </c>
      <c r="G4551" s="29" t="str">
        <f t="shared" si="71"/>
        <v/>
      </c>
      <c r="H4551" s="30"/>
      <c r="I4551" s="31"/>
      <c r="J4551" s="32">
        <v>0</v>
      </c>
    </row>
    <row r="4552" spans="1:10" ht="15.75" hidden="1" thickBot="1" x14ac:dyDescent="0.3">
      <c r="A4552" s="149"/>
      <c r="B4552" s="144"/>
      <c r="C4552" s="34"/>
      <c r="D4552" s="34"/>
      <c r="E4552" s="118"/>
      <c r="F4552" s="129" t="s">
        <v>31</v>
      </c>
      <c r="G4552" s="66" t="str">
        <f t="shared" si="71"/>
        <v/>
      </c>
      <c r="H4552" s="67"/>
      <c r="I4552" s="68"/>
      <c r="J4552" s="32">
        <v>0</v>
      </c>
    </row>
    <row r="4553" spans="1:10" ht="15.75" hidden="1" thickBot="1" x14ac:dyDescent="0.3">
      <c r="A4553" s="149"/>
      <c r="B4553" s="144"/>
      <c r="C4553" s="38" t="s">
        <v>7603</v>
      </c>
      <c r="D4553" s="38" t="s">
        <v>2788</v>
      </c>
      <c r="E4553" s="120">
        <v>0.11</v>
      </c>
      <c r="F4553" s="129">
        <v>22.724</v>
      </c>
      <c r="G4553" s="66">
        <f t="shared" si="71"/>
        <v>2.4996399999999999</v>
      </c>
      <c r="H4553" s="41">
        <f>SUM(G4553:G4555)</f>
        <v>2.4996399999999999</v>
      </c>
      <c r="I4553" s="42"/>
      <c r="J4553" s="32">
        <v>0</v>
      </c>
    </row>
    <row r="4554" spans="1:10" ht="15.75" hidden="1" thickBot="1" x14ac:dyDescent="0.3">
      <c r="A4554" s="149"/>
      <c r="B4554" s="144"/>
      <c r="C4554" s="38" t="s">
        <v>1109</v>
      </c>
      <c r="D4554" s="38" t="s">
        <v>1110</v>
      </c>
      <c r="E4554" s="120">
        <v>0.22</v>
      </c>
      <c r="F4554" s="129" t="s">
        <v>31</v>
      </c>
      <c r="G4554" s="66" t="str">
        <f t="shared" si="71"/>
        <v/>
      </c>
      <c r="H4554" s="67"/>
      <c r="I4554" s="68"/>
      <c r="J4554" s="32">
        <v>0</v>
      </c>
    </row>
    <row r="4555" spans="1:10" ht="15.75" hidden="1" thickBot="1" x14ac:dyDescent="0.3">
      <c r="A4555" s="149"/>
      <c r="B4555" s="144"/>
      <c r="C4555" s="38" t="s">
        <v>1111</v>
      </c>
      <c r="D4555" s="38" t="s">
        <v>88</v>
      </c>
      <c r="E4555" s="120">
        <v>0.4</v>
      </c>
      <c r="F4555" s="129" t="s">
        <v>31</v>
      </c>
      <c r="G4555" s="66" t="str">
        <f t="shared" si="71"/>
        <v/>
      </c>
      <c r="H4555" s="67"/>
      <c r="I4555" s="68"/>
      <c r="J4555" s="32">
        <v>0</v>
      </c>
    </row>
    <row r="4556" spans="1:10" ht="15.75" hidden="1" thickBot="1" x14ac:dyDescent="0.3">
      <c r="A4556" s="150"/>
      <c r="B4556" s="145"/>
      <c r="C4556" s="44"/>
      <c r="D4556" s="44"/>
      <c r="E4556" s="121"/>
      <c r="F4556" s="135" t="s">
        <v>31</v>
      </c>
      <c r="G4556" s="75" t="str">
        <f t="shared" si="71"/>
        <v/>
      </c>
      <c r="H4556" s="76"/>
      <c r="I4556" s="68"/>
      <c r="J4556" s="32">
        <v>0</v>
      </c>
    </row>
    <row r="4557" spans="1:10" ht="15.75" hidden="1" thickBot="1" x14ac:dyDescent="0.3">
      <c r="A4557" s="140" t="s">
        <v>1112</v>
      </c>
      <c r="B4557" s="143" t="s">
        <v>3879</v>
      </c>
      <c r="C4557" s="26"/>
      <c r="D4557" s="27" t="s">
        <v>36</v>
      </c>
      <c r="E4557" s="116"/>
      <c r="F4557" s="127" t="s">
        <v>31</v>
      </c>
      <c r="G4557" s="29" t="str">
        <f t="shared" si="71"/>
        <v/>
      </c>
      <c r="H4557" s="30"/>
      <c r="I4557" s="31"/>
      <c r="J4557" s="32">
        <v>0</v>
      </c>
    </row>
    <row r="4558" spans="1:10" ht="15.75" hidden="1" thickBot="1" x14ac:dyDescent="0.3">
      <c r="A4558" s="149"/>
      <c r="B4558" s="144"/>
      <c r="C4558" s="34"/>
      <c r="D4558" s="34"/>
      <c r="E4558" s="118"/>
      <c r="F4558" s="129" t="s">
        <v>31</v>
      </c>
      <c r="G4558" s="66" t="str">
        <f t="shared" si="71"/>
        <v/>
      </c>
      <c r="H4558" s="67"/>
      <c r="I4558" s="68"/>
      <c r="J4558" s="32">
        <v>0</v>
      </c>
    </row>
    <row r="4559" spans="1:10" ht="26.25" hidden="1" thickBot="1" x14ac:dyDescent="0.3">
      <c r="A4559" s="149"/>
      <c r="B4559" s="144"/>
      <c r="C4559" s="38" t="s">
        <v>8040</v>
      </c>
      <c r="D4559" s="38" t="s">
        <v>101</v>
      </c>
      <c r="E4559" s="120">
        <v>1</v>
      </c>
      <c r="F4559" s="129">
        <v>2.9924999999999997</v>
      </c>
      <c r="G4559" s="66">
        <f t="shared" si="71"/>
        <v>2.9924999999999997</v>
      </c>
      <c r="H4559" s="41">
        <f>SUM(G4559:G4573)</f>
        <v>220.70642202499999</v>
      </c>
      <c r="I4559" s="42"/>
      <c r="J4559" s="32">
        <v>0</v>
      </c>
    </row>
    <row r="4560" spans="1:10" ht="26.25" hidden="1" thickBot="1" x14ac:dyDescent="0.3">
      <c r="A4560" s="149"/>
      <c r="B4560" s="144"/>
      <c r="C4560" s="38" t="s">
        <v>8041</v>
      </c>
      <c r="D4560" s="38" t="s">
        <v>101</v>
      </c>
      <c r="E4560" s="120">
        <v>1</v>
      </c>
      <c r="F4560" s="129">
        <v>10.373999999999999</v>
      </c>
      <c r="G4560" s="66">
        <f t="shared" si="71"/>
        <v>10.373999999999999</v>
      </c>
      <c r="H4560" s="67"/>
      <c r="I4560" s="68"/>
      <c r="J4560" s="32">
        <v>0</v>
      </c>
    </row>
    <row r="4561" spans="1:10" ht="26.25" hidden="1" thickBot="1" x14ac:dyDescent="0.3">
      <c r="A4561" s="149"/>
      <c r="B4561" s="144"/>
      <c r="C4561" s="38" t="s">
        <v>8042</v>
      </c>
      <c r="D4561" s="38" t="s">
        <v>101</v>
      </c>
      <c r="E4561" s="120">
        <v>1</v>
      </c>
      <c r="F4561" s="129">
        <v>49.903500000000001</v>
      </c>
      <c r="G4561" s="66">
        <f t="shared" si="71"/>
        <v>49.903500000000001</v>
      </c>
      <c r="H4561" s="67"/>
      <c r="I4561" s="68"/>
      <c r="J4561" s="32">
        <v>0</v>
      </c>
    </row>
    <row r="4562" spans="1:10" ht="39" hidden="1" thickBot="1" x14ac:dyDescent="0.3">
      <c r="A4562" s="149"/>
      <c r="B4562" s="144"/>
      <c r="C4562" s="38" t="s">
        <v>8043</v>
      </c>
      <c r="D4562" s="38" t="s">
        <v>101</v>
      </c>
      <c r="E4562" s="120">
        <v>7.0000000000000007E-2</v>
      </c>
      <c r="F4562" s="129">
        <v>28.841999999999999</v>
      </c>
      <c r="G4562" s="66">
        <f t="shared" si="71"/>
        <v>2.0189400000000002</v>
      </c>
      <c r="H4562" s="67"/>
      <c r="I4562" s="68"/>
      <c r="J4562" s="32">
        <v>0</v>
      </c>
    </row>
    <row r="4563" spans="1:10" ht="26.25" hidden="1" thickBot="1" x14ac:dyDescent="0.3">
      <c r="A4563" s="149"/>
      <c r="B4563" s="144"/>
      <c r="C4563" s="38" t="s">
        <v>7676</v>
      </c>
      <c r="D4563" s="38" t="s">
        <v>2788</v>
      </c>
      <c r="E4563" s="120">
        <v>0.11</v>
      </c>
      <c r="F4563" s="129">
        <v>23.113499999999998</v>
      </c>
      <c r="G4563" s="66">
        <f t="shared" si="71"/>
        <v>2.5424849999999997</v>
      </c>
      <c r="H4563" s="67"/>
      <c r="I4563" s="68"/>
      <c r="J4563" s="32">
        <v>0</v>
      </c>
    </row>
    <row r="4564" spans="1:10" ht="26.25" hidden="1" thickBot="1" x14ac:dyDescent="0.3">
      <c r="A4564" s="149"/>
      <c r="B4564" s="144"/>
      <c r="C4564" s="38" t="s">
        <v>7677</v>
      </c>
      <c r="D4564" s="38" t="s">
        <v>2788</v>
      </c>
      <c r="E4564" s="120">
        <v>0.11</v>
      </c>
      <c r="F4564" s="129">
        <v>29.003499999999999</v>
      </c>
      <c r="G4564" s="66">
        <f t="shared" si="71"/>
        <v>3.190385</v>
      </c>
      <c r="H4564" s="67"/>
      <c r="I4564" s="68"/>
      <c r="J4564" s="32">
        <v>0</v>
      </c>
    </row>
    <row r="4565" spans="1:10" ht="15.75" hidden="1" thickBot="1" x14ac:dyDescent="0.3">
      <c r="A4565" s="149"/>
      <c r="B4565" s="144"/>
      <c r="C4565" s="38" t="s">
        <v>7815</v>
      </c>
      <c r="D4565" s="38" t="s">
        <v>101</v>
      </c>
      <c r="E4565" s="120">
        <v>6.1999999999999998E-3</v>
      </c>
      <c r="F4565" s="129">
        <v>69.872499999999988</v>
      </c>
      <c r="G4565" s="66">
        <f t="shared" si="71"/>
        <v>0.43320949999999991</v>
      </c>
      <c r="H4565" s="67"/>
      <c r="I4565" s="68"/>
      <c r="J4565" s="32">
        <v>0</v>
      </c>
    </row>
    <row r="4566" spans="1:10" ht="26.25" hidden="1" thickBot="1" x14ac:dyDescent="0.3">
      <c r="A4566" s="149"/>
      <c r="B4566" s="144"/>
      <c r="C4566" s="38" t="s">
        <v>8044</v>
      </c>
      <c r="D4566" s="38" t="s">
        <v>1323</v>
      </c>
      <c r="E4566" s="120">
        <v>0.51765000000000005</v>
      </c>
      <c r="F4566" s="129">
        <v>53.551499999999997</v>
      </c>
      <c r="G4566" s="66">
        <f t="shared" si="71"/>
        <v>27.720933975000001</v>
      </c>
      <c r="H4566" s="67"/>
      <c r="I4566" s="68"/>
      <c r="J4566" s="32">
        <v>0</v>
      </c>
    </row>
    <row r="4567" spans="1:10" ht="15.75" hidden="1" thickBot="1" x14ac:dyDescent="0.3">
      <c r="A4567" s="149"/>
      <c r="B4567" s="144"/>
      <c r="C4567" s="38" t="s">
        <v>7806</v>
      </c>
      <c r="D4567" s="38" t="s">
        <v>101</v>
      </c>
      <c r="E4567" s="120">
        <v>7.2999999999999995E-2</v>
      </c>
      <c r="F4567" s="129">
        <v>2.2229999999999999</v>
      </c>
      <c r="G4567" s="66">
        <f t="shared" si="71"/>
        <v>0.16227899999999998</v>
      </c>
      <c r="H4567" s="67"/>
      <c r="I4567" s="68"/>
      <c r="J4567" s="32">
        <v>0</v>
      </c>
    </row>
    <row r="4568" spans="1:10" ht="26.25" hidden="1" thickBot="1" x14ac:dyDescent="0.3">
      <c r="A4568" s="149"/>
      <c r="B4568" s="144"/>
      <c r="C4568" s="38" t="s">
        <v>7676</v>
      </c>
      <c r="D4568" s="38" t="s">
        <v>2788</v>
      </c>
      <c r="E4568" s="120">
        <v>0.13089999999999999</v>
      </c>
      <c r="F4568" s="129">
        <v>23.113499999999998</v>
      </c>
      <c r="G4568" s="66">
        <f t="shared" si="71"/>
        <v>3.0255571499999996</v>
      </c>
      <c r="H4568" s="67"/>
      <c r="I4568" s="68"/>
      <c r="J4568" s="32">
        <v>0</v>
      </c>
    </row>
    <row r="4569" spans="1:10" ht="26.25" hidden="1" thickBot="1" x14ac:dyDescent="0.3">
      <c r="A4569" s="149"/>
      <c r="B4569" s="144"/>
      <c r="C4569" s="38" t="s">
        <v>7677</v>
      </c>
      <c r="D4569" s="38" t="s">
        <v>2788</v>
      </c>
      <c r="E4569" s="120">
        <v>0.13089999999999999</v>
      </c>
      <c r="F4569" s="129">
        <v>29.003499999999999</v>
      </c>
      <c r="G4569" s="66">
        <f t="shared" si="71"/>
        <v>3.7965581499999996</v>
      </c>
      <c r="H4569" s="67"/>
      <c r="I4569" s="68"/>
      <c r="J4569" s="32">
        <v>0</v>
      </c>
    </row>
    <row r="4570" spans="1:10" ht="15.75" hidden="1" thickBot="1" x14ac:dyDescent="0.3">
      <c r="A4570" s="149"/>
      <c r="B4570" s="144"/>
      <c r="C4570" s="38" t="s">
        <v>7679</v>
      </c>
      <c r="D4570" s="38" t="s">
        <v>2788</v>
      </c>
      <c r="E4570" s="120">
        <v>1</v>
      </c>
      <c r="F4570" s="129">
        <v>29.535499999999999</v>
      </c>
      <c r="G4570" s="66">
        <f t="shared" si="71"/>
        <v>29.535499999999999</v>
      </c>
      <c r="H4570" s="67"/>
      <c r="I4570" s="68"/>
      <c r="J4570" s="32">
        <v>0</v>
      </c>
    </row>
    <row r="4571" spans="1:10" ht="26.25" hidden="1" thickBot="1" x14ac:dyDescent="0.3">
      <c r="A4571" s="149"/>
      <c r="B4571" s="144"/>
      <c r="C4571" s="38" t="s">
        <v>7538</v>
      </c>
      <c r="D4571" s="38" t="s">
        <v>1063</v>
      </c>
      <c r="E4571" s="120">
        <v>0.5655</v>
      </c>
      <c r="F4571" s="129">
        <v>53.893499999999996</v>
      </c>
      <c r="G4571" s="66">
        <f t="shared" si="71"/>
        <v>30.476774249999998</v>
      </c>
      <c r="H4571" s="67"/>
      <c r="I4571" s="68"/>
      <c r="J4571" s="32">
        <v>0</v>
      </c>
    </row>
    <row r="4572" spans="1:10" ht="26.25" hidden="1" thickBot="1" x14ac:dyDescent="0.3">
      <c r="A4572" s="149"/>
      <c r="B4572" s="144"/>
      <c r="C4572" s="38" t="s">
        <v>7709</v>
      </c>
      <c r="D4572" s="38" t="s">
        <v>7724</v>
      </c>
      <c r="E4572" s="120">
        <v>0.2</v>
      </c>
      <c r="F4572" s="129">
        <v>40.774000000000001</v>
      </c>
      <c r="G4572" s="66">
        <f t="shared" si="71"/>
        <v>8.1547999999999998</v>
      </c>
      <c r="H4572" s="67"/>
      <c r="I4572" s="68"/>
      <c r="J4572" s="32">
        <v>0</v>
      </c>
    </row>
    <row r="4573" spans="1:10" ht="15.75" hidden="1" thickBot="1" x14ac:dyDescent="0.3">
      <c r="A4573" s="149"/>
      <c r="B4573" s="144"/>
      <c r="C4573" s="38" t="s">
        <v>8045</v>
      </c>
      <c r="D4573" s="38" t="s">
        <v>101</v>
      </c>
      <c r="E4573" s="120">
        <v>1</v>
      </c>
      <c r="F4573" s="129">
        <v>46.378999999999998</v>
      </c>
      <c r="G4573" s="66">
        <f t="shared" si="71"/>
        <v>46.378999999999998</v>
      </c>
      <c r="H4573" s="67"/>
      <c r="I4573" s="68"/>
      <c r="J4573" s="32">
        <v>0</v>
      </c>
    </row>
    <row r="4574" spans="1:10" ht="15.75" hidden="1" thickBot="1" x14ac:dyDescent="0.3">
      <c r="A4574" s="149"/>
      <c r="B4574" s="144"/>
      <c r="C4574" s="38"/>
      <c r="D4574" s="38"/>
      <c r="E4574" s="120"/>
      <c r="F4574" s="129" t="s">
        <v>31</v>
      </c>
      <c r="G4574" s="66" t="str">
        <f t="shared" si="71"/>
        <v/>
      </c>
      <c r="H4574" s="67"/>
      <c r="I4574" s="68"/>
      <c r="J4574" s="32">
        <v>0</v>
      </c>
    </row>
    <row r="4575" spans="1:10" ht="15.75" hidden="1" thickBot="1" x14ac:dyDescent="0.3">
      <c r="A4575" s="149"/>
      <c r="B4575" s="144"/>
      <c r="C4575" s="55" t="s">
        <v>1036</v>
      </c>
      <c r="D4575" s="38"/>
      <c r="E4575" s="120"/>
      <c r="F4575" s="129" t="s">
        <v>31</v>
      </c>
      <c r="G4575" s="66" t="str">
        <f t="shared" si="71"/>
        <v/>
      </c>
      <c r="H4575" s="67"/>
      <c r="I4575" s="68"/>
      <c r="J4575" s="32">
        <v>0</v>
      </c>
    </row>
    <row r="4576" spans="1:10" ht="15.75" hidden="1" thickBot="1" x14ac:dyDescent="0.3">
      <c r="A4576" s="150"/>
      <c r="B4576" s="145"/>
      <c r="C4576" s="44"/>
      <c r="D4576" s="44"/>
      <c r="E4576" s="121"/>
      <c r="F4576" s="135" t="s">
        <v>31</v>
      </c>
      <c r="G4576" s="75" t="str">
        <f t="shared" si="71"/>
        <v/>
      </c>
      <c r="H4576" s="76"/>
      <c r="I4576" s="68"/>
      <c r="J4576" s="32">
        <v>0</v>
      </c>
    </row>
    <row r="4577" spans="1:10" ht="15.75" hidden="1" thickBot="1" x14ac:dyDescent="0.3">
      <c r="A4577" s="140" t="s">
        <v>1113</v>
      </c>
      <c r="B4577" s="143" t="s">
        <v>3880</v>
      </c>
      <c r="C4577" s="26"/>
      <c r="D4577" s="27" t="s">
        <v>36</v>
      </c>
      <c r="E4577" s="116"/>
      <c r="F4577" s="127" t="s">
        <v>31</v>
      </c>
      <c r="G4577" s="29" t="str">
        <f t="shared" si="71"/>
        <v/>
      </c>
      <c r="H4577" s="30"/>
      <c r="I4577" s="31"/>
      <c r="J4577" s="32">
        <v>0</v>
      </c>
    </row>
    <row r="4578" spans="1:10" ht="15.75" hidden="1" thickBot="1" x14ac:dyDescent="0.3">
      <c r="A4578" s="149"/>
      <c r="B4578" s="144"/>
      <c r="C4578" s="34"/>
      <c r="D4578" s="34"/>
      <c r="E4578" s="118"/>
      <c r="F4578" s="129" t="s">
        <v>31</v>
      </c>
      <c r="G4578" s="66" t="str">
        <f t="shared" si="71"/>
        <v/>
      </c>
      <c r="H4578" s="67"/>
      <c r="I4578" s="68"/>
      <c r="J4578" s="32">
        <v>0</v>
      </c>
    </row>
    <row r="4579" spans="1:10" ht="15.75" hidden="1" thickBot="1" x14ac:dyDescent="0.3">
      <c r="A4579" s="149"/>
      <c r="B4579" s="144"/>
      <c r="C4579" s="38" t="s">
        <v>7758</v>
      </c>
      <c r="D4579" s="38" t="s">
        <v>2788</v>
      </c>
      <c r="E4579" s="120">
        <v>0.5</v>
      </c>
      <c r="F4579" s="129">
        <v>29.535499999999999</v>
      </c>
      <c r="G4579" s="66">
        <f t="shared" si="71"/>
        <v>14.767749999999999</v>
      </c>
      <c r="H4579" s="41">
        <f>SUM(G4579:G4581)</f>
        <v>53.399324249999999</v>
      </c>
      <c r="I4579" s="42"/>
      <c r="J4579" s="32">
        <v>0</v>
      </c>
    </row>
    <row r="4580" spans="1:10" ht="26.25" hidden="1" thickBot="1" x14ac:dyDescent="0.3">
      <c r="A4580" s="149"/>
      <c r="B4580" s="144"/>
      <c r="C4580" s="38" t="s">
        <v>7538</v>
      </c>
      <c r="D4580" s="38" t="s">
        <v>1063</v>
      </c>
      <c r="E4580" s="120">
        <v>0.5655</v>
      </c>
      <c r="F4580" s="129">
        <v>53.893499999999996</v>
      </c>
      <c r="G4580" s="66">
        <f t="shared" si="71"/>
        <v>30.476774249999998</v>
      </c>
      <c r="H4580" s="67"/>
      <c r="I4580" s="68"/>
      <c r="J4580" s="32">
        <v>0</v>
      </c>
    </row>
    <row r="4581" spans="1:10" ht="26.25" hidden="1" thickBot="1" x14ac:dyDescent="0.3">
      <c r="A4581" s="149"/>
      <c r="B4581" s="144"/>
      <c r="C4581" s="38" t="s">
        <v>7709</v>
      </c>
      <c r="D4581" s="38" t="s">
        <v>7724</v>
      </c>
      <c r="E4581" s="120">
        <v>0.2</v>
      </c>
      <c r="F4581" s="129">
        <v>40.774000000000001</v>
      </c>
      <c r="G4581" s="66">
        <f t="shared" si="71"/>
        <v>8.1547999999999998</v>
      </c>
      <c r="H4581" s="67"/>
      <c r="I4581" s="68"/>
      <c r="J4581" s="32">
        <v>0</v>
      </c>
    </row>
    <row r="4582" spans="1:10" ht="15.75" hidden="1" thickBot="1" x14ac:dyDescent="0.3">
      <c r="A4582" s="149"/>
      <c r="B4582" s="144"/>
      <c r="C4582" s="38"/>
      <c r="D4582" s="39"/>
      <c r="E4582" s="120"/>
      <c r="F4582" s="129" t="s">
        <v>31</v>
      </c>
      <c r="G4582" s="66" t="str">
        <f t="shared" si="71"/>
        <v/>
      </c>
      <c r="H4582" s="67"/>
      <c r="I4582" s="68"/>
      <c r="J4582" s="32">
        <v>0</v>
      </c>
    </row>
    <row r="4583" spans="1:10" ht="15.75" hidden="1" thickBot="1" x14ac:dyDescent="0.3">
      <c r="A4583" s="149"/>
      <c r="B4583" s="144"/>
      <c r="C4583" s="55" t="s">
        <v>1036</v>
      </c>
      <c r="D4583" s="39"/>
      <c r="E4583" s="120"/>
      <c r="F4583" s="129" t="s">
        <v>31</v>
      </c>
      <c r="G4583" s="66" t="str">
        <f t="shared" si="71"/>
        <v/>
      </c>
      <c r="H4583" s="67"/>
      <c r="I4583" s="68"/>
      <c r="J4583" s="32">
        <v>0</v>
      </c>
    </row>
    <row r="4584" spans="1:10" ht="15.75" hidden="1" thickBot="1" x14ac:dyDescent="0.3">
      <c r="A4584" s="150"/>
      <c r="B4584" s="145"/>
      <c r="C4584" s="44"/>
      <c r="D4584" s="44"/>
      <c r="E4584" s="121"/>
      <c r="F4584" s="135" t="s">
        <v>31</v>
      </c>
      <c r="G4584" s="75" t="str">
        <f t="shared" si="71"/>
        <v/>
      </c>
      <c r="H4584" s="76"/>
      <c r="I4584" s="68"/>
      <c r="J4584" s="32">
        <v>0</v>
      </c>
    </row>
    <row r="4585" spans="1:10" ht="15.75" hidden="1" thickBot="1" x14ac:dyDescent="0.3">
      <c r="A4585" s="140" t="s">
        <v>1114</v>
      </c>
      <c r="B4585" s="143" t="s">
        <v>3881</v>
      </c>
      <c r="C4585" s="26"/>
      <c r="D4585" s="27" t="s">
        <v>86</v>
      </c>
      <c r="E4585" s="116"/>
      <c r="F4585" s="127" t="s">
        <v>31</v>
      </c>
      <c r="G4585" s="29" t="str">
        <f t="shared" si="71"/>
        <v/>
      </c>
      <c r="H4585" s="30"/>
      <c r="I4585" s="31"/>
      <c r="J4585" s="32">
        <v>0</v>
      </c>
    </row>
    <row r="4586" spans="1:10" ht="15.75" hidden="1" thickBot="1" x14ac:dyDescent="0.3">
      <c r="A4586" s="149"/>
      <c r="B4586" s="144"/>
      <c r="C4586" s="34"/>
      <c r="D4586" s="34"/>
      <c r="E4586" s="118"/>
      <c r="F4586" s="129" t="s">
        <v>31</v>
      </c>
      <c r="G4586" s="66" t="str">
        <f t="shared" si="71"/>
        <v/>
      </c>
      <c r="H4586" s="67"/>
      <c r="I4586" s="68"/>
      <c r="J4586" s="32">
        <v>0</v>
      </c>
    </row>
    <row r="4587" spans="1:10" ht="15.75" hidden="1" thickBot="1" x14ac:dyDescent="0.3">
      <c r="A4587" s="149"/>
      <c r="B4587" s="144"/>
      <c r="C4587" s="38" t="s">
        <v>7587</v>
      </c>
      <c r="D4587" s="38" t="s">
        <v>1063</v>
      </c>
      <c r="E4587" s="120">
        <v>0.5</v>
      </c>
      <c r="F4587" s="129">
        <v>0.69350000000000001</v>
      </c>
      <c r="G4587" s="66">
        <f t="shared" si="71"/>
        <v>0.34675</v>
      </c>
      <c r="H4587" s="41">
        <f>SUM(G4587:G4591)</f>
        <v>49.672962813142405</v>
      </c>
      <c r="I4587" s="42"/>
      <c r="J4587" s="32">
        <v>0</v>
      </c>
    </row>
    <row r="4588" spans="1:10" ht="26.25" hidden="1" thickBot="1" x14ac:dyDescent="0.3">
      <c r="A4588" s="149"/>
      <c r="B4588" s="144"/>
      <c r="C4588" s="38" t="s">
        <v>7678</v>
      </c>
      <c r="D4588" s="38" t="s">
        <v>88</v>
      </c>
      <c r="E4588" s="120">
        <v>0.21</v>
      </c>
      <c r="F4588" s="129">
        <v>12.748999999999999</v>
      </c>
      <c r="G4588" s="66">
        <f t="shared" si="71"/>
        <v>2.6772899999999997</v>
      </c>
      <c r="H4588" s="67"/>
      <c r="I4588" s="68"/>
      <c r="J4588" s="32">
        <v>0</v>
      </c>
    </row>
    <row r="4589" spans="1:10" ht="39" hidden="1" thickBot="1" x14ac:dyDescent="0.3">
      <c r="A4589" s="149"/>
      <c r="B4589" s="144"/>
      <c r="C4589" s="38" t="s">
        <v>7574</v>
      </c>
      <c r="D4589" s="38" t="s">
        <v>7614</v>
      </c>
      <c r="E4589" s="120">
        <v>4.3099999999999999E-2</v>
      </c>
      <c r="F4589" s="129">
        <v>849.59798870400004</v>
      </c>
      <c r="G4589" s="66">
        <f t="shared" si="71"/>
        <v>36.617673313142404</v>
      </c>
      <c r="H4589" s="67"/>
      <c r="I4589" s="68"/>
      <c r="J4589" s="32">
        <v>0</v>
      </c>
    </row>
    <row r="4590" spans="1:10" ht="15.75" hidden="1" thickBot="1" x14ac:dyDescent="0.3">
      <c r="A4590" s="149"/>
      <c r="B4590" s="144"/>
      <c r="C4590" s="38" t="s">
        <v>7679</v>
      </c>
      <c r="D4590" s="38" t="s">
        <v>2788</v>
      </c>
      <c r="E4590" s="120">
        <v>0.245</v>
      </c>
      <c r="F4590" s="129">
        <v>29.535499999999999</v>
      </c>
      <c r="G4590" s="66">
        <f t="shared" si="71"/>
        <v>7.2361974999999994</v>
      </c>
      <c r="H4590" s="67"/>
      <c r="I4590" s="68"/>
      <c r="J4590" s="32">
        <v>0</v>
      </c>
    </row>
    <row r="4591" spans="1:10" ht="15.75" hidden="1" thickBot="1" x14ac:dyDescent="0.3">
      <c r="A4591" s="149"/>
      <c r="B4591" s="144"/>
      <c r="C4591" s="38" t="s">
        <v>7603</v>
      </c>
      <c r="D4591" s="38" t="s">
        <v>2788</v>
      </c>
      <c r="E4591" s="120">
        <v>0.123</v>
      </c>
      <c r="F4591" s="129">
        <v>22.724</v>
      </c>
      <c r="G4591" s="66">
        <f t="shared" si="71"/>
        <v>2.7950520000000001</v>
      </c>
      <c r="H4591" s="67"/>
      <c r="I4591" s="68"/>
      <c r="J4591" s="32">
        <v>0</v>
      </c>
    </row>
    <row r="4592" spans="1:10" ht="15.75" hidden="1" thickBot="1" x14ac:dyDescent="0.3">
      <c r="A4592" s="150"/>
      <c r="B4592" s="145"/>
      <c r="C4592" s="44"/>
      <c r="D4592" s="44"/>
      <c r="E4592" s="121"/>
      <c r="F4592" s="135" t="s">
        <v>31</v>
      </c>
      <c r="G4592" s="75" t="str">
        <f t="shared" si="71"/>
        <v/>
      </c>
      <c r="H4592" s="76"/>
      <c r="I4592" s="68"/>
      <c r="J4592" s="32">
        <v>0</v>
      </c>
    </row>
    <row r="4593" spans="1:10" ht="15.75" hidden="1" thickBot="1" x14ac:dyDescent="0.3">
      <c r="A4593" s="140" t="s">
        <v>1115</v>
      </c>
      <c r="B4593" s="143" t="s">
        <v>3882</v>
      </c>
      <c r="C4593" s="26"/>
      <c r="D4593" s="27" t="s">
        <v>86</v>
      </c>
      <c r="E4593" s="116"/>
      <c r="F4593" s="127" t="s">
        <v>31</v>
      </c>
      <c r="G4593" s="29" t="str">
        <f t="shared" si="71"/>
        <v/>
      </c>
      <c r="H4593" s="30"/>
      <c r="I4593" s="31"/>
      <c r="J4593" s="32">
        <v>0</v>
      </c>
    </row>
    <row r="4594" spans="1:10" ht="15.75" hidden="1" thickBot="1" x14ac:dyDescent="0.3">
      <c r="A4594" s="149"/>
      <c r="B4594" s="144"/>
      <c r="C4594" s="34"/>
      <c r="D4594" s="34"/>
      <c r="E4594" s="118"/>
      <c r="F4594" s="129" t="s">
        <v>31</v>
      </c>
      <c r="G4594" s="66" t="str">
        <f t="shared" si="71"/>
        <v/>
      </c>
      <c r="H4594" s="67"/>
      <c r="I4594" s="68"/>
      <c r="J4594" s="32">
        <v>0</v>
      </c>
    </row>
    <row r="4595" spans="1:10" ht="15.75" hidden="1" thickBot="1" x14ac:dyDescent="0.3">
      <c r="A4595" s="149"/>
      <c r="B4595" s="144"/>
      <c r="C4595" s="38" t="s">
        <v>7679</v>
      </c>
      <c r="D4595" s="38" t="s">
        <v>2788</v>
      </c>
      <c r="E4595" s="120">
        <v>0.29899999999999999</v>
      </c>
      <c r="F4595" s="129">
        <v>29.535499999999999</v>
      </c>
      <c r="G4595" s="66">
        <f t="shared" si="71"/>
        <v>8.8311145</v>
      </c>
      <c r="H4595" s="41">
        <f>SUM(G4595:G4597)</f>
        <v>68.375417553334401</v>
      </c>
      <c r="I4595" s="42"/>
      <c r="J4595" s="32">
        <v>0</v>
      </c>
    </row>
    <row r="4596" spans="1:10" ht="15.75" hidden="1" thickBot="1" x14ac:dyDescent="0.3">
      <c r="A4596" s="149"/>
      <c r="B4596" s="144"/>
      <c r="C4596" s="38" t="s">
        <v>7603</v>
      </c>
      <c r="D4596" s="38" t="s">
        <v>2788</v>
      </c>
      <c r="E4596" s="120">
        <v>0.14899999999999999</v>
      </c>
      <c r="F4596" s="129">
        <v>22.724</v>
      </c>
      <c r="G4596" s="66">
        <f t="shared" si="71"/>
        <v>3.3858759999999997</v>
      </c>
      <c r="H4596" s="67"/>
      <c r="I4596" s="68"/>
      <c r="J4596" s="32">
        <v>0</v>
      </c>
    </row>
    <row r="4597" spans="1:10" ht="39" hidden="1" thickBot="1" x14ac:dyDescent="0.3">
      <c r="A4597" s="149"/>
      <c r="B4597" s="144"/>
      <c r="C4597" s="38" t="s">
        <v>7574</v>
      </c>
      <c r="D4597" s="38" t="s">
        <v>7614</v>
      </c>
      <c r="E4597" s="120">
        <v>6.6100000000000006E-2</v>
      </c>
      <c r="F4597" s="129">
        <v>849.59798870400004</v>
      </c>
      <c r="G4597" s="66">
        <f t="shared" si="71"/>
        <v>56.158427053334407</v>
      </c>
      <c r="H4597" s="67"/>
      <c r="I4597" s="68"/>
      <c r="J4597" s="32">
        <v>0</v>
      </c>
    </row>
    <row r="4598" spans="1:10" ht="15.75" hidden="1" thickBot="1" x14ac:dyDescent="0.3">
      <c r="A4598" s="150"/>
      <c r="B4598" s="145"/>
      <c r="C4598" s="44"/>
      <c r="D4598" s="44"/>
      <c r="E4598" s="121"/>
      <c r="F4598" s="135" t="s">
        <v>31</v>
      </c>
      <c r="G4598" s="75" t="str">
        <f t="shared" si="71"/>
        <v/>
      </c>
      <c r="H4598" s="76"/>
      <c r="I4598" s="68"/>
      <c r="J4598" s="32">
        <v>0</v>
      </c>
    </row>
    <row r="4599" spans="1:10" ht="15.75" hidden="1" thickBot="1" x14ac:dyDescent="0.3">
      <c r="A4599" s="140" t="s">
        <v>1116</v>
      </c>
      <c r="B4599" s="143" t="s">
        <v>3883</v>
      </c>
      <c r="C4599" s="26"/>
      <c r="D4599" s="27" t="s">
        <v>86</v>
      </c>
      <c r="E4599" s="116"/>
      <c r="F4599" s="127" t="s">
        <v>31</v>
      </c>
      <c r="G4599" s="29" t="str">
        <f t="shared" si="71"/>
        <v/>
      </c>
      <c r="H4599" s="30"/>
      <c r="I4599" s="31"/>
      <c r="J4599" s="32">
        <v>0</v>
      </c>
    </row>
    <row r="4600" spans="1:10" ht="15.75" hidden="1" thickBot="1" x14ac:dyDescent="0.3">
      <c r="A4600" s="149"/>
      <c r="B4600" s="144"/>
      <c r="C4600" s="34"/>
      <c r="D4600" s="34"/>
      <c r="E4600" s="118"/>
      <c r="F4600" s="129" t="s">
        <v>31</v>
      </c>
      <c r="G4600" s="66" t="str">
        <f t="shared" si="71"/>
        <v/>
      </c>
      <c r="H4600" s="67"/>
      <c r="I4600" s="68"/>
      <c r="J4600" s="32">
        <v>0</v>
      </c>
    </row>
    <row r="4601" spans="1:10" ht="15.75" hidden="1" thickBot="1" x14ac:dyDescent="0.3">
      <c r="A4601" s="149"/>
      <c r="B4601" s="144"/>
      <c r="C4601" s="38" t="s">
        <v>7603</v>
      </c>
      <c r="D4601" s="38" t="s">
        <v>2788</v>
      </c>
      <c r="E4601" s="120">
        <v>0.01</v>
      </c>
      <c r="F4601" s="129">
        <v>22.724</v>
      </c>
      <c r="G4601" s="66">
        <f t="shared" si="71"/>
        <v>0.22724</v>
      </c>
      <c r="H4601" s="41">
        <f>SUM(G4601:G4602)</f>
        <v>8.3364400000000014</v>
      </c>
      <c r="I4601" s="42"/>
      <c r="J4601" s="32">
        <v>0</v>
      </c>
    </row>
    <row r="4602" spans="1:10" ht="26.25" hidden="1" thickBot="1" x14ac:dyDescent="0.3">
      <c r="A4602" s="149"/>
      <c r="B4602" s="144"/>
      <c r="C4602" s="38" t="s">
        <v>8046</v>
      </c>
      <c r="D4602" s="38" t="s">
        <v>180</v>
      </c>
      <c r="E4602" s="120">
        <v>1.1000000000000001</v>
      </c>
      <c r="F4602" s="129">
        <v>7.3719999999999999</v>
      </c>
      <c r="G4602" s="66">
        <f t="shared" si="71"/>
        <v>8.1092000000000013</v>
      </c>
      <c r="H4602" s="67"/>
      <c r="I4602" s="68"/>
      <c r="J4602" s="32">
        <v>0</v>
      </c>
    </row>
    <row r="4603" spans="1:10" ht="15.75" hidden="1" thickBot="1" x14ac:dyDescent="0.3">
      <c r="A4603" s="150"/>
      <c r="B4603" s="145"/>
      <c r="C4603" s="44"/>
      <c r="D4603" s="44"/>
      <c r="E4603" s="121"/>
      <c r="F4603" s="135" t="s">
        <v>31</v>
      </c>
      <c r="G4603" s="75" t="str">
        <f t="shared" si="71"/>
        <v/>
      </c>
      <c r="H4603" s="76"/>
      <c r="I4603" s="68"/>
      <c r="J4603" s="32">
        <v>0</v>
      </c>
    </row>
    <row r="4604" spans="1:10" ht="15.75" hidden="1" thickBot="1" x14ac:dyDescent="0.3">
      <c r="A4604" s="140" t="s">
        <v>1117</v>
      </c>
      <c r="B4604" s="143" t="s">
        <v>3884</v>
      </c>
      <c r="C4604" s="26"/>
      <c r="D4604" s="27" t="s">
        <v>86</v>
      </c>
      <c r="E4604" s="116"/>
      <c r="F4604" s="127" t="s">
        <v>31</v>
      </c>
      <c r="G4604" s="29" t="str">
        <f t="shared" si="71"/>
        <v/>
      </c>
      <c r="H4604" s="30"/>
      <c r="I4604" s="31"/>
      <c r="J4604" s="32">
        <v>0</v>
      </c>
    </row>
    <row r="4605" spans="1:10" ht="15.75" hidden="1" thickBot="1" x14ac:dyDescent="0.3">
      <c r="A4605" s="149"/>
      <c r="B4605" s="144"/>
      <c r="C4605" s="34"/>
      <c r="D4605" s="34"/>
      <c r="E4605" s="118"/>
      <c r="F4605" s="129" t="s">
        <v>31</v>
      </c>
      <c r="G4605" s="66" t="str">
        <f t="shared" si="71"/>
        <v/>
      </c>
      <c r="H4605" s="67"/>
      <c r="I4605" s="68"/>
      <c r="J4605" s="32">
        <v>0</v>
      </c>
    </row>
    <row r="4606" spans="1:10" ht="15.75" hidden="1" thickBot="1" x14ac:dyDescent="0.3">
      <c r="A4606" s="149"/>
      <c r="B4606" s="144"/>
      <c r="C4606" s="38" t="s">
        <v>7603</v>
      </c>
      <c r="D4606" s="38" t="s">
        <v>2788</v>
      </c>
      <c r="E4606" s="120">
        <v>0.05</v>
      </c>
      <c r="F4606" s="129">
        <v>22.724</v>
      </c>
      <c r="G4606" s="66">
        <f t="shared" si="71"/>
        <v>1.1362000000000001</v>
      </c>
      <c r="H4606" s="41">
        <f>SUM(G4606:G4607)</f>
        <v>11.021425000000001</v>
      </c>
      <c r="I4606" s="42"/>
      <c r="J4606" s="32">
        <v>0</v>
      </c>
    </row>
    <row r="4607" spans="1:10" ht="26.25" hidden="1" thickBot="1" x14ac:dyDescent="0.3">
      <c r="A4607" s="149"/>
      <c r="B4607" s="144"/>
      <c r="C4607" s="38" t="s">
        <v>8047</v>
      </c>
      <c r="D4607" s="38" t="s">
        <v>180</v>
      </c>
      <c r="E4607" s="120">
        <v>1.05</v>
      </c>
      <c r="F4607" s="129">
        <v>9.4145000000000003</v>
      </c>
      <c r="G4607" s="66">
        <f t="shared" si="71"/>
        <v>9.8852250000000002</v>
      </c>
      <c r="H4607" s="67"/>
      <c r="I4607" s="68"/>
      <c r="J4607" s="32">
        <v>0</v>
      </c>
    </row>
    <row r="4608" spans="1:10" ht="15.75" hidden="1" thickBot="1" x14ac:dyDescent="0.3">
      <c r="A4608" s="150"/>
      <c r="B4608" s="145"/>
      <c r="C4608" s="44"/>
      <c r="D4608" s="44"/>
      <c r="E4608" s="121"/>
      <c r="F4608" s="135" t="s">
        <v>31</v>
      </c>
      <c r="G4608" s="75" t="str">
        <f t="shared" si="71"/>
        <v/>
      </c>
      <c r="H4608" s="76"/>
      <c r="I4608" s="68"/>
      <c r="J4608" s="32">
        <v>0</v>
      </c>
    </row>
    <row r="4609" spans="1:10" ht="15.75" hidden="1" thickBot="1" x14ac:dyDescent="0.3">
      <c r="A4609" s="140" t="s">
        <v>1118</v>
      </c>
      <c r="B4609" s="143" t="s">
        <v>3885</v>
      </c>
      <c r="C4609" s="26"/>
      <c r="D4609" s="27" t="s">
        <v>86</v>
      </c>
      <c r="E4609" s="116"/>
      <c r="F4609" s="127" t="s">
        <v>31</v>
      </c>
      <c r="G4609" s="29" t="str">
        <f t="shared" si="71"/>
        <v/>
      </c>
      <c r="H4609" s="30"/>
      <c r="I4609" s="31"/>
      <c r="J4609" s="32">
        <v>0</v>
      </c>
    </row>
    <row r="4610" spans="1:10" ht="15.75" hidden="1" thickBot="1" x14ac:dyDescent="0.3">
      <c r="A4610" s="149"/>
      <c r="B4610" s="144"/>
      <c r="C4610" s="34"/>
      <c r="D4610" s="34"/>
      <c r="E4610" s="118"/>
      <c r="F4610" s="129" t="s">
        <v>31</v>
      </c>
      <c r="G4610" s="66" t="str">
        <f t="shared" si="71"/>
        <v/>
      </c>
      <c r="H4610" s="67"/>
      <c r="I4610" s="68"/>
      <c r="J4610" s="32">
        <v>0</v>
      </c>
    </row>
    <row r="4611" spans="1:10" ht="15.75" hidden="1" thickBot="1" x14ac:dyDescent="0.3">
      <c r="A4611" s="149"/>
      <c r="B4611" s="144"/>
      <c r="C4611" s="38" t="s">
        <v>7679</v>
      </c>
      <c r="D4611" s="38" t="s">
        <v>2788</v>
      </c>
      <c r="E4611" s="120">
        <v>0.107</v>
      </c>
      <c r="F4611" s="129">
        <v>29.535499999999999</v>
      </c>
      <c r="G4611" s="66">
        <f t="shared" si="71"/>
        <v>3.1602984999999997</v>
      </c>
      <c r="H4611" s="41">
        <f>SUM(G4611:G4616)</f>
        <v>37.726708320143999</v>
      </c>
      <c r="I4611" s="42"/>
      <c r="J4611" s="32">
        <v>0</v>
      </c>
    </row>
    <row r="4612" spans="1:10" ht="15.75" hidden="1" thickBot="1" x14ac:dyDescent="0.3">
      <c r="A4612" s="149"/>
      <c r="B4612" s="144"/>
      <c r="C4612" s="38" t="s">
        <v>7603</v>
      </c>
      <c r="D4612" s="38" t="s">
        <v>2788</v>
      </c>
      <c r="E4612" s="120">
        <v>0.214</v>
      </c>
      <c r="F4612" s="129">
        <v>22.724</v>
      </c>
      <c r="G4612" s="66">
        <f t="shared" si="71"/>
        <v>4.8629360000000004</v>
      </c>
      <c r="H4612" s="67"/>
      <c r="I4612" s="68"/>
      <c r="J4612" s="32">
        <v>0</v>
      </c>
    </row>
    <row r="4613" spans="1:10" ht="15.75" hidden="1" thickBot="1" x14ac:dyDescent="0.3">
      <c r="A4613" s="149"/>
      <c r="B4613" s="144"/>
      <c r="C4613" s="38" t="s">
        <v>7587</v>
      </c>
      <c r="D4613" s="38" t="s">
        <v>1063</v>
      </c>
      <c r="E4613" s="120">
        <v>0.5</v>
      </c>
      <c r="F4613" s="129">
        <v>0.69350000000000001</v>
      </c>
      <c r="G4613" s="66">
        <f t="shared" si="71"/>
        <v>0.34675</v>
      </c>
      <c r="H4613" s="67"/>
      <c r="I4613" s="68"/>
      <c r="J4613" s="32">
        <v>0</v>
      </c>
    </row>
    <row r="4614" spans="1:10" ht="26.25" hidden="1" thickBot="1" x14ac:dyDescent="0.3">
      <c r="A4614" s="149"/>
      <c r="B4614" s="144"/>
      <c r="C4614" s="38" t="s">
        <v>7678</v>
      </c>
      <c r="D4614" s="38" t="s">
        <v>88</v>
      </c>
      <c r="E4614" s="120">
        <v>0.21</v>
      </c>
      <c r="F4614" s="129">
        <v>12.748999999999999</v>
      </c>
      <c r="G4614" s="66">
        <f t="shared" ref="G4614:G4677" si="72">IF(ISNUMBER(F4614),E4614*F4614,"")</f>
        <v>2.6772899999999997</v>
      </c>
      <c r="H4614" s="67"/>
      <c r="I4614" s="68"/>
      <c r="J4614" s="32">
        <v>0</v>
      </c>
    </row>
    <row r="4615" spans="1:10" ht="15.75" hidden="1" thickBot="1" x14ac:dyDescent="0.3">
      <c r="A4615" s="149"/>
      <c r="B4615" s="144"/>
      <c r="C4615" s="38" t="s">
        <v>1119</v>
      </c>
      <c r="D4615" s="38" t="s">
        <v>1063</v>
      </c>
      <c r="E4615" s="120">
        <v>0.5</v>
      </c>
      <c r="F4615" s="129" t="s">
        <v>31</v>
      </c>
      <c r="G4615" s="66" t="str">
        <f t="shared" si="72"/>
        <v/>
      </c>
      <c r="H4615" s="67"/>
      <c r="I4615" s="68"/>
      <c r="J4615" s="32">
        <v>0</v>
      </c>
    </row>
    <row r="4616" spans="1:10" ht="51.75" hidden="1" thickBot="1" x14ac:dyDescent="0.3">
      <c r="A4616" s="149"/>
      <c r="B4616" s="144"/>
      <c r="C4616" s="38" t="s">
        <v>7575</v>
      </c>
      <c r="D4616" s="38" t="s">
        <v>7614</v>
      </c>
      <c r="E4616" s="120">
        <v>3.1E-2</v>
      </c>
      <c r="F4616" s="129">
        <v>860.62689742400005</v>
      </c>
      <c r="G4616" s="66">
        <f t="shared" si="72"/>
        <v>26.679433820144002</v>
      </c>
      <c r="H4616" s="67"/>
      <c r="I4616" s="68"/>
      <c r="J4616" s="32">
        <v>0</v>
      </c>
    </row>
    <row r="4617" spans="1:10" ht="15.75" hidden="1" thickBot="1" x14ac:dyDescent="0.3">
      <c r="A4617" s="150"/>
      <c r="B4617" s="145"/>
      <c r="C4617" s="44"/>
      <c r="D4617" s="44"/>
      <c r="E4617" s="121"/>
      <c r="F4617" s="135" t="s">
        <v>31</v>
      </c>
      <c r="G4617" s="75" t="str">
        <f t="shared" si="72"/>
        <v/>
      </c>
      <c r="H4617" s="76"/>
      <c r="I4617" s="68"/>
      <c r="J4617" s="32">
        <v>0</v>
      </c>
    </row>
    <row r="4618" spans="1:10" ht="15.75" hidden="1" thickBot="1" x14ac:dyDescent="0.3">
      <c r="A4618" s="140" t="s">
        <v>1120</v>
      </c>
      <c r="B4618" s="143" t="s">
        <v>3886</v>
      </c>
      <c r="C4618" s="26"/>
      <c r="D4618" s="27" t="s">
        <v>86</v>
      </c>
      <c r="E4618" s="116"/>
      <c r="F4618" s="127" t="s">
        <v>31</v>
      </c>
      <c r="G4618" s="29" t="str">
        <f t="shared" si="72"/>
        <v/>
      </c>
      <c r="H4618" s="30"/>
      <c r="I4618" s="31"/>
      <c r="J4618" s="32">
        <v>0</v>
      </c>
    </row>
    <row r="4619" spans="1:10" ht="15.75" hidden="1" thickBot="1" x14ac:dyDescent="0.3">
      <c r="A4619" s="149"/>
      <c r="B4619" s="144"/>
      <c r="C4619" s="34"/>
      <c r="D4619" s="34"/>
      <c r="E4619" s="118"/>
      <c r="F4619" s="129" t="s">
        <v>31</v>
      </c>
      <c r="G4619" s="66" t="str">
        <f t="shared" si="72"/>
        <v/>
      </c>
      <c r="H4619" s="67"/>
      <c r="I4619" s="68"/>
      <c r="J4619" s="32">
        <v>0</v>
      </c>
    </row>
    <row r="4620" spans="1:10" ht="15.75" hidden="1" thickBot="1" x14ac:dyDescent="0.3">
      <c r="A4620" s="149"/>
      <c r="B4620" s="144"/>
      <c r="C4620" s="38" t="s">
        <v>7943</v>
      </c>
      <c r="D4620" s="38" t="s">
        <v>180</v>
      </c>
      <c r="E4620" s="120">
        <v>1.04</v>
      </c>
      <c r="F4620" s="129">
        <v>2.0139999999999998</v>
      </c>
      <c r="G4620" s="66">
        <f t="shared" si="72"/>
        <v>2.09456</v>
      </c>
      <c r="H4620" s="41">
        <f>SUM(G4620:G4624)</f>
        <v>86.705645436999987</v>
      </c>
      <c r="I4620" s="42"/>
      <c r="J4620" s="32">
        <v>0</v>
      </c>
    </row>
    <row r="4621" spans="1:10" ht="26.25" hidden="1" thickBot="1" x14ac:dyDescent="0.3">
      <c r="A4621" s="149"/>
      <c r="B4621" s="144"/>
      <c r="C4621" s="38" t="s">
        <v>7631</v>
      </c>
      <c r="D4621" s="38" t="s">
        <v>7614</v>
      </c>
      <c r="E4621" s="120">
        <v>4.3999999999999997E-2</v>
      </c>
      <c r="F4621" s="129">
        <v>1030.8278667500001</v>
      </c>
      <c r="G4621" s="66">
        <f t="shared" si="72"/>
        <v>45.356426137</v>
      </c>
      <c r="H4621" s="67"/>
      <c r="I4621" s="68"/>
      <c r="J4621" s="32">
        <v>0</v>
      </c>
    </row>
    <row r="4622" spans="1:10" ht="15.75" hidden="1" thickBot="1" x14ac:dyDescent="0.3">
      <c r="A4622" s="149"/>
      <c r="B4622" s="144"/>
      <c r="C4622" s="38" t="s">
        <v>7679</v>
      </c>
      <c r="D4622" s="38" t="s">
        <v>2788</v>
      </c>
      <c r="E4622" s="120">
        <v>0.92820000000000003</v>
      </c>
      <c r="F4622" s="129">
        <v>29.535499999999999</v>
      </c>
      <c r="G4622" s="66">
        <f t="shared" si="72"/>
        <v>27.4148511</v>
      </c>
      <c r="H4622" s="67"/>
      <c r="I4622" s="68"/>
      <c r="J4622" s="32">
        <v>0</v>
      </c>
    </row>
    <row r="4623" spans="1:10" ht="15.75" hidden="1" thickBot="1" x14ac:dyDescent="0.3">
      <c r="A4623" s="149"/>
      <c r="B4623" s="144"/>
      <c r="C4623" s="38" t="s">
        <v>7603</v>
      </c>
      <c r="D4623" s="38" t="s">
        <v>2788</v>
      </c>
      <c r="E4623" s="120">
        <v>0.20930000000000001</v>
      </c>
      <c r="F4623" s="129">
        <v>22.724</v>
      </c>
      <c r="G4623" s="66">
        <f t="shared" si="72"/>
        <v>4.7561332000000007</v>
      </c>
      <c r="H4623" s="67"/>
      <c r="I4623" s="68"/>
      <c r="J4623" s="32">
        <v>0</v>
      </c>
    </row>
    <row r="4624" spans="1:10" ht="51.75" hidden="1" thickBot="1" x14ac:dyDescent="0.3">
      <c r="A4624" s="149"/>
      <c r="B4624" s="144"/>
      <c r="C4624" s="38" t="s">
        <v>7941</v>
      </c>
      <c r="D4624" s="38" t="s">
        <v>1063</v>
      </c>
      <c r="E4624" s="120">
        <v>0.44999999999999996</v>
      </c>
      <c r="F4624" s="129">
        <v>15.7415</v>
      </c>
      <c r="G4624" s="66">
        <f t="shared" si="72"/>
        <v>7.0836749999999995</v>
      </c>
      <c r="H4624" s="67"/>
      <c r="I4624" s="68"/>
      <c r="J4624" s="32">
        <v>0</v>
      </c>
    </row>
    <row r="4625" spans="1:10" ht="15.75" hidden="1" thickBot="1" x14ac:dyDescent="0.3">
      <c r="A4625" s="150"/>
      <c r="B4625" s="145"/>
      <c r="C4625" s="44"/>
      <c r="D4625" s="44"/>
      <c r="E4625" s="121"/>
      <c r="F4625" s="135" t="s">
        <v>31</v>
      </c>
      <c r="G4625" s="75" t="str">
        <f t="shared" si="72"/>
        <v/>
      </c>
      <c r="H4625" s="76"/>
      <c r="I4625" s="68"/>
      <c r="J4625" s="32">
        <v>0</v>
      </c>
    </row>
    <row r="4626" spans="1:10" ht="15.75" hidden="1" thickBot="1" x14ac:dyDescent="0.3">
      <c r="A4626" s="140" t="s">
        <v>1121</v>
      </c>
      <c r="B4626" s="143" t="s">
        <v>3887</v>
      </c>
      <c r="C4626" s="26"/>
      <c r="D4626" s="27" t="s">
        <v>86</v>
      </c>
      <c r="E4626" s="116"/>
      <c r="F4626" s="127" t="s">
        <v>31</v>
      </c>
      <c r="G4626" s="29" t="str">
        <f t="shared" si="72"/>
        <v/>
      </c>
      <c r="H4626" s="30"/>
      <c r="I4626" s="31"/>
      <c r="J4626" s="32">
        <v>0</v>
      </c>
    </row>
    <row r="4627" spans="1:10" ht="15.75" hidden="1" thickBot="1" x14ac:dyDescent="0.3">
      <c r="A4627" s="149"/>
      <c r="B4627" s="144"/>
      <c r="C4627" s="34"/>
      <c r="D4627" s="34"/>
      <c r="E4627" s="118"/>
      <c r="F4627" s="129" t="s">
        <v>31</v>
      </c>
      <c r="G4627" s="66" t="str">
        <f t="shared" si="72"/>
        <v/>
      </c>
      <c r="H4627" s="67"/>
      <c r="I4627" s="68"/>
      <c r="J4627" s="32">
        <v>0</v>
      </c>
    </row>
    <row r="4628" spans="1:10" ht="15.75" hidden="1" thickBot="1" x14ac:dyDescent="0.3">
      <c r="A4628" s="149"/>
      <c r="B4628" s="144"/>
      <c r="C4628" s="38" t="s">
        <v>1122</v>
      </c>
      <c r="D4628" s="38" t="s">
        <v>88</v>
      </c>
      <c r="E4628" s="120">
        <v>0.32569999999999999</v>
      </c>
      <c r="F4628" s="129" t="s">
        <v>31</v>
      </c>
      <c r="G4628" s="66" t="str">
        <f t="shared" si="72"/>
        <v/>
      </c>
      <c r="H4628" s="41">
        <f>SUM(G4628:G4629)</f>
        <v>14.013405349999999</v>
      </c>
      <c r="I4628" s="42"/>
      <c r="J4628" s="32">
        <v>0</v>
      </c>
    </row>
    <row r="4629" spans="1:10" ht="15.75" hidden="1" thickBot="1" x14ac:dyDescent="0.3">
      <c r="A4629" s="149"/>
      <c r="B4629" s="144"/>
      <c r="C4629" s="38" t="s">
        <v>7610</v>
      </c>
      <c r="D4629" s="38" t="s">
        <v>2788</v>
      </c>
      <c r="E4629" s="120">
        <v>0.45290000000000002</v>
      </c>
      <c r="F4629" s="129">
        <v>30.941499999999998</v>
      </c>
      <c r="G4629" s="66">
        <f t="shared" si="72"/>
        <v>14.013405349999999</v>
      </c>
      <c r="H4629" s="67"/>
      <c r="I4629" s="68"/>
      <c r="J4629" s="32">
        <v>0</v>
      </c>
    </row>
    <row r="4630" spans="1:10" ht="15.75" hidden="1" thickBot="1" x14ac:dyDescent="0.3">
      <c r="A4630" s="150"/>
      <c r="B4630" s="145"/>
      <c r="C4630" s="44"/>
      <c r="D4630" s="44"/>
      <c r="E4630" s="121"/>
      <c r="F4630" s="135" t="s">
        <v>31</v>
      </c>
      <c r="G4630" s="75" t="str">
        <f t="shared" si="72"/>
        <v/>
      </c>
      <c r="H4630" s="76"/>
      <c r="I4630" s="68"/>
      <c r="J4630" s="32">
        <v>0</v>
      </c>
    </row>
    <row r="4631" spans="1:10" ht="15.75" hidden="1" thickBot="1" x14ac:dyDescent="0.3">
      <c r="A4631" s="140" t="s">
        <v>1123</v>
      </c>
      <c r="B4631" s="143" t="s">
        <v>3888</v>
      </c>
      <c r="C4631" s="26"/>
      <c r="D4631" s="27" t="s">
        <v>86</v>
      </c>
      <c r="E4631" s="116"/>
      <c r="F4631" s="127" t="s">
        <v>31</v>
      </c>
      <c r="G4631" s="29" t="str">
        <f t="shared" si="72"/>
        <v/>
      </c>
      <c r="H4631" s="30"/>
      <c r="I4631" s="31"/>
      <c r="J4631" s="32">
        <v>0</v>
      </c>
    </row>
    <row r="4632" spans="1:10" ht="15.75" hidden="1" thickBot="1" x14ac:dyDescent="0.3">
      <c r="A4632" s="149"/>
      <c r="B4632" s="144"/>
      <c r="C4632" s="34"/>
      <c r="D4632" s="34"/>
      <c r="E4632" s="118"/>
      <c r="F4632" s="129" t="s">
        <v>31</v>
      </c>
      <c r="G4632" s="66" t="str">
        <f t="shared" si="72"/>
        <v/>
      </c>
      <c r="H4632" s="67"/>
      <c r="I4632" s="68"/>
      <c r="J4632" s="32">
        <v>0</v>
      </c>
    </row>
    <row r="4633" spans="1:10" ht="15.75" hidden="1" thickBot="1" x14ac:dyDescent="0.3">
      <c r="A4633" s="149"/>
      <c r="B4633" s="144"/>
      <c r="C4633" s="38" t="s">
        <v>7603</v>
      </c>
      <c r="D4633" s="38" t="s">
        <v>2788</v>
      </c>
      <c r="E4633" s="120">
        <v>0.02</v>
      </c>
      <c r="F4633" s="129">
        <v>22.724</v>
      </c>
      <c r="G4633" s="66">
        <f t="shared" si="72"/>
        <v>0.45448</v>
      </c>
      <c r="H4633" s="41">
        <f>SUM(G4633:G4635)</f>
        <v>8.5636800000000015</v>
      </c>
      <c r="I4633" s="42"/>
      <c r="J4633" s="32">
        <v>0</v>
      </c>
    </row>
    <row r="4634" spans="1:10" ht="26.25" hidden="1" thickBot="1" x14ac:dyDescent="0.3">
      <c r="A4634" s="149"/>
      <c r="B4634" s="144"/>
      <c r="C4634" s="38" t="s">
        <v>1124</v>
      </c>
      <c r="D4634" s="38" t="s">
        <v>86</v>
      </c>
      <c r="E4634" s="120">
        <v>1.05</v>
      </c>
      <c r="F4634" s="129" t="s">
        <v>31</v>
      </c>
      <c r="G4634" s="66" t="str">
        <f t="shared" si="72"/>
        <v/>
      </c>
      <c r="H4634" s="67"/>
      <c r="I4634" s="68"/>
      <c r="J4634" s="32">
        <v>0</v>
      </c>
    </row>
    <row r="4635" spans="1:10" ht="26.25" hidden="1" thickBot="1" x14ac:dyDescent="0.3">
      <c r="A4635" s="149"/>
      <c r="B4635" s="144"/>
      <c r="C4635" s="38" t="s">
        <v>8046</v>
      </c>
      <c r="D4635" s="38" t="s">
        <v>180</v>
      </c>
      <c r="E4635" s="120">
        <v>1.1000000000000001</v>
      </c>
      <c r="F4635" s="129">
        <v>7.3719999999999999</v>
      </c>
      <c r="G4635" s="66">
        <f t="shared" si="72"/>
        <v>8.1092000000000013</v>
      </c>
      <c r="H4635" s="67"/>
      <c r="I4635" s="68"/>
      <c r="J4635" s="32">
        <v>0</v>
      </c>
    </row>
    <row r="4636" spans="1:10" ht="15.75" hidden="1" thickBot="1" x14ac:dyDescent="0.3">
      <c r="A4636" s="150"/>
      <c r="B4636" s="145"/>
      <c r="C4636" s="44"/>
      <c r="D4636" s="44"/>
      <c r="E4636" s="121"/>
      <c r="F4636" s="135" t="s">
        <v>31</v>
      </c>
      <c r="G4636" s="75" t="str">
        <f t="shared" si="72"/>
        <v/>
      </c>
      <c r="H4636" s="76"/>
      <c r="I4636" s="68"/>
      <c r="J4636" s="32">
        <v>0</v>
      </c>
    </row>
    <row r="4637" spans="1:10" ht="15.75" hidden="1" thickBot="1" x14ac:dyDescent="0.3">
      <c r="A4637" s="140" t="s">
        <v>1125</v>
      </c>
      <c r="B4637" s="143" t="s">
        <v>3889</v>
      </c>
      <c r="C4637" s="26"/>
      <c r="D4637" s="27" t="s">
        <v>86</v>
      </c>
      <c r="E4637" s="116"/>
      <c r="F4637" s="127" t="s">
        <v>31</v>
      </c>
      <c r="G4637" s="29" t="str">
        <f t="shared" si="72"/>
        <v/>
      </c>
      <c r="H4637" s="30"/>
      <c r="I4637" s="31"/>
      <c r="J4637" s="32">
        <v>0</v>
      </c>
    </row>
    <row r="4638" spans="1:10" ht="15.75" hidden="1" thickBot="1" x14ac:dyDescent="0.3">
      <c r="A4638" s="149"/>
      <c r="B4638" s="144"/>
      <c r="C4638" s="34"/>
      <c r="D4638" s="34"/>
      <c r="E4638" s="118"/>
      <c r="F4638" s="129" t="s">
        <v>31</v>
      </c>
      <c r="G4638" s="66" t="str">
        <f t="shared" si="72"/>
        <v/>
      </c>
      <c r="H4638" s="67"/>
      <c r="I4638" s="68"/>
      <c r="J4638" s="32">
        <v>0</v>
      </c>
    </row>
    <row r="4639" spans="1:10" ht="26.25" hidden="1" thickBot="1" x14ac:dyDescent="0.3">
      <c r="A4639" s="149"/>
      <c r="B4639" s="144"/>
      <c r="C4639" s="38" t="s">
        <v>7709</v>
      </c>
      <c r="D4639" s="38" t="s">
        <v>7724</v>
      </c>
      <c r="E4639" s="120">
        <v>0.161</v>
      </c>
      <c r="F4639" s="129">
        <v>40.774000000000001</v>
      </c>
      <c r="G4639" s="66">
        <f t="shared" si="72"/>
        <v>6.5646140000000006</v>
      </c>
      <c r="H4639" s="41">
        <f>SUM(G4639:G4647)</f>
        <v>170.35805649999998</v>
      </c>
      <c r="I4639" s="42"/>
      <c r="J4639" s="32">
        <v>0</v>
      </c>
    </row>
    <row r="4640" spans="1:10" ht="15.75" hidden="1" thickBot="1" x14ac:dyDescent="0.3">
      <c r="A4640" s="149"/>
      <c r="B4640" s="144"/>
      <c r="C4640" s="38" t="s">
        <v>7710</v>
      </c>
      <c r="D4640" s="38" t="s">
        <v>1063</v>
      </c>
      <c r="E4640" s="120">
        <v>2.5000000000000001E-2</v>
      </c>
      <c r="F4640" s="129">
        <v>15.874499999999999</v>
      </c>
      <c r="G4640" s="66">
        <f t="shared" si="72"/>
        <v>0.39686250000000001</v>
      </c>
      <c r="H4640" s="67"/>
      <c r="I4640" s="68"/>
      <c r="J4640" s="32">
        <v>0</v>
      </c>
    </row>
    <row r="4641" spans="1:10" ht="26.25" hidden="1" thickBot="1" x14ac:dyDescent="0.3">
      <c r="A4641" s="149"/>
      <c r="B4641" s="144"/>
      <c r="C4641" s="38" t="s">
        <v>7711</v>
      </c>
      <c r="D4641" s="38" t="s">
        <v>1063</v>
      </c>
      <c r="E4641" s="120">
        <v>4.8999999999999998E-3</v>
      </c>
      <c r="F4641" s="129">
        <v>71.905499999999989</v>
      </c>
      <c r="G4641" s="66">
        <f t="shared" si="72"/>
        <v>0.35233694999999993</v>
      </c>
      <c r="H4641" s="67"/>
      <c r="I4641" s="68"/>
      <c r="J4641" s="32">
        <v>0</v>
      </c>
    </row>
    <row r="4642" spans="1:10" ht="15.75" hidden="1" thickBot="1" x14ac:dyDescent="0.3">
      <c r="A4642" s="149"/>
      <c r="B4642" s="144"/>
      <c r="C4642" s="38" t="s">
        <v>7712</v>
      </c>
      <c r="D4642" s="38" t="s">
        <v>1063</v>
      </c>
      <c r="E4642" s="120">
        <v>0.18</v>
      </c>
      <c r="F4642" s="129">
        <v>203.41399999999999</v>
      </c>
      <c r="G4642" s="66">
        <f t="shared" si="72"/>
        <v>36.614519999999999</v>
      </c>
      <c r="H4642" s="67"/>
      <c r="I4642" s="68"/>
      <c r="J4642" s="32">
        <v>0</v>
      </c>
    </row>
    <row r="4643" spans="1:10" ht="26.25" hidden="1" thickBot="1" x14ac:dyDescent="0.3">
      <c r="A4643" s="149"/>
      <c r="B4643" s="144"/>
      <c r="C4643" s="38" t="s">
        <v>7713</v>
      </c>
      <c r="D4643" s="38" t="s">
        <v>1323</v>
      </c>
      <c r="E4643" s="120">
        <v>1.05</v>
      </c>
      <c r="F4643" s="129">
        <v>91.238</v>
      </c>
      <c r="G4643" s="66">
        <f t="shared" si="72"/>
        <v>95.799900000000008</v>
      </c>
      <c r="H4643" s="67"/>
      <c r="I4643" s="68"/>
      <c r="J4643" s="32">
        <v>0</v>
      </c>
    </row>
    <row r="4644" spans="1:10" ht="15.75" hidden="1" thickBot="1" x14ac:dyDescent="0.3">
      <c r="A4644" s="149"/>
      <c r="B4644" s="144"/>
      <c r="C4644" s="38" t="s">
        <v>7603</v>
      </c>
      <c r="D4644" s="38" t="s">
        <v>2788</v>
      </c>
      <c r="E4644" s="120">
        <v>0.63300000000000001</v>
      </c>
      <c r="F4644" s="129">
        <v>22.724</v>
      </c>
      <c r="G4644" s="66">
        <f t="shared" si="72"/>
        <v>14.384292</v>
      </c>
      <c r="H4644" s="67"/>
      <c r="I4644" s="68"/>
      <c r="J4644" s="32">
        <v>0</v>
      </c>
    </row>
    <row r="4645" spans="1:10" ht="15.75" hidden="1" thickBot="1" x14ac:dyDescent="0.3">
      <c r="A4645" s="149"/>
      <c r="B4645" s="144"/>
      <c r="C4645" s="38" t="s">
        <v>7706</v>
      </c>
      <c r="D4645" s="38" t="s">
        <v>2788</v>
      </c>
      <c r="E4645" s="120">
        <v>0.53900000000000003</v>
      </c>
      <c r="F4645" s="129">
        <v>28.6615</v>
      </c>
      <c r="G4645" s="66">
        <f t="shared" si="72"/>
        <v>15.448548500000001</v>
      </c>
      <c r="H4645" s="67"/>
      <c r="I4645" s="68"/>
      <c r="J4645" s="32">
        <v>0</v>
      </c>
    </row>
    <row r="4646" spans="1:10" ht="26.25" hidden="1" thickBot="1" x14ac:dyDescent="0.3">
      <c r="A4646" s="149"/>
      <c r="B4646" s="144"/>
      <c r="C4646" s="38" t="s">
        <v>7707</v>
      </c>
      <c r="D4646" s="38" t="s">
        <v>1069</v>
      </c>
      <c r="E4646" s="120">
        <v>1.32E-2</v>
      </c>
      <c r="F4646" s="129">
        <v>25.725999999999996</v>
      </c>
      <c r="G4646" s="66">
        <f t="shared" si="72"/>
        <v>0.33958319999999992</v>
      </c>
      <c r="H4646" s="67"/>
      <c r="I4646" s="68"/>
      <c r="J4646" s="32">
        <v>0</v>
      </c>
    </row>
    <row r="4647" spans="1:10" ht="26.25" hidden="1" thickBot="1" x14ac:dyDescent="0.3">
      <c r="A4647" s="149"/>
      <c r="B4647" s="144"/>
      <c r="C4647" s="38" t="s">
        <v>7708</v>
      </c>
      <c r="D4647" s="38" t="s">
        <v>1080</v>
      </c>
      <c r="E4647" s="120">
        <v>1.83E-2</v>
      </c>
      <c r="F4647" s="129">
        <v>24.994499999999999</v>
      </c>
      <c r="G4647" s="66">
        <f t="shared" si="72"/>
        <v>0.45739934999999998</v>
      </c>
      <c r="H4647" s="67"/>
      <c r="I4647" s="68"/>
      <c r="J4647" s="32">
        <v>0</v>
      </c>
    </row>
    <row r="4648" spans="1:10" ht="15.75" hidden="1" thickBot="1" x14ac:dyDescent="0.3">
      <c r="A4648" s="150"/>
      <c r="B4648" s="145"/>
      <c r="C4648" s="44"/>
      <c r="D4648" s="44"/>
      <c r="E4648" s="121"/>
      <c r="F4648" s="135" t="s">
        <v>31</v>
      </c>
      <c r="G4648" s="75" t="str">
        <f t="shared" si="72"/>
        <v/>
      </c>
      <c r="H4648" s="76"/>
      <c r="I4648" s="68"/>
      <c r="J4648" s="32">
        <v>0</v>
      </c>
    </row>
    <row r="4649" spans="1:10" ht="15.75" hidden="1" thickBot="1" x14ac:dyDescent="0.3">
      <c r="A4649" s="140" t="s">
        <v>1126</v>
      </c>
      <c r="B4649" s="143" t="s">
        <v>3890</v>
      </c>
      <c r="C4649" s="26"/>
      <c r="D4649" s="27" t="s">
        <v>86</v>
      </c>
      <c r="E4649" s="116"/>
      <c r="F4649" s="127" t="s">
        <v>31</v>
      </c>
      <c r="G4649" s="29" t="str">
        <f t="shared" si="72"/>
        <v/>
      </c>
      <c r="H4649" s="30"/>
      <c r="I4649" s="31"/>
      <c r="J4649" s="32">
        <v>0</v>
      </c>
    </row>
    <row r="4650" spans="1:10" ht="15.75" hidden="1" thickBot="1" x14ac:dyDescent="0.3">
      <c r="A4650" s="149"/>
      <c r="B4650" s="144"/>
      <c r="C4650" s="34"/>
      <c r="D4650" s="34"/>
      <c r="E4650" s="118"/>
      <c r="F4650" s="129" t="s">
        <v>31</v>
      </c>
      <c r="G4650" s="66" t="str">
        <f t="shared" si="72"/>
        <v/>
      </c>
      <c r="H4650" s="67"/>
      <c r="I4650" s="68"/>
      <c r="J4650" s="32">
        <v>0</v>
      </c>
    </row>
    <row r="4651" spans="1:10" ht="26.25" hidden="1" thickBot="1" x14ac:dyDescent="0.3">
      <c r="A4651" s="149"/>
      <c r="B4651" s="144"/>
      <c r="C4651" s="38" t="s">
        <v>7709</v>
      </c>
      <c r="D4651" s="38" t="s">
        <v>7724</v>
      </c>
      <c r="E4651" s="120">
        <v>0.79200000000000004</v>
      </c>
      <c r="F4651" s="129">
        <v>40.774000000000001</v>
      </c>
      <c r="G4651" s="66">
        <f t="shared" si="72"/>
        <v>32.293008</v>
      </c>
      <c r="H4651" s="41">
        <f>SUM(G4651:G4659)</f>
        <v>195.78303950000003</v>
      </c>
      <c r="I4651" s="42"/>
      <c r="J4651" s="32">
        <v>0</v>
      </c>
    </row>
    <row r="4652" spans="1:10" ht="15.75" hidden="1" thickBot="1" x14ac:dyDescent="0.3">
      <c r="A4652" s="149"/>
      <c r="B4652" s="144"/>
      <c r="C4652" s="38" t="s">
        <v>7710</v>
      </c>
      <c r="D4652" s="38" t="s">
        <v>1063</v>
      </c>
      <c r="E4652" s="120">
        <v>2.4E-2</v>
      </c>
      <c r="F4652" s="129">
        <v>15.874499999999999</v>
      </c>
      <c r="G4652" s="66">
        <f t="shared" si="72"/>
        <v>0.38098799999999999</v>
      </c>
      <c r="H4652" s="67"/>
      <c r="I4652" s="68"/>
      <c r="J4652" s="32">
        <v>0</v>
      </c>
    </row>
    <row r="4653" spans="1:10" ht="26.25" hidden="1" thickBot="1" x14ac:dyDescent="0.3">
      <c r="A4653" s="149"/>
      <c r="B4653" s="144"/>
      <c r="C4653" s="38" t="s">
        <v>7711</v>
      </c>
      <c r="D4653" s="38" t="s">
        <v>1063</v>
      </c>
      <c r="E4653" s="120">
        <v>4.7999999999999996E-3</v>
      </c>
      <c r="F4653" s="129">
        <v>71.905499999999989</v>
      </c>
      <c r="G4653" s="66">
        <f t="shared" si="72"/>
        <v>0.34514639999999991</v>
      </c>
      <c r="H4653" s="67"/>
      <c r="I4653" s="68"/>
      <c r="J4653" s="32">
        <v>0</v>
      </c>
    </row>
    <row r="4654" spans="1:10" ht="15.75" hidden="1" thickBot="1" x14ac:dyDescent="0.3">
      <c r="A4654" s="149"/>
      <c r="B4654" s="144"/>
      <c r="C4654" s="38" t="s">
        <v>7712</v>
      </c>
      <c r="D4654" s="38" t="s">
        <v>1063</v>
      </c>
      <c r="E4654" s="120">
        <v>0.18</v>
      </c>
      <c r="F4654" s="129">
        <v>203.41399999999999</v>
      </c>
      <c r="G4654" s="66">
        <f t="shared" si="72"/>
        <v>36.614519999999999</v>
      </c>
      <c r="H4654" s="67"/>
      <c r="I4654" s="68"/>
      <c r="J4654" s="32">
        <v>0</v>
      </c>
    </row>
    <row r="4655" spans="1:10" ht="26.25" hidden="1" thickBot="1" x14ac:dyDescent="0.3">
      <c r="A4655" s="149"/>
      <c r="B4655" s="144"/>
      <c r="C4655" s="38" t="s">
        <v>8048</v>
      </c>
      <c r="D4655" s="38" t="s">
        <v>1323</v>
      </c>
      <c r="E4655" s="120">
        <v>4.2</v>
      </c>
      <c r="F4655" s="129">
        <v>25.887499999999999</v>
      </c>
      <c r="G4655" s="66">
        <f t="shared" si="72"/>
        <v>108.72750000000001</v>
      </c>
      <c r="H4655" s="67"/>
      <c r="I4655" s="68"/>
      <c r="J4655" s="32">
        <v>0</v>
      </c>
    </row>
    <row r="4656" spans="1:10" ht="15.75" hidden="1" thickBot="1" x14ac:dyDescent="0.3">
      <c r="A4656" s="149"/>
      <c r="B4656" s="144"/>
      <c r="C4656" s="38" t="s">
        <v>7603</v>
      </c>
      <c r="D4656" s="38" t="s">
        <v>2788</v>
      </c>
      <c r="E4656" s="120">
        <v>0.41399999999999998</v>
      </c>
      <c r="F4656" s="129">
        <v>22.724</v>
      </c>
      <c r="G4656" s="66">
        <f t="shared" si="72"/>
        <v>9.4077359999999999</v>
      </c>
      <c r="H4656" s="67"/>
      <c r="I4656" s="68"/>
      <c r="J4656" s="32">
        <v>0</v>
      </c>
    </row>
    <row r="4657" spans="1:10" ht="15.75" hidden="1" thickBot="1" x14ac:dyDescent="0.3">
      <c r="A4657" s="149"/>
      <c r="B4657" s="144"/>
      <c r="C4657" s="38" t="s">
        <v>7706</v>
      </c>
      <c r="D4657" s="38" t="s">
        <v>2788</v>
      </c>
      <c r="E4657" s="120">
        <v>0.224</v>
      </c>
      <c r="F4657" s="129">
        <v>28.6615</v>
      </c>
      <c r="G4657" s="66">
        <f t="shared" si="72"/>
        <v>6.4201760000000005</v>
      </c>
      <c r="H4657" s="67"/>
      <c r="I4657" s="68"/>
      <c r="J4657" s="32">
        <v>0</v>
      </c>
    </row>
    <row r="4658" spans="1:10" ht="26.25" hidden="1" thickBot="1" x14ac:dyDescent="0.3">
      <c r="A4658" s="149"/>
      <c r="B4658" s="144"/>
      <c r="C4658" s="38" t="s">
        <v>7707</v>
      </c>
      <c r="D4658" s="38" t="s">
        <v>1069</v>
      </c>
      <c r="E4658" s="120">
        <v>2.64E-2</v>
      </c>
      <c r="F4658" s="129">
        <v>25.725999999999996</v>
      </c>
      <c r="G4658" s="66">
        <f t="shared" si="72"/>
        <v>0.67916639999999984</v>
      </c>
      <c r="H4658" s="67"/>
      <c r="I4658" s="68"/>
      <c r="J4658" s="32">
        <v>0</v>
      </c>
    </row>
    <row r="4659" spans="1:10" ht="26.25" hidden="1" thickBot="1" x14ac:dyDescent="0.3">
      <c r="A4659" s="149"/>
      <c r="B4659" s="144"/>
      <c r="C4659" s="38" t="s">
        <v>7708</v>
      </c>
      <c r="D4659" s="38" t="s">
        <v>1080</v>
      </c>
      <c r="E4659" s="120">
        <v>3.6600000000000001E-2</v>
      </c>
      <c r="F4659" s="129">
        <v>24.994499999999999</v>
      </c>
      <c r="G4659" s="66">
        <f t="shared" si="72"/>
        <v>0.91479869999999996</v>
      </c>
      <c r="H4659" s="67"/>
      <c r="I4659" s="68"/>
      <c r="J4659" s="32">
        <v>0</v>
      </c>
    </row>
    <row r="4660" spans="1:10" ht="15.75" hidden="1" thickBot="1" x14ac:dyDescent="0.3">
      <c r="A4660" s="150"/>
      <c r="B4660" s="145"/>
      <c r="C4660" s="44"/>
      <c r="D4660" s="44"/>
      <c r="E4660" s="121"/>
      <c r="F4660" s="135" t="s">
        <v>31</v>
      </c>
      <c r="G4660" s="75" t="str">
        <f t="shared" si="72"/>
        <v/>
      </c>
      <c r="H4660" s="76"/>
      <c r="I4660" s="68"/>
      <c r="J4660" s="32">
        <v>0</v>
      </c>
    </row>
    <row r="4661" spans="1:10" ht="15.75" hidden="1" thickBot="1" x14ac:dyDescent="0.3">
      <c r="A4661" s="140" t="s">
        <v>1127</v>
      </c>
      <c r="B4661" s="143" t="s">
        <v>3891</v>
      </c>
      <c r="C4661" s="26"/>
      <c r="D4661" s="27" t="s">
        <v>124</v>
      </c>
      <c r="E4661" s="116"/>
      <c r="F4661" s="127" t="s">
        <v>31</v>
      </c>
      <c r="G4661" s="29" t="str">
        <f t="shared" si="72"/>
        <v/>
      </c>
      <c r="H4661" s="30"/>
      <c r="I4661" s="31"/>
      <c r="J4661" s="32">
        <v>0</v>
      </c>
    </row>
    <row r="4662" spans="1:10" ht="15.75" hidden="1" thickBot="1" x14ac:dyDescent="0.3">
      <c r="A4662" s="149"/>
      <c r="B4662" s="144"/>
      <c r="C4662" s="34"/>
      <c r="D4662" s="34"/>
      <c r="E4662" s="118"/>
      <c r="F4662" s="129" t="s">
        <v>31</v>
      </c>
      <c r="G4662" s="66" t="str">
        <f t="shared" si="72"/>
        <v/>
      </c>
      <c r="H4662" s="67"/>
      <c r="I4662" s="68"/>
      <c r="J4662" s="32">
        <v>0</v>
      </c>
    </row>
    <row r="4663" spans="1:10" ht="26.25" hidden="1" thickBot="1" x14ac:dyDescent="0.3">
      <c r="A4663" s="149"/>
      <c r="B4663" s="144"/>
      <c r="C4663" s="38" t="s">
        <v>7601</v>
      </c>
      <c r="D4663" s="38" t="s">
        <v>1063</v>
      </c>
      <c r="E4663" s="120">
        <v>0.02</v>
      </c>
      <c r="F4663" s="129">
        <v>18.762499999999999</v>
      </c>
      <c r="G4663" s="66">
        <f t="shared" si="72"/>
        <v>0.37524999999999997</v>
      </c>
      <c r="H4663" s="41">
        <f>SUM(G4663:G4676)</f>
        <v>139.86745458199997</v>
      </c>
      <c r="I4663" s="42"/>
      <c r="J4663" s="32">
        <v>0</v>
      </c>
    </row>
    <row r="4664" spans="1:10" ht="26.25" hidden="1" thickBot="1" x14ac:dyDescent="0.3">
      <c r="A4664" s="149"/>
      <c r="B4664" s="144"/>
      <c r="C4664" s="38" t="s">
        <v>7598</v>
      </c>
      <c r="D4664" s="38" t="s">
        <v>7614</v>
      </c>
      <c r="E4664" s="120">
        <v>0.04</v>
      </c>
      <c r="F4664" s="129">
        <v>230.97349999999997</v>
      </c>
      <c r="G4664" s="66">
        <f t="shared" si="72"/>
        <v>9.2389399999999995</v>
      </c>
      <c r="H4664" s="67"/>
      <c r="I4664" s="68"/>
      <c r="J4664" s="32">
        <v>0</v>
      </c>
    </row>
    <row r="4665" spans="1:10" ht="15.75" hidden="1" thickBot="1" x14ac:dyDescent="0.3">
      <c r="A4665" s="149"/>
      <c r="B4665" s="144"/>
      <c r="C4665" s="38" t="s">
        <v>7585</v>
      </c>
      <c r="D4665" s="38" t="s">
        <v>2788</v>
      </c>
      <c r="E4665" s="120">
        <v>0.8</v>
      </c>
      <c r="F4665" s="129">
        <v>29.335999999999999</v>
      </c>
      <c r="G4665" s="66">
        <f t="shared" si="72"/>
        <v>23.468800000000002</v>
      </c>
      <c r="H4665" s="67"/>
      <c r="I4665" s="68"/>
      <c r="J4665" s="32">
        <v>0</v>
      </c>
    </row>
    <row r="4666" spans="1:10" ht="26.25" hidden="1" thickBot="1" x14ac:dyDescent="0.3">
      <c r="A4666" s="149"/>
      <c r="B4666" s="144"/>
      <c r="C4666" s="38" t="s">
        <v>8049</v>
      </c>
      <c r="D4666" s="38" t="s">
        <v>1063</v>
      </c>
      <c r="E4666" s="120">
        <v>1.35</v>
      </c>
      <c r="F4666" s="129">
        <v>7.391</v>
      </c>
      <c r="G4666" s="66">
        <f t="shared" si="72"/>
        <v>9.9778500000000001</v>
      </c>
      <c r="H4666" s="67"/>
      <c r="I4666" s="68"/>
      <c r="J4666" s="32">
        <v>0</v>
      </c>
    </row>
    <row r="4667" spans="1:10" ht="15.75" hidden="1" thickBot="1" x14ac:dyDescent="0.3">
      <c r="A4667" s="149"/>
      <c r="B4667" s="144"/>
      <c r="C4667" s="38" t="s">
        <v>7595</v>
      </c>
      <c r="D4667" s="38" t="s">
        <v>2788</v>
      </c>
      <c r="E4667" s="120">
        <v>0.7</v>
      </c>
      <c r="F4667" s="129">
        <v>28.917999999999999</v>
      </c>
      <c r="G4667" s="66">
        <f t="shared" si="72"/>
        <v>20.242599999999999</v>
      </c>
      <c r="H4667" s="67"/>
      <c r="I4667" s="68"/>
      <c r="J4667" s="32">
        <v>0</v>
      </c>
    </row>
    <row r="4668" spans="1:10" ht="15.75" hidden="1" thickBot="1" x14ac:dyDescent="0.3">
      <c r="A4668" s="149"/>
      <c r="B4668" s="144"/>
      <c r="C4668" s="38" t="s">
        <v>1128</v>
      </c>
      <c r="D4668" s="38" t="s">
        <v>86</v>
      </c>
      <c r="E4668" s="120">
        <v>1</v>
      </c>
      <c r="F4668" s="129" t="s">
        <v>31</v>
      </c>
      <c r="G4668" s="66" t="str">
        <f t="shared" si="72"/>
        <v/>
      </c>
      <c r="H4668" s="67"/>
      <c r="I4668" s="68"/>
      <c r="J4668" s="32">
        <v>0</v>
      </c>
    </row>
    <row r="4669" spans="1:10" ht="39" hidden="1" thickBot="1" x14ac:dyDescent="0.3">
      <c r="A4669" s="149"/>
      <c r="B4669" s="144"/>
      <c r="C4669" s="38" t="s">
        <v>7604</v>
      </c>
      <c r="D4669" s="38" t="s">
        <v>1069</v>
      </c>
      <c r="E4669" s="120">
        <v>0.02</v>
      </c>
      <c r="F4669" s="129">
        <v>4.7024999999999997</v>
      </c>
      <c r="G4669" s="66">
        <f t="shared" si="72"/>
        <v>9.4049999999999995E-2</v>
      </c>
      <c r="H4669" s="67"/>
      <c r="I4669" s="68"/>
      <c r="J4669" s="32">
        <v>0</v>
      </c>
    </row>
    <row r="4670" spans="1:10" ht="15.75" hidden="1" thickBot="1" x14ac:dyDescent="0.3">
      <c r="A4670" s="149"/>
      <c r="B4670" s="144"/>
      <c r="C4670" s="38" t="s">
        <v>7587</v>
      </c>
      <c r="D4670" s="38" t="s">
        <v>1063</v>
      </c>
      <c r="E4670" s="120">
        <v>17.36</v>
      </c>
      <c r="F4670" s="129">
        <v>0.69350000000000001</v>
      </c>
      <c r="G4670" s="66">
        <f t="shared" si="72"/>
        <v>12.039159999999999</v>
      </c>
      <c r="H4670" s="67"/>
      <c r="I4670" s="68"/>
      <c r="J4670" s="32">
        <v>0</v>
      </c>
    </row>
    <row r="4671" spans="1:10" ht="26.25" hidden="1" thickBot="1" x14ac:dyDescent="0.3">
      <c r="A4671" s="149"/>
      <c r="B4671" s="144"/>
      <c r="C4671" s="38" t="s">
        <v>7605</v>
      </c>
      <c r="D4671" s="38" t="s">
        <v>7614</v>
      </c>
      <c r="E4671" s="120">
        <v>0.09</v>
      </c>
      <c r="F4671" s="129">
        <v>231.83799999999999</v>
      </c>
      <c r="G4671" s="66">
        <f t="shared" si="72"/>
        <v>20.86542</v>
      </c>
      <c r="H4671" s="67"/>
      <c r="I4671" s="68"/>
      <c r="J4671" s="32">
        <v>0</v>
      </c>
    </row>
    <row r="4672" spans="1:10" ht="15.75" hidden="1" thickBot="1" x14ac:dyDescent="0.3">
      <c r="A4672" s="149"/>
      <c r="B4672" s="144"/>
      <c r="C4672" s="38" t="s">
        <v>7592</v>
      </c>
      <c r="D4672" s="38" t="s">
        <v>1063</v>
      </c>
      <c r="E4672" s="120">
        <v>0.02</v>
      </c>
      <c r="F4672" s="129">
        <v>16.149999999999999</v>
      </c>
      <c r="G4672" s="66">
        <f t="shared" si="72"/>
        <v>0.32299999999999995</v>
      </c>
      <c r="H4672" s="67"/>
      <c r="I4672" s="68"/>
      <c r="J4672" s="32">
        <v>0</v>
      </c>
    </row>
    <row r="4673" spans="1:10" ht="15.75" hidden="1" thickBot="1" x14ac:dyDescent="0.3">
      <c r="A4673" s="149"/>
      <c r="B4673" s="144"/>
      <c r="C4673" s="38" t="s">
        <v>7679</v>
      </c>
      <c r="D4673" s="38" t="s">
        <v>2788</v>
      </c>
      <c r="E4673" s="120">
        <v>0.3</v>
      </c>
      <c r="F4673" s="129">
        <v>29.535499999999999</v>
      </c>
      <c r="G4673" s="66">
        <f t="shared" si="72"/>
        <v>8.8606499999999997</v>
      </c>
      <c r="H4673" s="67"/>
      <c r="I4673" s="68"/>
      <c r="J4673" s="32">
        <v>0</v>
      </c>
    </row>
    <row r="4674" spans="1:10" ht="15.75" hidden="1" thickBot="1" x14ac:dyDescent="0.3">
      <c r="A4674" s="149"/>
      <c r="B4674" s="144"/>
      <c r="C4674" s="38" t="s">
        <v>7603</v>
      </c>
      <c r="D4674" s="38" t="s">
        <v>2788</v>
      </c>
      <c r="E4674" s="120">
        <v>1.1000000000000001</v>
      </c>
      <c r="F4674" s="129">
        <v>22.724</v>
      </c>
      <c r="G4674" s="66">
        <f t="shared" si="72"/>
        <v>24.996400000000001</v>
      </c>
      <c r="H4674" s="67"/>
      <c r="I4674" s="68"/>
      <c r="J4674" s="32">
        <v>0</v>
      </c>
    </row>
    <row r="4675" spans="1:10" ht="51.75" hidden="1" thickBot="1" x14ac:dyDescent="0.3">
      <c r="A4675" s="149"/>
      <c r="B4675" s="144"/>
      <c r="C4675" s="38" t="s">
        <v>7573</v>
      </c>
      <c r="D4675" s="38" t="s">
        <v>7614</v>
      </c>
      <c r="E4675" s="120">
        <v>0.13</v>
      </c>
      <c r="F4675" s="125">
        <v>9.0831703999999984</v>
      </c>
      <c r="G4675" s="36">
        <f t="shared" si="72"/>
        <v>1.1808121519999999</v>
      </c>
      <c r="H4675" s="37"/>
      <c r="I4675" s="33"/>
      <c r="J4675" s="32">
        <v>0</v>
      </c>
    </row>
    <row r="4676" spans="1:10" ht="39" hidden="1" thickBot="1" x14ac:dyDescent="0.3">
      <c r="A4676" s="149"/>
      <c r="B4676" s="144"/>
      <c r="C4676" s="38" t="s">
        <v>7572</v>
      </c>
      <c r="D4676" s="38" t="s">
        <v>7613</v>
      </c>
      <c r="E4676" s="120">
        <v>2.6</v>
      </c>
      <c r="F4676" s="129">
        <v>3.1555855499999996</v>
      </c>
      <c r="G4676" s="66">
        <f t="shared" si="72"/>
        <v>8.204522429999999</v>
      </c>
      <c r="H4676" s="67"/>
      <c r="I4676" s="68"/>
      <c r="J4676" s="32">
        <v>0</v>
      </c>
    </row>
    <row r="4677" spans="1:10" ht="15.75" hidden="1" thickBot="1" x14ac:dyDescent="0.3">
      <c r="A4677" s="149"/>
      <c r="B4677" s="144"/>
      <c r="C4677" s="38"/>
      <c r="D4677" s="38"/>
      <c r="E4677" s="120"/>
      <c r="F4677" s="129" t="s">
        <v>31</v>
      </c>
      <c r="G4677" s="66" t="str">
        <f t="shared" si="72"/>
        <v/>
      </c>
      <c r="H4677" s="67"/>
      <c r="I4677" s="68"/>
      <c r="J4677" s="32">
        <v>0</v>
      </c>
    </row>
    <row r="4678" spans="1:10" ht="26.25" hidden="1" thickBot="1" x14ac:dyDescent="0.3">
      <c r="A4678" s="149"/>
      <c r="B4678" s="144"/>
      <c r="C4678" s="55" t="s">
        <v>1074</v>
      </c>
      <c r="D4678" s="38"/>
      <c r="E4678" s="120"/>
      <c r="F4678" s="129" t="s">
        <v>31</v>
      </c>
      <c r="G4678" s="66" t="str">
        <f t="shared" ref="G4678:G4741" si="73">IF(ISNUMBER(F4678),E4678*F4678,"")</f>
        <v/>
      </c>
      <c r="H4678" s="67"/>
      <c r="I4678" s="68"/>
      <c r="J4678" s="32">
        <v>0</v>
      </c>
    </row>
    <row r="4679" spans="1:10" ht="15.75" hidden="1" thickBot="1" x14ac:dyDescent="0.3">
      <c r="A4679" s="150"/>
      <c r="B4679" s="145"/>
      <c r="C4679" s="44"/>
      <c r="D4679" s="44"/>
      <c r="E4679" s="121"/>
      <c r="F4679" s="135" t="s">
        <v>31</v>
      </c>
      <c r="G4679" s="75" t="str">
        <f t="shared" si="73"/>
        <v/>
      </c>
      <c r="H4679" s="76"/>
      <c r="I4679" s="68"/>
      <c r="J4679" s="32">
        <v>0</v>
      </c>
    </row>
    <row r="4680" spans="1:10" ht="15.75" hidden="1" thickBot="1" x14ac:dyDescent="0.3">
      <c r="A4680" s="140" t="s">
        <v>1129</v>
      </c>
      <c r="B4680" s="143" t="s">
        <v>3892</v>
      </c>
      <c r="C4680" s="26"/>
      <c r="D4680" s="27" t="s">
        <v>86</v>
      </c>
      <c r="E4680" s="116"/>
      <c r="F4680" s="127" t="s">
        <v>31</v>
      </c>
      <c r="G4680" s="29" t="str">
        <f t="shared" si="73"/>
        <v/>
      </c>
      <c r="H4680" s="30"/>
      <c r="I4680" s="31"/>
      <c r="J4680" s="32">
        <v>0</v>
      </c>
    </row>
    <row r="4681" spans="1:10" ht="15.75" hidden="1" thickBot="1" x14ac:dyDescent="0.3">
      <c r="A4681" s="149"/>
      <c r="B4681" s="144"/>
      <c r="C4681" s="34"/>
      <c r="D4681" s="34"/>
      <c r="E4681" s="118"/>
      <c r="F4681" s="129" t="s">
        <v>31</v>
      </c>
      <c r="G4681" s="66" t="str">
        <f t="shared" si="73"/>
        <v/>
      </c>
      <c r="H4681" s="67"/>
      <c r="I4681" s="68"/>
      <c r="J4681" s="32">
        <v>0</v>
      </c>
    </row>
    <row r="4682" spans="1:10" ht="39" hidden="1" thickBot="1" x14ac:dyDescent="0.3">
      <c r="A4682" s="149"/>
      <c r="B4682" s="144"/>
      <c r="C4682" s="38" t="s">
        <v>7699</v>
      </c>
      <c r="D4682" s="38" t="s">
        <v>180</v>
      </c>
      <c r="E4682" s="120">
        <v>1.1429</v>
      </c>
      <c r="F4682" s="129">
        <v>10.7445</v>
      </c>
      <c r="G4682" s="66">
        <f t="shared" si="73"/>
        <v>12.279889050000001</v>
      </c>
      <c r="H4682" s="41">
        <f>SUM(G4682:G4686)</f>
        <v>13.732217700000001</v>
      </c>
      <c r="I4682" s="42"/>
      <c r="J4682" s="32">
        <v>0</v>
      </c>
    </row>
    <row r="4683" spans="1:10" ht="39" hidden="1" thickBot="1" x14ac:dyDescent="0.3">
      <c r="A4683" s="149"/>
      <c r="B4683" s="144"/>
      <c r="C4683" s="38" t="s">
        <v>7600</v>
      </c>
      <c r="D4683" s="38" t="s">
        <v>101</v>
      </c>
      <c r="E4683" s="120">
        <v>2.0459999999999998</v>
      </c>
      <c r="F4683" s="129">
        <v>0.20899999999999999</v>
      </c>
      <c r="G4683" s="66">
        <f t="shared" si="73"/>
        <v>0.42761399999999994</v>
      </c>
      <c r="H4683" s="67"/>
      <c r="I4683" s="68"/>
      <c r="J4683" s="32">
        <v>0</v>
      </c>
    </row>
    <row r="4684" spans="1:10" ht="26.25" hidden="1" thickBot="1" x14ac:dyDescent="0.3">
      <c r="A4684" s="149"/>
      <c r="B4684" s="144"/>
      <c r="C4684" s="38" t="s">
        <v>7601</v>
      </c>
      <c r="D4684" s="38" t="s">
        <v>1063</v>
      </c>
      <c r="E4684" s="120">
        <v>1.6899999999999998E-2</v>
      </c>
      <c r="F4684" s="129">
        <v>18.762499999999999</v>
      </c>
      <c r="G4684" s="66">
        <f t="shared" si="73"/>
        <v>0.31708624999999996</v>
      </c>
      <c r="H4684" s="67"/>
      <c r="I4684" s="68"/>
      <c r="J4684" s="32">
        <v>0</v>
      </c>
    </row>
    <row r="4685" spans="1:10" ht="15.75" hidden="1" thickBot="1" x14ac:dyDescent="0.3">
      <c r="A4685" s="149"/>
      <c r="B4685" s="144"/>
      <c r="C4685" s="38" t="s">
        <v>7584</v>
      </c>
      <c r="D4685" s="38" t="s">
        <v>2788</v>
      </c>
      <c r="E4685" s="120">
        <v>2.8999999999999998E-3</v>
      </c>
      <c r="F4685" s="129">
        <v>23.483999999999998</v>
      </c>
      <c r="G4685" s="66">
        <f t="shared" si="73"/>
        <v>6.8103599999999986E-2</v>
      </c>
      <c r="H4685" s="67"/>
      <c r="I4685" s="68"/>
      <c r="J4685" s="32">
        <v>0</v>
      </c>
    </row>
    <row r="4686" spans="1:10" ht="15.75" hidden="1" thickBot="1" x14ac:dyDescent="0.3">
      <c r="A4686" s="149"/>
      <c r="B4686" s="144"/>
      <c r="C4686" s="38" t="s">
        <v>7585</v>
      </c>
      <c r="D4686" s="38" t="s">
        <v>2788</v>
      </c>
      <c r="E4686" s="120">
        <v>2.18E-2</v>
      </c>
      <c r="F4686" s="129">
        <v>29.335999999999999</v>
      </c>
      <c r="G4686" s="66">
        <f t="shared" si="73"/>
        <v>0.6395248</v>
      </c>
      <c r="H4686" s="67"/>
      <c r="I4686" s="68"/>
      <c r="J4686" s="32">
        <v>0</v>
      </c>
    </row>
    <row r="4687" spans="1:10" ht="15.75" hidden="1" thickBot="1" x14ac:dyDescent="0.3">
      <c r="A4687" s="150"/>
      <c r="B4687" s="145"/>
      <c r="C4687" s="44"/>
      <c r="D4687" s="44"/>
      <c r="E4687" s="121"/>
      <c r="F4687" s="135" t="s">
        <v>31</v>
      </c>
      <c r="G4687" s="75" t="str">
        <f t="shared" si="73"/>
        <v/>
      </c>
      <c r="H4687" s="76"/>
      <c r="I4687" s="68"/>
      <c r="J4687" s="32">
        <v>0</v>
      </c>
    </row>
    <row r="4688" spans="1:10" ht="15.75" hidden="1" thickBot="1" x14ac:dyDescent="0.3">
      <c r="A4688" s="140" t="s">
        <v>1130</v>
      </c>
      <c r="B4688" s="143" t="s">
        <v>3893</v>
      </c>
      <c r="C4688" s="26"/>
      <c r="D4688" s="27" t="s">
        <v>86</v>
      </c>
      <c r="E4688" s="116"/>
      <c r="F4688" s="127" t="s">
        <v>31</v>
      </c>
      <c r="G4688" s="29" t="str">
        <f t="shared" si="73"/>
        <v/>
      </c>
      <c r="H4688" s="30"/>
      <c r="I4688" s="31"/>
      <c r="J4688" s="32">
        <v>0</v>
      </c>
    </row>
    <row r="4689" spans="1:10" ht="15.75" hidden="1" thickBot="1" x14ac:dyDescent="0.3">
      <c r="A4689" s="149"/>
      <c r="B4689" s="144"/>
      <c r="C4689" s="34"/>
      <c r="D4689" s="34"/>
      <c r="E4689" s="118"/>
      <c r="F4689" s="129" t="s">
        <v>31</v>
      </c>
      <c r="G4689" s="66" t="str">
        <f t="shared" si="73"/>
        <v/>
      </c>
      <c r="H4689" s="67"/>
      <c r="I4689" s="68"/>
      <c r="J4689" s="32">
        <v>0</v>
      </c>
    </row>
    <row r="4690" spans="1:10" ht="26.25" hidden="1" thickBot="1" x14ac:dyDescent="0.3">
      <c r="A4690" s="149"/>
      <c r="B4690" s="144"/>
      <c r="C4690" s="38" t="s">
        <v>8050</v>
      </c>
      <c r="D4690" s="38" t="s">
        <v>7722</v>
      </c>
      <c r="E4690" s="120">
        <v>7.0000000000000001E-3</v>
      </c>
      <c r="F4690" s="129">
        <v>162.7825</v>
      </c>
      <c r="G4690" s="66">
        <f t="shared" si="73"/>
        <v>1.1394774999999999</v>
      </c>
      <c r="H4690" s="41">
        <f>SUM(G4690:G4695)</f>
        <v>46.504389236500003</v>
      </c>
      <c r="I4690" s="42"/>
      <c r="J4690" s="32">
        <v>0</v>
      </c>
    </row>
    <row r="4691" spans="1:10" ht="26.25" hidden="1" thickBot="1" x14ac:dyDescent="0.3">
      <c r="A4691" s="149"/>
      <c r="B4691" s="144"/>
      <c r="C4691" s="38" t="s">
        <v>8051</v>
      </c>
      <c r="D4691" s="38" t="s">
        <v>1063</v>
      </c>
      <c r="E4691" s="120">
        <v>4.3329411000000002</v>
      </c>
      <c r="F4691" s="129">
        <v>8.2270000000000003</v>
      </c>
      <c r="G4691" s="66">
        <f t="shared" si="73"/>
        <v>35.647106429700003</v>
      </c>
      <c r="H4691" s="67"/>
      <c r="I4691" s="68"/>
      <c r="J4691" s="32">
        <v>0</v>
      </c>
    </row>
    <row r="4692" spans="1:10" ht="26.25" hidden="1" thickBot="1" x14ac:dyDescent="0.3">
      <c r="A4692" s="149"/>
      <c r="B4692" s="144"/>
      <c r="C4692" s="38" t="s">
        <v>7729</v>
      </c>
      <c r="D4692" s="38" t="s">
        <v>2788</v>
      </c>
      <c r="E4692" s="120">
        <v>0.2525</v>
      </c>
      <c r="F4692" s="129">
        <v>24.244</v>
      </c>
      <c r="G4692" s="66">
        <f t="shared" si="73"/>
        <v>6.1216100000000004</v>
      </c>
      <c r="H4692" s="67"/>
      <c r="I4692" s="68"/>
      <c r="J4692" s="32">
        <v>0</v>
      </c>
    </row>
    <row r="4693" spans="1:10" ht="15.75" hidden="1" thickBot="1" x14ac:dyDescent="0.3">
      <c r="A4693" s="149"/>
      <c r="B4693" s="144"/>
      <c r="C4693" s="38" t="s">
        <v>7603</v>
      </c>
      <c r="D4693" s="38" t="s">
        <v>2788</v>
      </c>
      <c r="E4693" s="120">
        <v>0.1354882</v>
      </c>
      <c r="F4693" s="129">
        <v>22.724</v>
      </c>
      <c r="G4693" s="66">
        <f t="shared" si="73"/>
        <v>3.0788338568000002</v>
      </c>
      <c r="H4693" s="67"/>
      <c r="I4693" s="68"/>
      <c r="J4693" s="32">
        <v>0</v>
      </c>
    </row>
    <row r="4694" spans="1:10" ht="26.25" hidden="1" thickBot="1" x14ac:dyDescent="0.3">
      <c r="A4694" s="149"/>
      <c r="B4694" s="144"/>
      <c r="C4694" s="38" t="s">
        <v>7707</v>
      </c>
      <c r="D4694" s="38" t="s">
        <v>1069</v>
      </c>
      <c r="E4694" s="120">
        <v>6.7999999999999996E-3</v>
      </c>
      <c r="F4694" s="129">
        <v>25.725999999999996</v>
      </c>
      <c r="G4694" s="66">
        <f t="shared" si="73"/>
        <v>0.17493679999999995</v>
      </c>
      <c r="H4694" s="67"/>
      <c r="I4694" s="68"/>
      <c r="J4694" s="32">
        <v>0</v>
      </c>
    </row>
    <row r="4695" spans="1:10" ht="26.25" hidden="1" thickBot="1" x14ac:dyDescent="0.3">
      <c r="A4695" s="149"/>
      <c r="B4695" s="144"/>
      <c r="C4695" s="38" t="s">
        <v>7708</v>
      </c>
      <c r="D4695" s="38" t="s">
        <v>1080</v>
      </c>
      <c r="E4695" s="120">
        <v>1.37E-2</v>
      </c>
      <c r="F4695" s="129">
        <v>24.994499999999999</v>
      </c>
      <c r="G4695" s="66">
        <f t="shared" si="73"/>
        <v>0.34242465</v>
      </c>
      <c r="H4695" s="67"/>
      <c r="I4695" s="68"/>
      <c r="J4695" s="32">
        <v>0</v>
      </c>
    </row>
    <row r="4696" spans="1:10" ht="15.75" hidden="1" thickBot="1" x14ac:dyDescent="0.3">
      <c r="A4696" s="150"/>
      <c r="B4696" s="145"/>
      <c r="C4696" s="44"/>
      <c r="D4696" s="44"/>
      <c r="E4696" s="121"/>
      <c r="F4696" s="135" t="s">
        <v>31</v>
      </c>
      <c r="G4696" s="75" t="str">
        <f t="shared" si="73"/>
        <v/>
      </c>
      <c r="H4696" s="76"/>
      <c r="I4696" s="68"/>
      <c r="J4696" s="32">
        <v>0</v>
      </c>
    </row>
    <row r="4697" spans="1:10" ht="15.75" hidden="1" thickBot="1" x14ac:dyDescent="0.3">
      <c r="A4697" s="140" t="s">
        <v>1131</v>
      </c>
      <c r="B4697" s="143" t="s">
        <v>3894</v>
      </c>
      <c r="C4697" s="26"/>
      <c r="D4697" s="27" t="s">
        <v>86</v>
      </c>
      <c r="E4697" s="116"/>
      <c r="F4697" s="127" t="s">
        <v>31</v>
      </c>
      <c r="G4697" s="29" t="str">
        <f t="shared" si="73"/>
        <v/>
      </c>
      <c r="H4697" s="30"/>
      <c r="I4697" s="31"/>
      <c r="J4697" s="32">
        <v>0</v>
      </c>
    </row>
    <row r="4698" spans="1:10" ht="15.75" hidden="1" thickBot="1" x14ac:dyDescent="0.3">
      <c r="A4698" s="149"/>
      <c r="B4698" s="144"/>
      <c r="C4698" s="34"/>
      <c r="D4698" s="34"/>
      <c r="E4698" s="118"/>
      <c r="F4698" s="129" t="s">
        <v>31</v>
      </c>
      <c r="G4698" s="66" t="str">
        <f t="shared" si="73"/>
        <v/>
      </c>
      <c r="H4698" s="67"/>
      <c r="I4698" s="68"/>
      <c r="J4698" s="32">
        <v>0</v>
      </c>
    </row>
    <row r="4699" spans="1:10" ht="15.75" hidden="1" thickBot="1" x14ac:dyDescent="0.3">
      <c r="A4699" s="149"/>
      <c r="B4699" s="144"/>
      <c r="C4699" s="38" t="s">
        <v>7743</v>
      </c>
      <c r="D4699" s="38" t="s">
        <v>2788</v>
      </c>
      <c r="E4699" s="120">
        <v>0.1</v>
      </c>
      <c r="F4699" s="129">
        <v>25.070499999999999</v>
      </c>
      <c r="G4699" s="66">
        <f t="shared" si="73"/>
        <v>2.50705</v>
      </c>
      <c r="H4699" s="41">
        <f>SUM(G4699:G4701)</f>
        <v>8.6953499999999995</v>
      </c>
      <c r="I4699" s="42"/>
      <c r="J4699" s="32">
        <v>0</v>
      </c>
    </row>
    <row r="4700" spans="1:10" ht="15.75" hidden="1" thickBot="1" x14ac:dyDescent="0.3">
      <c r="A4700" s="149"/>
      <c r="B4700" s="144"/>
      <c r="C4700" s="38" t="s">
        <v>7610</v>
      </c>
      <c r="D4700" s="38" t="s">
        <v>2788</v>
      </c>
      <c r="E4700" s="120">
        <v>0.2</v>
      </c>
      <c r="F4700" s="129">
        <v>30.941499999999998</v>
      </c>
      <c r="G4700" s="66">
        <f t="shared" si="73"/>
        <v>6.1882999999999999</v>
      </c>
      <c r="H4700" s="67"/>
      <c r="I4700" s="68"/>
      <c r="J4700" s="32">
        <v>0</v>
      </c>
    </row>
    <row r="4701" spans="1:10" ht="15.75" hidden="1" thickBot="1" x14ac:dyDescent="0.3">
      <c r="A4701" s="149"/>
      <c r="B4701" s="144"/>
      <c r="C4701" s="38" t="s">
        <v>1132</v>
      </c>
      <c r="D4701" s="38" t="s">
        <v>88</v>
      </c>
      <c r="E4701" s="120">
        <v>9.6000000000000002E-2</v>
      </c>
      <c r="F4701" s="129" t="s">
        <v>31</v>
      </c>
      <c r="G4701" s="66" t="str">
        <f t="shared" si="73"/>
        <v/>
      </c>
      <c r="H4701" s="67"/>
      <c r="I4701" s="68"/>
      <c r="J4701" s="32">
        <v>0</v>
      </c>
    </row>
    <row r="4702" spans="1:10" ht="15.75" hidden="1" thickBot="1" x14ac:dyDescent="0.3">
      <c r="A4702" s="149"/>
      <c r="B4702" s="144"/>
      <c r="C4702" s="38"/>
      <c r="D4702" s="38"/>
      <c r="E4702" s="120"/>
      <c r="F4702" s="129" t="s">
        <v>31</v>
      </c>
      <c r="G4702" s="66" t="str">
        <f t="shared" si="73"/>
        <v/>
      </c>
      <c r="H4702" s="67"/>
      <c r="I4702" s="68"/>
      <c r="J4702" s="32">
        <v>0</v>
      </c>
    </row>
    <row r="4703" spans="1:10" ht="39" hidden="1" thickBot="1" x14ac:dyDescent="0.3">
      <c r="A4703" s="149"/>
      <c r="B4703" s="144"/>
      <c r="C4703" s="55" t="s">
        <v>1133</v>
      </c>
      <c r="D4703" s="38"/>
      <c r="E4703" s="120"/>
      <c r="F4703" s="129" t="s">
        <v>31</v>
      </c>
      <c r="G4703" s="66" t="str">
        <f t="shared" si="73"/>
        <v/>
      </c>
      <c r="H4703" s="67"/>
      <c r="I4703" s="68"/>
      <c r="J4703" s="32">
        <v>0</v>
      </c>
    </row>
    <row r="4704" spans="1:10" ht="15.75" hidden="1" thickBot="1" x14ac:dyDescent="0.3">
      <c r="A4704" s="150"/>
      <c r="B4704" s="145"/>
      <c r="C4704" s="44"/>
      <c r="D4704" s="44"/>
      <c r="E4704" s="121"/>
      <c r="F4704" s="135" t="s">
        <v>31</v>
      </c>
      <c r="G4704" s="75" t="str">
        <f t="shared" si="73"/>
        <v/>
      </c>
      <c r="H4704" s="76"/>
      <c r="I4704" s="68"/>
      <c r="J4704" s="32">
        <v>0</v>
      </c>
    </row>
    <row r="4705" spans="1:10" ht="15.75" hidden="1" thickBot="1" x14ac:dyDescent="0.3">
      <c r="A4705" s="140" t="s">
        <v>1134</v>
      </c>
      <c r="B4705" s="143" t="s">
        <v>3895</v>
      </c>
      <c r="C4705" s="26"/>
      <c r="D4705" s="27" t="s">
        <v>86</v>
      </c>
      <c r="E4705" s="116"/>
      <c r="F4705" s="127" t="s">
        <v>31</v>
      </c>
      <c r="G4705" s="29" t="str">
        <f t="shared" si="73"/>
        <v/>
      </c>
      <c r="H4705" s="30"/>
      <c r="I4705" s="31"/>
      <c r="J4705" s="32">
        <v>0</v>
      </c>
    </row>
    <row r="4706" spans="1:10" ht="15.75" hidden="1" thickBot="1" x14ac:dyDescent="0.3">
      <c r="A4706" s="149"/>
      <c r="B4706" s="144"/>
      <c r="C4706" s="34"/>
      <c r="D4706" s="34"/>
      <c r="E4706" s="118"/>
      <c r="F4706" s="129" t="s">
        <v>31</v>
      </c>
      <c r="G4706" s="66" t="str">
        <f t="shared" si="73"/>
        <v/>
      </c>
      <c r="H4706" s="67"/>
      <c r="I4706" s="68"/>
      <c r="J4706" s="32">
        <v>0</v>
      </c>
    </row>
    <row r="4707" spans="1:10" ht="15.75" hidden="1" thickBot="1" x14ac:dyDescent="0.3">
      <c r="A4707" s="149"/>
      <c r="B4707" s="144"/>
      <c r="C4707" s="38" t="s">
        <v>7743</v>
      </c>
      <c r="D4707" s="38" t="s">
        <v>2788</v>
      </c>
      <c r="E4707" s="120">
        <v>0.1</v>
      </c>
      <c r="F4707" s="129">
        <v>25.070499999999999</v>
      </c>
      <c r="G4707" s="66">
        <f t="shared" si="73"/>
        <v>2.50705</v>
      </c>
      <c r="H4707" s="41">
        <f>SUM(G4707:G4709)</f>
        <v>8.6953499999999995</v>
      </c>
      <c r="I4707" s="42"/>
      <c r="J4707" s="32">
        <v>0</v>
      </c>
    </row>
    <row r="4708" spans="1:10" ht="15.75" hidden="1" thickBot="1" x14ac:dyDescent="0.3">
      <c r="A4708" s="149"/>
      <c r="B4708" s="144"/>
      <c r="C4708" s="38" t="s">
        <v>7610</v>
      </c>
      <c r="D4708" s="38" t="s">
        <v>2788</v>
      </c>
      <c r="E4708" s="120">
        <v>0.2</v>
      </c>
      <c r="F4708" s="129">
        <v>30.941499999999998</v>
      </c>
      <c r="G4708" s="66">
        <f t="shared" si="73"/>
        <v>6.1882999999999999</v>
      </c>
      <c r="H4708" s="67"/>
      <c r="I4708" s="68"/>
      <c r="J4708" s="32">
        <v>0</v>
      </c>
    </row>
    <row r="4709" spans="1:10" ht="15.75" hidden="1" thickBot="1" x14ac:dyDescent="0.3">
      <c r="A4709" s="149"/>
      <c r="B4709" s="144"/>
      <c r="C4709" s="38" t="s">
        <v>1135</v>
      </c>
      <c r="D4709" s="38" t="s">
        <v>88</v>
      </c>
      <c r="E4709" s="120">
        <v>0.5</v>
      </c>
      <c r="F4709" s="129" t="s">
        <v>31</v>
      </c>
      <c r="G4709" s="66" t="str">
        <f t="shared" si="73"/>
        <v/>
      </c>
      <c r="H4709" s="67"/>
      <c r="I4709" s="68"/>
      <c r="J4709" s="32">
        <v>0</v>
      </c>
    </row>
    <row r="4710" spans="1:10" ht="15.75" hidden="1" thickBot="1" x14ac:dyDescent="0.3">
      <c r="A4710" s="150"/>
      <c r="B4710" s="145"/>
      <c r="C4710" s="44"/>
      <c r="D4710" s="44"/>
      <c r="E4710" s="121"/>
      <c r="F4710" s="135" t="s">
        <v>31</v>
      </c>
      <c r="G4710" s="75" t="str">
        <f t="shared" si="73"/>
        <v/>
      </c>
      <c r="H4710" s="76"/>
      <c r="I4710" s="68"/>
      <c r="J4710" s="32">
        <v>0</v>
      </c>
    </row>
    <row r="4711" spans="1:10" ht="15.75" hidden="1" thickBot="1" x14ac:dyDescent="0.3">
      <c r="A4711" s="140" t="s">
        <v>1136</v>
      </c>
      <c r="B4711" s="143" t="s">
        <v>3896</v>
      </c>
      <c r="C4711" s="26"/>
      <c r="D4711" s="27" t="s">
        <v>1776</v>
      </c>
      <c r="E4711" s="116"/>
      <c r="F4711" s="127" t="s">
        <v>31</v>
      </c>
      <c r="G4711" s="29" t="str">
        <f t="shared" si="73"/>
        <v/>
      </c>
      <c r="H4711" s="30"/>
      <c r="I4711" s="31"/>
      <c r="J4711" s="32">
        <v>0</v>
      </c>
    </row>
    <row r="4712" spans="1:10" ht="15.75" hidden="1" thickBot="1" x14ac:dyDescent="0.3">
      <c r="A4712" s="149"/>
      <c r="B4712" s="144"/>
      <c r="C4712" s="34"/>
      <c r="D4712" s="34"/>
      <c r="E4712" s="118"/>
      <c r="F4712" s="129" t="s">
        <v>31</v>
      </c>
      <c r="G4712" s="66" t="str">
        <f t="shared" si="73"/>
        <v/>
      </c>
      <c r="H4712" s="67"/>
      <c r="I4712" s="68"/>
      <c r="J4712" s="32">
        <v>0</v>
      </c>
    </row>
    <row r="4713" spans="1:10" ht="15.75" hidden="1" thickBot="1" x14ac:dyDescent="0.3">
      <c r="A4713" s="149"/>
      <c r="B4713" s="144"/>
      <c r="C4713" s="38" t="s">
        <v>7603</v>
      </c>
      <c r="D4713" s="38" t="s">
        <v>2788</v>
      </c>
      <c r="E4713" s="120">
        <v>6.5</v>
      </c>
      <c r="F4713" s="129">
        <v>22.724</v>
      </c>
      <c r="G4713" s="66">
        <f t="shared" si="73"/>
        <v>147.70599999999999</v>
      </c>
      <c r="H4713" s="41">
        <f>SUM(G4713:G4719)</f>
        <v>1103.4839200412</v>
      </c>
      <c r="I4713" s="42"/>
      <c r="J4713" s="32">
        <v>0</v>
      </c>
    </row>
    <row r="4714" spans="1:10" ht="26.25" hidden="1" thickBot="1" x14ac:dyDescent="0.3">
      <c r="A4714" s="149"/>
      <c r="B4714" s="144"/>
      <c r="C4714" s="38" t="s">
        <v>7586</v>
      </c>
      <c r="D4714" s="38" t="s">
        <v>7614</v>
      </c>
      <c r="E4714" s="120">
        <v>0.35799999999999998</v>
      </c>
      <c r="F4714" s="129">
        <v>228</v>
      </c>
      <c r="G4714" s="66">
        <f t="shared" si="73"/>
        <v>81.623999999999995</v>
      </c>
      <c r="H4714" s="67"/>
      <c r="I4714" s="68"/>
      <c r="J4714" s="32">
        <v>0</v>
      </c>
    </row>
    <row r="4715" spans="1:10" ht="15.75" hidden="1" thickBot="1" x14ac:dyDescent="0.3">
      <c r="A4715" s="149"/>
      <c r="B4715" s="144"/>
      <c r="C4715" s="38" t="s">
        <v>7587</v>
      </c>
      <c r="D4715" s="38" t="s">
        <v>1063</v>
      </c>
      <c r="E4715" s="120">
        <v>400</v>
      </c>
      <c r="F4715" s="129">
        <v>0.69350000000000001</v>
      </c>
      <c r="G4715" s="66">
        <f t="shared" si="73"/>
        <v>277.39999999999998</v>
      </c>
      <c r="H4715" s="67"/>
      <c r="I4715" s="68"/>
      <c r="J4715" s="32">
        <v>0</v>
      </c>
    </row>
    <row r="4716" spans="1:10" ht="26.25" hidden="1" thickBot="1" x14ac:dyDescent="0.3">
      <c r="A4716" s="149"/>
      <c r="B4716" s="144"/>
      <c r="C4716" s="38" t="s">
        <v>8052</v>
      </c>
      <c r="D4716" s="38" t="s">
        <v>1063</v>
      </c>
      <c r="E4716" s="120">
        <v>10.5</v>
      </c>
      <c r="F4716" s="129">
        <v>54.320999999999998</v>
      </c>
      <c r="G4716" s="66">
        <f t="shared" si="73"/>
        <v>570.37049999999999</v>
      </c>
      <c r="H4716" s="67"/>
      <c r="I4716" s="68"/>
      <c r="J4716" s="32">
        <v>0</v>
      </c>
    </row>
    <row r="4717" spans="1:10" ht="39" hidden="1" thickBot="1" x14ac:dyDescent="0.3">
      <c r="A4717" s="149"/>
      <c r="B4717" s="144"/>
      <c r="C4717" s="38" t="s">
        <v>7589</v>
      </c>
      <c r="D4717" s="38" t="s">
        <v>1069</v>
      </c>
      <c r="E4717" s="120">
        <v>0.34300000000000003</v>
      </c>
      <c r="F4717" s="129">
        <v>1.5674999999999999</v>
      </c>
      <c r="G4717" s="66">
        <f t="shared" si="73"/>
        <v>0.53765249999999998</v>
      </c>
      <c r="H4717" s="67"/>
      <c r="I4717" s="68"/>
      <c r="J4717" s="32">
        <v>0</v>
      </c>
    </row>
    <row r="4718" spans="1:10" ht="51.75" hidden="1" thickBot="1" x14ac:dyDescent="0.3">
      <c r="A4718" s="149"/>
      <c r="B4718" s="144"/>
      <c r="C4718" s="38" t="s">
        <v>7573</v>
      </c>
      <c r="D4718" s="38" t="s">
        <v>7614</v>
      </c>
      <c r="E4718" s="120">
        <v>0.35799999999999998</v>
      </c>
      <c r="F4718" s="125">
        <v>9.0831703999999984</v>
      </c>
      <c r="G4718" s="36">
        <f t="shared" si="73"/>
        <v>3.2517750031999992</v>
      </c>
      <c r="H4718" s="37"/>
      <c r="I4718" s="33"/>
      <c r="J4718" s="32">
        <v>0</v>
      </c>
    </row>
    <row r="4719" spans="1:10" ht="39" hidden="1" thickBot="1" x14ac:dyDescent="0.3">
      <c r="A4719" s="149"/>
      <c r="B4719" s="144"/>
      <c r="C4719" s="38" t="s">
        <v>7572</v>
      </c>
      <c r="D4719" s="38" t="s">
        <v>7613</v>
      </c>
      <c r="E4719" s="120">
        <v>7.16</v>
      </c>
      <c r="F4719" s="129">
        <v>3.1555855499999996</v>
      </c>
      <c r="G4719" s="66">
        <f t="shared" si="73"/>
        <v>22.593992537999998</v>
      </c>
      <c r="H4719" s="67"/>
      <c r="I4719" s="68"/>
      <c r="J4719" s="32">
        <v>0</v>
      </c>
    </row>
    <row r="4720" spans="1:10" ht="15.75" hidden="1" thickBot="1" x14ac:dyDescent="0.3">
      <c r="A4720" s="149"/>
      <c r="B4720" s="144"/>
      <c r="C4720" s="38"/>
      <c r="D4720" s="38"/>
      <c r="E4720" s="120"/>
      <c r="F4720" s="129" t="s">
        <v>31</v>
      </c>
      <c r="G4720" s="66" t="str">
        <f t="shared" si="73"/>
        <v/>
      </c>
      <c r="H4720" s="67"/>
      <c r="I4720" s="68"/>
      <c r="J4720" s="32">
        <v>0</v>
      </c>
    </row>
    <row r="4721" spans="1:10" ht="15.75" hidden="1" thickBot="1" x14ac:dyDescent="0.3">
      <c r="A4721" s="149"/>
      <c r="B4721" s="144"/>
      <c r="C4721" s="55" t="s">
        <v>1137</v>
      </c>
      <c r="D4721" s="38"/>
      <c r="E4721" s="120"/>
      <c r="F4721" s="129" t="s">
        <v>31</v>
      </c>
      <c r="G4721" s="66" t="str">
        <f t="shared" si="73"/>
        <v/>
      </c>
      <c r="H4721" s="67"/>
      <c r="I4721" s="68"/>
      <c r="J4721" s="32">
        <v>0</v>
      </c>
    </row>
    <row r="4722" spans="1:10" ht="15.75" hidden="1" thickBot="1" x14ac:dyDescent="0.3">
      <c r="A4722" s="150"/>
      <c r="B4722" s="145"/>
      <c r="C4722" s="44"/>
      <c r="D4722" s="44"/>
      <c r="E4722" s="121"/>
      <c r="F4722" s="135" t="s">
        <v>31</v>
      </c>
      <c r="G4722" s="75" t="str">
        <f t="shared" si="73"/>
        <v/>
      </c>
      <c r="H4722" s="76"/>
      <c r="I4722" s="68"/>
      <c r="J4722" s="32">
        <v>0</v>
      </c>
    </row>
    <row r="4723" spans="1:10" ht="15.75" hidden="1" thickBot="1" x14ac:dyDescent="0.3">
      <c r="A4723" s="140" t="s">
        <v>1138</v>
      </c>
      <c r="B4723" s="143" t="s">
        <v>3897</v>
      </c>
      <c r="C4723" s="26"/>
      <c r="D4723" s="27" t="s">
        <v>86</v>
      </c>
      <c r="E4723" s="116"/>
      <c r="F4723" s="127" t="s">
        <v>31</v>
      </c>
      <c r="G4723" s="29" t="str">
        <f t="shared" si="73"/>
        <v/>
      </c>
      <c r="H4723" s="30"/>
      <c r="I4723" s="31"/>
      <c r="J4723" s="32">
        <v>0</v>
      </c>
    </row>
    <row r="4724" spans="1:10" ht="15.75" hidden="1" thickBot="1" x14ac:dyDescent="0.3">
      <c r="A4724" s="149"/>
      <c r="B4724" s="144"/>
      <c r="C4724" s="34"/>
      <c r="D4724" s="34"/>
      <c r="E4724" s="118"/>
      <c r="F4724" s="129" t="s">
        <v>31</v>
      </c>
      <c r="G4724" s="66" t="str">
        <f t="shared" si="73"/>
        <v/>
      </c>
      <c r="H4724" s="67"/>
      <c r="I4724" s="68"/>
      <c r="J4724" s="32">
        <v>0</v>
      </c>
    </row>
    <row r="4725" spans="1:10" ht="26.25" hidden="1" thickBot="1" x14ac:dyDescent="0.3">
      <c r="A4725" s="149"/>
      <c r="B4725" s="144"/>
      <c r="C4725" s="38" t="s">
        <v>8053</v>
      </c>
      <c r="D4725" s="38" t="s">
        <v>88</v>
      </c>
      <c r="E4725" s="120">
        <v>0.35</v>
      </c>
      <c r="F4725" s="129">
        <v>18.315999999999999</v>
      </c>
      <c r="G4725" s="66">
        <f t="shared" si="73"/>
        <v>6.4105999999999996</v>
      </c>
      <c r="H4725" s="41">
        <f>SUM(G4725:G4726)</f>
        <v>8.6723913499999998</v>
      </c>
      <c r="I4725" s="42"/>
      <c r="J4725" s="32">
        <v>0</v>
      </c>
    </row>
    <row r="4726" spans="1:10" ht="15.75" hidden="1" thickBot="1" x14ac:dyDescent="0.3">
      <c r="A4726" s="149"/>
      <c r="B4726" s="144"/>
      <c r="C4726" s="38" t="s">
        <v>7674</v>
      </c>
      <c r="D4726" s="38" t="s">
        <v>2788</v>
      </c>
      <c r="E4726" s="120">
        <v>9.69E-2</v>
      </c>
      <c r="F4726" s="129">
        <v>23.3415</v>
      </c>
      <c r="G4726" s="66">
        <f t="shared" si="73"/>
        <v>2.2617913500000002</v>
      </c>
      <c r="H4726" s="67"/>
      <c r="I4726" s="68"/>
      <c r="J4726" s="32">
        <v>0</v>
      </c>
    </row>
    <row r="4727" spans="1:10" ht="15.75" hidden="1" thickBot="1" x14ac:dyDescent="0.3">
      <c r="A4727" s="149"/>
      <c r="B4727" s="144"/>
      <c r="C4727" s="38"/>
      <c r="D4727" s="38"/>
      <c r="E4727" s="120"/>
      <c r="F4727" s="129" t="s">
        <v>31</v>
      </c>
      <c r="G4727" s="66" t="str">
        <f t="shared" si="73"/>
        <v/>
      </c>
      <c r="H4727" s="67"/>
      <c r="I4727" s="68"/>
      <c r="J4727" s="32">
        <v>0</v>
      </c>
    </row>
    <row r="4728" spans="1:10" ht="26.25" hidden="1" thickBot="1" x14ac:dyDescent="0.3">
      <c r="A4728" s="149"/>
      <c r="B4728" s="144"/>
      <c r="C4728" s="55" t="s">
        <v>1139</v>
      </c>
      <c r="D4728" s="38"/>
      <c r="E4728" s="120"/>
      <c r="F4728" s="129" t="s">
        <v>31</v>
      </c>
      <c r="G4728" s="66" t="str">
        <f t="shared" si="73"/>
        <v/>
      </c>
      <c r="H4728" s="67"/>
      <c r="I4728" s="68"/>
      <c r="J4728" s="32">
        <v>0</v>
      </c>
    </row>
    <row r="4729" spans="1:10" ht="15.75" hidden="1" thickBot="1" x14ac:dyDescent="0.3">
      <c r="A4729" s="149"/>
      <c r="B4729" s="144"/>
      <c r="C4729" s="84" t="s">
        <v>1140</v>
      </c>
      <c r="D4729" s="38"/>
      <c r="E4729" s="120"/>
      <c r="F4729" s="129" t="s">
        <v>31</v>
      </c>
      <c r="G4729" s="66" t="str">
        <f t="shared" si="73"/>
        <v/>
      </c>
      <c r="H4729" s="67"/>
      <c r="I4729" s="68"/>
      <c r="J4729" s="32">
        <v>0</v>
      </c>
    </row>
    <row r="4730" spans="1:10" ht="15.75" hidden="1" thickBot="1" x14ac:dyDescent="0.3">
      <c r="A4730" s="150"/>
      <c r="B4730" s="145"/>
      <c r="C4730" s="44"/>
      <c r="D4730" s="44"/>
      <c r="E4730" s="121"/>
      <c r="F4730" s="135" t="s">
        <v>31</v>
      </c>
      <c r="G4730" s="75" t="str">
        <f t="shared" si="73"/>
        <v/>
      </c>
      <c r="H4730" s="76"/>
      <c r="I4730" s="68"/>
      <c r="J4730" s="32">
        <v>0</v>
      </c>
    </row>
    <row r="4731" spans="1:10" ht="15.75" hidden="1" thickBot="1" x14ac:dyDescent="0.3">
      <c r="A4731" s="140" t="s">
        <v>1141</v>
      </c>
      <c r="B4731" s="143" t="s">
        <v>3898</v>
      </c>
      <c r="C4731" s="26"/>
      <c r="D4731" s="27" t="s">
        <v>86</v>
      </c>
      <c r="E4731" s="116"/>
      <c r="F4731" s="127" t="s">
        <v>31</v>
      </c>
      <c r="G4731" s="29" t="str">
        <f t="shared" si="73"/>
        <v/>
      </c>
      <c r="H4731" s="30"/>
      <c r="I4731" s="31"/>
      <c r="J4731" s="32">
        <v>0</v>
      </c>
    </row>
    <row r="4732" spans="1:10" ht="15.75" hidden="1" thickBot="1" x14ac:dyDescent="0.3">
      <c r="A4732" s="149"/>
      <c r="B4732" s="144"/>
      <c r="C4732" s="34"/>
      <c r="D4732" s="34"/>
      <c r="E4732" s="118"/>
      <c r="F4732" s="129" t="s">
        <v>31</v>
      </c>
      <c r="G4732" s="66" t="str">
        <f t="shared" si="73"/>
        <v/>
      </c>
      <c r="H4732" s="67"/>
      <c r="I4732" s="68"/>
      <c r="J4732" s="32">
        <v>0</v>
      </c>
    </row>
    <row r="4733" spans="1:10" ht="15.75" hidden="1" thickBot="1" x14ac:dyDescent="0.3">
      <c r="A4733" s="149"/>
      <c r="B4733" s="144"/>
      <c r="C4733" s="38" t="s">
        <v>8054</v>
      </c>
      <c r="D4733" s="38" t="s">
        <v>1063</v>
      </c>
      <c r="E4733" s="120">
        <v>2</v>
      </c>
      <c r="F4733" s="129">
        <v>70.717999999999989</v>
      </c>
      <c r="G4733" s="66">
        <f t="shared" si="73"/>
        <v>141.43599999999998</v>
      </c>
      <c r="H4733" s="41">
        <f>SUM(G4733:G4736)</f>
        <v>198.10142424999995</v>
      </c>
      <c r="I4733" s="42"/>
      <c r="J4733" s="32">
        <v>0</v>
      </c>
    </row>
    <row r="4734" spans="1:10" ht="15.75" hidden="1" thickBot="1" x14ac:dyDescent="0.3">
      <c r="A4734" s="149"/>
      <c r="B4734" s="144"/>
      <c r="C4734" s="38" t="s">
        <v>8011</v>
      </c>
      <c r="D4734" s="38" t="s">
        <v>88</v>
      </c>
      <c r="E4734" s="120">
        <v>0.3</v>
      </c>
      <c r="F4734" s="129">
        <v>131.08099999999999</v>
      </c>
      <c r="G4734" s="66">
        <f t="shared" si="73"/>
        <v>39.324299999999994</v>
      </c>
      <c r="H4734" s="67"/>
      <c r="I4734" s="68"/>
      <c r="J4734" s="32">
        <v>0</v>
      </c>
    </row>
    <row r="4735" spans="1:10" ht="15.75" hidden="1" thickBot="1" x14ac:dyDescent="0.3">
      <c r="A4735" s="149"/>
      <c r="B4735" s="144"/>
      <c r="C4735" s="38" t="s">
        <v>7674</v>
      </c>
      <c r="D4735" s="38" t="s">
        <v>2788</v>
      </c>
      <c r="E4735" s="120">
        <v>0.1124</v>
      </c>
      <c r="F4735" s="129">
        <v>23.3415</v>
      </c>
      <c r="G4735" s="66">
        <f t="shared" si="73"/>
        <v>2.6235846</v>
      </c>
      <c r="H4735" s="67"/>
      <c r="I4735" s="68"/>
      <c r="J4735" s="32">
        <v>0</v>
      </c>
    </row>
    <row r="4736" spans="1:10" ht="15.75" hidden="1" thickBot="1" x14ac:dyDescent="0.3">
      <c r="A4736" s="149"/>
      <c r="B4736" s="144"/>
      <c r="C4736" s="38" t="s">
        <v>7758</v>
      </c>
      <c r="D4736" s="38" t="s">
        <v>2788</v>
      </c>
      <c r="E4736" s="120">
        <v>0.49830000000000002</v>
      </c>
      <c r="F4736" s="129">
        <v>29.535499999999999</v>
      </c>
      <c r="G4736" s="66">
        <f t="shared" si="73"/>
        <v>14.717539650000001</v>
      </c>
      <c r="H4736" s="67"/>
      <c r="I4736" s="68"/>
      <c r="J4736" s="32">
        <v>0</v>
      </c>
    </row>
    <row r="4737" spans="1:10" ht="15.75" hidden="1" thickBot="1" x14ac:dyDescent="0.3">
      <c r="A4737" s="150"/>
      <c r="B4737" s="145"/>
      <c r="C4737" s="44"/>
      <c r="D4737" s="44"/>
      <c r="E4737" s="121"/>
      <c r="F4737" s="135" t="s">
        <v>31</v>
      </c>
      <c r="G4737" s="75" t="str">
        <f t="shared" si="73"/>
        <v/>
      </c>
      <c r="H4737" s="76"/>
      <c r="I4737" s="68"/>
      <c r="J4737" s="32">
        <v>0</v>
      </c>
    </row>
    <row r="4738" spans="1:10" ht="15.75" hidden="1" thickBot="1" x14ac:dyDescent="0.3">
      <c r="A4738" s="140" t="s">
        <v>1142</v>
      </c>
      <c r="B4738" s="143" t="s">
        <v>3899</v>
      </c>
      <c r="C4738" s="26"/>
      <c r="D4738" s="27" t="s">
        <v>86</v>
      </c>
      <c r="E4738" s="116"/>
      <c r="F4738" s="127" t="s">
        <v>31</v>
      </c>
      <c r="G4738" s="29" t="str">
        <f t="shared" si="73"/>
        <v/>
      </c>
      <c r="H4738" s="30"/>
      <c r="I4738" s="31"/>
      <c r="J4738" s="32">
        <v>0</v>
      </c>
    </row>
    <row r="4739" spans="1:10" ht="15.75" hidden="1" thickBot="1" x14ac:dyDescent="0.3">
      <c r="A4739" s="149"/>
      <c r="B4739" s="144"/>
      <c r="C4739" s="34"/>
      <c r="D4739" s="34"/>
      <c r="E4739" s="118"/>
      <c r="F4739" s="129" t="s">
        <v>31</v>
      </c>
      <c r="G4739" s="66" t="str">
        <f t="shared" si="73"/>
        <v/>
      </c>
      <c r="H4739" s="67"/>
      <c r="I4739" s="68"/>
      <c r="J4739" s="32">
        <v>0</v>
      </c>
    </row>
    <row r="4740" spans="1:10" ht="26.25" hidden="1" thickBot="1" x14ac:dyDescent="0.3">
      <c r="A4740" s="149"/>
      <c r="B4740" s="144"/>
      <c r="C4740" s="38" t="s">
        <v>8053</v>
      </c>
      <c r="D4740" s="38" t="s">
        <v>88</v>
      </c>
      <c r="E4740" s="120">
        <v>0.58720000000000006</v>
      </c>
      <c r="F4740" s="129">
        <v>18.315999999999999</v>
      </c>
      <c r="G4740" s="66">
        <f t="shared" si="73"/>
        <v>10.755155200000001</v>
      </c>
      <c r="H4740" s="41">
        <f>SUM(G4740:G4744)</f>
        <v>117.78320399999998</v>
      </c>
      <c r="I4740" s="42"/>
      <c r="J4740" s="32">
        <v>0</v>
      </c>
    </row>
    <row r="4741" spans="1:10" ht="26.25" hidden="1" thickBot="1" x14ac:dyDescent="0.3">
      <c r="A4741" s="149"/>
      <c r="B4741" s="144"/>
      <c r="C4741" s="38" t="s">
        <v>8055</v>
      </c>
      <c r="D4741" s="38" t="s">
        <v>180</v>
      </c>
      <c r="E4741" s="120">
        <v>1.1318999999999999</v>
      </c>
      <c r="F4741" s="129">
        <v>64.086999999999989</v>
      </c>
      <c r="G4741" s="66">
        <f t="shared" si="73"/>
        <v>72.540075299999984</v>
      </c>
      <c r="H4741" s="67"/>
      <c r="I4741" s="68"/>
      <c r="J4741" s="32">
        <v>0</v>
      </c>
    </row>
    <row r="4742" spans="1:10" ht="15.75" hidden="1" thickBot="1" x14ac:dyDescent="0.3">
      <c r="A4742" s="149"/>
      <c r="B4742" s="144"/>
      <c r="C4742" s="38" t="s">
        <v>8056</v>
      </c>
      <c r="D4742" s="38" t="s">
        <v>1063</v>
      </c>
      <c r="E4742" s="120">
        <v>0.26</v>
      </c>
      <c r="F4742" s="129">
        <v>7.8564999999999996</v>
      </c>
      <c r="G4742" s="66">
        <f t="shared" ref="G4742:G4805" si="74">IF(ISNUMBER(F4742),E4742*F4742,"")</f>
        <v>2.0426899999999999</v>
      </c>
      <c r="H4742" s="67"/>
      <c r="I4742" s="68"/>
      <c r="J4742" s="32">
        <v>0</v>
      </c>
    </row>
    <row r="4743" spans="1:10" ht="15.75" hidden="1" thickBot="1" x14ac:dyDescent="0.3">
      <c r="A4743" s="149"/>
      <c r="B4743" s="144"/>
      <c r="C4743" s="38" t="s">
        <v>7674</v>
      </c>
      <c r="D4743" s="38" t="s">
        <v>2788</v>
      </c>
      <c r="E4743" s="120">
        <v>0.2102</v>
      </c>
      <c r="F4743" s="129">
        <v>23.3415</v>
      </c>
      <c r="G4743" s="66">
        <f t="shared" si="74"/>
        <v>4.9063832999999999</v>
      </c>
      <c r="H4743" s="67"/>
      <c r="I4743" s="68"/>
      <c r="J4743" s="32">
        <v>0</v>
      </c>
    </row>
    <row r="4744" spans="1:10" ht="15.75" hidden="1" thickBot="1" x14ac:dyDescent="0.3">
      <c r="A4744" s="149"/>
      <c r="B4744" s="144"/>
      <c r="C4744" s="38" t="s">
        <v>7758</v>
      </c>
      <c r="D4744" s="38" t="s">
        <v>2788</v>
      </c>
      <c r="E4744" s="120">
        <v>0.93240000000000001</v>
      </c>
      <c r="F4744" s="129">
        <v>29.535499999999999</v>
      </c>
      <c r="G4744" s="66">
        <f t="shared" si="74"/>
        <v>27.5389002</v>
      </c>
      <c r="H4744" s="67"/>
      <c r="I4744" s="68"/>
      <c r="J4744" s="32">
        <v>0</v>
      </c>
    </row>
    <row r="4745" spans="1:10" ht="15.75" hidden="1" thickBot="1" x14ac:dyDescent="0.3">
      <c r="A4745" s="150"/>
      <c r="B4745" s="145"/>
      <c r="C4745" s="44"/>
      <c r="D4745" s="44"/>
      <c r="E4745" s="121"/>
      <c r="F4745" s="135" t="s">
        <v>31</v>
      </c>
      <c r="G4745" s="75" t="str">
        <f t="shared" si="74"/>
        <v/>
      </c>
      <c r="H4745" s="76"/>
      <c r="I4745" s="68"/>
      <c r="J4745" s="32">
        <v>0</v>
      </c>
    </row>
    <row r="4746" spans="1:10" ht="15.75" hidden="1" thickBot="1" x14ac:dyDescent="0.3">
      <c r="A4746" s="140" t="s">
        <v>1143</v>
      </c>
      <c r="B4746" s="143" t="s">
        <v>3900</v>
      </c>
      <c r="C4746" s="26"/>
      <c r="D4746" s="27" t="s">
        <v>86</v>
      </c>
      <c r="E4746" s="116"/>
      <c r="F4746" s="127" t="s">
        <v>31</v>
      </c>
      <c r="G4746" s="29" t="str">
        <f t="shared" si="74"/>
        <v/>
      </c>
      <c r="H4746" s="30"/>
      <c r="I4746" s="31"/>
      <c r="J4746" s="32">
        <v>0</v>
      </c>
    </row>
    <row r="4747" spans="1:10" ht="15.75" hidden="1" thickBot="1" x14ac:dyDescent="0.3">
      <c r="A4747" s="149"/>
      <c r="B4747" s="144"/>
      <c r="C4747" s="34"/>
      <c r="D4747" s="34"/>
      <c r="E4747" s="118"/>
      <c r="F4747" s="129" t="s">
        <v>31</v>
      </c>
      <c r="G4747" s="66" t="str">
        <f t="shared" si="74"/>
        <v/>
      </c>
      <c r="H4747" s="67"/>
      <c r="I4747" s="68"/>
      <c r="J4747" s="32">
        <v>0</v>
      </c>
    </row>
    <row r="4748" spans="1:10" ht="26.25" hidden="1" thickBot="1" x14ac:dyDescent="0.3">
      <c r="A4748" s="149"/>
      <c r="B4748" s="144"/>
      <c r="C4748" s="38" t="s">
        <v>8053</v>
      </c>
      <c r="D4748" s="38" t="s">
        <v>88</v>
      </c>
      <c r="E4748" s="120">
        <v>0.58720000000000006</v>
      </c>
      <c r="F4748" s="129">
        <v>18.315999999999999</v>
      </c>
      <c r="G4748" s="66">
        <f t="shared" si="74"/>
        <v>10.755155200000001</v>
      </c>
      <c r="H4748" s="41">
        <f>SUM(G4748:G4752)</f>
        <v>45.2431287</v>
      </c>
      <c r="I4748" s="42"/>
      <c r="J4748" s="32">
        <v>0</v>
      </c>
    </row>
    <row r="4749" spans="1:10" ht="15.75" hidden="1" thickBot="1" x14ac:dyDescent="0.3">
      <c r="A4749" s="149"/>
      <c r="B4749" s="144"/>
      <c r="C4749" s="38" t="s">
        <v>1144</v>
      </c>
      <c r="D4749" s="38" t="s">
        <v>180</v>
      </c>
      <c r="E4749" s="120">
        <v>1.1318999999999999</v>
      </c>
      <c r="F4749" s="129" t="s">
        <v>31</v>
      </c>
      <c r="G4749" s="66" t="str">
        <f t="shared" si="74"/>
        <v/>
      </c>
      <c r="H4749" s="67"/>
      <c r="I4749" s="68"/>
      <c r="J4749" s="32">
        <v>0</v>
      </c>
    </row>
    <row r="4750" spans="1:10" ht="15.75" hidden="1" thickBot="1" x14ac:dyDescent="0.3">
      <c r="A4750" s="149"/>
      <c r="B4750" s="144"/>
      <c r="C4750" s="38" t="s">
        <v>8056</v>
      </c>
      <c r="D4750" s="38" t="s">
        <v>1063</v>
      </c>
      <c r="E4750" s="120">
        <v>0.26</v>
      </c>
      <c r="F4750" s="129">
        <v>7.8564999999999996</v>
      </c>
      <c r="G4750" s="66">
        <f t="shared" si="74"/>
        <v>2.0426899999999999</v>
      </c>
      <c r="H4750" s="67"/>
      <c r="I4750" s="68"/>
      <c r="J4750" s="32">
        <v>0</v>
      </c>
    </row>
    <row r="4751" spans="1:10" ht="15.75" hidden="1" thickBot="1" x14ac:dyDescent="0.3">
      <c r="A4751" s="149"/>
      <c r="B4751" s="144"/>
      <c r="C4751" s="38" t="s">
        <v>7674</v>
      </c>
      <c r="D4751" s="38" t="s">
        <v>2788</v>
      </c>
      <c r="E4751" s="120">
        <v>0.2102</v>
      </c>
      <c r="F4751" s="129">
        <v>23.3415</v>
      </c>
      <c r="G4751" s="66">
        <f t="shared" si="74"/>
        <v>4.9063832999999999</v>
      </c>
      <c r="H4751" s="67"/>
      <c r="I4751" s="68"/>
      <c r="J4751" s="32">
        <v>0</v>
      </c>
    </row>
    <row r="4752" spans="1:10" ht="15.75" hidden="1" thickBot="1" x14ac:dyDescent="0.3">
      <c r="A4752" s="149"/>
      <c r="B4752" s="144"/>
      <c r="C4752" s="38" t="s">
        <v>7758</v>
      </c>
      <c r="D4752" s="38" t="s">
        <v>2788</v>
      </c>
      <c r="E4752" s="120">
        <v>0.93240000000000001</v>
      </c>
      <c r="F4752" s="129">
        <v>29.535499999999999</v>
      </c>
      <c r="G4752" s="66">
        <f t="shared" si="74"/>
        <v>27.5389002</v>
      </c>
      <c r="H4752" s="67"/>
      <c r="I4752" s="68"/>
      <c r="J4752" s="32">
        <v>0</v>
      </c>
    </row>
    <row r="4753" spans="1:10" ht="15.75" hidden="1" thickBot="1" x14ac:dyDescent="0.3">
      <c r="A4753" s="150"/>
      <c r="B4753" s="145"/>
      <c r="C4753" s="44"/>
      <c r="D4753" s="44"/>
      <c r="E4753" s="121"/>
      <c r="F4753" s="135" t="s">
        <v>31</v>
      </c>
      <c r="G4753" s="75" t="str">
        <f t="shared" si="74"/>
        <v/>
      </c>
      <c r="H4753" s="76"/>
      <c r="I4753" s="68"/>
      <c r="J4753" s="32">
        <v>0</v>
      </c>
    </row>
    <row r="4754" spans="1:10" ht="15.75" hidden="1" thickBot="1" x14ac:dyDescent="0.3">
      <c r="A4754" s="140" t="s">
        <v>1145</v>
      </c>
      <c r="B4754" s="143" t="s">
        <v>3901</v>
      </c>
      <c r="C4754" s="26"/>
      <c r="D4754" s="27" t="s">
        <v>86</v>
      </c>
      <c r="E4754" s="116"/>
      <c r="F4754" s="127" t="s">
        <v>31</v>
      </c>
      <c r="G4754" s="29" t="str">
        <f t="shared" si="74"/>
        <v/>
      </c>
      <c r="H4754" s="30"/>
      <c r="I4754" s="31"/>
      <c r="J4754" s="32">
        <v>0</v>
      </c>
    </row>
    <row r="4755" spans="1:10" ht="15.75" hidden="1" thickBot="1" x14ac:dyDescent="0.3">
      <c r="A4755" s="149"/>
      <c r="B4755" s="144"/>
      <c r="C4755" s="34"/>
      <c r="D4755" s="34"/>
      <c r="E4755" s="118"/>
      <c r="F4755" s="129" t="s">
        <v>31</v>
      </c>
      <c r="G4755" s="66" t="str">
        <f t="shared" si="74"/>
        <v/>
      </c>
      <c r="H4755" s="67"/>
      <c r="I4755" s="68"/>
      <c r="J4755" s="32">
        <v>0</v>
      </c>
    </row>
    <row r="4756" spans="1:10" ht="15.75" hidden="1" thickBot="1" x14ac:dyDescent="0.3">
      <c r="A4756" s="149"/>
      <c r="B4756" s="144"/>
      <c r="C4756" s="38" t="s">
        <v>7758</v>
      </c>
      <c r="D4756" s="38" t="s">
        <v>2788</v>
      </c>
      <c r="E4756" s="120">
        <v>0.5</v>
      </c>
      <c r="F4756" s="129">
        <v>29.535499999999999</v>
      </c>
      <c r="G4756" s="66">
        <f t="shared" si="74"/>
        <v>14.767749999999999</v>
      </c>
      <c r="H4756" s="41">
        <f>SUM(G4756:G4763)</f>
        <v>49.162499999999994</v>
      </c>
      <c r="I4756" s="42"/>
      <c r="J4756" s="32">
        <v>0</v>
      </c>
    </row>
    <row r="4757" spans="1:10" ht="15.75" hidden="1" thickBot="1" x14ac:dyDescent="0.3">
      <c r="A4757" s="149"/>
      <c r="B4757" s="144"/>
      <c r="C4757" s="38" t="s">
        <v>7603</v>
      </c>
      <c r="D4757" s="38" t="s">
        <v>2788</v>
      </c>
      <c r="E4757" s="120">
        <v>1</v>
      </c>
      <c r="F4757" s="129">
        <v>22.724</v>
      </c>
      <c r="G4757" s="66">
        <f t="shared" si="74"/>
        <v>22.724</v>
      </c>
      <c r="H4757" s="67"/>
      <c r="I4757" s="68"/>
      <c r="J4757" s="32">
        <v>0</v>
      </c>
    </row>
    <row r="4758" spans="1:10" ht="15.75" hidden="1" thickBot="1" x14ac:dyDescent="0.3">
      <c r="A4758" s="149"/>
      <c r="B4758" s="144"/>
      <c r="C4758" s="38" t="s">
        <v>7674</v>
      </c>
      <c r="D4758" s="38" t="s">
        <v>2788</v>
      </c>
      <c r="E4758" s="120">
        <v>0.5</v>
      </c>
      <c r="F4758" s="129">
        <v>23.3415</v>
      </c>
      <c r="G4758" s="66">
        <f t="shared" si="74"/>
        <v>11.67075</v>
      </c>
      <c r="H4758" s="67"/>
      <c r="I4758" s="68"/>
      <c r="J4758" s="32">
        <v>0</v>
      </c>
    </row>
    <row r="4759" spans="1:10" ht="15.75" hidden="1" thickBot="1" x14ac:dyDescent="0.3">
      <c r="A4759" s="149"/>
      <c r="B4759" s="144"/>
      <c r="C4759" s="38" t="s">
        <v>1146</v>
      </c>
      <c r="D4759" s="38" t="s">
        <v>1063</v>
      </c>
      <c r="E4759" s="120">
        <v>0.8</v>
      </c>
      <c r="F4759" s="129" t="s">
        <v>31</v>
      </c>
      <c r="G4759" s="66" t="str">
        <f t="shared" si="74"/>
        <v/>
      </c>
      <c r="H4759" s="67"/>
      <c r="I4759" s="68"/>
      <c r="J4759" s="32">
        <v>0</v>
      </c>
    </row>
    <row r="4760" spans="1:10" ht="15.75" hidden="1" thickBot="1" x14ac:dyDescent="0.3">
      <c r="A4760" s="149"/>
      <c r="B4760" s="144"/>
      <c r="C4760" s="38" t="s">
        <v>1147</v>
      </c>
      <c r="D4760" s="38" t="s">
        <v>88</v>
      </c>
      <c r="E4760" s="120">
        <v>0.6</v>
      </c>
      <c r="F4760" s="129" t="s">
        <v>31</v>
      </c>
      <c r="G4760" s="66" t="str">
        <f t="shared" si="74"/>
        <v/>
      </c>
      <c r="H4760" s="67"/>
      <c r="I4760" s="68"/>
      <c r="J4760" s="32">
        <v>0</v>
      </c>
    </row>
    <row r="4761" spans="1:10" ht="15.75" hidden="1" thickBot="1" x14ac:dyDescent="0.3">
      <c r="A4761" s="149"/>
      <c r="B4761" s="144"/>
      <c r="C4761" s="38" t="s">
        <v>1148</v>
      </c>
      <c r="D4761" s="38" t="s">
        <v>86</v>
      </c>
      <c r="E4761" s="120">
        <v>1.1000000000000001</v>
      </c>
      <c r="F4761" s="129" t="s">
        <v>31</v>
      </c>
      <c r="G4761" s="66" t="str">
        <f t="shared" si="74"/>
        <v/>
      </c>
      <c r="H4761" s="67"/>
      <c r="I4761" s="68"/>
      <c r="J4761" s="32">
        <v>0</v>
      </c>
    </row>
    <row r="4762" spans="1:10" ht="15.75" hidden="1" thickBot="1" x14ac:dyDescent="0.3">
      <c r="A4762" s="149"/>
      <c r="B4762" s="144"/>
      <c r="C4762" s="38" t="s">
        <v>1149</v>
      </c>
      <c r="D4762" s="38" t="s">
        <v>124</v>
      </c>
      <c r="E4762" s="120">
        <v>2</v>
      </c>
      <c r="F4762" s="129" t="s">
        <v>31</v>
      </c>
      <c r="G4762" s="66" t="str">
        <f t="shared" si="74"/>
        <v/>
      </c>
      <c r="H4762" s="67"/>
      <c r="I4762" s="68"/>
      <c r="J4762" s="32">
        <v>0</v>
      </c>
    </row>
    <row r="4763" spans="1:10" ht="15.75" hidden="1" thickBot="1" x14ac:dyDescent="0.3">
      <c r="A4763" s="149"/>
      <c r="B4763" s="144"/>
      <c r="C4763" s="38" t="s">
        <v>1150</v>
      </c>
      <c r="D4763" s="38" t="s">
        <v>88</v>
      </c>
      <c r="E4763" s="120">
        <v>0.2</v>
      </c>
      <c r="F4763" s="129" t="s">
        <v>31</v>
      </c>
      <c r="G4763" s="66" t="str">
        <f t="shared" si="74"/>
        <v/>
      </c>
      <c r="H4763" s="67"/>
      <c r="I4763" s="68"/>
      <c r="J4763" s="32">
        <v>0</v>
      </c>
    </row>
    <row r="4764" spans="1:10" ht="15.75" hidden="1" thickBot="1" x14ac:dyDescent="0.3">
      <c r="A4764" s="150"/>
      <c r="B4764" s="145"/>
      <c r="C4764" s="44"/>
      <c r="D4764" s="44"/>
      <c r="E4764" s="121"/>
      <c r="F4764" s="135" t="s">
        <v>31</v>
      </c>
      <c r="G4764" s="75" t="str">
        <f t="shared" si="74"/>
        <v/>
      </c>
      <c r="H4764" s="76"/>
      <c r="I4764" s="68"/>
      <c r="J4764" s="32">
        <v>0</v>
      </c>
    </row>
    <row r="4765" spans="1:10" ht="15.75" hidden="1" thickBot="1" x14ac:dyDescent="0.3">
      <c r="A4765" s="140" t="s">
        <v>1151</v>
      </c>
      <c r="B4765" s="143" t="s">
        <v>3902</v>
      </c>
      <c r="C4765" s="26"/>
      <c r="D4765" s="27" t="s">
        <v>86</v>
      </c>
      <c r="E4765" s="116"/>
      <c r="F4765" s="127" t="s">
        <v>31</v>
      </c>
      <c r="G4765" s="29" t="str">
        <f t="shared" si="74"/>
        <v/>
      </c>
      <c r="H4765" s="30"/>
      <c r="I4765" s="31"/>
      <c r="J4765" s="32">
        <v>0</v>
      </c>
    </row>
    <row r="4766" spans="1:10" ht="15.75" hidden="1" thickBot="1" x14ac:dyDescent="0.3">
      <c r="A4766" s="149"/>
      <c r="B4766" s="144"/>
      <c r="C4766" s="34"/>
      <c r="D4766" s="34"/>
      <c r="E4766" s="118"/>
      <c r="F4766" s="129" t="s">
        <v>31</v>
      </c>
      <c r="G4766" s="66" t="str">
        <f t="shared" si="74"/>
        <v/>
      </c>
      <c r="H4766" s="67"/>
      <c r="I4766" s="68"/>
      <c r="J4766" s="32">
        <v>0</v>
      </c>
    </row>
    <row r="4767" spans="1:10" ht="15.75" hidden="1" thickBot="1" x14ac:dyDescent="0.3">
      <c r="A4767" s="149"/>
      <c r="B4767" s="144"/>
      <c r="C4767" s="38" t="s">
        <v>8057</v>
      </c>
      <c r="D4767" s="38" t="s">
        <v>1063</v>
      </c>
      <c r="E4767" s="120">
        <v>1.2</v>
      </c>
      <c r="F4767" s="129">
        <v>27.388499999999997</v>
      </c>
      <c r="G4767" s="66">
        <f t="shared" si="74"/>
        <v>32.866199999999992</v>
      </c>
      <c r="H4767" s="41">
        <f>SUM(G4767:G4769)</f>
        <v>52.71201254999999</v>
      </c>
      <c r="I4767" s="42"/>
      <c r="J4767" s="32">
        <v>0</v>
      </c>
    </row>
    <row r="4768" spans="1:10" ht="15.75" hidden="1" thickBot="1" x14ac:dyDescent="0.3">
      <c r="A4768" s="149"/>
      <c r="B4768" s="144"/>
      <c r="C4768" s="38" t="s">
        <v>7674</v>
      </c>
      <c r="D4768" s="38" t="s">
        <v>2788</v>
      </c>
      <c r="E4768" s="120">
        <v>0.12859999999999999</v>
      </c>
      <c r="F4768" s="129">
        <v>23.3415</v>
      </c>
      <c r="G4768" s="66">
        <f t="shared" si="74"/>
        <v>3.0017168999999999</v>
      </c>
      <c r="H4768" s="67"/>
      <c r="I4768" s="68"/>
      <c r="J4768" s="32">
        <v>0</v>
      </c>
    </row>
    <row r="4769" spans="1:10" ht="15.75" hidden="1" thickBot="1" x14ac:dyDescent="0.3">
      <c r="A4769" s="149"/>
      <c r="B4769" s="144"/>
      <c r="C4769" s="38" t="s">
        <v>7758</v>
      </c>
      <c r="D4769" s="38" t="s">
        <v>2788</v>
      </c>
      <c r="E4769" s="120">
        <v>0.57030000000000003</v>
      </c>
      <c r="F4769" s="129">
        <v>29.535499999999999</v>
      </c>
      <c r="G4769" s="66">
        <f t="shared" si="74"/>
        <v>16.84409565</v>
      </c>
      <c r="H4769" s="67"/>
      <c r="I4769" s="68"/>
      <c r="J4769" s="32">
        <v>0</v>
      </c>
    </row>
    <row r="4770" spans="1:10" ht="15.75" hidden="1" thickBot="1" x14ac:dyDescent="0.3">
      <c r="A4770" s="150"/>
      <c r="B4770" s="145"/>
      <c r="C4770" s="44"/>
      <c r="D4770" s="44"/>
      <c r="E4770" s="121"/>
      <c r="F4770" s="135" t="s">
        <v>31</v>
      </c>
      <c r="G4770" s="75" t="str">
        <f t="shared" si="74"/>
        <v/>
      </c>
      <c r="H4770" s="76"/>
      <c r="I4770" s="68"/>
      <c r="J4770" s="32">
        <v>0</v>
      </c>
    </row>
    <row r="4771" spans="1:10" ht="15.75" hidden="1" thickBot="1" x14ac:dyDescent="0.3">
      <c r="A4771" s="140" t="s">
        <v>1152</v>
      </c>
      <c r="B4771" s="143" t="s">
        <v>3903</v>
      </c>
      <c r="C4771" s="26"/>
      <c r="D4771" s="27" t="s">
        <v>86</v>
      </c>
      <c r="E4771" s="116"/>
      <c r="F4771" s="127" t="s">
        <v>31</v>
      </c>
      <c r="G4771" s="29" t="str">
        <f t="shared" si="74"/>
        <v/>
      </c>
      <c r="H4771" s="30"/>
      <c r="I4771" s="31"/>
      <c r="J4771" s="32">
        <v>0</v>
      </c>
    </row>
    <row r="4772" spans="1:10" ht="15.75" hidden="1" thickBot="1" x14ac:dyDescent="0.3">
      <c r="A4772" s="149"/>
      <c r="B4772" s="144"/>
      <c r="C4772" s="34"/>
      <c r="D4772" s="34"/>
      <c r="E4772" s="118"/>
      <c r="F4772" s="129" t="s">
        <v>31</v>
      </c>
      <c r="G4772" s="66" t="str">
        <f t="shared" si="74"/>
        <v/>
      </c>
      <c r="H4772" s="67"/>
      <c r="I4772" s="68"/>
      <c r="J4772" s="32">
        <v>0</v>
      </c>
    </row>
    <row r="4773" spans="1:10" ht="15.75" hidden="1" thickBot="1" x14ac:dyDescent="0.3">
      <c r="A4773" s="149"/>
      <c r="B4773" s="144"/>
      <c r="C4773" s="38" t="s">
        <v>1153</v>
      </c>
      <c r="D4773" s="38" t="s">
        <v>1063</v>
      </c>
      <c r="E4773" s="120">
        <v>3</v>
      </c>
      <c r="F4773" s="129" t="s">
        <v>31</v>
      </c>
      <c r="G4773" s="66" t="str">
        <f t="shared" si="74"/>
        <v/>
      </c>
      <c r="H4773" s="41">
        <f>SUM(G4773:G4774)</f>
        <v>5.9070999999999998</v>
      </c>
      <c r="I4773" s="42"/>
      <c r="J4773" s="32">
        <v>0</v>
      </c>
    </row>
    <row r="4774" spans="1:10" ht="15.75" hidden="1" thickBot="1" x14ac:dyDescent="0.3">
      <c r="A4774" s="149"/>
      <c r="B4774" s="144"/>
      <c r="C4774" s="38" t="s">
        <v>7758</v>
      </c>
      <c r="D4774" s="38" t="s">
        <v>2788</v>
      </c>
      <c r="E4774" s="120">
        <v>0.2</v>
      </c>
      <c r="F4774" s="129">
        <v>29.535499999999999</v>
      </c>
      <c r="G4774" s="66">
        <f t="shared" si="74"/>
        <v>5.9070999999999998</v>
      </c>
      <c r="H4774" s="67"/>
      <c r="I4774" s="68"/>
      <c r="J4774" s="32">
        <v>0</v>
      </c>
    </row>
    <row r="4775" spans="1:10" ht="15.75" hidden="1" thickBot="1" x14ac:dyDescent="0.3">
      <c r="A4775" s="149"/>
      <c r="B4775" s="144"/>
      <c r="C4775" s="38"/>
      <c r="D4775" s="38"/>
      <c r="E4775" s="120"/>
      <c r="F4775" s="129" t="s">
        <v>31</v>
      </c>
      <c r="G4775" s="66" t="str">
        <f t="shared" si="74"/>
        <v/>
      </c>
      <c r="H4775" s="67"/>
      <c r="I4775" s="68"/>
      <c r="J4775" s="32">
        <v>0</v>
      </c>
    </row>
    <row r="4776" spans="1:10" ht="26.25" hidden="1" thickBot="1" x14ac:dyDescent="0.3">
      <c r="A4776" s="149"/>
      <c r="B4776" s="144"/>
      <c r="C4776" s="55" t="s">
        <v>1154</v>
      </c>
      <c r="D4776" s="38"/>
      <c r="E4776" s="120"/>
      <c r="F4776" s="129" t="s">
        <v>31</v>
      </c>
      <c r="G4776" s="66" t="str">
        <f t="shared" si="74"/>
        <v/>
      </c>
      <c r="H4776" s="67"/>
      <c r="I4776" s="68"/>
      <c r="J4776" s="32">
        <v>0</v>
      </c>
    </row>
    <row r="4777" spans="1:10" ht="25.5" hidden="1" thickBot="1" x14ac:dyDescent="0.3">
      <c r="A4777" s="149"/>
      <c r="B4777" s="144"/>
      <c r="C4777" s="85" t="s">
        <v>1155</v>
      </c>
      <c r="D4777" s="38"/>
      <c r="E4777" s="120"/>
      <c r="F4777" s="129" t="s">
        <v>31</v>
      </c>
      <c r="G4777" s="66" t="str">
        <f t="shared" si="74"/>
        <v/>
      </c>
      <c r="H4777" s="67"/>
      <c r="I4777" s="68"/>
      <c r="J4777" s="32">
        <v>0</v>
      </c>
    </row>
    <row r="4778" spans="1:10" ht="15.75" hidden="1" thickBot="1" x14ac:dyDescent="0.3">
      <c r="A4778" s="150"/>
      <c r="B4778" s="145"/>
      <c r="C4778" s="44"/>
      <c r="D4778" s="44"/>
      <c r="E4778" s="121"/>
      <c r="F4778" s="135" t="s">
        <v>31</v>
      </c>
      <c r="G4778" s="75" t="str">
        <f t="shared" si="74"/>
        <v/>
      </c>
      <c r="H4778" s="76"/>
      <c r="I4778" s="68"/>
      <c r="J4778" s="32">
        <v>0</v>
      </c>
    </row>
    <row r="4779" spans="1:10" ht="15.75" hidden="1" thickBot="1" x14ac:dyDescent="0.3">
      <c r="A4779" s="140" t="s">
        <v>1156</v>
      </c>
      <c r="B4779" s="143" t="s">
        <v>3904</v>
      </c>
      <c r="C4779" s="26"/>
      <c r="D4779" s="27" t="s">
        <v>86</v>
      </c>
      <c r="E4779" s="116"/>
      <c r="F4779" s="127" t="s">
        <v>31</v>
      </c>
      <c r="G4779" s="29" t="str">
        <f t="shared" si="74"/>
        <v/>
      </c>
      <c r="H4779" s="30"/>
      <c r="I4779" s="31"/>
      <c r="J4779" s="32">
        <v>0</v>
      </c>
    </row>
    <row r="4780" spans="1:10" ht="15.75" hidden="1" thickBot="1" x14ac:dyDescent="0.3">
      <c r="A4780" s="149"/>
      <c r="B4780" s="144"/>
      <c r="C4780" s="34"/>
      <c r="D4780" s="34"/>
      <c r="E4780" s="118"/>
      <c r="F4780" s="129" t="s">
        <v>31</v>
      </c>
      <c r="G4780" s="66" t="str">
        <f t="shared" si="74"/>
        <v/>
      </c>
      <c r="H4780" s="67"/>
      <c r="I4780" s="68"/>
      <c r="J4780" s="32">
        <v>0</v>
      </c>
    </row>
    <row r="4781" spans="1:10" ht="26.25" hidden="1" thickBot="1" x14ac:dyDescent="0.3">
      <c r="A4781" s="149"/>
      <c r="B4781" s="144"/>
      <c r="C4781" s="38" t="s">
        <v>8053</v>
      </c>
      <c r="D4781" s="38" t="s">
        <v>88</v>
      </c>
      <c r="E4781" s="120">
        <v>0.58720000000000006</v>
      </c>
      <c r="F4781" s="129">
        <v>18.315999999999999</v>
      </c>
      <c r="G4781" s="66">
        <f t="shared" si="74"/>
        <v>10.755155200000001</v>
      </c>
      <c r="H4781" s="41">
        <f>SUM(G4781:G4786)</f>
        <v>198.11911229999995</v>
      </c>
      <c r="I4781" s="42"/>
      <c r="J4781" s="32">
        <v>0</v>
      </c>
    </row>
    <row r="4782" spans="1:10" ht="26.25" hidden="1" thickBot="1" x14ac:dyDescent="0.3">
      <c r="A4782" s="149"/>
      <c r="B4782" s="144"/>
      <c r="C4782" s="38" t="s">
        <v>8058</v>
      </c>
      <c r="D4782" s="38" t="s">
        <v>180</v>
      </c>
      <c r="E4782" s="120">
        <v>1.1318999999999999</v>
      </c>
      <c r="F4782" s="129">
        <v>52.183499999999995</v>
      </c>
      <c r="G4782" s="66">
        <f t="shared" si="74"/>
        <v>59.066503649999987</v>
      </c>
      <c r="H4782" s="67"/>
      <c r="I4782" s="68"/>
      <c r="J4782" s="32">
        <v>0</v>
      </c>
    </row>
    <row r="4783" spans="1:10" ht="26.25" hidden="1" thickBot="1" x14ac:dyDescent="0.3">
      <c r="A4783" s="149"/>
      <c r="B4783" s="144"/>
      <c r="C4783" s="38" t="s">
        <v>8055</v>
      </c>
      <c r="D4783" s="38" t="s">
        <v>180</v>
      </c>
      <c r="E4783" s="120">
        <v>1.1318999999999999</v>
      </c>
      <c r="F4783" s="129">
        <v>64.086999999999989</v>
      </c>
      <c r="G4783" s="66">
        <f t="shared" si="74"/>
        <v>72.540075299999984</v>
      </c>
      <c r="H4783" s="67"/>
      <c r="I4783" s="68"/>
      <c r="J4783" s="32">
        <v>0</v>
      </c>
    </row>
    <row r="4784" spans="1:10" ht="15.75" hidden="1" thickBot="1" x14ac:dyDescent="0.3">
      <c r="A4784" s="149"/>
      <c r="B4784" s="144"/>
      <c r="C4784" s="38" t="s">
        <v>8056</v>
      </c>
      <c r="D4784" s="38" t="s">
        <v>1063</v>
      </c>
      <c r="E4784" s="120">
        <v>0.52</v>
      </c>
      <c r="F4784" s="129">
        <v>7.8564999999999996</v>
      </c>
      <c r="G4784" s="66">
        <f t="shared" si="74"/>
        <v>4.0853799999999998</v>
      </c>
      <c r="H4784" s="67"/>
      <c r="I4784" s="68"/>
      <c r="J4784" s="32">
        <v>0</v>
      </c>
    </row>
    <row r="4785" spans="1:10" ht="15.75" hidden="1" thickBot="1" x14ac:dyDescent="0.3">
      <c r="A4785" s="149"/>
      <c r="B4785" s="144"/>
      <c r="C4785" s="38" t="s">
        <v>7674</v>
      </c>
      <c r="D4785" s="38" t="s">
        <v>2788</v>
      </c>
      <c r="E4785" s="120">
        <v>0.33479999999999999</v>
      </c>
      <c r="F4785" s="129">
        <v>23.3415</v>
      </c>
      <c r="G4785" s="66">
        <f t="shared" si="74"/>
        <v>7.8147341999999993</v>
      </c>
      <c r="H4785" s="67"/>
      <c r="I4785" s="68"/>
      <c r="J4785" s="32">
        <v>0</v>
      </c>
    </row>
    <row r="4786" spans="1:10" ht="15.75" hidden="1" thickBot="1" x14ac:dyDescent="0.3">
      <c r="A4786" s="149"/>
      <c r="B4786" s="144"/>
      <c r="C4786" s="38" t="s">
        <v>7758</v>
      </c>
      <c r="D4786" s="38" t="s">
        <v>2788</v>
      </c>
      <c r="E4786" s="120">
        <v>1.4849000000000001</v>
      </c>
      <c r="F4786" s="129">
        <v>29.535499999999999</v>
      </c>
      <c r="G4786" s="66">
        <f t="shared" si="74"/>
        <v>43.857263950000004</v>
      </c>
      <c r="H4786" s="67"/>
      <c r="I4786" s="68"/>
      <c r="J4786" s="32">
        <v>0</v>
      </c>
    </row>
    <row r="4787" spans="1:10" ht="15.75" hidden="1" thickBot="1" x14ac:dyDescent="0.3">
      <c r="A4787" s="150"/>
      <c r="B4787" s="145"/>
      <c r="C4787" s="44"/>
      <c r="D4787" s="44"/>
      <c r="E4787" s="121"/>
      <c r="F4787" s="135" t="s">
        <v>31</v>
      </c>
      <c r="G4787" s="75" t="str">
        <f t="shared" si="74"/>
        <v/>
      </c>
      <c r="H4787" s="76"/>
      <c r="I4787" s="68"/>
      <c r="J4787" s="32">
        <v>0</v>
      </c>
    </row>
    <row r="4788" spans="1:10" ht="15.75" hidden="1" thickBot="1" x14ac:dyDescent="0.3">
      <c r="A4788" s="140" t="s">
        <v>1157</v>
      </c>
      <c r="B4788" s="143" t="s">
        <v>3905</v>
      </c>
      <c r="C4788" s="26"/>
      <c r="D4788" s="27" t="s">
        <v>86</v>
      </c>
      <c r="E4788" s="116"/>
      <c r="F4788" s="127" t="s">
        <v>31</v>
      </c>
      <c r="G4788" s="29" t="str">
        <f t="shared" si="74"/>
        <v/>
      </c>
      <c r="H4788" s="30"/>
      <c r="I4788" s="31"/>
      <c r="J4788" s="32">
        <v>0</v>
      </c>
    </row>
    <row r="4789" spans="1:10" ht="15.75" hidden="1" thickBot="1" x14ac:dyDescent="0.3">
      <c r="A4789" s="149"/>
      <c r="B4789" s="144"/>
      <c r="C4789" s="34"/>
      <c r="D4789" s="34"/>
      <c r="E4789" s="118"/>
      <c r="F4789" s="129" t="s">
        <v>31</v>
      </c>
      <c r="G4789" s="66" t="str">
        <f t="shared" si="74"/>
        <v/>
      </c>
      <c r="H4789" s="67"/>
      <c r="I4789" s="68"/>
      <c r="J4789" s="32">
        <v>0</v>
      </c>
    </row>
    <row r="4790" spans="1:10" ht="26.25" hidden="1" thickBot="1" x14ac:dyDescent="0.3">
      <c r="A4790" s="149"/>
      <c r="B4790" s="144"/>
      <c r="C4790" s="38" t="s">
        <v>8053</v>
      </c>
      <c r="D4790" s="38" t="s">
        <v>88</v>
      </c>
      <c r="E4790" s="120">
        <v>0.58720000000000006</v>
      </c>
      <c r="F4790" s="129">
        <v>18.315999999999999</v>
      </c>
      <c r="G4790" s="66">
        <f t="shared" si="74"/>
        <v>10.755155200000001</v>
      </c>
      <c r="H4790" s="41">
        <f>SUM(G4790:G4795)</f>
        <v>201.84846649999997</v>
      </c>
      <c r="I4790" s="42"/>
      <c r="J4790" s="32">
        <v>0</v>
      </c>
    </row>
    <row r="4791" spans="1:10" ht="26.25" hidden="1" thickBot="1" x14ac:dyDescent="0.3">
      <c r="A4791" s="149"/>
      <c r="B4791" s="144"/>
      <c r="C4791" s="38" t="s">
        <v>8058</v>
      </c>
      <c r="D4791" s="38" t="s">
        <v>180</v>
      </c>
      <c r="E4791" s="120">
        <v>1.1318999999999999</v>
      </c>
      <c r="F4791" s="129">
        <v>52.183499999999995</v>
      </c>
      <c r="G4791" s="66">
        <f t="shared" si="74"/>
        <v>59.066503649999987</v>
      </c>
      <c r="H4791" s="67"/>
      <c r="I4791" s="68"/>
      <c r="J4791" s="32">
        <v>0</v>
      </c>
    </row>
    <row r="4792" spans="1:10" ht="26.25" hidden="1" thickBot="1" x14ac:dyDescent="0.3">
      <c r="A4792" s="149"/>
      <c r="B4792" s="144"/>
      <c r="C4792" s="38" t="s">
        <v>8055</v>
      </c>
      <c r="D4792" s="38" t="s">
        <v>180</v>
      </c>
      <c r="E4792" s="120">
        <v>1.1318999999999999</v>
      </c>
      <c r="F4792" s="129">
        <v>64.086999999999989</v>
      </c>
      <c r="G4792" s="66">
        <f t="shared" si="74"/>
        <v>72.540075299999984</v>
      </c>
      <c r="H4792" s="67"/>
      <c r="I4792" s="68"/>
      <c r="J4792" s="32">
        <v>0</v>
      </c>
    </row>
    <row r="4793" spans="1:10" ht="15.75" hidden="1" thickBot="1" x14ac:dyDescent="0.3">
      <c r="A4793" s="149"/>
      <c r="B4793" s="144"/>
      <c r="C4793" s="38" t="s">
        <v>1153</v>
      </c>
      <c r="D4793" s="38" t="s">
        <v>1063</v>
      </c>
      <c r="E4793" s="120">
        <v>2</v>
      </c>
      <c r="F4793" s="129" t="s">
        <v>31</v>
      </c>
      <c r="G4793" s="66" t="str">
        <f t="shared" si="74"/>
        <v/>
      </c>
      <c r="H4793" s="67"/>
      <c r="I4793" s="68"/>
      <c r="J4793" s="32">
        <v>0</v>
      </c>
    </row>
    <row r="4794" spans="1:10" ht="15.75" hidden="1" thickBot="1" x14ac:dyDescent="0.3">
      <c r="A4794" s="149"/>
      <c r="B4794" s="144"/>
      <c r="C4794" s="38" t="s">
        <v>7674</v>
      </c>
      <c r="D4794" s="38" t="s">
        <v>2788</v>
      </c>
      <c r="E4794" s="120">
        <v>0.66959999999999997</v>
      </c>
      <c r="F4794" s="129">
        <v>23.3415</v>
      </c>
      <c r="G4794" s="66">
        <f t="shared" si="74"/>
        <v>15.629468399999999</v>
      </c>
      <c r="H4794" s="67"/>
      <c r="I4794" s="68"/>
      <c r="J4794" s="32">
        <v>0</v>
      </c>
    </row>
    <row r="4795" spans="1:10" ht="15.75" hidden="1" thickBot="1" x14ac:dyDescent="0.3">
      <c r="A4795" s="149"/>
      <c r="B4795" s="144"/>
      <c r="C4795" s="38" t="s">
        <v>7758</v>
      </c>
      <c r="D4795" s="38" t="s">
        <v>2788</v>
      </c>
      <c r="E4795" s="120">
        <v>1.4849000000000001</v>
      </c>
      <c r="F4795" s="129">
        <v>29.535499999999999</v>
      </c>
      <c r="G4795" s="66">
        <f t="shared" si="74"/>
        <v>43.857263950000004</v>
      </c>
      <c r="H4795" s="67"/>
      <c r="I4795" s="68"/>
      <c r="J4795" s="32">
        <v>0</v>
      </c>
    </row>
    <row r="4796" spans="1:10" ht="15.75" hidden="1" thickBot="1" x14ac:dyDescent="0.3">
      <c r="A4796" s="149"/>
      <c r="B4796" s="144"/>
      <c r="C4796" s="38"/>
      <c r="D4796" s="38"/>
      <c r="E4796" s="120"/>
      <c r="F4796" s="129" t="s">
        <v>31</v>
      </c>
      <c r="G4796" s="66" t="str">
        <f t="shared" si="74"/>
        <v/>
      </c>
      <c r="H4796" s="67"/>
      <c r="I4796" s="68"/>
      <c r="J4796" s="32">
        <v>0</v>
      </c>
    </row>
    <row r="4797" spans="1:10" ht="26.25" hidden="1" thickBot="1" x14ac:dyDescent="0.3">
      <c r="A4797" s="149"/>
      <c r="B4797" s="144"/>
      <c r="C4797" s="55" t="s">
        <v>1154</v>
      </c>
      <c r="D4797" s="38"/>
      <c r="E4797" s="120"/>
      <c r="F4797" s="129" t="s">
        <v>31</v>
      </c>
      <c r="G4797" s="66" t="str">
        <f t="shared" si="74"/>
        <v/>
      </c>
      <c r="H4797" s="67"/>
      <c r="I4797" s="68"/>
      <c r="J4797" s="32">
        <v>0</v>
      </c>
    </row>
    <row r="4798" spans="1:10" ht="25.5" hidden="1" thickBot="1" x14ac:dyDescent="0.3">
      <c r="A4798" s="149"/>
      <c r="B4798" s="144"/>
      <c r="C4798" s="85" t="s">
        <v>1155</v>
      </c>
      <c r="D4798" s="38"/>
      <c r="E4798" s="120"/>
      <c r="F4798" s="129" t="s">
        <v>31</v>
      </c>
      <c r="G4798" s="66" t="str">
        <f t="shared" si="74"/>
        <v/>
      </c>
      <c r="H4798" s="67"/>
      <c r="I4798" s="68"/>
      <c r="J4798" s="32">
        <v>0</v>
      </c>
    </row>
    <row r="4799" spans="1:10" ht="15.75" hidden="1" thickBot="1" x14ac:dyDescent="0.3">
      <c r="A4799" s="150"/>
      <c r="B4799" s="145"/>
      <c r="C4799" s="44"/>
      <c r="D4799" s="44"/>
      <c r="E4799" s="121"/>
      <c r="F4799" s="135" t="s">
        <v>31</v>
      </c>
      <c r="G4799" s="75" t="str">
        <f t="shared" si="74"/>
        <v/>
      </c>
      <c r="H4799" s="76"/>
      <c r="I4799" s="68"/>
      <c r="J4799" s="32">
        <v>0</v>
      </c>
    </row>
    <row r="4800" spans="1:10" ht="15.75" hidden="1" thickBot="1" x14ac:dyDescent="0.3">
      <c r="A4800" s="140" t="s">
        <v>1158</v>
      </c>
      <c r="B4800" s="143" t="s">
        <v>3906</v>
      </c>
      <c r="C4800" s="26"/>
      <c r="D4800" s="27" t="s">
        <v>90</v>
      </c>
      <c r="E4800" s="116"/>
      <c r="F4800" s="127" t="s">
        <v>31</v>
      </c>
      <c r="G4800" s="29" t="str">
        <f t="shared" si="74"/>
        <v/>
      </c>
      <c r="H4800" s="30"/>
      <c r="I4800" s="31"/>
      <c r="J4800" s="32">
        <v>0</v>
      </c>
    </row>
    <row r="4801" spans="1:10" ht="15.75" hidden="1" thickBot="1" x14ac:dyDescent="0.3">
      <c r="A4801" s="149"/>
      <c r="B4801" s="144"/>
      <c r="C4801" s="34"/>
      <c r="D4801" s="34"/>
      <c r="E4801" s="118"/>
      <c r="F4801" s="129" t="s">
        <v>31</v>
      </c>
      <c r="G4801" s="66" t="str">
        <f t="shared" si="74"/>
        <v/>
      </c>
      <c r="H4801" s="67"/>
      <c r="I4801" s="68"/>
      <c r="J4801" s="32">
        <v>0</v>
      </c>
    </row>
    <row r="4802" spans="1:10" ht="26.25" hidden="1" thickBot="1" x14ac:dyDescent="0.3">
      <c r="A4802" s="149"/>
      <c r="B4802" s="144"/>
      <c r="C4802" s="38" t="s">
        <v>1159</v>
      </c>
      <c r="D4802" s="38" t="s">
        <v>90</v>
      </c>
      <c r="E4802" s="120">
        <v>1</v>
      </c>
      <c r="F4802" s="129" t="s">
        <v>31</v>
      </c>
      <c r="G4802" s="66" t="str">
        <f t="shared" si="74"/>
        <v/>
      </c>
      <c r="H4802" s="41">
        <f>SUM(G4802:G4802)</f>
        <v>0</v>
      </c>
      <c r="I4802" s="42"/>
      <c r="J4802" s="32">
        <v>0</v>
      </c>
    </row>
    <row r="4803" spans="1:10" ht="15.75" hidden="1" thickBot="1" x14ac:dyDescent="0.3">
      <c r="A4803" s="150"/>
      <c r="B4803" s="145"/>
      <c r="C4803" s="44"/>
      <c r="D4803" s="44"/>
      <c r="E4803" s="121"/>
      <c r="F4803" s="135" t="s">
        <v>31</v>
      </c>
      <c r="G4803" s="75" t="str">
        <f t="shared" si="74"/>
        <v/>
      </c>
      <c r="H4803" s="76"/>
      <c r="I4803" s="68"/>
      <c r="J4803" s="32">
        <v>0</v>
      </c>
    </row>
    <row r="4804" spans="1:10" ht="15.75" hidden="1" thickBot="1" x14ac:dyDescent="0.3">
      <c r="A4804" s="140" t="s">
        <v>1160</v>
      </c>
      <c r="B4804" s="143" t="s">
        <v>3907</v>
      </c>
      <c r="C4804" s="26"/>
      <c r="D4804" s="27" t="s">
        <v>90</v>
      </c>
      <c r="E4804" s="116"/>
      <c r="F4804" s="127" t="s">
        <v>31</v>
      </c>
      <c r="G4804" s="29" t="str">
        <f t="shared" si="74"/>
        <v/>
      </c>
      <c r="H4804" s="30"/>
      <c r="I4804" s="31"/>
      <c r="J4804" s="32">
        <v>0</v>
      </c>
    </row>
    <row r="4805" spans="1:10" ht="15.75" hidden="1" thickBot="1" x14ac:dyDescent="0.3">
      <c r="A4805" s="149"/>
      <c r="B4805" s="144"/>
      <c r="C4805" s="34"/>
      <c r="D4805" s="34"/>
      <c r="E4805" s="118"/>
      <c r="F4805" s="129" t="s">
        <v>31</v>
      </c>
      <c r="G4805" s="66" t="str">
        <f t="shared" si="74"/>
        <v/>
      </c>
      <c r="H4805" s="67"/>
      <c r="I4805" s="68"/>
      <c r="J4805" s="32">
        <v>0</v>
      </c>
    </row>
    <row r="4806" spans="1:10" ht="26.25" hidden="1" thickBot="1" x14ac:dyDescent="0.3">
      <c r="A4806" s="149"/>
      <c r="B4806" s="144"/>
      <c r="C4806" s="38" t="s">
        <v>8059</v>
      </c>
      <c r="D4806" s="38" t="s">
        <v>88</v>
      </c>
      <c r="E4806" s="120">
        <v>1.01</v>
      </c>
      <c r="F4806" s="129">
        <v>8.426499999999999</v>
      </c>
      <c r="G4806" s="66">
        <f t="shared" ref="G4806:G4869" si="75">IF(ISNUMBER(F4806),E4806*F4806,"")</f>
        <v>8.5107649999999992</v>
      </c>
      <c r="H4806" s="41">
        <f>SUM(G4806:G4806)</f>
        <v>8.5107649999999992</v>
      </c>
      <c r="I4806" s="42"/>
      <c r="J4806" s="32">
        <v>0</v>
      </c>
    </row>
    <row r="4807" spans="1:10" ht="15.75" hidden="1" thickBot="1" x14ac:dyDescent="0.3">
      <c r="A4807" s="149"/>
      <c r="B4807" s="144"/>
      <c r="C4807" s="38"/>
      <c r="D4807" s="38"/>
      <c r="E4807" s="120"/>
      <c r="F4807" s="129" t="s">
        <v>31</v>
      </c>
      <c r="G4807" s="66" t="str">
        <f t="shared" si="75"/>
        <v/>
      </c>
      <c r="H4807" s="67"/>
      <c r="I4807" s="68"/>
      <c r="J4807" s="32">
        <v>0</v>
      </c>
    </row>
    <row r="4808" spans="1:10" ht="26.25" hidden="1" thickBot="1" x14ac:dyDescent="0.3">
      <c r="A4808" s="149"/>
      <c r="B4808" s="144"/>
      <c r="C4808" s="55" t="s">
        <v>1161</v>
      </c>
      <c r="D4808" s="38"/>
      <c r="E4808" s="120"/>
      <c r="F4808" s="129" t="s">
        <v>31</v>
      </c>
      <c r="G4808" s="66" t="str">
        <f t="shared" si="75"/>
        <v/>
      </c>
      <c r="H4808" s="67"/>
      <c r="I4808" s="68"/>
      <c r="J4808" s="32">
        <v>0</v>
      </c>
    </row>
    <row r="4809" spans="1:10" ht="15.75" hidden="1" thickBot="1" x14ac:dyDescent="0.3">
      <c r="A4809" s="150"/>
      <c r="B4809" s="145"/>
      <c r="C4809" s="44"/>
      <c r="D4809" s="44"/>
      <c r="E4809" s="121"/>
      <c r="F4809" s="135" t="s">
        <v>31</v>
      </c>
      <c r="G4809" s="75" t="str">
        <f t="shared" si="75"/>
        <v/>
      </c>
      <c r="H4809" s="76"/>
      <c r="I4809" s="68"/>
      <c r="J4809" s="32">
        <v>0</v>
      </c>
    </row>
    <row r="4810" spans="1:10" ht="15.75" hidden="1" thickBot="1" x14ac:dyDescent="0.3">
      <c r="A4810" s="140" t="s">
        <v>1162</v>
      </c>
      <c r="B4810" s="143" t="s">
        <v>3908</v>
      </c>
      <c r="C4810" s="26"/>
      <c r="D4810" s="27" t="s">
        <v>1776</v>
      </c>
      <c r="E4810" s="116"/>
      <c r="F4810" s="127" t="s">
        <v>31</v>
      </c>
      <c r="G4810" s="29" t="str">
        <f t="shared" si="75"/>
        <v/>
      </c>
      <c r="H4810" s="30"/>
      <c r="I4810" s="31"/>
      <c r="J4810" s="32">
        <v>0</v>
      </c>
    </row>
    <row r="4811" spans="1:10" ht="15.75" hidden="1" thickBot="1" x14ac:dyDescent="0.3">
      <c r="A4811" s="149"/>
      <c r="B4811" s="144"/>
      <c r="C4811" s="34"/>
      <c r="D4811" s="34"/>
      <c r="E4811" s="118"/>
      <c r="F4811" s="129" t="s">
        <v>31</v>
      </c>
      <c r="G4811" s="66" t="str">
        <f t="shared" si="75"/>
        <v/>
      </c>
      <c r="H4811" s="67"/>
      <c r="I4811" s="68"/>
      <c r="J4811" s="32">
        <v>0</v>
      </c>
    </row>
    <row r="4812" spans="1:10" ht="26.25" hidden="1" thickBot="1" x14ac:dyDescent="0.3">
      <c r="A4812" s="149"/>
      <c r="B4812" s="144"/>
      <c r="C4812" s="38" t="s">
        <v>7700</v>
      </c>
      <c r="D4812" s="38" t="s">
        <v>7614</v>
      </c>
      <c r="E4812" s="120">
        <v>1</v>
      </c>
      <c r="F4812" s="129">
        <v>201.8655</v>
      </c>
      <c r="G4812" s="66">
        <f t="shared" si="75"/>
        <v>201.8655</v>
      </c>
      <c r="H4812" s="41">
        <f>SUM(G4812:G4814)</f>
        <v>274.06038139999998</v>
      </c>
      <c r="I4812" s="42"/>
      <c r="J4812" s="32">
        <v>0</v>
      </c>
    </row>
    <row r="4813" spans="1:10" ht="51.75" hidden="1" thickBot="1" x14ac:dyDescent="0.3">
      <c r="A4813" s="149"/>
      <c r="B4813" s="144"/>
      <c r="C4813" s="38" t="s">
        <v>7573</v>
      </c>
      <c r="D4813" s="38" t="s">
        <v>7614</v>
      </c>
      <c r="E4813" s="120">
        <v>1</v>
      </c>
      <c r="F4813" s="125">
        <v>9.0831703999999984</v>
      </c>
      <c r="G4813" s="36">
        <f t="shared" si="75"/>
        <v>9.0831703999999984</v>
      </c>
      <c r="H4813" s="37"/>
      <c r="I4813" s="33"/>
      <c r="J4813" s="32">
        <v>0</v>
      </c>
    </row>
    <row r="4814" spans="1:10" ht="39" hidden="1" thickBot="1" x14ac:dyDescent="0.3">
      <c r="A4814" s="149"/>
      <c r="B4814" s="144"/>
      <c r="C4814" s="38" t="s">
        <v>7572</v>
      </c>
      <c r="D4814" s="38" t="s">
        <v>7613</v>
      </c>
      <c r="E4814" s="120">
        <v>20</v>
      </c>
      <c r="F4814" s="129">
        <v>3.1555855499999996</v>
      </c>
      <c r="G4814" s="66">
        <f t="shared" si="75"/>
        <v>63.111710999999993</v>
      </c>
      <c r="H4814" s="67"/>
      <c r="I4814" s="68"/>
      <c r="J4814" s="32">
        <v>0</v>
      </c>
    </row>
    <row r="4815" spans="1:10" ht="15.75" hidden="1" thickBot="1" x14ac:dyDescent="0.3">
      <c r="A4815" s="149"/>
      <c r="B4815" s="144"/>
      <c r="C4815" s="38"/>
      <c r="D4815" s="38"/>
      <c r="E4815" s="120"/>
      <c r="F4815" s="129" t="s">
        <v>31</v>
      </c>
      <c r="G4815" s="66" t="str">
        <f t="shared" si="75"/>
        <v/>
      </c>
      <c r="H4815" s="67"/>
      <c r="I4815" s="68"/>
      <c r="J4815" s="32">
        <v>0</v>
      </c>
    </row>
    <row r="4816" spans="1:10" ht="15.75" hidden="1" thickBot="1" x14ac:dyDescent="0.3">
      <c r="A4816" s="149"/>
      <c r="B4816" s="144"/>
      <c r="C4816" s="55" t="s">
        <v>1163</v>
      </c>
      <c r="D4816" s="38"/>
      <c r="E4816" s="120"/>
      <c r="F4816" s="129" t="s">
        <v>31</v>
      </c>
      <c r="G4816" s="66" t="str">
        <f t="shared" si="75"/>
        <v/>
      </c>
      <c r="H4816" s="67"/>
      <c r="I4816" s="68"/>
      <c r="J4816" s="32">
        <v>0</v>
      </c>
    </row>
    <row r="4817" spans="1:10" ht="15.75" hidden="1" thickBot="1" x14ac:dyDescent="0.3">
      <c r="A4817" s="150"/>
      <c r="B4817" s="145"/>
      <c r="C4817" s="44"/>
      <c r="D4817" s="44"/>
      <c r="E4817" s="121"/>
      <c r="F4817" s="135" t="s">
        <v>31</v>
      </c>
      <c r="G4817" s="75" t="str">
        <f t="shared" si="75"/>
        <v/>
      </c>
      <c r="H4817" s="76"/>
      <c r="I4817" s="68"/>
      <c r="J4817" s="32">
        <v>0</v>
      </c>
    </row>
    <row r="4818" spans="1:10" ht="15.75" hidden="1" thickBot="1" x14ac:dyDescent="0.3">
      <c r="A4818" s="140" t="s">
        <v>1164</v>
      </c>
      <c r="B4818" s="143" t="s">
        <v>3909</v>
      </c>
      <c r="C4818" s="26"/>
      <c r="D4818" s="27" t="s">
        <v>124</v>
      </c>
      <c r="E4818" s="116"/>
      <c r="F4818" s="127" t="s">
        <v>31</v>
      </c>
      <c r="G4818" s="29" t="str">
        <f t="shared" si="75"/>
        <v/>
      </c>
      <c r="H4818" s="30"/>
      <c r="I4818" s="31"/>
      <c r="J4818" s="32">
        <v>0</v>
      </c>
    </row>
    <row r="4819" spans="1:10" ht="15.75" hidden="1" thickBot="1" x14ac:dyDescent="0.3">
      <c r="A4819" s="149"/>
      <c r="B4819" s="144"/>
      <c r="C4819" s="34"/>
      <c r="D4819" s="34"/>
      <c r="E4819" s="118"/>
      <c r="F4819" s="129" t="s">
        <v>31</v>
      </c>
      <c r="G4819" s="66" t="str">
        <f t="shared" si="75"/>
        <v/>
      </c>
      <c r="H4819" s="67"/>
      <c r="I4819" s="68"/>
      <c r="J4819" s="32">
        <v>0</v>
      </c>
    </row>
    <row r="4820" spans="1:10" ht="26.25" hidden="1" thickBot="1" x14ac:dyDescent="0.3">
      <c r="A4820" s="149"/>
      <c r="B4820" s="144"/>
      <c r="C4820" s="38" t="s">
        <v>8060</v>
      </c>
      <c r="D4820" s="38" t="s">
        <v>1323</v>
      </c>
      <c r="E4820" s="120">
        <v>1.3</v>
      </c>
      <c r="F4820" s="129">
        <v>46.6355</v>
      </c>
      <c r="G4820" s="66">
        <f t="shared" si="75"/>
        <v>60.626150000000003</v>
      </c>
      <c r="H4820" s="41">
        <f>SUM(G4820:G4820)</f>
        <v>60.626150000000003</v>
      </c>
      <c r="I4820" s="42"/>
      <c r="J4820" s="32">
        <v>0</v>
      </c>
    </row>
    <row r="4821" spans="1:10" ht="15.75" hidden="1" thickBot="1" x14ac:dyDescent="0.3">
      <c r="A4821" s="150"/>
      <c r="B4821" s="145"/>
      <c r="C4821" s="44"/>
      <c r="D4821" s="44"/>
      <c r="E4821" s="121"/>
      <c r="F4821" s="135" t="s">
        <v>31</v>
      </c>
      <c r="G4821" s="75" t="str">
        <f t="shared" si="75"/>
        <v/>
      </c>
      <c r="H4821" s="76"/>
      <c r="I4821" s="68"/>
      <c r="J4821" s="32">
        <v>0</v>
      </c>
    </row>
    <row r="4822" spans="1:10" ht="15.75" hidden="1" thickBot="1" x14ac:dyDescent="0.3">
      <c r="A4822" s="140" t="s">
        <v>1165</v>
      </c>
      <c r="B4822" s="143" t="s">
        <v>3910</v>
      </c>
      <c r="C4822" s="26"/>
      <c r="D4822" s="27" t="s">
        <v>124</v>
      </c>
      <c r="E4822" s="116"/>
      <c r="F4822" s="127" t="s">
        <v>31</v>
      </c>
      <c r="G4822" s="29" t="str">
        <f t="shared" si="75"/>
        <v/>
      </c>
      <c r="H4822" s="30"/>
      <c r="I4822" s="31"/>
      <c r="J4822" s="32">
        <v>0</v>
      </c>
    </row>
    <row r="4823" spans="1:10" ht="15.75" hidden="1" thickBot="1" x14ac:dyDescent="0.3">
      <c r="A4823" s="149"/>
      <c r="B4823" s="144"/>
      <c r="C4823" s="34"/>
      <c r="D4823" s="34"/>
      <c r="E4823" s="118"/>
      <c r="F4823" s="129" t="s">
        <v>31</v>
      </c>
      <c r="G4823" s="66" t="str">
        <f t="shared" si="75"/>
        <v/>
      </c>
      <c r="H4823" s="67"/>
      <c r="I4823" s="68"/>
      <c r="J4823" s="32">
        <v>0</v>
      </c>
    </row>
    <row r="4824" spans="1:10" ht="26.25" hidden="1" thickBot="1" x14ac:dyDescent="0.3">
      <c r="A4824" s="149"/>
      <c r="B4824" s="144"/>
      <c r="C4824" s="38" t="s">
        <v>7713</v>
      </c>
      <c r="D4824" s="38" t="s">
        <v>1323</v>
      </c>
      <c r="E4824" s="120">
        <v>1.1000000000000001</v>
      </c>
      <c r="F4824" s="129">
        <v>91.238</v>
      </c>
      <c r="G4824" s="66">
        <f t="shared" si="75"/>
        <v>100.3618</v>
      </c>
      <c r="H4824" s="41">
        <f>SUM(G4824:G4824)</f>
        <v>100.3618</v>
      </c>
      <c r="I4824" s="42"/>
      <c r="J4824" s="32">
        <v>0</v>
      </c>
    </row>
    <row r="4825" spans="1:10" ht="15.75" hidden="1" thickBot="1" x14ac:dyDescent="0.3">
      <c r="A4825" s="150"/>
      <c r="B4825" s="145"/>
      <c r="C4825" s="44"/>
      <c r="D4825" s="44"/>
      <c r="E4825" s="121"/>
      <c r="F4825" s="135" t="s">
        <v>31</v>
      </c>
      <c r="G4825" s="75" t="str">
        <f t="shared" si="75"/>
        <v/>
      </c>
      <c r="H4825" s="76"/>
      <c r="I4825" s="68"/>
      <c r="J4825" s="32">
        <v>0</v>
      </c>
    </row>
    <row r="4826" spans="1:10" ht="15.75" thickBot="1" x14ac:dyDescent="0.3">
      <c r="A4826" s="140" t="s">
        <v>1166</v>
      </c>
      <c r="B4826" s="143" t="s">
        <v>3917</v>
      </c>
      <c r="C4826" s="26"/>
      <c r="D4826" s="27" t="s">
        <v>36</v>
      </c>
      <c r="E4826" s="116"/>
      <c r="F4826" s="127" t="s">
        <v>31</v>
      </c>
      <c r="G4826" s="29" t="str">
        <f t="shared" si="75"/>
        <v/>
      </c>
      <c r="H4826" s="30"/>
      <c r="I4826" s="31"/>
      <c r="J4826" s="32">
        <v>5</v>
      </c>
    </row>
    <row r="4827" spans="1:10" x14ac:dyDescent="0.25">
      <c r="A4827" s="149"/>
      <c r="B4827" s="144"/>
      <c r="C4827" s="34"/>
      <c r="D4827" s="34"/>
      <c r="E4827" s="118"/>
      <c r="F4827" s="129" t="s">
        <v>31</v>
      </c>
      <c r="G4827" s="66" t="str">
        <f t="shared" si="75"/>
        <v/>
      </c>
      <c r="H4827" s="67"/>
      <c r="I4827" s="68"/>
      <c r="J4827" s="32">
        <v>5</v>
      </c>
    </row>
    <row r="4828" spans="1:10" x14ac:dyDescent="0.25">
      <c r="A4828" s="149"/>
      <c r="B4828" s="144"/>
      <c r="C4828" s="38" t="s">
        <v>7565</v>
      </c>
      <c r="D4828" s="38" t="s">
        <v>101</v>
      </c>
      <c r="E4828" s="120">
        <v>1</v>
      </c>
      <c r="F4828" s="129">
        <v>68.399999999999991</v>
      </c>
      <c r="G4828" s="66">
        <f t="shared" si="75"/>
        <v>68.399999999999991</v>
      </c>
      <c r="H4828" s="41">
        <f>SUM(G4828:G4828)</f>
        <v>68.399999999999991</v>
      </c>
      <c r="I4828" s="42"/>
      <c r="J4828" s="32">
        <v>5</v>
      </c>
    </row>
    <row r="4829" spans="1:10" ht="15.75" thickBot="1" x14ac:dyDescent="0.3">
      <c r="A4829" s="150"/>
      <c r="B4829" s="145"/>
      <c r="C4829" s="44"/>
      <c r="D4829" s="44"/>
      <c r="E4829" s="121"/>
      <c r="F4829" s="135" t="s">
        <v>31</v>
      </c>
      <c r="G4829" s="75" t="str">
        <f t="shared" si="75"/>
        <v/>
      </c>
      <c r="H4829" s="76"/>
      <c r="I4829" s="68"/>
      <c r="J4829" s="32">
        <v>5</v>
      </c>
    </row>
    <row r="4830" spans="1:10" ht="15.75" hidden="1" thickBot="1" x14ac:dyDescent="0.3">
      <c r="A4830" s="140" t="s">
        <v>1167</v>
      </c>
      <c r="B4830" s="143" t="s">
        <v>3918</v>
      </c>
      <c r="C4830" s="26"/>
      <c r="D4830" s="27" t="s">
        <v>36</v>
      </c>
      <c r="E4830" s="116"/>
      <c r="F4830" s="127" t="s">
        <v>31</v>
      </c>
      <c r="G4830" s="29" t="str">
        <f t="shared" si="75"/>
        <v/>
      </c>
      <c r="H4830" s="30"/>
      <c r="I4830" s="31"/>
      <c r="J4830" s="32">
        <v>0</v>
      </c>
    </row>
    <row r="4831" spans="1:10" ht="15.75" hidden="1" thickBot="1" x14ac:dyDescent="0.3">
      <c r="A4831" s="149"/>
      <c r="B4831" s="144"/>
      <c r="C4831" s="34"/>
      <c r="D4831" s="34"/>
      <c r="E4831" s="118"/>
      <c r="F4831" s="129" t="s">
        <v>31</v>
      </c>
      <c r="G4831" s="66" t="str">
        <f t="shared" si="75"/>
        <v/>
      </c>
      <c r="H4831" s="67"/>
      <c r="I4831" s="68"/>
      <c r="J4831" s="32">
        <v>0</v>
      </c>
    </row>
    <row r="4832" spans="1:10" ht="26.25" hidden="1" thickBot="1" x14ac:dyDescent="0.3">
      <c r="A4832" s="149"/>
      <c r="B4832" s="144"/>
      <c r="C4832" s="38" t="s">
        <v>7913</v>
      </c>
      <c r="D4832" s="38" t="s">
        <v>101</v>
      </c>
      <c r="E4832" s="120">
        <v>1</v>
      </c>
      <c r="F4832" s="129">
        <v>65.388499999999993</v>
      </c>
      <c r="G4832" s="66">
        <f t="shared" si="75"/>
        <v>65.388499999999993</v>
      </c>
      <c r="H4832" s="41">
        <f>SUM(G4832:G4832)</f>
        <v>65.388499999999993</v>
      </c>
      <c r="I4832" s="42"/>
      <c r="J4832" s="32">
        <v>0</v>
      </c>
    </row>
    <row r="4833" spans="1:10" ht="15.75" hidden="1" thickBot="1" x14ac:dyDescent="0.3">
      <c r="A4833" s="150"/>
      <c r="B4833" s="145"/>
      <c r="C4833" s="44"/>
      <c r="D4833" s="44"/>
      <c r="E4833" s="121"/>
      <c r="F4833" s="135" t="s">
        <v>31</v>
      </c>
      <c r="G4833" s="75" t="str">
        <f t="shared" si="75"/>
        <v/>
      </c>
      <c r="H4833" s="76"/>
      <c r="I4833" s="68"/>
      <c r="J4833" s="32">
        <v>0</v>
      </c>
    </row>
    <row r="4834" spans="1:10" ht="15.75" hidden="1" thickBot="1" x14ac:dyDescent="0.3">
      <c r="A4834" s="140" t="s">
        <v>1168</v>
      </c>
      <c r="B4834" s="143" t="s">
        <v>3919</v>
      </c>
      <c r="C4834" s="26"/>
      <c r="D4834" s="27" t="s">
        <v>36</v>
      </c>
      <c r="E4834" s="116"/>
      <c r="F4834" s="127" t="s">
        <v>31</v>
      </c>
      <c r="G4834" s="29" t="str">
        <f t="shared" si="75"/>
        <v/>
      </c>
      <c r="H4834" s="30"/>
      <c r="I4834" s="31"/>
      <c r="J4834" s="32">
        <v>0</v>
      </c>
    </row>
    <row r="4835" spans="1:10" ht="15.75" hidden="1" thickBot="1" x14ac:dyDescent="0.3">
      <c r="A4835" s="149"/>
      <c r="B4835" s="144"/>
      <c r="C4835" s="34"/>
      <c r="D4835" s="34"/>
      <c r="E4835" s="118"/>
      <c r="F4835" s="129" t="s">
        <v>31</v>
      </c>
      <c r="G4835" s="66" t="str">
        <f t="shared" si="75"/>
        <v/>
      </c>
      <c r="H4835" s="67"/>
      <c r="I4835" s="68"/>
      <c r="J4835" s="32">
        <v>0</v>
      </c>
    </row>
    <row r="4836" spans="1:10" ht="39" hidden="1" thickBot="1" x14ac:dyDescent="0.3">
      <c r="A4836" s="149"/>
      <c r="B4836" s="144"/>
      <c r="C4836" s="38" t="s">
        <v>8061</v>
      </c>
      <c r="D4836" s="38" t="s">
        <v>101</v>
      </c>
      <c r="E4836" s="120">
        <v>1</v>
      </c>
      <c r="F4836" s="129">
        <v>250.2585</v>
      </c>
      <c r="G4836" s="66">
        <f t="shared" si="75"/>
        <v>250.2585</v>
      </c>
      <c r="H4836" s="41">
        <f>SUM(G4836:G4836)</f>
        <v>250.2585</v>
      </c>
      <c r="I4836" s="42"/>
      <c r="J4836" s="32">
        <v>0</v>
      </c>
    </row>
    <row r="4837" spans="1:10" ht="15.75" hidden="1" thickBot="1" x14ac:dyDescent="0.3">
      <c r="A4837" s="150"/>
      <c r="B4837" s="145"/>
      <c r="C4837" s="44"/>
      <c r="D4837" s="44"/>
      <c r="E4837" s="121"/>
      <c r="F4837" s="135" t="s">
        <v>31</v>
      </c>
      <c r="G4837" s="75" t="str">
        <f t="shared" si="75"/>
        <v/>
      </c>
      <c r="H4837" s="76"/>
      <c r="I4837" s="68"/>
      <c r="J4837" s="32">
        <v>0</v>
      </c>
    </row>
    <row r="4838" spans="1:10" ht="15.75" hidden="1" thickBot="1" x14ac:dyDescent="0.3">
      <c r="A4838" s="140" t="s">
        <v>1169</v>
      </c>
      <c r="B4838" s="143" t="s">
        <v>3924</v>
      </c>
      <c r="C4838" s="26"/>
      <c r="D4838" s="27" t="s">
        <v>36</v>
      </c>
      <c r="E4838" s="116"/>
      <c r="F4838" s="127" t="s">
        <v>31</v>
      </c>
      <c r="G4838" s="29" t="str">
        <f t="shared" si="75"/>
        <v/>
      </c>
      <c r="H4838" s="30"/>
      <c r="I4838" s="31"/>
      <c r="J4838" s="32">
        <v>0</v>
      </c>
    </row>
    <row r="4839" spans="1:10" ht="15.75" hidden="1" thickBot="1" x14ac:dyDescent="0.3">
      <c r="A4839" s="149"/>
      <c r="B4839" s="144"/>
      <c r="C4839" s="34"/>
      <c r="D4839" s="34"/>
      <c r="E4839" s="118"/>
      <c r="F4839" s="129" t="s">
        <v>31</v>
      </c>
      <c r="G4839" s="66" t="str">
        <f t="shared" si="75"/>
        <v/>
      </c>
      <c r="H4839" s="67"/>
      <c r="I4839" s="68"/>
      <c r="J4839" s="32">
        <v>0</v>
      </c>
    </row>
    <row r="4840" spans="1:10" ht="15.75" hidden="1" thickBot="1" x14ac:dyDescent="0.3">
      <c r="A4840" s="149"/>
      <c r="B4840" s="144"/>
      <c r="C4840" s="38" t="s">
        <v>8062</v>
      </c>
      <c r="D4840" s="38" t="s">
        <v>1323</v>
      </c>
      <c r="E4840" s="120">
        <v>20</v>
      </c>
      <c r="F4840" s="129">
        <v>2.09</v>
      </c>
      <c r="G4840" s="66">
        <f t="shared" si="75"/>
        <v>41.8</v>
      </c>
      <c r="H4840" s="41">
        <f>SUM(G4840:G4840)</f>
        <v>41.8</v>
      </c>
      <c r="I4840" s="42"/>
      <c r="J4840" s="32">
        <v>0</v>
      </c>
    </row>
    <row r="4841" spans="1:10" ht="15.75" hidden="1" thickBot="1" x14ac:dyDescent="0.3">
      <c r="A4841" s="150"/>
      <c r="B4841" s="145"/>
      <c r="C4841" s="44"/>
      <c r="D4841" s="44"/>
      <c r="E4841" s="121"/>
      <c r="F4841" s="135" t="s">
        <v>31</v>
      </c>
      <c r="G4841" s="75" t="str">
        <f t="shared" si="75"/>
        <v/>
      </c>
      <c r="H4841" s="76"/>
      <c r="I4841" s="68"/>
      <c r="J4841" s="32">
        <v>0</v>
      </c>
    </row>
    <row r="4842" spans="1:10" ht="15.75" hidden="1" thickBot="1" x14ac:dyDescent="0.3">
      <c r="A4842" s="140" t="s">
        <v>1170</v>
      </c>
      <c r="B4842" s="143" t="s">
        <v>3925</v>
      </c>
      <c r="C4842" s="26"/>
      <c r="D4842" s="27" t="s">
        <v>36</v>
      </c>
      <c r="E4842" s="116"/>
      <c r="F4842" s="127" t="s">
        <v>31</v>
      </c>
      <c r="G4842" s="29" t="str">
        <f t="shared" si="75"/>
        <v/>
      </c>
      <c r="H4842" s="30"/>
      <c r="I4842" s="31"/>
      <c r="J4842" s="32">
        <v>0</v>
      </c>
    </row>
    <row r="4843" spans="1:10" ht="15.75" hidden="1" thickBot="1" x14ac:dyDescent="0.3">
      <c r="A4843" s="149"/>
      <c r="B4843" s="144"/>
      <c r="C4843" s="34"/>
      <c r="D4843" s="34"/>
      <c r="E4843" s="118"/>
      <c r="F4843" s="129" t="s">
        <v>31</v>
      </c>
      <c r="G4843" s="66" t="str">
        <f t="shared" si="75"/>
        <v/>
      </c>
      <c r="H4843" s="67"/>
      <c r="I4843" s="68"/>
      <c r="J4843" s="32">
        <v>0</v>
      </c>
    </row>
    <row r="4844" spans="1:10" ht="26.25" hidden="1" thickBot="1" x14ac:dyDescent="0.3">
      <c r="A4844" s="149"/>
      <c r="B4844" s="144"/>
      <c r="C4844" s="38" t="s">
        <v>8063</v>
      </c>
      <c r="D4844" s="38" t="s">
        <v>101</v>
      </c>
      <c r="E4844" s="120">
        <v>1</v>
      </c>
      <c r="F4844" s="129">
        <v>845.40499999999997</v>
      </c>
      <c r="G4844" s="66">
        <f t="shared" si="75"/>
        <v>845.40499999999997</v>
      </c>
      <c r="H4844" s="41">
        <f>SUM(G4844:G4844)</f>
        <v>845.40499999999997</v>
      </c>
      <c r="I4844" s="42"/>
      <c r="J4844" s="32">
        <v>0</v>
      </c>
    </row>
    <row r="4845" spans="1:10" ht="15.75" hidden="1" thickBot="1" x14ac:dyDescent="0.3">
      <c r="A4845" s="150"/>
      <c r="B4845" s="145"/>
      <c r="C4845" s="44"/>
      <c r="D4845" s="44"/>
      <c r="E4845" s="121"/>
      <c r="F4845" s="135" t="s">
        <v>31</v>
      </c>
      <c r="G4845" s="75" t="str">
        <f t="shared" si="75"/>
        <v/>
      </c>
      <c r="H4845" s="76"/>
      <c r="I4845" s="68"/>
      <c r="J4845" s="32">
        <v>0</v>
      </c>
    </row>
    <row r="4846" spans="1:10" ht="15.75" hidden="1" thickBot="1" x14ac:dyDescent="0.3">
      <c r="A4846" s="140" t="s">
        <v>1171</v>
      </c>
      <c r="B4846" s="143" t="s">
        <v>3930</v>
      </c>
      <c r="C4846" s="26"/>
      <c r="D4846" s="27" t="s">
        <v>86</v>
      </c>
      <c r="E4846" s="116"/>
      <c r="F4846" s="127" t="s">
        <v>31</v>
      </c>
      <c r="G4846" s="29" t="str">
        <f t="shared" si="75"/>
        <v/>
      </c>
      <c r="H4846" s="30"/>
      <c r="I4846" s="31"/>
      <c r="J4846" s="32">
        <v>0</v>
      </c>
    </row>
    <row r="4847" spans="1:10" ht="15.75" hidden="1" thickBot="1" x14ac:dyDescent="0.3">
      <c r="A4847" s="149"/>
      <c r="B4847" s="144"/>
      <c r="C4847" s="34"/>
      <c r="D4847" s="34"/>
      <c r="E4847" s="118"/>
      <c r="F4847" s="129" t="s">
        <v>31</v>
      </c>
      <c r="G4847" s="66" t="str">
        <f t="shared" si="75"/>
        <v/>
      </c>
      <c r="H4847" s="67"/>
      <c r="I4847" s="68"/>
      <c r="J4847" s="32">
        <v>0</v>
      </c>
    </row>
    <row r="4848" spans="1:10" ht="26.25" hidden="1" thickBot="1" x14ac:dyDescent="0.3">
      <c r="A4848" s="149"/>
      <c r="B4848" s="144"/>
      <c r="C4848" s="38" t="s">
        <v>8064</v>
      </c>
      <c r="D4848" s="38" t="s">
        <v>180</v>
      </c>
      <c r="E4848" s="120">
        <v>1</v>
      </c>
      <c r="F4848" s="129">
        <v>50.435499999999998</v>
      </c>
      <c r="G4848" s="66">
        <f t="shared" si="75"/>
        <v>50.435499999999998</v>
      </c>
      <c r="H4848" s="41">
        <f>SUM(G4848:G4848)</f>
        <v>50.435499999999998</v>
      </c>
      <c r="I4848" s="42"/>
      <c r="J4848" s="32">
        <v>0</v>
      </c>
    </row>
    <row r="4849" spans="1:10" ht="15.75" hidden="1" thickBot="1" x14ac:dyDescent="0.3">
      <c r="A4849" s="150"/>
      <c r="B4849" s="145"/>
      <c r="C4849" s="44"/>
      <c r="D4849" s="44"/>
      <c r="E4849" s="121"/>
      <c r="F4849" s="135" t="s">
        <v>31</v>
      </c>
      <c r="G4849" s="75" t="str">
        <f t="shared" si="75"/>
        <v/>
      </c>
      <c r="H4849" s="76"/>
      <c r="I4849" s="68"/>
      <c r="J4849" s="32">
        <v>0</v>
      </c>
    </row>
    <row r="4850" spans="1:10" ht="15.75" hidden="1" thickBot="1" x14ac:dyDescent="0.3">
      <c r="A4850" s="140" t="s">
        <v>1172</v>
      </c>
      <c r="B4850" s="143" t="s">
        <v>3931</v>
      </c>
      <c r="C4850" s="26"/>
      <c r="D4850" s="27" t="s">
        <v>88</v>
      </c>
      <c r="E4850" s="116"/>
      <c r="F4850" s="127" t="s">
        <v>31</v>
      </c>
      <c r="G4850" s="29" t="str">
        <f t="shared" si="75"/>
        <v/>
      </c>
      <c r="H4850" s="30"/>
      <c r="I4850" s="31"/>
      <c r="J4850" s="32">
        <v>0</v>
      </c>
    </row>
    <row r="4851" spans="1:10" ht="15.75" hidden="1" thickBot="1" x14ac:dyDescent="0.3">
      <c r="A4851" s="149"/>
      <c r="B4851" s="144"/>
      <c r="C4851" s="34"/>
      <c r="D4851" s="34"/>
      <c r="E4851" s="118"/>
      <c r="F4851" s="129" t="s">
        <v>31</v>
      </c>
      <c r="G4851" s="66" t="str">
        <f t="shared" si="75"/>
        <v/>
      </c>
      <c r="H4851" s="67"/>
      <c r="I4851" s="68"/>
      <c r="J4851" s="32">
        <v>0</v>
      </c>
    </row>
    <row r="4852" spans="1:10" ht="26.25" hidden="1" thickBot="1" x14ac:dyDescent="0.3">
      <c r="A4852" s="149"/>
      <c r="B4852" s="144"/>
      <c r="C4852" s="38" t="s">
        <v>8053</v>
      </c>
      <c r="D4852" s="38" t="s">
        <v>88</v>
      </c>
      <c r="E4852" s="120">
        <v>1</v>
      </c>
      <c r="F4852" s="129">
        <v>18.315999999999999</v>
      </c>
      <c r="G4852" s="66">
        <f t="shared" si="75"/>
        <v>18.315999999999999</v>
      </c>
      <c r="H4852" s="41">
        <f>SUM(G4852:G4852)</f>
        <v>18.315999999999999</v>
      </c>
      <c r="I4852" s="42"/>
      <c r="J4852" s="32">
        <v>0</v>
      </c>
    </row>
    <row r="4853" spans="1:10" ht="15.75" hidden="1" thickBot="1" x14ac:dyDescent="0.3">
      <c r="A4853" s="150"/>
      <c r="B4853" s="145"/>
      <c r="C4853" s="44"/>
      <c r="D4853" s="44"/>
      <c r="E4853" s="121"/>
      <c r="F4853" s="135" t="s">
        <v>31</v>
      </c>
      <c r="G4853" s="75" t="str">
        <f t="shared" si="75"/>
        <v/>
      </c>
      <c r="H4853" s="76"/>
      <c r="I4853" s="68"/>
      <c r="J4853" s="32">
        <v>0</v>
      </c>
    </row>
    <row r="4854" spans="1:10" ht="15.75" hidden="1" thickBot="1" x14ac:dyDescent="0.3">
      <c r="A4854" s="140" t="s">
        <v>1173</v>
      </c>
      <c r="B4854" s="143" t="s">
        <v>3932</v>
      </c>
      <c r="C4854" s="26"/>
      <c r="D4854" s="27" t="s">
        <v>86</v>
      </c>
      <c r="E4854" s="116"/>
      <c r="F4854" s="127" t="s">
        <v>31</v>
      </c>
      <c r="G4854" s="29" t="str">
        <f t="shared" si="75"/>
        <v/>
      </c>
      <c r="H4854" s="30"/>
      <c r="I4854" s="31"/>
      <c r="J4854" s="32">
        <v>0</v>
      </c>
    </row>
    <row r="4855" spans="1:10" ht="15.75" hidden="1" thickBot="1" x14ac:dyDescent="0.3">
      <c r="A4855" s="149"/>
      <c r="B4855" s="144"/>
      <c r="C4855" s="34"/>
      <c r="D4855" s="34"/>
      <c r="E4855" s="118"/>
      <c r="F4855" s="129" t="s">
        <v>31</v>
      </c>
      <c r="G4855" s="66" t="str">
        <f t="shared" si="75"/>
        <v/>
      </c>
      <c r="H4855" s="67"/>
      <c r="I4855" s="68"/>
      <c r="J4855" s="32">
        <v>0</v>
      </c>
    </row>
    <row r="4856" spans="1:10" ht="15.75" hidden="1" thickBot="1" x14ac:dyDescent="0.3">
      <c r="A4856" s="149"/>
      <c r="B4856" s="144"/>
      <c r="C4856" s="38" t="s">
        <v>7679</v>
      </c>
      <c r="D4856" s="38" t="s">
        <v>2788</v>
      </c>
      <c r="E4856" s="120">
        <v>0.1</v>
      </c>
      <c r="F4856" s="129">
        <v>29.535499999999999</v>
      </c>
      <c r="G4856" s="66">
        <f t="shared" si="75"/>
        <v>2.9535499999999999</v>
      </c>
      <c r="H4856" s="41">
        <f>SUM(G4856:G4863)</f>
        <v>16.7181</v>
      </c>
      <c r="I4856" s="42"/>
      <c r="J4856" s="32">
        <v>0</v>
      </c>
    </row>
    <row r="4857" spans="1:10" ht="15.75" hidden="1" thickBot="1" x14ac:dyDescent="0.3">
      <c r="A4857" s="149"/>
      <c r="B4857" s="144"/>
      <c r="C4857" s="38" t="s">
        <v>7603</v>
      </c>
      <c r="D4857" s="38" t="s">
        <v>2788</v>
      </c>
      <c r="E4857" s="120">
        <v>0.1</v>
      </c>
      <c r="F4857" s="129">
        <v>22.724</v>
      </c>
      <c r="G4857" s="66">
        <f t="shared" si="75"/>
        <v>2.2724000000000002</v>
      </c>
      <c r="H4857" s="67"/>
      <c r="I4857" s="68"/>
      <c r="J4857" s="32">
        <v>0</v>
      </c>
    </row>
    <row r="4858" spans="1:10" ht="15.75" hidden="1" thickBot="1" x14ac:dyDescent="0.3">
      <c r="A4858" s="149"/>
      <c r="B4858" s="144"/>
      <c r="C4858" s="38" t="s">
        <v>1174</v>
      </c>
      <c r="D4858" s="38" t="s">
        <v>1063</v>
      </c>
      <c r="E4858" s="120">
        <v>0.1</v>
      </c>
      <c r="F4858" s="129" t="s">
        <v>31</v>
      </c>
      <c r="G4858" s="66" t="str">
        <f t="shared" si="75"/>
        <v/>
      </c>
      <c r="H4858" s="67"/>
      <c r="I4858" s="68"/>
      <c r="J4858" s="32">
        <v>0</v>
      </c>
    </row>
    <row r="4859" spans="1:10" ht="26.25" hidden="1" thickBot="1" x14ac:dyDescent="0.3">
      <c r="A4859" s="149"/>
      <c r="B4859" s="144"/>
      <c r="C4859" s="38" t="s">
        <v>1175</v>
      </c>
      <c r="D4859" s="38" t="s">
        <v>86</v>
      </c>
      <c r="E4859" s="120">
        <v>1.1000000000000001</v>
      </c>
      <c r="F4859" s="129" t="s">
        <v>31</v>
      </c>
      <c r="G4859" s="66" t="str">
        <f t="shared" si="75"/>
        <v/>
      </c>
      <c r="H4859" s="67"/>
      <c r="I4859" s="68"/>
      <c r="J4859" s="32">
        <v>0</v>
      </c>
    </row>
    <row r="4860" spans="1:10" ht="15.75" hidden="1" thickBot="1" x14ac:dyDescent="0.3">
      <c r="A4860" s="149"/>
      <c r="B4860" s="144"/>
      <c r="C4860" s="38" t="s">
        <v>7679</v>
      </c>
      <c r="D4860" s="38" t="s">
        <v>2788</v>
      </c>
      <c r="E4860" s="120">
        <v>0.2</v>
      </c>
      <c r="F4860" s="129">
        <v>29.535499999999999</v>
      </c>
      <c r="G4860" s="66">
        <f t="shared" si="75"/>
        <v>5.9070999999999998</v>
      </c>
      <c r="H4860" s="67"/>
      <c r="I4860" s="42"/>
      <c r="J4860" s="32">
        <v>0</v>
      </c>
    </row>
    <row r="4861" spans="1:10" ht="15.75" hidden="1" thickBot="1" x14ac:dyDescent="0.3">
      <c r="A4861" s="149"/>
      <c r="B4861" s="144"/>
      <c r="C4861" s="38" t="s">
        <v>7603</v>
      </c>
      <c r="D4861" s="38" t="s">
        <v>2788</v>
      </c>
      <c r="E4861" s="120">
        <v>0.2</v>
      </c>
      <c r="F4861" s="129">
        <v>22.724</v>
      </c>
      <c r="G4861" s="66">
        <f t="shared" si="75"/>
        <v>4.5448000000000004</v>
      </c>
      <c r="H4861" s="67"/>
      <c r="I4861" s="68"/>
      <c r="J4861" s="32">
        <v>0</v>
      </c>
    </row>
    <row r="4862" spans="1:10" ht="15.75" hidden="1" thickBot="1" x14ac:dyDescent="0.3">
      <c r="A4862" s="149"/>
      <c r="B4862" s="144"/>
      <c r="C4862" s="38" t="s">
        <v>7587</v>
      </c>
      <c r="D4862" s="38" t="s">
        <v>1063</v>
      </c>
      <c r="E4862" s="120">
        <v>1.5</v>
      </c>
      <c r="F4862" s="129">
        <v>0.69350000000000001</v>
      </c>
      <c r="G4862" s="66">
        <f t="shared" si="75"/>
        <v>1.0402499999999999</v>
      </c>
      <c r="H4862" s="67"/>
      <c r="I4862" s="68"/>
      <c r="J4862" s="32">
        <v>0</v>
      </c>
    </row>
    <row r="4863" spans="1:10" ht="15.75" hidden="1" thickBot="1" x14ac:dyDescent="0.3">
      <c r="A4863" s="149"/>
      <c r="B4863" s="144"/>
      <c r="C4863" s="38" t="s">
        <v>1176</v>
      </c>
      <c r="D4863" s="38" t="s">
        <v>1063</v>
      </c>
      <c r="E4863" s="120">
        <v>0.15</v>
      </c>
      <c r="F4863" s="129" t="s">
        <v>31</v>
      </c>
      <c r="G4863" s="66" t="str">
        <f t="shared" si="75"/>
        <v/>
      </c>
      <c r="H4863" s="67"/>
      <c r="I4863" s="68"/>
      <c r="J4863" s="32">
        <v>0</v>
      </c>
    </row>
    <row r="4864" spans="1:10" ht="15.75" hidden="1" thickBot="1" x14ac:dyDescent="0.3">
      <c r="A4864" s="150"/>
      <c r="B4864" s="145"/>
      <c r="C4864" s="44"/>
      <c r="D4864" s="44"/>
      <c r="E4864" s="121"/>
      <c r="F4864" s="135" t="s">
        <v>31</v>
      </c>
      <c r="G4864" s="75" t="str">
        <f t="shared" si="75"/>
        <v/>
      </c>
      <c r="H4864" s="76"/>
      <c r="I4864" s="68"/>
      <c r="J4864" s="32">
        <v>0</v>
      </c>
    </row>
    <row r="4865" spans="1:10" ht="15.75" hidden="1" thickBot="1" x14ac:dyDescent="0.3">
      <c r="A4865" s="140" t="s">
        <v>1177</v>
      </c>
      <c r="B4865" s="143" t="s">
        <v>3933</v>
      </c>
      <c r="C4865" s="26"/>
      <c r="D4865" s="27" t="s">
        <v>86</v>
      </c>
      <c r="E4865" s="116"/>
      <c r="F4865" s="127" t="s">
        <v>31</v>
      </c>
      <c r="G4865" s="29" t="str">
        <f t="shared" si="75"/>
        <v/>
      </c>
      <c r="H4865" s="30"/>
      <c r="I4865" s="31"/>
      <c r="J4865" s="32">
        <v>0</v>
      </c>
    </row>
    <row r="4866" spans="1:10" ht="15.75" hidden="1" thickBot="1" x14ac:dyDescent="0.3">
      <c r="A4866" s="149"/>
      <c r="B4866" s="144"/>
      <c r="C4866" s="34"/>
      <c r="D4866" s="34"/>
      <c r="E4866" s="118"/>
      <c r="F4866" s="129" t="s">
        <v>31</v>
      </c>
      <c r="G4866" s="66" t="str">
        <f t="shared" si="75"/>
        <v/>
      </c>
      <c r="H4866" s="67"/>
      <c r="I4866" s="68"/>
      <c r="J4866" s="32">
        <v>0</v>
      </c>
    </row>
    <row r="4867" spans="1:10" ht="15.75" hidden="1" thickBot="1" x14ac:dyDescent="0.3">
      <c r="A4867" s="149"/>
      <c r="B4867" s="144"/>
      <c r="C4867" s="38" t="s">
        <v>7679</v>
      </c>
      <c r="D4867" s="38" t="s">
        <v>2788</v>
      </c>
      <c r="E4867" s="120">
        <v>0.01</v>
      </c>
      <c r="F4867" s="129">
        <v>29.535499999999999</v>
      </c>
      <c r="G4867" s="66">
        <f t="shared" si="75"/>
        <v>0.29535499999999998</v>
      </c>
      <c r="H4867" s="41">
        <f>SUM(G4867:G4868)</f>
        <v>2.567755</v>
      </c>
      <c r="I4867" s="42"/>
      <c r="J4867" s="32">
        <v>0</v>
      </c>
    </row>
    <row r="4868" spans="1:10" ht="15.75" hidden="1" thickBot="1" x14ac:dyDescent="0.3">
      <c r="A4868" s="149"/>
      <c r="B4868" s="144"/>
      <c r="C4868" s="38" t="s">
        <v>7603</v>
      </c>
      <c r="D4868" s="38" t="s">
        <v>2788</v>
      </c>
      <c r="E4868" s="120">
        <v>0.1</v>
      </c>
      <c r="F4868" s="129">
        <v>22.724</v>
      </c>
      <c r="G4868" s="66">
        <f t="shared" si="75"/>
        <v>2.2724000000000002</v>
      </c>
      <c r="H4868" s="67"/>
      <c r="I4868" s="68"/>
      <c r="J4868" s="32">
        <v>0</v>
      </c>
    </row>
    <row r="4869" spans="1:10" ht="15.75" hidden="1" thickBot="1" x14ac:dyDescent="0.3">
      <c r="A4869" s="150"/>
      <c r="B4869" s="145"/>
      <c r="C4869" s="44"/>
      <c r="D4869" s="44"/>
      <c r="E4869" s="121"/>
      <c r="F4869" s="135" t="s">
        <v>31</v>
      </c>
      <c r="G4869" s="75" t="str">
        <f t="shared" si="75"/>
        <v/>
      </c>
      <c r="H4869" s="76"/>
      <c r="I4869" s="68"/>
      <c r="J4869" s="32">
        <v>0</v>
      </c>
    </row>
    <row r="4870" spans="1:10" ht="15.75" hidden="1" thickBot="1" x14ac:dyDescent="0.3">
      <c r="A4870" s="140" t="s">
        <v>1178</v>
      </c>
      <c r="B4870" s="143" t="s">
        <v>3934</v>
      </c>
      <c r="C4870" s="26"/>
      <c r="D4870" s="27" t="s">
        <v>36</v>
      </c>
      <c r="E4870" s="116"/>
      <c r="F4870" s="127" t="s">
        <v>31</v>
      </c>
      <c r="G4870" s="29" t="str">
        <f t="shared" ref="G4870:G4933" si="76">IF(ISNUMBER(F4870),E4870*F4870,"")</f>
        <v/>
      </c>
      <c r="H4870" s="30"/>
      <c r="I4870" s="31"/>
      <c r="J4870" s="32">
        <v>0</v>
      </c>
    </row>
    <row r="4871" spans="1:10" ht="15.75" hidden="1" thickBot="1" x14ac:dyDescent="0.3">
      <c r="A4871" s="149"/>
      <c r="B4871" s="144"/>
      <c r="C4871" s="34"/>
      <c r="D4871" s="34"/>
      <c r="E4871" s="118"/>
      <c r="F4871" s="129" t="s">
        <v>31</v>
      </c>
      <c r="G4871" s="66" t="str">
        <f t="shared" si="76"/>
        <v/>
      </c>
      <c r="H4871" s="67"/>
      <c r="I4871" s="68"/>
      <c r="J4871" s="32">
        <v>0</v>
      </c>
    </row>
    <row r="4872" spans="1:10" ht="15.75" hidden="1" thickBot="1" x14ac:dyDescent="0.3">
      <c r="A4872" s="149"/>
      <c r="B4872" s="144"/>
      <c r="C4872" s="38" t="s">
        <v>1179</v>
      </c>
      <c r="D4872" s="38" t="s">
        <v>101</v>
      </c>
      <c r="E4872" s="120">
        <v>1</v>
      </c>
      <c r="F4872" s="129" t="s">
        <v>31</v>
      </c>
      <c r="G4872" s="66" t="str">
        <f t="shared" si="76"/>
        <v/>
      </c>
      <c r="H4872" s="41">
        <f>SUM(G4872:G4873)</f>
        <v>2.2724000000000002</v>
      </c>
      <c r="I4872" s="42"/>
      <c r="J4872" s="32">
        <v>0</v>
      </c>
    </row>
    <row r="4873" spans="1:10" ht="15.75" hidden="1" thickBot="1" x14ac:dyDescent="0.3">
      <c r="A4873" s="149"/>
      <c r="B4873" s="144"/>
      <c r="C4873" s="38" t="s">
        <v>7603</v>
      </c>
      <c r="D4873" s="38" t="s">
        <v>2788</v>
      </c>
      <c r="E4873" s="120">
        <v>0.1</v>
      </c>
      <c r="F4873" s="129">
        <v>22.724</v>
      </c>
      <c r="G4873" s="66">
        <f t="shared" si="76"/>
        <v>2.2724000000000002</v>
      </c>
      <c r="H4873" s="67"/>
      <c r="I4873" s="68"/>
      <c r="J4873" s="32">
        <v>0</v>
      </c>
    </row>
    <row r="4874" spans="1:10" ht="15.75" hidden="1" thickBot="1" x14ac:dyDescent="0.3">
      <c r="A4874" s="150"/>
      <c r="B4874" s="145"/>
      <c r="C4874" s="44"/>
      <c r="D4874" s="44"/>
      <c r="E4874" s="121"/>
      <c r="F4874" s="135" t="s">
        <v>31</v>
      </c>
      <c r="G4874" s="75" t="str">
        <f t="shared" si="76"/>
        <v/>
      </c>
      <c r="H4874" s="76"/>
      <c r="I4874" s="68"/>
      <c r="J4874" s="32">
        <v>0</v>
      </c>
    </row>
    <row r="4875" spans="1:10" ht="15.75" hidden="1" thickBot="1" x14ac:dyDescent="0.3">
      <c r="A4875" s="140" t="s">
        <v>1180</v>
      </c>
      <c r="B4875" s="143" t="s">
        <v>3935</v>
      </c>
      <c r="C4875" s="26"/>
      <c r="D4875" s="27" t="s">
        <v>36</v>
      </c>
      <c r="E4875" s="116"/>
      <c r="F4875" s="127" t="s">
        <v>31</v>
      </c>
      <c r="G4875" s="29" t="str">
        <f t="shared" si="76"/>
        <v/>
      </c>
      <c r="H4875" s="30"/>
      <c r="I4875" s="31"/>
      <c r="J4875" s="32">
        <v>0</v>
      </c>
    </row>
    <row r="4876" spans="1:10" ht="15.75" hidden="1" thickBot="1" x14ac:dyDescent="0.3">
      <c r="A4876" s="149"/>
      <c r="B4876" s="144"/>
      <c r="C4876" s="34"/>
      <c r="D4876" s="34"/>
      <c r="E4876" s="118"/>
      <c r="F4876" s="129" t="s">
        <v>31</v>
      </c>
      <c r="G4876" s="66" t="str">
        <f t="shared" si="76"/>
        <v/>
      </c>
      <c r="H4876" s="67"/>
      <c r="I4876" s="68"/>
      <c r="J4876" s="32">
        <v>0</v>
      </c>
    </row>
    <row r="4877" spans="1:10" ht="15.75" hidden="1" thickBot="1" x14ac:dyDescent="0.3">
      <c r="A4877" s="149"/>
      <c r="B4877" s="144"/>
      <c r="C4877" s="38" t="s">
        <v>7783</v>
      </c>
      <c r="D4877" s="38" t="s">
        <v>1063</v>
      </c>
      <c r="E4877" s="120">
        <v>0.83648</v>
      </c>
      <c r="F4877" s="129">
        <v>29.117499999999996</v>
      </c>
      <c r="G4877" s="66">
        <f t="shared" si="76"/>
        <v>24.356206399999998</v>
      </c>
      <c r="H4877" s="41">
        <f>SUM(G4877:G4883)</f>
        <v>1037.0688908</v>
      </c>
      <c r="I4877" s="42"/>
      <c r="J4877" s="32">
        <v>0</v>
      </c>
    </row>
    <row r="4878" spans="1:10" ht="39" hidden="1" thickBot="1" x14ac:dyDescent="0.3">
      <c r="A4878" s="149"/>
      <c r="B4878" s="144"/>
      <c r="C4878" s="38" t="s">
        <v>7784</v>
      </c>
      <c r="D4878" s="38" t="s">
        <v>101</v>
      </c>
      <c r="E4878" s="120">
        <v>9</v>
      </c>
      <c r="F4878" s="129">
        <v>1.1019999999999999</v>
      </c>
      <c r="G4878" s="66">
        <f t="shared" si="76"/>
        <v>9.9179999999999993</v>
      </c>
      <c r="H4878" s="67"/>
      <c r="I4878" s="68"/>
      <c r="J4878" s="32">
        <v>0</v>
      </c>
    </row>
    <row r="4879" spans="1:10" ht="39" hidden="1" thickBot="1" x14ac:dyDescent="0.3">
      <c r="A4879" s="149"/>
      <c r="B4879" s="144"/>
      <c r="C4879" s="38" t="s">
        <v>8065</v>
      </c>
      <c r="D4879" s="38" t="s">
        <v>180</v>
      </c>
      <c r="E4879" s="120">
        <v>1.6079999999999997</v>
      </c>
      <c r="F4879" s="129">
        <v>544.90100000000007</v>
      </c>
      <c r="G4879" s="66">
        <f t="shared" si="76"/>
        <v>876.20080799999994</v>
      </c>
      <c r="H4879" s="67"/>
      <c r="I4879" s="68"/>
      <c r="J4879" s="32">
        <v>0</v>
      </c>
    </row>
    <row r="4880" spans="1:10" ht="15.75" hidden="1" thickBot="1" x14ac:dyDescent="0.3">
      <c r="A4880" s="149"/>
      <c r="B4880" s="144"/>
      <c r="C4880" s="38" t="s">
        <v>7785</v>
      </c>
      <c r="D4880" s="38" t="s">
        <v>1063</v>
      </c>
      <c r="E4880" s="120">
        <v>3.3759999999999998E-2</v>
      </c>
      <c r="F4880" s="129">
        <v>75.192499999999995</v>
      </c>
      <c r="G4880" s="66">
        <f t="shared" si="76"/>
        <v>2.5384987999999997</v>
      </c>
      <c r="H4880" s="67"/>
      <c r="I4880" s="68"/>
      <c r="J4880" s="32">
        <v>0</v>
      </c>
    </row>
    <row r="4881" spans="1:10" ht="26.25" hidden="1" thickBot="1" x14ac:dyDescent="0.3">
      <c r="A4881" s="149"/>
      <c r="B4881" s="144"/>
      <c r="C4881" s="38" t="s">
        <v>7786</v>
      </c>
      <c r="D4881" s="38" t="s">
        <v>101</v>
      </c>
      <c r="E4881" s="120">
        <v>3</v>
      </c>
      <c r="F4881" s="129">
        <v>19.256499999999999</v>
      </c>
      <c r="G4881" s="66">
        <f t="shared" si="76"/>
        <v>57.769499999999994</v>
      </c>
      <c r="H4881" s="67"/>
      <c r="I4881" s="42"/>
      <c r="J4881" s="32">
        <v>0</v>
      </c>
    </row>
    <row r="4882" spans="1:10" ht="15.75" hidden="1" thickBot="1" x14ac:dyDescent="0.3">
      <c r="A4882" s="149"/>
      <c r="B4882" s="144"/>
      <c r="C4882" s="38" t="s">
        <v>7734</v>
      </c>
      <c r="D4882" s="38" t="s">
        <v>2788</v>
      </c>
      <c r="E4882" s="120">
        <v>1.4944</v>
      </c>
      <c r="F4882" s="129">
        <v>29.402499999999996</v>
      </c>
      <c r="G4882" s="66">
        <f t="shared" si="76"/>
        <v>43.939095999999992</v>
      </c>
      <c r="H4882" s="67"/>
      <c r="I4882" s="68"/>
      <c r="J4882" s="32">
        <v>0</v>
      </c>
    </row>
    <row r="4883" spans="1:10" ht="15.75" hidden="1" thickBot="1" x14ac:dyDescent="0.3">
      <c r="A4883" s="149"/>
      <c r="B4883" s="144"/>
      <c r="C4883" s="38" t="s">
        <v>7603</v>
      </c>
      <c r="D4883" s="38" t="s">
        <v>2788</v>
      </c>
      <c r="E4883" s="120">
        <v>0.98340000000000005</v>
      </c>
      <c r="F4883" s="129">
        <v>22.724</v>
      </c>
      <c r="G4883" s="66">
        <f t="shared" si="76"/>
        <v>22.3467816</v>
      </c>
      <c r="H4883" s="67"/>
      <c r="I4883" s="68"/>
      <c r="J4883" s="32">
        <v>0</v>
      </c>
    </row>
    <row r="4884" spans="1:10" ht="15.75" hidden="1" thickBot="1" x14ac:dyDescent="0.3">
      <c r="A4884" s="150"/>
      <c r="B4884" s="145"/>
      <c r="C4884" s="44"/>
      <c r="D4884" s="44"/>
      <c r="E4884" s="121"/>
      <c r="F4884" s="135" t="s">
        <v>31</v>
      </c>
      <c r="G4884" s="75" t="str">
        <f t="shared" si="76"/>
        <v/>
      </c>
      <c r="H4884" s="76"/>
      <c r="I4884" s="68"/>
      <c r="J4884" s="32">
        <v>0</v>
      </c>
    </row>
    <row r="4885" spans="1:10" ht="15.75" hidden="1" thickBot="1" x14ac:dyDescent="0.3">
      <c r="A4885" s="140" t="s">
        <v>1181</v>
      </c>
      <c r="B4885" s="143" t="s">
        <v>3936</v>
      </c>
      <c r="C4885" s="26"/>
      <c r="D4885" s="27" t="s">
        <v>36</v>
      </c>
      <c r="E4885" s="116"/>
      <c r="F4885" s="127" t="s">
        <v>31</v>
      </c>
      <c r="G4885" s="29" t="str">
        <f t="shared" si="76"/>
        <v/>
      </c>
      <c r="H4885" s="30"/>
      <c r="I4885" s="31"/>
      <c r="J4885" s="32">
        <v>0</v>
      </c>
    </row>
    <row r="4886" spans="1:10" ht="15.75" hidden="1" thickBot="1" x14ac:dyDescent="0.3">
      <c r="A4886" s="149"/>
      <c r="B4886" s="144"/>
      <c r="C4886" s="34"/>
      <c r="D4886" s="34"/>
      <c r="E4886" s="118"/>
      <c r="F4886" s="129" t="s">
        <v>31</v>
      </c>
      <c r="G4886" s="66" t="str">
        <f t="shared" si="76"/>
        <v/>
      </c>
      <c r="H4886" s="67"/>
      <c r="I4886" s="68"/>
      <c r="J4886" s="32">
        <v>0</v>
      </c>
    </row>
    <row r="4887" spans="1:10" ht="15.75" hidden="1" thickBot="1" x14ac:dyDescent="0.3">
      <c r="A4887" s="149"/>
      <c r="B4887" s="144"/>
      <c r="C4887" s="38" t="s">
        <v>7783</v>
      </c>
      <c r="D4887" s="38" t="s">
        <v>1063</v>
      </c>
      <c r="E4887" s="120">
        <v>0.8713333333333334</v>
      </c>
      <c r="F4887" s="129">
        <v>29.117499999999996</v>
      </c>
      <c r="G4887" s="66">
        <f t="shared" si="76"/>
        <v>25.371048333333331</v>
      </c>
      <c r="H4887" s="41">
        <f>SUM(G4887:G4893)</f>
        <v>1074.6978705166666</v>
      </c>
      <c r="I4887" s="42"/>
      <c r="J4887" s="32">
        <v>0</v>
      </c>
    </row>
    <row r="4888" spans="1:10" ht="39" hidden="1" thickBot="1" x14ac:dyDescent="0.3">
      <c r="A4888" s="149"/>
      <c r="B4888" s="144"/>
      <c r="C4888" s="38" t="s">
        <v>7784</v>
      </c>
      <c r="D4888" s="38" t="s">
        <v>101</v>
      </c>
      <c r="E4888" s="120">
        <v>9</v>
      </c>
      <c r="F4888" s="129">
        <v>1.1019999999999999</v>
      </c>
      <c r="G4888" s="66">
        <f t="shared" si="76"/>
        <v>9.9179999999999993</v>
      </c>
      <c r="H4888" s="67"/>
      <c r="I4888" s="68"/>
      <c r="J4888" s="32">
        <v>0</v>
      </c>
    </row>
    <row r="4889" spans="1:10" ht="39" hidden="1" thickBot="1" x14ac:dyDescent="0.3">
      <c r="A4889" s="149"/>
      <c r="B4889" s="144"/>
      <c r="C4889" s="38" t="s">
        <v>8065</v>
      </c>
      <c r="D4889" s="38" t="s">
        <v>180</v>
      </c>
      <c r="E4889" s="120">
        <v>1.6749999999999998</v>
      </c>
      <c r="F4889" s="129">
        <v>544.90100000000007</v>
      </c>
      <c r="G4889" s="66">
        <f t="shared" si="76"/>
        <v>912.70917499999996</v>
      </c>
      <c r="H4889" s="67"/>
      <c r="I4889" s="68"/>
      <c r="J4889" s="32">
        <v>0</v>
      </c>
    </row>
    <row r="4890" spans="1:10" ht="15.75" hidden="1" thickBot="1" x14ac:dyDescent="0.3">
      <c r="A4890" s="149"/>
      <c r="B4890" s="144"/>
      <c r="C4890" s="38" t="s">
        <v>7785</v>
      </c>
      <c r="D4890" s="38" t="s">
        <v>1063</v>
      </c>
      <c r="E4890" s="120">
        <v>3.5166666666666672E-2</v>
      </c>
      <c r="F4890" s="129">
        <v>75.192499999999995</v>
      </c>
      <c r="G4890" s="66">
        <f t="shared" si="76"/>
        <v>2.6442695833333336</v>
      </c>
      <c r="H4890" s="67"/>
      <c r="I4890" s="68"/>
      <c r="J4890" s="32">
        <v>0</v>
      </c>
    </row>
    <row r="4891" spans="1:10" ht="26.25" hidden="1" thickBot="1" x14ac:dyDescent="0.3">
      <c r="A4891" s="149"/>
      <c r="B4891" s="144"/>
      <c r="C4891" s="38" t="s">
        <v>7786</v>
      </c>
      <c r="D4891" s="38" t="s">
        <v>101</v>
      </c>
      <c r="E4891" s="120">
        <v>3</v>
      </c>
      <c r="F4891" s="129">
        <v>19.256499999999999</v>
      </c>
      <c r="G4891" s="66">
        <f t="shared" si="76"/>
        <v>57.769499999999994</v>
      </c>
      <c r="H4891" s="67"/>
      <c r="I4891" s="42"/>
      <c r="J4891" s="32">
        <v>0</v>
      </c>
    </row>
    <row r="4892" spans="1:10" ht="15.75" hidden="1" thickBot="1" x14ac:dyDescent="0.3">
      <c r="A4892" s="149"/>
      <c r="B4892" s="144"/>
      <c r="C4892" s="38" t="s">
        <v>7734</v>
      </c>
      <c r="D4892" s="38" t="s">
        <v>2788</v>
      </c>
      <c r="E4892" s="120">
        <v>1.4944</v>
      </c>
      <c r="F4892" s="129">
        <v>29.402499999999996</v>
      </c>
      <c r="G4892" s="66">
        <f t="shared" si="76"/>
        <v>43.939095999999992</v>
      </c>
      <c r="H4892" s="67"/>
      <c r="I4892" s="68"/>
      <c r="J4892" s="32">
        <v>0</v>
      </c>
    </row>
    <row r="4893" spans="1:10" ht="15.75" hidden="1" thickBot="1" x14ac:dyDescent="0.3">
      <c r="A4893" s="149"/>
      <c r="B4893" s="144"/>
      <c r="C4893" s="38" t="s">
        <v>7603</v>
      </c>
      <c r="D4893" s="38" t="s">
        <v>2788</v>
      </c>
      <c r="E4893" s="120">
        <v>0.98340000000000005</v>
      </c>
      <c r="F4893" s="129">
        <v>22.724</v>
      </c>
      <c r="G4893" s="66">
        <f t="shared" si="76"/>
        <v>22.3467816</v>
      </c>
      <c r="H4893" s="67"/>
      <c r="I4893" s="68"/>
      <c r="J4893" s="32">
        <v>0</v>
      </c>
    </row>
    <row r="4894" spans="1:10" ht="15.75" hidden="1" thickBot="1" x14ac:dyDescent="0.3">
      <c r="A4894" s="150"/>
      <c r="B4894" s="145"/>
      <c r="C4894" s="44"/>
      <c r="D4894" s="44"/>
      <c r="E4894" s="121"/>
      <c r="F4894" s="135" t="s">
        <v>31</v>
      </c>
      <c r="G4894" s="75" t="str">
        <f t="shared" si="76"/>
        <v/>
      </c>
      <c r="H4894" s="76"/>
      <c r="I4894" s="68"/>
      <c r="J4894" s="32">
        <v>0</v>
      </c>
    </row>
    <row r="4895" spans="1:10" ht="15.75" hidden="1" thickBot="1" x14ac:dyDescent="0.3">
      <c r="A4895" s="140" t="s">
        <v>1182</v>
      </c>
      <c r="B4895" s="143" t="s">
        <v>3937</v>
      </c>
      <c r="C4895" s="26"/>
      <c r="D4895" s="27" t="s">
        <v>36</v>
      </c>
      <c r="E4895" s="116"/>
      <c r="F4895" s="123" t="s">
        <v>31</v>
      </c>
      <c r="G4895" s="29" t="str">
        <f t="shared" si="76"/>
        <v/>
      </c>
      <c r="H4895" s="30"/>
      <c r="I4895" s="31"/>
      <c r="J4895" s="32">
        <v>0</v>
      </c>
    </row>
    <row r="4896" spans="1:10" ht="15.75" hidden="1" thickBot="1" x14ac:dyDescent="0.3">
      <c r="A4896" s="141"/>
      <c r="B4896" s="144"/>
      <c r="C4896" s="34"/>
      <c r="D4896" s="34"/>
      <c r="E4896" s="118"/>
      <c r="F4896" s="124" t="s">
        <v>31</v>
      </c>
      <c r="G4896" s="36" t="str">
        <f t="shared" si="76"/>
        <v/>
      </c>
      <c r="H4896" s="37"/>
      <c r="I4896" s="33"/>
      <c r="J4896" s="32">
        <v>0</v>
      </c>
    </row>
    <row r="4897" spans="1:10" ht="15.75" hidden="1" thickBot="1" x14ac:dyDescent="0.3">
      <c r="A4897" s="141"/>
      <c r="B4897" s="144"/>
      <c r="C4897" s="38" t="s">
        <v>7735</v>
      </c>
      <c r="D4897" s="38" t="s">
        <v>2788</v>
      </c>
      <c r="E4897" s="120">
        <v>0.15</v>
      </c>
      <c r="F4897" s="125">
        <v>27.321999999999999</v>
      </c>
      <c r="G4897" s="36">
        <f t="shared" si="76"/>
        <v>4.0983000000000001</v>
      </c>
      <c r="H4897" s="41">
        <f>SUM(G4897:G4898)</f>
        <v>4.0983000000000001</v>
      </c>
      <c r="I4897" s="42"/>
      <c r="J4897" s="32">
        <v>0</v>
      </c>
    </row>
    <row r="4898" spans="1:10" ht="26.25" hidden="1" thickBot="1" x14ac:dyDescent="0.3">
      <c r="A4898" s="141"/>
      <c r="B4898" s="144"/>
      <c r="C4898" s="38" t="s">
        <v>1183</v>
      </c>
      <c r="D4898" s="38" t="s">
        <v>36</v>
      </c>
      <c r="E4898" s="120">
        <v>1</v>
      </c>
      <c r="F4898" s="119" t="s">
        <v>31</v>
      </c>
      <c r="G4898" s="36" t="str">
        <f t="shared" si="76"/>
        <v/>
      </c>
      <c r="H4898" s="37"/>
      <c r="I4898" s="33"/>
      <c r="J4898" s="32">
        <v>0</v>
      </c>
    </row>
    <row r="4899" spans="1:10" ht="15.75" hidden="1" thickBot="1" x14ac:dyDescent="0.3">
      <c r="A4899" s="142"/>
      <c r="B4899" s="145"/>
      <c r="C4899" s="44"/>
      <c r="D4899" s="44"/>
      <c r="E4899" s="121"/>
      <c r="F4899" s="122" t="s">
        <v>31</v>
      </c>
      <c r="G4899" s="47" t="str">
        <f t="shared" si="76"/>
        <v/>
      </c>
      <c r="H4899" s="48"/>
      <c r="I4899" s="33"/>
      <c r="J4899" s="32">
        <v>0</v>
      </c>
    </row>
    <row r="4900" spans="1:10" ht="15.75" hidden="1" thickBot="1" x14ac:dyDescent="0.3">
      <c r="A4900" s="140" t="s">
        <v>1184</v>
      </c>
      <c r="B4900" s="143" t="s">
        <v>3938</v>
      </c>
      <c r="C4900" s="26"/>
      <c r="D4900" s="27" t="s">
        <v>36</v>
      </c>
      <c r="E4900" s="116"/>
      <c r="F4900" s="123" t="s">
        <v>31</v>
      </c>
      <c r="G4900" s="29" t="str">
        <f t="shared" si="76"/>
        <v/>
      </c>
      <c r="H4900" s="30"/>
      <c r="I4900" s="31"/>
      <c r="J4900" s="32">
        <v>0</v>
      </c>
    </row>
    <row r="4901" spans="1:10" ht="15.75" hidden="1" thickBot="1" x14ac:dyDescent="0.3">
      <c r="A4901" s="141"/>
      <c r="B4901" s="144"/>
      <c r="C4901" s="34"/>
      <c r="D4901" s="34"/>
      <c r="E4901" s="118"/>
      <c r="F4901" s="124" t="s">
        <v>31</v>
      </c>
      <c r="G4901" s="36" t="str">
        <f t="shared" si="76"/>
        <v/>
      </c>
      <c r="H4901" s="37"/>
      <c r="I4901" s="33"/>
      <c r="J4901" s="32">
        <v>0</v>
      </c>
    </row>
    <row r="4902" spans="1:10" ht="15.75" hidden="1" thickBot="1" x14ac:dyDescent="0.3">
      <c r="A4902" s="141"/>
      <c r="B4902" s="144"/>
      <c r="C4902" s="38" t="s">
        <v>7735</v>
      </c>
      <c r="D4902" s="38" t="s">
        <v>2788</v>
      </c>
      <c r="E4902" s="120">
        <v>0.15</v>
      </c>
      <c r="F4902" s="125">
        <v>27.321999999999999</v>
      </c>
      <c r="G4902" s="36">
        <f t="shared" si="76"/>
        <v>4.0983000000000001</v>
      </c>
      <c r="H4902" s="41">
        <f>SUM(G4902:G4903)</f>
        <v>4.0983000000000001</v>
      </c>
      <c r="I4902" s="42"/>
      <c r="J4902" s="32">
        <v>0</v>
      </c>
    </row>
    <row r="4903" spans="1:10" ht="15.75" hidden="1" thickBot="1" x14ac:dyDescent="0.3">
      <c r="A4903" s="141"/>
      <c r="B4903" s="144"/>
      <c r="C4903" s="38" t="s">
        <v>1185</v>
      </c>
      <c r="D4903" s="38" t="s">
        <v>36</v>
      </c>
      <c r="E4903" s="120">
        <v>1</v>
      </c>
      <c r="F4903" s="119" t="s">
        <v>31</v>
      </c>
      <c r="G4903" s="36" t="str">
        <f t="shared" si="76"/>
        <v/>
      </c>
      <c r="H4903" s="37"/>
      <c r="I4903" s="33"/>
      <c r="J4903" s="32">
        <v>0</v>
      </c>
    </row>
    <row r="4904" spans="1:10" ht="15.75" hidden="1" thickBot="1" x14ac:dyDescent="0.3">
      <c r="A4904" s="142"/>
      <c r="B4904" s="145"/>
      <c r="C4904" s="44"/>
      <c r="D4904" s="44"/>
      <c r="E4904" s="121"/>
      <c r="F4904" s="122" t="s">
        <v>31</v>
      </c>
      <c r="G4904" s="47" t="str">
        <f t="shared" si="76"/>
        <v/>
      </c>
      <c r="H4904" s="48"/>
      <c r="I4904" s="33"/>
      <c r="J4904" s="32">
        <v>0</v>
      </c>
    </row>
    <row r="4905" spans="1:10" ht="15.75" hidden="1" thickBot="1" x14ac:dyDescent="0.3">
      <c r="A4905" s="140" t="s">
        <v>1186</v>
      </c>
      <c r="B4905" s="143" t="s">
        <v>3939</v>
      </c>
      <c r="C4905" s="26"/>
      <c r="D4905" s="27" t="s">
        <v>36</v>
      </c>
      <c r="E4905" s="116"/>
      <c r="F4905" s="123" t="s">
        <v>31</v>
      </c>
      <c r="G4905" s="29" t="str">
        <f t="shared" si="76"/>
        <v/>
      </c>
      <c r="H4905" s="30"/>
      <c r="I4905" s="31"/>
      <c r="J4905" s="32">
        <v>0</v>
      </c>
    </row>
    <row r="4906" spans="1:10" ht="15.75" hidden="1" thickBot="1" x14ac:dyDescent="0.3">
      <c r="A4906" s="141"/>
      <c r="B4906" s="144"/>
      <c r="C4906" s="34"/>
      <c r="D4906" s="34"/>
      <c r="E4906" s="118"/>
      <c r="F4906" s="124" t="s">
        <v>31</v>
      </c>
      <c r="G4906" s="36" t="str">
        <f t="shared" si="76"/>
        <v/>
      </c>
      <c r="H4906" s="37"/>
      <c r="I4906" s="33"/>
      <c r="J4906" s="32">
        <v>0</v>
      </c>
    </row>
    <row r="4907" spans="1:10" ht="15.75" hidden="1" thickBot="1" x14ac:dyDescent="0.3">
      <c r="A4907" s="141"/>
      <c r="B4907" s="144"/>
      <c r="C4907" s="38" t="s">
        <v>7735</v>
      </c>
      <c r="D4907" s="38" t="s">
        <v>2788</v>
      </c>
      <c r="E4907" s="120">
        <v>0.15</v>
      </c>
      <c r="F4907" s="125">
        <v>27.321999999999999</v>
      </c>
      <c r="G4907" s="36">
        <f t="shared" si="76"/>
        <v>4.0983000000000001</v>
      </c>
      <c r="H4907" s="41">
        <f>SUM(G4907:G4908)</f>
        <v>4.0983000000000001</v>
      </c>
      <c r="I4907" s="42"/>
      <c r="J4907" s="32">
        <v>0</v>
      </c>
    </row>
    <row r="4908" spans="1:10" ht="26.25" hidden="1" thickBot="1" x14ac:dyDescent="0.3">
      <c r="A4908" s="141"/>
      <c r="B4908" s="144"/>
      <c r="C4908" s="38" t="s">
        <v>1187</v>
      </c>
      <c r="D4908" s="38" t="s">
        <v>36</v>
      </c>
      <c r="E4908" s="120">
        <v>1</v>
      </c>
      <c r="F4908" s="119" t="s">
        <v>31</v>
      </c>
      <c r="G4908" s="36" t="str">
        <f t="shared" si="76"/>
        <v/>
      </c>
      <c r="H4908" s="37"/>
      <c r="I4908" s="33"/>
      <c r="J4908" s="32">
        <v>0</v>
      </c>
    </row>
    <row r="4909" spans="1:10" ht="15.75" hidden="1" thickBot="1" x14ac:dyDescent="0.3">
      <c r="A4909" s="142"/>
      <c r="B4909" s="145"/>
      <c r="C4909" s="44"/>
      <c r="D4909" s="44"/>
      <c r="E4909" s="121"/>
      <c r="F4909" s="122" t="s">
        <v>31</v>
      </c>
      <c r="G4909" s="47" t="str">
        <f t="shared" si="76"/>
        <v/>
      </c>
      <c r="H4909" s="48"/>
      <c r="I4909" s="33"/>
      <c r="J4909" s="32">
        <v>0</v>
      </c>
    </row>
    <row r="4910" spans="1:10" ht="15.75" hidden="1" customHeight="1" thickBot="1" x14ac:dyDescent="0.3">
      <c r="A4910" s="140" t="s">
        <v>1188</v>
      </c>
      <c r="B4910" s="143" t="s">
        <v>3940</v>
      </c>
      <c r="C4910" s="26"/>
      <c r="D4910" s="27" t="s">
        <v>124</v>
      </c>
      <c r="E4910" s="116"/>
      <c r="F4910" s="123" t="s">
        <v>31</v>
      </c>
      <c r="G4910" s="29" t="str">
        <f t="shared" si="76"/>
        <v/>
      </c>
      <c r="H4910" s="30"/>
      <c r="I4910" s="31"/>
      <c r="J4910" s="32">
        <v>0</v>
      </c>
    </row>
    <row r="4911" spans="1:10" ht="15.75" hidden="1" thickBot="1" x14ac:dyDescent="0.3">
      <c r="A4911" s="149"/>
      <c r="B4911" s="144"/>
      <c r="C4911" s="34"/>
      <c r="D4911" s="34"/>
      <c r="E4911" s="118"/>
      <c r="F4911" s="124" t="s">
        <v>31</v>
      </c>
      <c r="G4911" s="36" t="str">
        <f t="shared" si="76"/>
        <v/>
      </c>
      <c r="H4911" s="37"/>
      <c r="I4911" s="33"/>
      <c r="J4911" s="32">
        <v>0</v>
      </c>
    </row>
    <row r="4912" spans="1:10" ht="15.75" hidden="1" thickBot="1" x14ac:dyDescent="0.3">
      <c r="A4912" s="149"/>
      <c r="B4912" s="144"/>
      <c r="C4912" s="38" t="s">
        <v>7735</v>
      </c>
      <c r="D4912" s="38" t="s">
        <v>2788</v>
      </c>
      <c r="E4912" s="120">
        <v>0.2</v>
      </c>
      <c r="F4912" s="125">
        <v>27.321999999999999</v>
      </c>
      <c r="G4912" s="36">
        <f t="shared" si="76"/>
        <v>5.4644000000000004</v>
      </c>
      <c r="H4912" s="41">
        <f>SUM(G4912:G4913)</f>
        <v>11.022071</v>
      </c>
      <c r="I4912" s="42"/>
      <c r="J4912" s="32">
        <v>0</v>
      </c>
    </row>
    <row r="4913" spans="1:10" ht="15.75" hidden="1" thickBot="1" x14ac:dyDescent="0.3">
      <c r="A4913" s="149"/>
      <c r="B4913" s="144"/>
      <c r="C4913" s="38" t="s">
        <v>7918</v>
      </c>
      <c r="D4913" s="38" t="s">
        <v>1063</v>
      </c>
      <c r="E4913" s="120">
        <v>0.126</v>
      </c>
      <c r="F4913" s="119">
        <v>44.108499999999999</v>
      </c>
      <c r="G4913" s="36">
        <f t="shared" si="76"/>
        <v>5.557671</v>
      </c>
      <c r="H4913" s="37"/>
      <c r="I4913" s="33"/>
      <c r="J4913" s="32">
        <v>0</v>
      </c>
    </row>
    <row r="4914" spans="1:10" ht="15.75" hidden="1" thickBot="1" x14ac:dyDescent="0.3">
      <c r="A4914" s="149"/>
      <c r="B4914" s="144"/>
      <c r="C4914" s="38"/>
      <c r="D4914" s="38"/>
      <c r="E4914" s="120"/>
      <c r="F4914" s="119" t="s">
        <v>31</v>
      </c>
      <c r="G4914" s="36" t="str">
        <f t="shared" si="76"/>
        <v/>
      </c>
      <c r="H4914" s="37"/>
      <c r="I4914" s="33"/>
      <c r="J4914" s="32">
        <v>0</v>
      </c>
    </row>
    <row r="4915" spans="1:10" ht="15.75" hidden="1" thickBot="1" x14ac:dyDescent="0.3">
      <c r="A4915" s="149"/>
      <c r="B4915" s="144"/>
      <c r="C4915" s="61" t="s">
        <v>1189</v>
      </c>
      <c r="D4915" s="38"/>
      <c r="E4915" s="120"/>
      <c r="F4915" s="119" t="s">
        <v>31</v>
      </c>
      <c r="G4915" s="36" t="str">
        <f t="shared" si="76"/>
        <v/>
      </c>
      <c r="H4915" s="37"/>
      <c r="I4915" s="33"/>
      <c r="J4915" s="32">
        <v>0</v>
      </c>
    </row>
    <row r="4916" spans="1:10" ht="15.75" hidden="1" thickBot="1" x14ac:dyDescent="0.3">
      <c r="A4916" s="149"/>
      <c r="B4916" s="144"/>
      <c r="C4916" s="61" t="s">
        <v>1190</v>
      </c>
      <c r="D4916" s="38"/>
      <c r="E4916" s="120"/>
      <c r="F4916" s="119" t="s">
        <v>31</v>
      </c>
      <c r="G4916" s="36" t="str">
        <f t="shared" si="76"/>
        <v/>
      </c>
      <c r="H4916" s="37"/>
      <c r="I4916" s="33"/>
      <c r="J4916" s="32">
        <v>0</v>
      </c>
    </row>
    <row r="4917" spans="1:10" ht="15.75" hidden="1" thickBot="1" x14ac:dyDescent="0.3">
      <c r="A4917" s="150"/>
      <c r="B4917" s="145"/>
      <c r="C4917" s="72"/>
      <c r="D4917" s="44"/>
      <c r="E4917" s="121"/>
      <c r="F4917" s="122" t="s">
        <v>31</v>
      </c>
      <c r="G4917" s="47" t="str">
        <f t="shared" si="76"/>
        <v/>
      </c>
      <c r="H4917" s="48"/>
      <c r="I4917" s="33"/>
      <c r="J4917" s="32">
        <v>0</v>
      </c>
    </row>
    <row r="4918" spans="1:10" ht="15.75" hidden="1" thickBot="1" x14ac:dyDescent="0.3">
      <c r="A4918" s="140" t="s">
        <v>1191</v>
      </c>
      <c r="B4918" s="143" t="s">
        <v>3941</v>
      </c>
      <c r="C4918" s="26"/>
      <c r="D4918" s="27" t="s">
        <v>124</v>
      </c>
      <c r="E4918" s="116"/>
      <c r="F4918" s="123" t="s">
        <v>31</v>
      </c>
      <c r="G4918" s="29" t="str">
        <f t="shared" si="76"/>
        <v/>
      </c>
      <c r="H4918" s="30"/>
      <c r="I4918" s="31"/>
      <c r="J4918" s="32">
        <v>0</v>
      </c>
    </row>
    <row r="4919" spans="1:10" ht="15.75" hidden="1" thickBot="1" x14ac:dyDescent="0.3">
      <c r="A4919" s="141"/>
      <c r="B4919" s="144"/>
      <c r="C4919" s="34"/>
      <c r="D4919" s="34"/>
      <c r="E4919" s="118"/>
      <c r="F4919" s="124" t="s">
        <v>31</v>
      </c>
      <c r="G4919" s="36" t="str">
        <f t="shared" si="76"/>
        <v/>
      </c>
      <c r="H4919" s="37"/>
      <c r="I4919" s="33"/>
      <c r="J4919" s="32">
        <v>0</v>
      </c>
    </row>
    <row r="4920" spans="1:10" ht="15.75" hidden="1" thickBot="1" x14ac:dyDescent="0.3">
      <c r="A4920" s="141"/>
      <c r="B4920" s="144"/>
      <c r="C4920" s="38" t="s">
        <v>7735</v>
      </c>
      <c r="D4920" s="38" t="s">
        <v>2788</v>
      </c>
      <c r="E4920" s="120">
        <v>0.2</v>
      </c>
      <c r="F4920" s="125">
        <v>27.321999999999999</v>
      </c>
      <c r="G4920" s="36">
        <f t="shared" si="76"/>
        <v>5.4644000000000004</v>
      </c>
      <c r="H4920" s="41">
        <f>SUM(G4920:G4921)</f>
        <v>15.3888125</v>
      </c>
      <c r="I4920" s="42"/>
      <c r="J4920" s="32">
        <v>0</v>
      </c>
    </row>
    <row r="4921" spans="1:10" ht="15.75" hidden="1" thickBot="1" x14ac:dyDescent="0.3">
      <c r="A4921" s="141"/>
      <c r="B4921" s="144"/>
      <c r="C4921" s="38" t="s">
        <v>7918</v>
      </c>
      <c r="D4921" s="38" t="s">
        <v>1063</v>
      </c>
      <c r="E4921" s="120">
        <v>0.22500000000000001</v>
      </c>
      <c r="F4921" s="119">
        <v>44.108499999999999</v>
      </c>
      <c r="G4921" s="36">
        <f t="shared" si="76"/>
        <v>9.9244125000000007</v>
      </c>
      <c r="H4921" s="37"/>
      <c r="I4921" s="33"/>
      <c r="J4921" s="32">
        <v>0</v>
      </c>
    </row>
    <row r="4922" spans="1:10" ht="15.75" hidden="1" thickBot="1" x14ac:dyDescent="0.3">
      <c r="A4922" s="141"/>
      <c r="B4922" s="144"/>
      <c r="C4922" s="38"/>
      <c r="D4922" s="38"/>
      <c r="E4922" s="120"/>
      <c r="F4922" s="119" t="s">
        <v>31</v>
      </c>
      <c r="G4922" s="36" t="str">
        <f t="shared" si="76"/>
        <v/>
      </c>
      <c r="H4922" s="37"/>
      <c r="I4922" s="33"/>
      <c r="J4922" s="32">
        <v>0</v>
      </c>
    </row>
    <row r="4923" spans="1:10" ht="15.75" hidden="1" thickBot="1" x14ac:dyDescent="0.3">
      <c r="A4923" s="141"/>
      <c r="B4923" s="144"/>
      <c r="C4923" s="61" t="s">
        <v>1192</v>
      </c>
      <c r="D4923" s="38"/>
      <c r="E4923" s="120"/>
      <c r="F4923" s="119" t="s">
        <v>31</v>
      </c>
      <c r="G4923" s="36" t="str">
        <f t="shared" si="76"/>
        <v/>
      </c>
      <c r="H4923" s="37"/>
      <c r="I4923" s="33"/>
      <c r="J4923" s="32">
        <v>0</v>
      </c>
    </row>
    <row r="4924" spans="1:10" ht="15.75" hidden="1" thickBot="1" x14ac:dyDescent="0.3">
      <c r="A4924" s="141"/>
      <c r="B4924" s="144"/>
      <c r="C4924" s="61" t="s">
        <v>1190</v>
      </c>
      <c r="D4924" s="38"/>
      <c r="E4924" s="120"/>
      <c r="F4924" s="119" t="s">
        <v>31</v>
      </c>
      <c r="G4924" s="36" t="str">
        <f t="shared" si="76"/>
        <v/>
      </c>
      <c r="H4924" s="37"/>
      <c r="I4924" s="33"/>
      <c r="J4924" s="32">
        <v>0</v>
      </c>
    </row>
    <row r="4925" spans="1:10" ht="15.75" hidden="1" thickBot="1" x14ac:dyDescent="0.3">
      <c r="A4925" s="142"/>
      <c r="B4925" s="145"/>
      <c r="C4925" s="44"/>
      <c r="D4925" s="44"/>
      <c r="E4925" s="121"/>
      <c r="F4925" s="122" t="s">
        <v>31</v>
      </c>
      <c r="G4925" s="47" t="str">
        <f t="shared" si="76"/>
        <v/>
      </c>
      <c r="H4925" s="48"/>
      <c r="I4925" s="33"/>
      <c r="J4925" s="32">
        <v>0</v>
      </c>
    </row>
    <row r="4926" spans="1:10" ht="15.75" hidden="1" thickBot="1" x14ac:dyDescent="0.3">
      <c r="A4926" s="140" t="s">
        <v>1193</v>
      </c>
      <c r="B4926" s="143" t="s">
        <v>3942</v>
      </c>
      <c r="C4926" s="26"/>
      <c r="D4926" s="27" t="s">
        <v>124</v>
      </c>
      <c r="E4926" s="116"/>
      <c r="F4926" s="123" t="s">
        <v>31</v>
      </c>
      <c r="G4926" s="29" t="str">
        <f t="shared" si="76"/>
        <v/>
      </c>
      <c r="H4926" s="30"/>
      <c r="I4926" s="31"/>
      <c r="J4926" s="32">
        <v>0</v>
      </c>
    </row>
    <row r="4927" spans="1:10" ht="15.75" hidden="1" thickBot="1" x14ac:dyDescent="0.3">
      <c r="A4927" s="141"/>
      <c r="B4927" s="144"/>
      <c r="C4927" s="34"/>
      <c r="D4927" s="34"/>
      <c r="E4927" s="118"/>
      <c r="F4927" s="124" t="s">
        <v>31</v>
      </c>
      <c r="G4927" s="36" t="str">
        <f t="shared" si="76"/>
        <v/>
      </c>
      <c r="H4927" s="37"/>
      <c r="I4927" s="33"/>
      <c r="J4927" s="32">
        <v>0</v>
      </c>
    </row>
    <row r="4928" spans="1:10" ht="15.75" hidden="1" thickBot="1" x14ac:dyDescent="0.3">
      <c r="A4928" s="141"/>
      <c r="B4928" s="144"/>
      <c r="C4928" s="38" t="s">
        <v>7735</v>
      </c>
      <c r="D4928" s="38" t="s">
        <v>2788</v>
      </c>
      <c r="E4928" s="120">
        <v>0.15</v>
      </c>
      <c r="F4928" s="125">
        <v>27.321999999999999</v>
      </c>
      <c r="G4928" s="36">
        <f t="shared" si="76"/>
        <v>4.0983000000000001</v>
      </c>
      <c r="H4928" s="41">
        <f>SUM(G4928:G4929)</f>
        <v>6.5242675000000006</v>
      </c>
      <c r="I4928" s="42"/>
      <c r="J4928" s="32">
        <v>0</v>
      </c>
    </row>
    <row r="4929" spans="1:10" ht="15.75" hidden="1" thickBot="1" x14ac:dyDescent="0.3">
      <c r="A4929" s="141"/>
      <c r="B4929" s="144"/>
      <c r="C4929" s="38" t="s">
        <v>7918</v>
      </c>
      <c r="D4929" s="38" t="s">
        <v>1063</v>
      </c>
      <c r="E4929" s="120">
        <v>5.5E-2</v>
      </c>
      <c r="F4929" s="119">
        <v>44.108499999999999</v>
      </c>
      <c r="G4929" s="36">
        <f t="shared" si="76"/>
        <v>2.4259675000000001</v>
      </c>
      <c r="H4929" s="37"/>
      <c r="I4929" s="33"/>
      <c r="J4929" s="32">
        <v>0</v>
      </c>
    </row>
    <row r="4930" spans="1:10" ht="15.75" hidden="1" thickBot="1" x14ac:dyDescent="0.3">
      <c r="A4930" s="141"/>
      <c r="B4930" s="144"/>
      <c r="C4930" s="38"/>
      <c r="D4930" s="38"/>
      <c r="E4930" s="120"/>
      <c r="F4930" s="119" t="s">
        <v>31</v>
      </c>
      <c r="G4930" s="36" t="str">
        <f t="shared" si="76"/>
        <v/>
      </c>
      <c r="H4930" s="37"/>
      <c r="I4930" s="33"/>
      <c r="J4930" s="32">
        <v>0</v>
      </c>
    </row>
    <row r="4931" spans="1:10" ht="15.75" hidden="1" thickBot="1" x14ac:dyDescent="0.3">
      <c r="A4931" s="141"/>
      <c r="B4931" s="144"/>
      <c r="C4931" s="61" t="s">
        <v>1194</v>
      </c>
      <c r="D4931" s="38"/>
      <c r="E4931" s="120"/>
      <c r="F4931" s="119" t="s">
        <v>31</v>
      </c>
      <c r="G4931" s="36" t="str">
        <f t="shared" si="76"/>
        <v/>
      </c>
      <c r="H4931" s="37"/>
      <c r="I4931" s="33"/>
      <c r="J4931" s="32">
        <v>0</v>
      </c>
    </row>
    <row r="4932" spans="1:10" ht="15.75" hidden="1" thickBot="1" x14ac:dyDescent="0.3">
      <c r="A4932" s="141"/>
      <c r="B4932" s="144"/>
      <c r="C4932" s="61" t="s">
        <v>1190</v>
      </c>
      <c r="D4932" s="38"/>
      <c r="E4932" s="120"/>
      <c r="F4932" s="119" t="s">
        <v>31</v>
      </c>
      <c r="G4932" s="36" t="str">
        <f t="shared" si="76"/>
        <v/>
      </c>
      <c r="H4932" s="37"/>
      <c r="I4932" s="33"/>
      <c r="J4932" s="32">
        <v>0</v>
      </c>
    </row>
    <row r="4933" spans="1:10" ht="15.75" hidden="1" thickBot="1" x14ac:dyDescent="0.3">
      <c r="A4933" s="142"/>
      <c r="B4933" s="145"/>
      <c r="C4933" s="44"/>
      <c r="D4933" s="44"/>
      <c r="E4933" s="121"/>
      <c r="F4933" s="122" t="s">
        <v>31</v>
      </c>
      <c r="G4933" s="47" t="str">
        <f t="shared" si="76"/>
        <v/>
      </c>
      <c r="H4933" s="48"/>
      <c r="I4933" s="33"/>
      <c r="J4933" s="32">
        <v>0</v>
      </c>
    </row>
    <row r="4934" spans="1:10" ht="15.75" hidden="1" thickBot="1" x14ac:dyDescent="0.3">
      <c r="A4934" s="140" t="s">
        <v>1195</v>
      </c>
      <c r="B4934" s="143" t="s">
        <v>3943</v>
      </c>
      <c r="C4934" s="26"/>
      <c r="D4934" s="27" t="s">
        <v>124</v>
      </c>
      <c r="E4934" s="116"/>
      <c r="F4934" s="123" t="s">
        <v>31</v>
      </c>
      <c r="G4934" s="29" t="str">
        <f t="shared" ref="G4934:G4997" si="77">IF(ISNUMBER(F4934),E4934*F4934,"")</f>
        <v/>
      </c>
      <c r="H4934" s="30"/>
      <c r="I4934" s="31"/>
      <c r="J4934" s="32">
        <v>0</v>
      </c>
    </row>
    <row r="4935" spans="1:10" ht="15.75" hidden="1" thickBot="1" x14ac:dyDescent="0.3">
      <c r="A4935" s="141"/>
      <c r="B4935" s="144"/>
      <c r="C4935" s="34"/>
      <c r="D4935" s="34"/>
      <c r="E4935" s="118"/>
      <c r="F4935" s="124" t="s">
        <v>31</v>
      </c>
      <c r="G4935" s="36" t="str">
        <f t="shared" si="77"/>
        <v/>
      </c>
      <c r="H4935" s="37"/>
      <c r="I4935" s="33"/>
      <c r="J4935" s="32">
        <v>0</v>
      </c>
    </row>
    <row r="4936" spans="1:10" ht="15.75" hidden="1" thickBot="1" x14ac:dyDescent="0.3">
      <c r="A4936" s="141"/>
      <c r="B4936" s="144"/>
      <c r="C4936" s="38" t="s">
        <v>7735</v>
      </c>
      <c r="D4936" s="38" t="s">
        <v>2788</v>
      </c>
      <c r="E4936" s="120">
        <v>0.3</v>
      </c>
      <c r="F4936" s="125">
        <v>27.321999999999999</v>
      </c>
      <c r="G4936" s="36">
        <f t="shared" si="77"/>
        <v>8.1966000000000001</v>
      </c>
      <c r="H4936" s="41">
        <f>SUM(G4936:G4937)</f>
        <v>17.371167999999997</v>
      </c>
      <c r="I4936" s="42"/>
      <c r="J4936" s="32">
        <v>0</v>
      </c>
    </row>
    <row r="4937" spans="1:10" ht="15.75" hidden="1" thickBot="1" x14ac:dyDescent="0.3">
      <c r="A4937" s="141"/>
      <c r="B4937" s="144"/>
      <c r="C4937" s="38" t="s">
        <v>7918</v>
      </c>
      <c r="D4937" s="38" t="s">
        <v>1063</v>
      </c>
      <c r="E4937" s="120">
        <v>0.20799999999999999</v>
      </c>
      <c r="F4937" s="119">
        <v>44.108499999999999</v>
      </c>
      <c r="G4937" s="36">
        <f t="shared" si="77"/>
        <v>9.1745679999999989</v>
      </c>
      <c r="H4937" s="37"/>
      <c r="I4937" s="33"/>
      <c r="J4937" s="32">
        <v>0</v>
      </c>
    </row>
    <row r="4938" spans="1:10" ht="15.75" hidden="1" thickBot="1" x14ac:dyDescent="0.3">
      <c r="A4938" s="141"/>
      <c r="B4938" s="144"/>
      <c r="C4938" s="38"/>
      <c r="D4938" s="38"/>
      <c r="E4938" s="120"/>
      <c r="F4938" s="119" t="s">
        <v>31</v>
      </c>
      <c r="G4938" s="36" t="str">
        <f t="shared" si="77"/>
        <v/>
      </c>
      <c r="H4938" s="37"/>
      <c r="I4938" s="33"/>
      <c r="J4938" s="32">
        <v>0</v>
      </c>
    </row>
    <row r="4939" spans="1:10" ht="15.75" hidden="1" thickBot="1" x14ac:dyDescent="0.3">
      <c r="A4939" s="141"/>
      <c r="B4939" s="144"/>
      <c r="C4939" s="61" t="s">
        <v>1196</v>
      </c>
      <c r="D4939" s="38"/>
      <c r="E4939" s="120"/>
      <c r="F4939" s="119" t="s">
        <v>31</v>
      </c>
      <c r="G4939" s="36" t="str">
        <f t="shared" si="77"/>
        <v/>
      </c>
      <c r="H4939" s="37"/>
      <c r="I4939" s="33"/>
      <c r="J4939" s="32">
        <v>0</v>
      </c>
    </row>
    <row r="4940" spans="1:10" ht="15.75" hidden="1" thickBot="1" x14ac:dyDescent="0.3">
      <c r="A4940" s="141"/>
      <c r="B4940" s="144"/>
      <c r="C4940" s="61" t="s">
        <v>1190</v>
      </c>
      <c r="D4940" s="38"/>
      <c r="E4940" s="120"/>
      <c r="F4940" s="119" t="s">
        <v>31</v>
      </c>
      <c r="G4940" s="36" t="str">
        <f t="shared" si="77"/>
        <v/>
      </c>
      <c r="H4940" s="37"/>
      <c r="I4940" s="33"/>
      <c r="J4940" s="32">
        <v>0</v>
      </c>
    </row>
    <row r="4941" spans="1:10" ht="15.75" hidden="1" thickBot="1" x14ac:dyDescent="0.3">
      <c r="A4941" s="142"/>
      <c r="B4941" s="145"/>
      <c r="C4941" s="44"/>
      <c r="D4941" s="44"/>
      <c r="E4941" s="121"/>
      <c r="F4941" s="122" t="s">
        <v>31</v>
      </c>
      <c r="G4941" s="47" t="str">
        <f t="shared" si="77"/>
        <v/>
      </c>
      <c r="H4941" s="48"/>
      <c r="I4941" s="33"/>
      <c r="J4941" s="32">
        <v>0</v>
      </c>
    </row>
    <row r="4942" spans="1:10" ht="15.75" hidden="1" thickBot="1" x14ac:dyDescent="0.3">
      <c r="A4942" s="140" t="s">
        <v>1197</v>
      </c>
      <c r="B4942" s="143" t="s">
        <v>3944</v>
      </c>
      <c r="C4942" s="26"/>
      <c r="D4942" s="27" t="s">
        <v>124</v>
      </c>
      <c r="E4942" s="116"/>
      <c r="F4942" s="123" t="s">
        <v>31</v>
      </c>
      <c r="G4942" s="29" t="str">
        <f t="shared" si="77"/>
        <v/>
      </c>
      <c r="H4942" s="30"/>
      <c r="I4942" s="31"/>
      <c r="J4942" s="32">
        <v>0</v>
      </c>
    </row>
    <row r="4943" spans="1:10" ht="15.75" hidden="1" thickBot="1" x14ac:dyDescent="0.3">
      <c r="A4943" s="141"/>
      <c r="B4943" s="144"/>
      <c r="C4943" s="34"/>
      <c r="D4943" s="34"/>
      <c r="E4943" s="118"/>
      <c r="F4943" s="124" t="s">
        <v>31</v>
      </c>
      <c r="G4943" s="36" t="str">
        <f t="shared" si="77"/>
        <v/>
      </c>
      <c r="H4943" s="37"/>
      <c r="I4943" s="33"/>
      <c r="J4943" s="32">
        <v>0</v>
      </c>
    </row>
    <row r="4944" spans="1:10" ht="15.75" hidden="1" thickBot="1" x14ac:dyDescent="0.3">
      <c r="A4944" s="141"/>
      <c r="B4944" s="144"/>
      <c r="C4944" s="38" t="s">
        <v>7735</v>
      </c>
      <c r="D4944" s="38" t="s">
        <v>2788</v>
      </c>
      <c r="E4944" s="120">
        <v>0.3</v>
      </c>
      <c r="F4944" s="125">
        <v>27.321999999999999</v>
      </c>
      <c r="G4944" s="36">
        <f t="shared" si="77"/>
        <v>8.1966000000000001</v>
      </c>
      <c r="H4944" s="41">
        <f>SUM(G4944:G4945)</f>
        <v>19.620701500000003</v>
      </c>
      <c r="I4944" s="42"/>
      <c r="J4944" s="32">
        <v>0</v>
      </c>
    </row>
    <row r="4945" spans="1:10" ht="15.75" hidden="1" thickBot="1" x14ac:dyDescent="0.3">
      <c r="A4945" s="141"/>
      <c r="B4945" s="144"/>
      <c r="C4945" s="38" t="s">
        <v>7918</v>
      </c>
      <c r="D4945" s="38" t="s">
        <v>1063</v>
      </c>
      <c r="E4945" s="120">
        <v>0.25900000000000001</v>
      </c>
      <c r="F4945" s="119">
        <v>44.108499999999999</v>
      </c>
      <c r="G4945" s="36">
        <f t="shared" si="77"/>
        <v>11.424101500000001</v>
      </c>
      <c r="H4945" s="37"/>
      <c r="I4945" s="33"/>
      <c r="J4945" s="32">
        <v>0</v>
      </c>
    </row>
    <row r="4946" spans="1:10" ht="15.75" hidden="1" thickBot="1" x14ac:dyDescent="0.3">
      <c r="A4946" s="141"/>
      <c r="B4946" s="144"/>
      <c r="C4946" s="38"/>
      <c r="D4946" s="38"/>
      <c r="E4946" s="120"/>
      <c r="F4946" s="119" t="s">
        <v>31</v>
      </c>
      <c r="G4946" s="36" t="str">
        <f t="shared" si="77"/>
        <v/>
      </c>
      <c r="H4946" s="37"/>
      <c r="I4946" s="33"/>
      <c r="J4946" s="32">
        <v>0</v>
      </c>
    </row>
    <row r="4947" spans="1:10" ht="15.75" hidden="1" thickBot="1" x14ac:dyDescent="0.3">
      <c r="A4947" s="141"/>
      <c r="B4947" s="144"/>
      <c r="C4947" s="61" t="s">
        <v>1198</v>
      </c>
      <c r="D4947" s="38"/>
      <c r="E4947" s="120"/>
      <c r="F4947" s="119" t="s">
        <v>31</v>
      </c>
      <c r="G4947" s="36" t="str">
        <f t="shared" si="77"/>
        <v/>
      </c>
      <c r="H4947" s="37"/>
      <c r="I4947" s="33"/>
      <c r="J4947" s="32">
        <v>0</v>
      </c>
    </row>
    <row r="4948" spans="1:10" ht="15.75" hidden="1" thickBot="1" x14ac:dyDescent="0.3">
      <c r="A4948" s="141"/>
      <c r="B4948" s="144"/>
      <c r="C4948" s="61" t="s">
        <v>1190</v>
      </c>
      <c r="D4948" s="38"/>
      <c r="E4948" s="120"/>
      <c r="F4948" s="119" t="s">
        <v>31</v>
      </c>
      <c r="G4948" s="36" t="str">
        <f t="shared" si="77"/>
        <v/>
      </c>
      <c r="H4948" s="37"/>
      <c r="I4948" s="33"/>
      <c r="J4948" s="32">
        <v>0</v>
      </c>
    </row>
    <row r="4949" spans="1:10" ht="15.75" hidden="1" thickBot="1" x14ac:dyDescent="0.3">
      <c r="A4949" s="142"/>
      <c r="B4949" s="145"/>
      <c r="C4949" s="44"/>
      <c r="D4949" s="44"/>
      <c r="E4949" s="121"/>
      <c r="F4949" s="122" t="s">
        <v>31</v>
      </c>
      <c r="G4949" s="47" t="str">
        <f t="shared" si="77"/>
        <v/>
      </c>
      <c r="H4949" s="48"/>
      <c r="I4949" s="33"/>
      <c r="J4949" s="32">
        <v>0</v>
      </c>
    </row>
    <row r="4950" spans="1:10" ht="15.75" hidden="1" thickBot="1" x14ac:dyDescent="0.3">
      <c r="A4950" s="140" t="s">
        <v>1199</v>
      </c>
      <c r="B4950" s="143" t="s">
        <v>3945</v>
      </c>
      <c r="C4950" s="26"/>
      <c r="D4950" s="27" t="s">
        <v>124</v>
      </c>
      <c r="E4950" s="116"/>
      <c r="F4950" s="123" t="s">
        <v>31</v>
      </c>
      <c r="G4950" s="29" t="str">
        <f t="shared" si="77"/>
        <v/>
      </c>
      <c r="H4950" s="30"/>
      <c r="I4950" s="31"/>
      <c r="J4950" s="32">
        <v>0</v>
      </c>
    </row>
    <row r="4951" spans="1:10" ht="15.75" hidden="1" thickBot="1" x14ac:dyDescent="0.3">
      <c r="A4951" s="141"/>
      <c r="B4951" s="144"/>
      <c r="C4951" s="34"/>
      <c r="D4951" s="34"/>
      <c r="E4951" s="118"/>
      <c r="F4951" s="124" t="s">
        <v>31</v>
      </c>
      <c r="G4951" s="36" t="str">
        <f t="shared" si="77"/>
        <v/>
      </c>
      <c r="H4951" s="37"/>
      <c r="I4951" s="33"/>
      <c r="J4951" s="32">
        <v>0</v>
      </c>
    </row>
    <row r="4952" spans="1:10" ht="15.75" hidden="1" thickBot="1" x14ac:dyDescent="0.3">
      <c r="A4952" s="141"/>
      <c r="B4952" s="144"/>
      <c r="C4952" s="38" t="s">
        <v>7735</v>
      </c>
      <c r="D4952" s="38" t="s">
        <v>2788</v>
      </c>
      <c r="E4952" s="120">
        <v>0.3</v>
      </c>
      <c r="F4952" s="125">
        <v>27.321999999999999</v>
      </c>
      <c r="G4952" s="36">
        <f t="shared" si="77"/>
        <v>8.1966000000000001</v>
      </c>
      <c r="H4952" s="41">
        <f>SUM(G4952:G4953)</f>
        <v>31.838756</v>
      </c>
      <c r="I4952" s="42"/>
      <c r="J4952" s="32">
        <v>0</v>
      </c>
    </row>
    <row r="4953" spans="1:10" ht="15.75" hidden="1" thickBot="1" x14ac:dyDescent="0.3">
      <c r="A4953" s="141"/>
      <c r="B4953" s="144"/>
      <c r="C4953" s="38" t="s">
        <v>7918</v>
      </c>
      <c r="D4953" s="38" t="s">
        <v>1063</v>
      </c>
      <c r="E4953" s="120">
        <v>0.53600000000000003</v>
      </c>
      <c r="F4953" s="119">
        <v>44.108499999999999</v>
      </c>
      <c r="G4953" s="36">
        <f t="shared" si="77"/>
        <v>23.642156</v>
      </c>
      <c r="H4953" s="37"/>
      <c r="I4953" s="33"/>
      <c r="J4953" s="32">
        <v>0</v>
      </c>
    </row>
    <row r="4954" spans="1:10" ht="15.75" hidden="1" thickBot="1" x14ac:dyDescent="0.3">
      <c r="A4954" s="141"/>
      <c r="B4954" s="144"/>
      <c r="C4954" s="38"/>
      <c r="D4954" s="38"/>
      <c r="E4954" s="120"/>
      <c r="F4954" s="119" t="s">
        <v>31</v>
      </c>
      <c r="G4954" s="36" t="str">
        <f t="shared" si="77"/>
        <v/>
      </c>
      <c r="H4954" s="37"/>
      <c r="I4954" s="33"/>
      <c r="J4954" s="32">
        <v>0</v>
      </c>
    </row>
    <row r="4955" spans="1:10" ht="15.75" hidden="1" thickBot="1" x14ac:dyDescent="0.3">
      <c r="A4955" s="141"/>
      <c r="B4955" s="144"/>
      <c r="C4955" s="61" t="s">
        <v>1200</v>
      </c>
      <c r="D4955" s="38"/>
      <c r="E4955" s="120"/>
      <c r="F4955" s="119" t="s">
        <v>31</v>
      </c>
      <c r="G4955" s="36" t="str">
        <f t="shared" si="77"/>
        <v/>
      </c>
      <c r="H4955" s="37"/>
      <c r="I4955" s="33"/>
      <c r="J4955" s="32">
        <v>0</v>
      </c>
    </row>
    <row r="4956" spans="1:10" ht="15.75" hidden="1" thickBot="1" x14ac:dyDescent="0.3">
      <c r="A4956" s="141"/>
      <c r="B4956" s="144"/>
      <c r="C4956" s="61" t="s">
        <v>1190</v>
      </c>
      <c r="D4956" s="38"/>
      <c r="E4956" s="120"/>
      <c r="F4956" s="119" t="s">
        <v>31</v>
      </c>
      <c r="G4956" s="36" t="str">
        <f t="shared" si="77"/>
        <v/>
      </c>
      <c r="H4956" s="37"/>
      <c r="I4956" s="33"/>
      <c r="J4956" s="32">
        <v>0</v>
      </c>
    </row>
    <row r="4957" spans="1:10" ht="15.75" hidden="1" thickBot="1" x14ac:dyDescent="0.3">
      <c r="A4957" s="142"/>
      <c r="B4957" s="145"/>
      <c r="C4957" s="44"/>
      <c r="D4957" s="44"/>
      <c r="E4957" s="121"/>
      <c r="F4957" s="122" t="s">
        <v>31</v>
      </c>
      <c r="G4957" s="47" t="str">
        <f t="shared" si="77"/>
        <v/>
      </c>
      <c r="H4957" s="48"/>
      <c r="I4957" s="33"/>
      <c r="J4957" s="32">
        <v>0</v>
      </c>
    </row>
    <row r="4958" spans="1:10" ht="15.75" hidden="1" thickBot="1" x14ac:dyDescent="0.3">
      <c r="A4958" s="140" t="s">
        <v>1201</v>
      </c>
      <c r="B4958" s="143" t="s">
        <v>3946</v>
      </c>
      <c r="C4958" s="26"/>
      <c r="D4958" s="27" t="s">
        <v>124</v>
      </c>
      <c r="E4958" s="116"/>
      <c r="F4958" s="123" t="s">
        <v>31</v>
      </c>
      <c r="G4958" s="29" t="str">
        <f t="shared" si="77"/>
        <v/>
      </c>
      <c r="H4958" s="30"/>
      <c r="I4958" s="31"/>
      <c r="J4958" s="32">
        <v>0</v>
      </c>
    </row>
    <row r="4959" spans="1:10" ht="15.75" hidden="1" thickBot="1" x14ac:dyDescent="0.3">
      <c r="A4959" s="141"/>
      <c r="B4959" s="144"/>
      <c r="C4959" s="34"/>
      <c r="D4959" s="34"/>
      <c r="E4959" s="118"/>
      <c r="F4959" s="124" t="s">
        <v>31</v>
      </c>
      <c r="G4959" s="36" t="str">
        <f t="shared" si="77"/>
        <v/>
      </c>
      <c r="H4959" s="37"/>
      <c r="I4959" s="33"/>
      <c r="J4959" s="32">
        <v>0</v>
      </c>
    </row>
    <row r="4960" spans="1:10" ht="15.75" hidden="1" thickBot="1" x14ac:dyDescent="0.3">
      <c r="A4960" s="141"/>
      <c r="B4960" s="144"/>
      <c r="C4960" s="38" t="s">
        <v>7735</v>
      </c>
      <c r="D4960" s="38" t="s">
        <v>2788</v>
      </c>
      <c r="E4960" s="120">
        <v>0.2</v>
      </c>
      <c r="F4960" s="125">
        <v>27.321999999999999</v>
      </c>
      <c r="G4960" s="36">
        <f t="shared" si="77"/>
        <v>5.4644000000000004</v>
      </c>
      <c r="H4960" s="41">
        <f>SUM(G4960:G4961)</f>
        <v>10.0957925</v>
      </c>
      <c r="I4960" s="42"/>
      <c r="J4960" s="32">
        <v>0</v>
      </c>
    </row>
    <row r="4961" spans="1:10" ht="15.75" hidden="1" thickBot="1" x14ac:dyDescent="0.3">
      <c r="A4961" s="141"/>
      <c r="B4961" s="144"/>
      <c r="C4961" s="38" t="s">
        <v>7918</v>
      </c>
      <c r="D4961" s="38" t="s">
        <v>1063</v>
      </c>
      <c r="E4961" s="120">
        <v>0.105</v>
      </c>
      <c r="F4961" s="119">
        <v>44.108499999999999</v>
      </c>
      <c r="G4961" s="36">
        <f t="shared" si="77"/>
        <v>4.6313924999999996</v>
      </c>
      <c r="H4961" s="37"/>
      <c r="I4961" s="33"/>
      <c r="J4961" s="32">
        <v>0</v>
      </c>
    </row>
    <row r="4962" spans="1:10" ht="15.75" hidden="1" thickBot="1" x14ac:dyDescent="0.3">
      <c r="A4962" s="141"/>
      <c r="B4962" s="144"/>
      <c r="C4962" s="38"/>
      <c r="D4962" s="38"/>
      <c r="E4962" s="120"/>
      <c r="F4962" s="119" t="s">
        <v>31</v>
      </c>
      <c r="G4962" s="36" t="str">
        <f t="shared" si="77"/>
        <v/>
      </c>
      <c r="H4962" s="37"/>
      <c r="I4962" s="33"/>
      <c r="J4962" s="32">
        <v>0</v>
      </c>
    </row>
    <row r="4963" spans="1:10" ht="15.75" hidden="1" thickBot="1" x14ac:dyDescent="0.3">
      <c r="A4963" s="141"/>
      <c r="B4963" s="144"/>
      <c r="C4963" s="61" t="s">
        <v>1202</v>
      </c>
      <c r="D4963" s="38"/>
      <c r="E4963" s="120"/>
      <c r="F4963" s="119" t="s">
        <v>31</v>
      </c>
      <c r="G4963" s="36" t="str">
        <f t="shared" si="77"/>
        <v/>
      </c>
      <c r="H4963" s="37"/>
      <c r="I4963" s="33"/>
      <c r="J4963" s="32">
        <v>0</v>
      </c>
    </row>
    <row r="4964" spans="1:10" ht="15.75" hidden="1" thickBot="1" x14ac:dyDescent="0.3">
      <c r="A4964" s="141"/>
      <c r="B4964" s="144"/>
      <c r="C4964" s="61" t="s">
        <v>1190</v>
      </c>
      <c r="D4964" s="38"/>
      <c r="E4964" s="120"/>
      <c r="F4964" s="119" t="s">
        <v>31</v>
      </c>
      <c r="G4964" s="36" t="str">
        <f t="shared" si="77"/>
        <v/>
      </c>
      <c r="H4964" s="37"/>
      <c r="I4964" s="33"/>
      <c r="J4964" s="32">
        <v>0</v>
      </c>
    </row>
    <row r="4965" spans="1:10" ht="15.75" hidden="1" thickBot="1" x14ac:dyDescent="0.3">
      <c r="A4965" s="142"/>
      <c r="B4965" s="145"/>
      <c r="C4965" s="44"/>
      <c r="D4965" s="44"/>
      <c r="E4965" s="121"/>
      <c r="F4965" s="122" t="s">
        <v>31</v>
      </c>
      <c r="G4965" s="47" t="str">
        <f t="shared" si="77"/>
        <v/>
      </c>
      <c r="H4965" s="48"/>
      <c r="I4965" s="33"/>
      <c r="J4965" s="32">
        <v>0</v>
      </c>
    </row>
    <row r="4966" spans="1:10" ht="15.75" hidden="1" thickBot="1" x14ac:dyDescent="0.3">
      <c r="A4966" s="140" t="s">
        <v>1203</v>
      </c>
      <c r="B4966" s="143" t="s">
        <v>3947</v>
      </c>
      <c r="C4966" s="26"/>
      <c r="D4966" s="27" t="s">
        <v>124</v>
      </c>
      <c r="E4966" s="116"/>
      <c r="F4966" s="123" t="s">
        <v>31</v>
      </c>
      <c r="G4966" s="29" t="str">
        <f t="shared" si="77"/>
        <v/>
      </c>
      <c r="H4966" s="30"/>
      <c r="I4966" s="31"/>
      <c r="J4966" s="32">
        <v>0</v>
      </c>
    </row>
    <row r="4967" spans="1:10" ht="15.75" hidden="1" thickBot="1" x14ac:dyDescent="0.3">
      <c r="A4967" s="141"/>
      <c r="B4967" s="144"/>
      <c r="C4967" s="34"/>
      <c r="D4967" s="34"/>
      <c r="E4967" s="118"/>
      <c r="F4967" s="124" t="s">
        <v>31</v>
      </c>
      <c r="G4967" s="36" t="str">
        <f t="shared" si="77"/>
        <v/>
      </c>
      <c r="H4967" s="37"/>
      <c r="I4967" s="33"/>
      <c r="J4967" s="32">
        <v>0</v>
      </c>
    </row>
    <row r="4968" spans="1:10" ht="15.75" hidden="1" thickBot="1" x14ac:dyDescent="0.3">
      <c r="A4968" s="141"/>
      <c r="B4968" s="144"/>
      <c r="C4968" s="38" t="s">
        <v>7735</v>
      </c>
      <c r="D4968" s="38" t="s">
        <v>2788</v>
      </c>
      <c r="E4968" s="120">
        <v>0.2</v>
      </c>
      <c r="F4968" s="125">
        <v>27.321999999999999</v>
      </c>
      <c r="G4968" s="36">
        <f t="shared" si="77"/>
        <v>5.4644000000000004</v>
      </c>
      <c r="H4968" s="41">
        <f>SUM(G4968:G4969)</f>
        <v>10.7133115</v>
      </c>
      <c r="I4968" s="42"/>
      <c r="J4968" s="32">
        <v>0</v>
      </c>
    </row>
    <row r="4969" spans="1:10" ht="15.75" hidden="1" thickBot="1" x14ac:dyDescent="0.3">
      <c r="A4969" s="141"/>
      <c r="B4969" s="144"/>
      <c r="C4969" s="38" t="s">
        <v>7918</v>
      </c>
      <c r="D4969" s="38" t="s">
        <v>1063</v>
      </c>
      <c r="E4969" s="120">
        <v>0.11899999999999999</v>
      </c>
      <c r="F4969" s="119">
        <v>44.108499999999999</v>
      </c>
      <c r="G4969" s="36">
        <f t="shared" si="77"/>
        <v>5.2489114999999993</v>
      </c>
      <c r="H4969" s="37"/>
      <c r="I4969" s="33"/>
      <c r="J4969" s="32">
        <v>0</v>
      </c>
    </row>
    <row r="4970" spans="1:10" ht="15.75" hidden="1" thickBot="1" x14ac:dyDescent="0.3">
      <c r="A4970" s="141"/>
      <c r="B4970" s="144"/>
      <c r="C4970" s="38"/>
      <c r="D4970" s="38"/>
      <c r="E4970" s="120"/>
      <c r="F4970" s="119" t="s">
        <v>31</v>
      </c>
      <c r="G4970" s="36" t="str">
        <f t="shared" si="77"/>
        <v/>
      </c>
      <c r="H4970" s="37"/>
      <c r="I4970" s="33"/>
      <c r="J4970" s="32">
        <v>0</v>
      </c>
    </row>
    <row r="4971" spans="1:10" ht="15.75" hidden="1" thickBot="1" x14ac:dyDescent="0.3">
      <c r="A4971" s="141"/>
      <c r="B4971" s="144"/>
      <c r="C4971" s="61" t="s">
        <v>1204</v>
      </c>
      <c r="D4971" s="38"/>
      <c r="E4971" s="120"/>
      <c r="F4971" s="119" t="s">
        <v>31</v>
      </c>
      <c r="G4971" s="36" t="str">
        <f t="shared" si="77"/>
        <v/>
      </c>
      <c r="H4971" s="37"/>
      <c r="I4971" s="33"/>
      <c r="J4971" s="32">
        <v>0</v>
      </c>
    </row>
    <row r="4972" spans="1:10" ht="15.75" hidden="1" thickBot="1" x14ac:dyDescent="0.3">
      <c r="A4972" s="141"/>
      <c r="B4972" s="144"/>
      <c r="C4972" s="61" t="s">
        <v>1190</v>
      </c>
      <c r="D4972" s="38"/>
      <c r="E4972" s="120"/>
      <c r="F4972" s="119" t="s">
        <v>31</v>
      </c>
      <c r="G4972" s="36" t="str">
        <f t="shared" si="77"/>
        <v/>
      </c>
      <c r="H4972" s="37"/>
      <c r="I4972" s="33"/>
      <c r="J4972" s="32">
        <v>0</v>
      </c>
    </row>
    <row r="4973" spans="1:10" ht="15.75" hidden="1" thickBot="1" x14ac:dyDescent="0.3">
      <c r="A4973" s="142"/>
      <c r="B4973" s="145"/>
      <c r="C4973" s="44"/>
      <c r="D4973" s="44"/>
      <c r="E4973" s="121"/>
      <c r="F4973" s="122" t="s">
        <v>31</v>
      </c>
      <c r="G4973" s="47" t="str">
        <f t="shared" si="77"/>
        <v/>
      </c>
      <c r="H4973" s="48"/>
      <c r="I4973" s="33"/>
      <c r="J4973" s="32">
        <v>0</v>
      </c>
    </row>
    <row r="4974" spans="1:10" ht="15.75" hidden="1" thickBot="1" x14ac:dyDescent="0.3">
      <c r="A4974" s="140" t="s">
        <v>1205</v>
      </c>
      <c r="B4974" s="143" t="s">
        <v>3948</v>
      </c>
      <c r="C4974" s="26"/>
      <c r="D4974" s="27" t="s">
        <v>36</v>
      </c>
      <c r="E4974" s="116"/>
      <c r="F4974" s="123" t="s">
        <v>31</v>
      </c>
      <c r="G4974" s="29" t="str">
        <f t="shared" si="77"/>
        <v/>
      </c>
      <c r="H4974" s="30"/>
      <c r="I4974" s="31"/>
      <c r="J4974" s="32">
        <v>0</v>
      </c>
    </row>
    <row r="4975" spans="1:10" ht="15.75" hidden="1" thickBot="1" x14ac:dyDescent="0.3">
      <c r="A4975" s="141"/>
      <c r="B4975" s="144"/>
      <c r="C4975" s="34"/>
      <c r="D4975" s="34"/>
      <c r="E4975" s="118"/>
      <c r="F4975" s="124" t="s">
        <v>31</v>
      </c>
      <c r="G4975" s="33" t="str">
        <f t="shared" si="77"/>
        <v/>
      </c>
      <c r="H4975" s="37"/>
      <c r="I4975" s="33"/>
      <c r="J4975" s="32">
        <v>0</v>
      </c>
    </row>
    <row r="4976" spans="1:10" ht="26.25" hidden="1" thickBot="1" x14ac:dyDescent="0.3">
      <c r="A4976" s="141"/>
      <c r="B4976" s="144"/>
      <c r="C4976" s="38" t="s">
        <v>1206</v>
      </c>
      <c r="D4976" s="58" t="s">
        <v>101</v>
      </c>
      <c r="E4976" s="120">
        <v>1</v>
      </c>
      <c r="F4976" s="125" t="s">
        <v>31</v>
      </c>
      <c r="G4976" s="36" t="str">
        <f t="shared" si="77"/>
        <v/>
      </c>
      <c r="H4976" s="41">
        <f>SUM(G4976:G4982)</f>
        <v>84.084936049999996</v>
      </c>
      <c r="I4976" s="42"/>
      <c r="J4976" s="32">
        <v>0</v>
      </c>
    </row>
    <row r="4977" spans="1:10" ht="26.25" hidden="1" thickBot="1" x14ac:dyDescent="0.3">
      <c r="A4977" s="141"/>
      <c r="B4977" s="144"/>
      <c r="C4977" s="38" t="s">
        <v>229</v>
      </c>
      <c r="D4977" s="38" t="s">
        <v>36</v>
      </c>
      <c r="E4977" s="120">
        <v>1</v>
      </c>
      <c r="F4977" s="125" t="s">
        <v>31</v>
      </c>
      <c r="G4977" s="36" t="str">
        <f t="shared" si="77"/>
        <v/>
      </c>
      <c r="H4977" s="37"/>
      <c r="I4977" s="33"/>
      <c r="J4977" s="32">
        <v>0</v>
      </c>
    </row>
    <row r="4978" spans="1:10" ht="39" hidden="1" thickBot="1" x14ac:dyDescent="0.3">
      <c r="A4978" s="141"/>
      <c r="B4978" s="144"/>
      <c r="C4978" s="38" t="s">
        <v>7821</v>
      </c>
      <c r="D4978" s="38" t="s">
        <v>101</v>
      </c>
      <c r="E4978" s="120">
        <v>2</v>
      </c>
      <c r="F4978" s="125">
        <v>19.741</v>
      </c>
      <c r="G4978" s="36">
        <f t="shared" si="77"/>
        <v>39.481999999999999</v>
      </c>
      <c r="H4978" s="37"/>
      <c r="I4978" s="33"/>
      <c r="J4978" s="32">
        <v>0</v>
      </c>
    </row>
    <row r="4979" spans="1:10" ht="26.25" hidden="1" thickBot="1" x14ac:dyDescent="0.3">
      <c r="A4979" s="141"/>
      <c r="B4979" s="144"/>
      <c r="C4979" s="38" t="s">
        <v>7804</v>
      </c>
      <c r="D4979" s="38" t="s">
        <v>101</v>
      </c>
      <c r="E4979" s="120">
        <v>1</v>
      </c>
      <c r="F4979" s="125">
        <v>15.627499999999998</v>
      </c>
      <c r="G4979" s="66">
        <f t="shared" si="77"/>
        <v>15.627499999999998</v>
      </c>
      <c r="H4979" s="37"/>
      <c r="I4979" s="33"/>
      <c r="J4979" s="32">
        <v>0</v>
      </c>
    </row>
    <row r="4980" spans="1:10" ht="15.75" hidden="1" thickBot="1" x14ac:dyDescent="0.3">
      <c r="A4980" s="141"/>
      <c r="B4980" s="144"/>
      <c r="C4980" s="38" t="s">
        <v>7785</v>
      </c>
      <c r="D4980" s="38" t="s">
        <v>1063</v>
      </c>
      <c r="E4980" s="120">
        <v>8.8099999999999998E-2</v>
      </c>
      <c r="F4980" s="125">
        <v>75.192499999999995</v>
      </c>
      <c r="G4980" s="36">
        <f t="shared" si="77"/>
        <v>6.6244592499999992</v>
      </c>
      <c r="H4980" s="37"/>
      <c r="I4980" s="33"/>
      <c r="J4980" s="32">
        <v>0</v>
      </c>
    </row>
    <row r="4981" spans="1:10" ht="26.25" hidden="1" thickBot="1" x14ac:dyDescent="0.3">
      <c r="A4981" s="141"/>
      <c r="B4981" s="144"/>
      <c r="C4981" s="38" t="s">
        <v>7677</v>
      </c>
      <c r="D4981" s="38" t="s">
        <v>2788</v>
      </c>
      <c r="E4981" s="120">
        <v>0.49680000000000002</v>
      </c>
      <c r="F4981" s="119">
        <v>29.003499999999999</v>
      </c>
      <c r="G4981" s="36">
        <f t="shared" si="77"/>
        <v>14.4089388</v>
      </c>
      <c r="H4981" s="37"/>
      <c r="I4981" s="33"/>
      <c r="J4981" s="32">
        <v>0</v>
      </c>
    </row>
    <row r="4982" spans="1:10" ht="15.75" hidden="1" thickBot="1" x14ac:dyDescent="0.3">
      <c r="A4982" s="141"/>
      <c r="B4982" s="144"/>
      <c r="C4982" s="38" t="s">
        <v>7603</v>
      </c>
      <c r="D4982" s="38" t="s">
        <v>2788</v>
      </c>
      <c r="E4982" s="120">
        <v>0.34949999999999998</v>
      </c>
      <c r="F4982" s="119">
        <v>22.724</v>
      </c>
      <c r="G4982" s="36">
        <f t="shared" si="77"/>
        <v>7.9420379999999993</v>
      </c>
      <c r="H4982" s="37"/>
      <c r="I4982" s="33"/>
      <c r="J4982" s="32">
        <v>0</v>
      </c>
    </row>
    <row r="4983" spans="1:10" ht="15.75" hidden="1" thickBot="1" x14ac:dyDescent="0.3">
      <c r="A4983" s="142"/>
      <c r="B4983" s="145"/>
      <c r="C4983" s="44"/>
      <c r="D4983" s="44"/>
      <c r="E4983" s="121"/>
      <c r="F4983" s="122" t="s">
        <v>31</v>
      </c>
      <c r="G4983" s="46" t="str">
        <f t="shared" si="77"/>
        <v/>
      </c>
      <c r="H4983" s="48"/>
      <c r="I4983" s="33"/>
      <c r="J4983" s="32">
        <v>0</v>
      </c>
    </row>
    <row r="4984" spans="1:10" ht="15.75" hidden="1" thickBot="1" x14ac:dyDescent="0.3">
      <c r="A4984" s="140" t="s">
        <v>1207</v>
      </c>
      <c r="B4984" s="143" t="s">
        <v>3949</v>
      </c>
      <c r="C4984" s="26"/>
      <c r="D4984" s="27" t="s">
        <v>36</v>
      </c>
      <c r="E4984" s="116"/>
      <c r="F4984" s="123" t="s">
        <v>31</v>
      </c>
      <c r="G4984" s="29" t="str">
        <f t="shared" si="77"/>
        <v/>
      </c>
      <c r="H4984" s="30"/>
      <c r="I4984" s="31"/>
      <c r="J4984" s="32">
        <v>0</v>
      </c>
    </row>
    <row r="4985" spans="1:10" ht="15.75" hidden="1" thickBot="1" x14ac:dyDescent="0.3">
      <c r="A4985" s="141"/>
      <c r="B4985" s="144"/>
      <c r="C4985" s="34"/>
      <c r="D4985" s="34"/>
      <c r="E4985" s="118"/>
      <c r="F4985" s="124" t="s">
        <v>31</v>
      </c>
      <c r="G4985" s="33" t="str">
        <f t="shared" si="77"/>
        <v/>
      </c>
      <c r="H4985" s="37"/>
      <c r="I4985" s="33"/>
      <c r="J4985" s="32">
        <v>0</v>
      </c>
    </row>
    <row r="4986" spans="1:10" ht="15.75" hidden="1" thickBot="1" x14ac:dyDescent="0.3">
      <c r="A4986" s="141"/>
      <c r="B4986" s="144"/>
      <c r="C4986" s="38" t="s">
        <v>1208</v>
      </c>
      <c r="D4986" s="58" t="s">
        <v>101</v>
      </c>
      <c r="E4986" s="120">
        <v>1</v>
      </c>
      <c r="F4986" s="125" t="s">
        <v>31</v>
      </c>
      <c r="G4986" s="36" t="str">
        <f t="shared" si="77"/>
        <v/>
      </c>
      <c r="H4986" s="41">
        <f>SUM(G4986:G4991)</f>
        <v>84.084936049999996</v>
      </c>
      <c r="I4986" s="42"/>
      <c r="J4986" s="32">
        <v>0</v>
      </c>
    </row>
    <row r="4987" spans="1:10" ht="26.25" hidden="1" thickBot="1" x14ac:dyDescent="0.3">
      <c r="A4987" s="141"/>
      <c r="B4987" s="144"/>
      <c r="C4987" s="38" t="s">
        <v>7804</v>
      </c>
      <c r="D4987" s="38" t="s">
        <v>101</v>
      </c>
      <c r="E4987" s="120">
        <v>1</v>
      </c>
      <c r="F4987" s="125">
        <v>15.627499999999998</v>
      </c>
      <c r="G4987" s="66">
        <f t="shared" si="77"/>
        <v>15.627499999999998</v>
      </c>
      <c r="H4987" s="37"/>
      <c r="I4987" s="33"/>
      <c r="J4987" s="32">
        <v>0</v>
      </c>
    </row>
    <row r="4988" spans="1:10" ht="39" hidden="1" thickBot="1" x14ac:dyDescent="0.3">
      <c r="A4988" s="141"/>
      <c r="B4988" s="144"/>
      <c r="C4988" s="38" t="s">
        <v>7821</v>
      </c>
      <c r="D4988" s="38" t="s">
        <v>101</v>
      </c>
      <c r="E4988" s="120">
        <v>2</v>
      </c>
      <c r="F4988" s="125">
        <v>19.741</v>
      </c>
      <c r="G4988" s="36">
        <f t="shared" si="77"/>
        <v>39.481999999999999</v>
      </c>
      <c r="H4988" s="37"/>
      <c r="I4988" s="33"/>
      <c r="J4988" s="32">
        <v>0</v>
      </c>
    </row>
    <row r="4989" spans="1:10" ht="15.75" hidden="1" thickBot="1" x14ac:dyDescent="0.3">
      <c r="A4989" s="141"/>
      <c r="B4989" s="144"/>
      <c r="C4989" s="38" t="s">
        <v>7785</v>
      </c>
      <c r="D4989" s="38" t="s">
        <v>1063</v>
      </c>
      <c r="E4989" s="120">
        <v>8.8099999999999998E-2</v>
      </c>
      <c r="F4989" s="125">
        <v>75.192499999999995</v>
      </c>
      <c r="G4989" s="36">
        <f t="shared" si="77"/>
        <v>6.6244592499999992</v>
      </c>
      <c r="H4989" s="37"/>
      <c r="I4989" s="33"/>
      <c r="J4989" s="32">
        <v>0</v>
      </c>
    </row>
    <row r="4990" spans="1:10" ht="26.25" hidden="1" thickBot="1" x14ac:dyDescent="0.3">
      <c r="A4990" s="141"/>
      <c r="B4990" s="144"/>
      <c r="C4990" s="38" t="s">
        <v>7677</v>
      </c>
      <c r="D4990" s="38" t="s">
        <v>2788</v>
      </c>
      <c r="E4990" s="120">
        <v>0.49680000000000002</v>
      </c>
      <c r="F4990" s="119">
        <v>29.003499999999999</v>
      </c>
      <c r="G4990" s="36">
        <f t="shared" si="77"/>
        <v>14.4089388</v>
      </c>
      <c r="H4990" s="37"/>
      <c r="I4990" s="33"/>
      <c r="J4990" s="32">
        <v>0</v>
      </c>
    </row>
    <row r="4991" spans="1:10" ht="15.75" hidden="1" thickBot="1" x14ac:dyDescent="0.3">
      <c r="A4991" s="141"/>
      <c r="B4991" s="144"/>
      <c r="C4991" s="38" t="s">
        <v>7603</v>
      </c>
      <c r="D4991" s="38" t="s">
        <v>2788</v>
      </c>
      <c r="E4991" s="120">
        <v>0.34949999999999998</v>
      </c>
      <c r="F4991" s="119">
        <v>22.724</v>
      </c>
      <c r="G4991" s="36">
        <f t="shared" si="77"/>
        <v>7.9420379999999993</v>
      </c>
      <c r="H4991" s="37"/>
      <c r="I4991" s="33"/>
      <c r="J4991" s="32">
        <v>0</v>
      </c>
    </row>
    <row r="4992" spans="1:10" ht="15.75" hidden="1" thickBot="1" x14ac:dyDescent="0.3">
      <c r="A4992" s="142"/>
      <c r="B4992" s="145"/>
      <c r="C4992" s="44"/>
      <c r="D4992" s="44"/>
      <c r="E4992" s="121"/>
      <c r="F4992" s="122" t="s">
        <v>31</v>
      </c>
      <c r="G4992" s="46" t="str">
        <f t="shared" si="77"/>
        <v/>
      </c>
      <c r="H4992" s="48"/>
      <c r="I4992" s="33"/>
      <c r="J4992" s="32">
        <v>0</v>
      </c>
    </row>
    <row r="4993" spans="1:10" ht="15.75" hidden="1" thickBot="1" x14ac:dyDescent="0.3">
      <c r="A4993" s="140" t="s">
        <v>1209</v>
      </c>
      <c r="B4993" s="143" t="s">
        <v>3950</v>
      </c>
      <c r="C4993" s="26"/>
      <c r="D4993" s="27" t="s">
        <v>36</v>
      </c>
      <c r="E4993" s="116"/>
      <c r="F4993" s="127" t="s">
        <v>31</v>
      </c>
      <c r="G4993" s="29" t="str">
        <f t="shared" si="77"/>
        <v/>
      </c>
      <c r="H4993" s="30"/>
      <c r="I4993" s="31"/>
      <c r="J4993" s="32">
        <v>0</v>
      </c>
    </row>
    <row r="4994" spans="1:10" ht="15.75" hidden="1" thickBot="1" x14ac:dyDescent="0.3">
      <c r="A4994" s="149"/>
      <c r="B4994" s="144"/>
      <c r="C4994" s="34"/>
      <c r="D4994" s="34"/>
      <c r="E4994" s="118"/>
      <c r="F4994" s="129" t="s">
        <v>31</v>
      </c>
      <c r="G4994" s="66" t="str">
        <f t="shared" si="77"/>
        <v/>
      </c>
      <c r="H4994" s="67"/>
      <c r="I4994" s="68"/>
      <c r="J4994" s="32">
        <v>0</v>
      </c>
    </row>
    <row r="4995" spans="1:10" ht="26.25" hidden="1" thickBot="1" x14ac:dyDescent="0.3">
      <c r="A4995" s="149"/>
      <c r="B4995" s="144"/>
      <c r="C4995" s="38" t="s">
        <v>1210</v>
      </c>
      <c r="D4995" s="38" t="s">
        <v>101</v>
      </c>
      <c r="E4995" s="120">
        <v>1</v>
      </c>
      <c r="F4995" s="129" t="s">
        <v>31</v>
      </c>
      <c r="G4995" s="66" t="str">
        <f t="shared" si="77"/>
        <v/>
      </c>
      <c r="H4995" s="41">
        <f>SUM(G4995:G4998)</f>
        <v>16.230735750000001</v>
      </c>
      <c r="I4995" s="42"/>
      <c r="J4995" s="32">
        <v>0</v>
      </c>
    </row>
    <row r="4996" spans="1:10" ht="15.75" hidden="1" thickBot="1" x14ac:dyDescent="0.3">
      <c r="A4996" s="149"/>
      <c r="B4996" s="144"/>
      <c r="C4996" s="38" t="s">
        <v>7823</v>
      </c>
      <c r="D4996" s="38" t="s">
        <v>101</v>
      </c>
      <c r="E4996" s="120">
        <v>2.1000000000000001E-2</v>
      </c>
      <c r="F4996" s="129">
        <v>3.6955</v>
      </c>
      <c r="G4996" s="66">
        <f t="shared" si="77"/>
        <v>7.7605500000000008E-2</v>
      </c>
      <c r="H4996" s="67"/>
      <c r="I4996" s="68"/>
      <c r="J4996" s="32">
        <v>0</v>
      </c>
    </row>
    <row r="4997" spans="1:10" ht="26.25" hidden="1" thickBot="1" x14ac:dyDescent="0.3">
      <c r="A4997" s="149"/>
      <c r="B4997" s="144"/>
      <c r="C4997" s="38" t="s">
        <v>7677</v>
      </c>
      <c r="D4997" s="38" t="s">
        <v>2788</v>
      </c>
      <c r="E4997" s="120">
        <v>0.44669999999999999</v>
      </c>
      <c r="F4997" s="129">
        <v>29.003499999999999</v>
      </c>
      <c r="G4997" s="66">
        <f t="shared" si="77"/>
        <v>12.955863449999999</v>
      </c>
      <c r="H4997" s="67"/>
      <c r="I4997" s="68"/>
      <c r="J4997" s="32">
        <v>0</v>
      </c>
    </row>
    <row r="4998" spans="1:10" ht="15.75" hidden="1" thickBot="1" x14ac:dyDescent="0.3">
      <c r="A4998" s="149"/>
      <c r="B4998" s="144"/>
      <c r="C4998" s="38" t="s">
        <v>7603</v>
      </c>
      <c r="D4998" s="38" t="s">
        <v>2788</v>
      </c>
      <c r="E4998" s="120">
        <v>0.14069999999999999</v>
      </c>
      <c r="F4998" s="129">
        <v>22.724</v>
      </c>
      <c r="G4998" s="66">
        <f t="shared" ref="G4998:G5061" si="78">IF(ISNUMBER(F4998),E4998*F4998,"")</f>
        <v>3.1972668</v>
      </c>
      <c r="H4998" s="67"/>
      <c r="I4998" s="68"/>
      <c r="J4998" s="32">
        <v>0</v>
      </c>
    </row>
    <row r="4999" spans="1:10" ht="15.75" hidden="1" thickBot="1" x14ac:dyDescent="0.3">
      <c r="A4999" s="150"/>
      <c r="B4999" s="145"/>
      <c r="C4999" s="44"/>
      <c r="D4999" s="44"/>
      <c r="E4999" s="121"/>
      <c r="F4999" s="135" t="s">
        <v>31</v>
      </c>
      <c r="G4999" s="75" t="str">
        <f t="shared" si="78"/>
        <v/>
      </c>
      <c r="H4999" s="76"/>
      <c r="I4999" s="68"/>
      <c r="J4999" s="32">
        <v>0</v>
      </c>
    </row>
    <row r="5000" spans="1:10" ht="15.75" hidden="1" thickBot="1" x14ac:dyDescent="0.3">
      <c r="A5000" s="140" t="s">
        <v>1211</v>
      </c>
      <c r="B5000" s="143" t="s">
        <v>3951</v>
      </c>
      <c r="C5000" s="26"/>
      <c r="D5000" s="27" t="s">
        <v>36</v>
      </c>
      <c r="E5000" s="116"/>
      <c r="F5000" s="127" t="s">
        <v>31</v>
      </c>
      <c r="G5000" s="29" t="str">
        <f t="shared" si="78"/>
        <v/>
      </c>
      <c r="H5000" s="30"/>
      <c r="I5000" s="31"/>
      <c r="J5000" s="32">
        <v>0</v>
      </c>
    </row>
    <row r="5001" spans="1:10" ht="15.75" hidden="1" thickBot="1" x14ac:dyDescent="0.3">
      <c r="A5001" s="149"/>
      <c r="B5001" s="144"/>
      <c r="C5001" s="34"/>
      <c r="D5001" s="34"/>
      <c r="E5001" s="118"/>
      <c r="F5001" s="129" t="s">
        <v>31</v>
      </c>
      <c r="G5001" s="66" t="str">
        <f t="shared" si="78"/>
        <v/>
      </c>
      <c r="H5001" s="67"/>
      <c r="I5001" s="68"/>
      <c r="J5001" s="32">
        <v>0</v>
      </c>
    </row>
    <row r="5002" spans="1:10" ht="15.75" hidden="1" thickBot="1" x14ac:dyDescent="0.3">
      <c r="A5002" s="149"/>
      <c r="B5002" s="144"/>
      <c r="C5002" s="38" t="s">
        <v>7823</v>
      </c>
      <c r="D5002" s="38" t="s">
        <v>101</v>
      </c>
      <c r="E5002" s="120">
        <v>4.2000000000000003E-2</v>
      </c>
      <c r="F5002" s="129">
        <v>3.6955</v>
      </c>
      <c r="G5002" s="66">
        <f t="shared" si="78"/>
        <v>0.15521100000000002</v>
      </c>
      <c r="H5002" s="41">
        <f>SUM(G5002:G5005)</f>
        <v>16.91023655</v>
      </c>
      <c r="I5002" s="42"/>
      <c r="J5002" s="32">
        <v>0</v>
      </c>
    </row>
    <row r="5003" spans="1:10" ht="15.75" hidden="1" thickBot="1" x14ac:dyDescent="0.3">
      <c r="A5003" s="149"/>
      <c r="B5003" s="144"/>
      <c r="C5003" s="38" t="s">
        <v>1212</v>
      </c>
      <c r="D5003" s="38" t="s">
        <v>101</v>
      </c>
      <c r="E5003" s="120">
        <v>1</v>
      </c>
      <c r="F5003" s="129" t="s">
        <v>31</v>
      </c>
      <c r="G5003" s="66" t="str">
        <f t="shared" si="78"/>
        <v/>
      </c>
      <c r="H5003" s="67"/>
      <c r="I5003" s="68"/>
      <c r="J5003" s="32">
        <v>0</v>
      </c>
    </row>
    <row r="5004" spans="1:10" ht="26.25" hidden="1" thickBot="1" x14ac:dyDescent="0.3">
      <c r="A5004" s="149"/>
      <c r="B5004" s="144"/>
      <c r="C5004" s="38" t="s">
        <v>7677</v>
      </c>
      <c r="D5004" s="38" t="s">
        <v>2788</v>
      </c>
      <c r="E5004" s="120">
        <v>0.46329999999999999</v>
      </c>
      <c r="F5004" s="129">
        <v>29.003499999999999</v>
      </c>
      <c r="G5004" s="66">
        <f t="shared" si="78"/>
        <v>13.43732155</v>
      </c>
      <c r="H5004" s="67"/>
      <c r="I5004" s="68"/>
      <c r="J5004" s="32">
        <v>0</v>
      </c>
    </row>
    <row r="5005" spans="1:10" ht="15.75" hidden="1" thickBot="1" x14ac:dyDescent="0.3">
      <c r="A5005" s="149"/>
      <c r="B5005" s="144"/>
      <c r="C5005" s="38" t="s">
        <v>7603</v>
      </c>
      <c r="D5005" s="38" t="s">
        <v>2788</v>
      </c>
      <c r="E5005" s="120">
        <v>0.14599999999999999</v>
      </c>
      <c r="F5005" s="129">
        <v>22.724</v>
      </c>
      <c r="G5005" s="66">
        <f t="shared" si="78"/>
        <v>3.317704</v>
      </c>
      <c r="H5005" s="67"/>
      <c r="I5005" s="68"/>
      <c r="J5005" s="32">
        <v>0</v>
      </c>
    </row>
    <row r="5006" spans="1:10" ht="15.75" hidden="1" thickBot="1" x14ac:dyDescent="0.3">
      <c r="A5006" s="150"/>
      <c r="B5006" s="145"/>
      <c r="C5006" s="44"/>
      <c r="D5006" s="44"/>
      <c r="E5006" s="121"/>
      <c r="F5006" s="135" t="s">
        <v>31</v>
      </c>
      <c r="G5006" s="75" t="str">
        <f t="shared" si="78"/>
        <v/>
      </c>
      <c r="H5006" s="76"/>
      <c r="I5006" s="68"/>
      <c r="J5006" s="32">
        <v>0</v>
      </c>
    </row>
    <row r="5007" spans="1:10" ht="15.75" hidden="1" thickBot="1" x14ac:dyDescent="0.3">
      <c r="A5007" s="140" t="s">
        <v>1213</v>
      </c>
      <c r="B5007" s="143" t="s">
        <v>3952</v>
      </c>
      <c r="C5007" s="26"/>
      <c r="D5007" s="27" t="s">
        <v>36</v>
      </c>
      <c r="E5007" s="116"/>
      <c r="F5007" s="127" t="s">
        <v>31</v>
      </c>
      <c r="G5007" s="29" t="str">
        <f t="shared" si="78"/>
        <v/>
      </c>
      <c r="H5007" s="30"/>
      <c r="I5007" s="31"/>
      <c r="J5007" s="32">
        <v>0</v>
      </c>
    </row>
    <row r="5008" spans="1:10" ht="15.75" hidden="1" thickBot="1" x14ac:dyDescent="0.3">
      <c r="A5008" s="149"/>
      <c r="B5008" s="144"/>
      <c r="C5008" s="34"/>
      <c r="D5008" s="34"/>
      <c r="E5008" s="118"/>
      <c r="F5008" s="129" t="s">
        <v>31</v>
      </c>
      <c r="G5008" s="66" t="str">
        <f t="shared" si="78"/>
        <v/>
      </c>
      <c r="H5008" s="67"/>
      <c r="I5008" s="68"/>
      <c r="J5008" s="32">
        <v>0</v>
      </c>
    </row>
    <row r="5009" spans="1:10" ht="15.75" hidden="1" thickBot="1" x14ac:dyDescent="0.3">
      <c r="A5009" s="149"/>
      <c r="B5009" s="144"/>
      <c r="C5009" s="38" t="s">
        <v>7823</v>
      </c>
      <c r="D5009" s="38" t="s">
        <v>101</v>
      </c>
      <c r="E5009" s="120">
        <v>4.2000000000000003E-2</v>
      </c>
      <c r="F5009" s="129">
        <v>3.6955</v>
      </c>
      <c r="G5009" s="66">
        <f t="shared" si="78"/>
        <v>0.15521100000000002</v>
      </c>
      <c r="H5009" s="41">
        <f>SUM(G5009:G5012)</f>
        <v>8.3498976999999996</v>
      </c>
      <c r="I5009" s="42"/>
      <c r="J5009" s="32">
        <v>0</v>
      </c>
    </row>
    <row r="5010" spans="1:10" ht="26.25" hidden="1" thickBot="1" x14ac:dyDescent="0.3">
      <c r="A5010" s="149"/>
      <c r="B5010" s="144"/>
      <c r="C5010" s="38" t="s">
        <v>1214</v>
      </c>
      <c r="D5010" s="38" t="s">
        <v>101</v>
      </c>
      <c r="E5010" s="120">
        <v>1</v>
      </c>
      <c r="F5010" s="129" t="s">
        <v>31</v>
      </c>
      <c r="G5010" s="66" t="str">
        <f t="shared" si="78"/>
        <v/>
      </c>
      <c r="H5010" s="67"/>
      <c r="I5010" s="68"/>
      <c r="J5010" s="32">
        <v>0</v>
      </c>
    </row>
    <row r="5011" spans="1:10" ht="26.25" hidden="1" thickBot="1" x14ac:dyDescent="0.3">
      <c r="A5011" s="149"/>
      <c r="B5011" s="144"/>
      <c r="C5011" s="38" t="s">
        <v>7677</v>
      </c>
      <c r="D5011" s="38" t="s">
        <v>2788</v>
      </c>
      <c r="E5011" s="120">
        <v>0.2266</v>
      </c>
      <c r="F5011" s="129">
        <v>29.003499999999999</v>
      </c>
      <c r="G5011" s="66">
        <f t="shared" si="78"/>
        <v>6.5721930999999998</v>
      </c>
      <c r="H5011" s="67"/>
      <c r="I5011" s="68"/>
      <c r="J5011" s="32">
        <v>0</v>
      </c>
    </row>
    <row r="5012" spans="1:10" ht="15.75" hidden="1" thickBot="1" x14ac:dyDescent="0.3">
      <c r="A5012" s="149"/>
      <c r="B5012" s="144"/>
      <c r="C5012" s="38" t="s">
        <v>7603</v>
      </c>
      <c r="D5012" s="38" t="s">
        <v>2788</v>
      </c>
      <c r="E5012" s="120">
        <v>7.1400000000000005E-2</v>
      </c>
      <c r="F5012" s="129">
        <v>22.724</v>
      </c>
      <c r="G5012" s="66">
        <f t="shared" si="78"/>
        <v>1.6224936000000001</v>
      </c>
      <c r="H5012" s="67"/>
      <c r="I5012" s="68"/>
      <c r="J5012" s="32">
        <v>0</v>
      </c>
    </row>
    <row r="5013" spans="1:10" ht="15.75" hidden="1" thickBot="1" x14ac:dyDescent="0.3">
      <c r="A5013" s="150"/>
      <c r="B5013" s="145"/>
      <c r="C5013" s="44"/>
      <c r="D5013" s="44"/>
      <c r="E5013" s="121"/>
      <c r="F5013" s="135" t="s">
        <v>31</v>
      </c>
      <c r="G5013" s="75" t="str">
        <f t="shared" si="78"/>
        <v/>
      </c>
      <c r="H5013" s="76"/>
      <c r="I5013" s="68"/>
      <c r="J5013" s="32">
        <v>0</v>
      </c>
    </row>
    <row r="5014" spans="1:10" ht="15.75" hidden="1" thickBot="1" x14ac:dyDescent="0.3">
      <c r="A5014" s="140" t="s">
        <v>1215</v>
      </c>
      <c r="B5014" s="143" t="s">
        <v>3953</v>
      </c>
      <c r="C5014" s="26"/>
      <c r="D5014" s="27" t="s">
        <v>36</v>
      </c>
      <c r="E5014" s="116"/>
      <c r="F5014" s="127" t="s">
        <v>31</v>
      </c>
      <c r="G5014" s="29" t="str">
        <f t="shared" si="78"/>
        <v/>
      </c>
      <c r="H5014" s="30"/>
      <c r="I5014" s="31"/>
      <c r="J5014" s="32">
        <v>0</v>
      </c>
    </row>
    <row r="5015" spans="1:10" ht="15.75" hidden="1" thickBot="1" x14ac:dyDescent="0.3">
      <c r="A5015" s="149"/>
      <c r="B5015" s="144"/>
      <c r="C5015" s="34"/>
      <c r="D5015" s="34"/>
      <c r="E5015" s="118"/>
      <c r="F5015" s="129" t="s">
        <v>31</v>
      </c>
      <c r="G5015" s="66" t="str">
        <f t="shared" si="78"/>
        <v/>
      </c>
      <c r="H5015" s="67"/>
      <c r="I5015" s="68"/>
      <c r="J5015" s="32">
        <v>0</v>
      </c>
    </row>
    <row r="5016" spans="1:10" ht="15.75" hidden="1" thickBot="1" x14ac:dyDescent="0.3">
      <c r="A5016" s="149"/>
      <c r="B5016" s="144"/>
      <c r="C5016" s="38" t="s">
        <v>7823</v>
      </c>
      <c r="D5016" s="38" t="s">
        <v>101</v>
      </c>
      <c r="E5016" s="120">
        <v>4.2000000000000003E-2</v>
      </c>
      <c r="F5016" s="129">
        <v>3.6955</v>
      </c>
      <c r="G5016" s="66">
        <f t="shared" si="78"/>
        <v>0.15521100000000002</v>
      </c>
      <c r="H5016" s="41">
        <f>SUM(G5016:G5019)</f>
        <v>16.91023655</v>
      </c>
      <c r="I5016" s="42"/>
      <c r="J5016" s="32">
        <v>0</v>
      </c>
    </row>
    <row r="5017" spans="1:10" ht="26.25" hidden="1" thickBot="1" x14ac:dyDescent="0.3">
      <c r="A5017" s="149"/>
      <c r="B5017" s="144"/>
      <c r="C5017" s="38" t="s">
        <v>1216</v>
      </c>
      <c r="D5017" s="38" t="s">
        <v>101</v>
      </c>
      <c r="E5017" s="120">
        <v>1</v>
      </c>
      <c r="F5017" s="129" t="s">
        <v>31</v>
      </c>
      <c r="G5017" s="66" t="str">
        <f t="shared" si="78"/>
        <v/>
      </c>
      <c r="H5017" s="67"/>
      <c r="I5017" s="68"/>
      <c r="J5017" s="32">
        <v>0</v>
      </c>
    </row>
    <row r="5018" spans="1:10" ht="26.25" hidden="1" thickBot="1" x14ac:dyDescent="0.3">
      <c r="A5018" s="149"/>
      <c r="B5018" s="144"/>
      <c r="C5018" s="38" t="s">
        <v>7677</v>
      </c>
      <c r="D5018" s="38" t="s">
        <v>2788</v>
      </c>
      <c r="E5018" s="120">
        <v>0.46329999999999999</v>
      </c>
      <c r="F5018" s="129">
        <v>29.003499999999999</v>
      </c>
      <c r="G5018" s="66">
        <f t="shared" si="78"/>
        <v>13.43732155</v>
      </c>
      <c r="H5018" s="67"/>
      <c r="I5018" s="68"/>
      <c r="J5018" s="32">
        <v>0</v>
      </c>
    </row>
    <row r="5019" spans="1:10" ht="15.75" hidden="1" thickBot="1" x14ac:dyDescent="0.3">
      <c r="A5019" s="149"/>
      <c r="B5019" s="144"/>
      <c r="C5019" s="38" t="s">
        <v>7603</v>
      </c>
      <c r="D5019" s="38" t="s">
        <v>2788</v>
      </c>
      <c r="E5019" s="120">
        <v>0.14599999999999999</v>
      </c>
      <c r="F5019" s="129">
        <v>22.724</v>
      </c>
      <c r="G5019" s="66">
        <f t="shared" si="78"/>
        <v>3.317704</v>
      </c>
      <c r="H5019" s="67"/>
      <c r="I5019" s="68"/>
      <c r="J5019" s="32">
        <v>0</v>
      </c>
    </row>
    <row r="5020" spans="1:10" ht="15.75" hidden="1" thickBot="1" x14ac:dyDescent="0.3">
      <c r="A5020" s="150"/>
      <c r="B5020" s="145"/>
      <c r="C5020" s="44"/>
      <c r="D5020" s="44"/>
      <c r="E5020" s="121"/>
      <c r="F5020" s="135" t="s">
        <v>31</v>
      </c>
      <c r="G5020" s="75" t="str">
        <f t="shared" si="78"/>
        <v/>
      </c>
      <c r="H5020" s="76"/>
      <c r="I5020" s="68"/>
      <c r="J5020" s="32">
        <v>0</v>
      </c>
    </row>
    <row r="5021" spans="1:10" ht="15.75" hidden="1" thickBot="1" x14ac:dyDescent="0.3">
      <c r="A5021" s="140" t="s">
        <v>1217</v>
      </c>
      <c r="B5021" s="143" t="s">
        <v>3954</v>
      </c>
      <c r="C5021" s="26"/>
      <c r="D5021" s="27" t="s">
        <v>36</v>
      </c>
      <c r="E5021" s="116"/>
      <c r="F5021" s="127" t="s">
        <v>31</v>
      </c>
      <c r="G5021" s="29" t="str">
        <f t="shared" si="78"/>
        <v/>
      </c>
      <c r="H5021" s="30"/>
      <c r="I5021" s="31"/>
      <c r="J5021" s="32">
        <v>0</v>
      </c>
    </row>
    <row r="5022" spans="1:10" ht="15.75" hidden="1" thickBot="1" x14ac:dyDescent="0.3">
      <c r="A5022" s="149"/>
      <c r="B5022" s="144"/>
      <c r="C5022" s="34"/>
      <c r="D5022" s="34"/>
      <c r="E5022" s="118"/>
      <c r="F5022" s="129" t="s">
        <v>31</v>
      </c>
      <c r="G5022" s="66" t="str">
        <f t="shared" si="78"/>
        <v/>
      </c>
      <c r="H5022" s="67"/>
      <c r="I5022" s="68"/>
      <c r="J5022" s="32">
        <v>0</v>
      </c>
    </row>
    <row r="5023" spans="1:10" ht="15.75" hidden="1" thickBot="1" x14ac:dyDescent="0.3">
      <c r="A5023" s="149"/>
      <c r="B5023" s="144"/>
      <c r="C5023" s="38" t="s">
        <v>7823</v>
      </c>
      <c r="D5023" s="38" t="s">
        <v>101</v>
      </c>
      <c r="E5023" s="120">
        <v>4.2000000000000003E-2</v>
      </c>
      <c r="F5023" s="129">
        <v>3.6955</v>
      </c>
      <c r="G5023" s="66">
        <f t="shared" si="78"/>
        <v>0.15521100000000002</v>
      </c>
      <c r="H5023" s="41">
        <f>SUM(G5023:G5026)</f>
        <v>8.3498976999999996</v>
      </c>
      <c r="I5023" s="42"/>
      <c r="J5023" s="32">
        <v>0</v>
      </c>
    </row>
    <row r="5024" spans="1:10" ht="26.25" hidden="1" thickBot="1" x14ac:dyDescent="0.3">
      <c r="A5024" s="149"/>
      <c r="B5024" s="144"/>
      <c r="C5024" s="38" t="s">
        <v>1218</v>
      </c>
      <c r="D5024" s="38" t="s">
        <v>101</v>
      </c>
      <c r="E5024" s="120">
        <v>1</v>
      </c>
      <c r="F5024" s="129" t="s">
        <v>31</v>
      </c>
      <c r="G5024" s="66" t="str">
        <f t="shared" si="78"/>
        <v/>
      </c>
      <c r="H5024" s="67"/>
      <c r="I5024" s="68"/>
      <c r="J5024" s="32">
        <v>0</v>
      </c>
    </row>
    <row r="5025" spans="1:10" ht="26.25" hidden="1" thickBot="1" x14ac:dyDescent="0.3">
      <c r="A5025" s="149"/>
      <c r="B5025" s="144"/>
      <c r="C5025" s="38" t="s">
        <v>7677</v>
      </c>
      <c r="D5025" s="38" t="s">
        <v>2788</v>
      </c>
      <c r="E5025" s="120">
        <v>0.2266</v>
      </c>
      <c r="F5025" s="129">
        <v>29.003499999999999</v>
      </c>
      <c r="G5025" s="66">
        <f t="shared" si="78"/>
        <v>6.5721930999999998</v>
      </c>
      <c r="H5025" s="67"/>
      <c r="I5025" s="68"/>
      <c r="J5025" s="32">
        <v>0</v>
      </c>
    </row>
    <row r="5026" spans="1:10" ht="15.75" hidden="1" thickBot="1" x14ac:dyDescent="0.3">
      <c r="A5026" s="149"/>
      <c r="B5026" s="144"/>
      <c r="C5026" s="38" t="s">
        <v>7603</v>
      </c>
      <c r="D5026" s="38" t="s">
        <v>2788</v>
      </c>
      <c r="E5026" s="120">
        <v>7.1400000000000005E-2</v>
      </c>
      <c r="F5026" s="129">
        <v>22.724</v>
      </c>
      <c r="G5026" s="66">
        <f t="shared" si="78"/>
        <v>1.6224936000000001</v>
      </c>
      <c r="H5026" s="67"/>
      <c r="I5026" s="68"/>
      <c r="J5026" s="32">
        <v>0</v>
      </c>
    </row>
    <row r="5027" spans="1:10" ht="15.75" hidden="1" thickBot="1" x14ac:dyDescent="0.3">
      <c r="A5027" s="150"/>
      <c r="B5027" s="145"/>
      <c r="C5027" s="44"/>
      <c r="D5027" s="44"/>
      <c r="E5027" s="121"/>
      <c r="F5027" s="135" t="s">
        <v>31</v>
      </c>
      <c r="G5027" s="75" t="str">
        <f t="shared" si="78"/>
        <v/>
      </c>
      <c r="H5027" s="76"/>
      <c r="I5027" s="68"/>
      <c r="J5027" s="32">
        <v>0</v>
      </c>
    </row>
    <row r="5028" spans="1:10" ht="15.75" hidden="1" thickBot="1" x14ac:dyDescent="0.3">
      <c r="A5028" s="140" t="s">
        <v>1219</v>
      </c>
      <c r="B5028" s="143" t="s">
        <v>3955</v>
      </c>
      <c r="C5028" s="26"/>
      <c r="D5028" s="27" t="s">
        <v>36</v>
      </c>
      <c r="E5028" s="116"/>
      <c r="F5028" s="123" t="s">
        <v>31</v>
      </c>
      <c r="G5028" s="29" t="str">
        <f t="shared" si="78"/>
        <v/>
      </c>
      <c r="H5028" s="30"/>
      <c r="I5028" s="31"/>
      <c r="J5028" s="32">
        <v>0</v>
      </c>
    </row>
    <row r="5029" spans="1:10" ht="15.75" hidden="1" thickBot="1" x14ac:dyDescent="0.3">
      <c r="A5029" s="141"/>
      <c r="B5029" s="144"/>
      <c r="C5029" s="34"/>
      <c r="D5029" s="34"/>
      <c r="E5029" s="118"/>
      <c r="F5029" s="124" t="s">
        <v>31</v>
      </c>
      <c r="G5029" s="36" t="str">
        <f t="shared" si="78"/>
        <v/>
      </c>
      <c r="H5029" s="37"/>
      <c r="I5029" s="33"/>
      <c r="J5029" s="32">
        <v>0</v>
      </c>
    </row>
    <row r="5030" spans="1:10" ht="15.75" hidden="1" thickBot="1" x14ac:dyDescent="0.3">
      <c r="A5030" s="141"/>
      <c r="B5030" s="144"/>
      <c r="C5030" s="38" t="s">
        <v>7735</v>
      </c>
      <c r="D5030" s="38" t="s">
        <v>2788</v>
      </c>
      <c r="E5030" s="120">
        <v>0.3</v>
      </c>
      <c r="F5030" s="125">
        <v>27.321999999999999</v>
      </c>
      <c r="G5030" s="36">
        <f t="shared" si="78"/>
        <v>8.1966000000000001</v>
      </c>
      <c r="H5030" s="41">
        <f>SUM(G5030:G5031)</f>
        <v>8.1966000000000001</v>
      </c>
      <c r="I5030" s="42"/>
      <c r="J5030" s="32">
        <v>0</v>
      </c>
    </row>
    <row r="5031" spans="1:10" ht="26.25" hidden="1" thickBot="1" x14ac:dyDescent="0.3">
      <c r="A5031" s="141"/>
      <c r="B5031" s="144"/>
      <c r="C5031" s="38" t="s">
        <v>1220</v>
      </c>
      <c r="D5031" s="58" t="s">
        <v>36</v>
      </c>
      <c r="E5031" s="120">
        <v>1</v>
      </c>
      <c r="F5031" s="119" t="s">
        <v>31</v>
      </c>
      <c r="G5031" s="36" t="str">
        <f t="shared" si="78"/>
        <v/>
      </c>
      <c r="H5031" s="37"/>
      <c r="I5031" s="33"/>
      <c r="J5031" s="32">
        <v>0</v>
      </c>
    </row>
    <row r="5032" spans="1:10" ht="15.75" hidden="1" thickBot="1" x14ac:dyDescent="0.3">
      <c r="A5032" s="142"/>
      <c r="B5032" s="145"/>
      <c r="C5032" s="44"/>
      <c r="D5032" s="44"/>
      <c r="E5032" s="121"/>
      <c r="F5032" s="122" t="s">
        <v>31</v>
      </c>
      <c r="G5032" s="47" t="str">
        <f t="shared" si="78"/>
        <v/>
      </c>
      <c r="H5032" s="48"/>
      <c r="I5032" s="33"/>
      <c r="J5032" s="32">
        <v>0</v>
      </c>
    </row>
    <row r="5033" spans="1:10" ht="15.75" hidden="1" thickBot="1" x14ac:dyDescent="0.3">
      <c r="A5033" s="140" t="s">
        <v>1221</v>
      </c>
      <c r="B5033" s="143" t="s">
        <v>3956</v>
      </c>
      <c r="C5033" s="26"/>
      <c r="D5033" s="27" t="s">
        <v>36</v>
      </c>
      <c r="E5033" s="116"/>
      <c r="F5033" s="123" t="s">
        <v>31</v>
      </c>
      <c r="G5033" s="29" t="str">
        <f t="shared" si="78"/>
        <v/>
      </c>
      <c r="H5033" s="30"/>
      <c r="I5033" s="31"/>
      <c r="J5033" s="32">
        <v>0</v>
      </c>
    </row>
    <row r="5034" spans="1:10" ht="15.75" hidden="1" thickBot="1" x14ac:dyDescent="0.3">
      <c r="A5034" s="141"/>
      <c r="B5034" s="144"/>
      <c r="C5034" s="34"/>
      <c r="D5034" s="34"/>
      <c r="E5034" s="118"/>
      <c r="F5034" s="124" t="s">
        <v>31</v>
      </c>
      <c r="G5034" s="33" t="str">
        <f t="shared" si="78"/>
        <v/>
      </c>
      <c r="H5034" s="37"/>
      <c r="I5034" s="33"/>
      <c r="J5034" s="32">
        <v>0</v>
      </c>
    </row>
    <row r="5035" spans="1:10" ht="26.25" hidden="1" thickBot="1" x14ac:dyDescent="0.3">
      <c r="A5035" s="141"/>
      <c r="B5035" s="144"/>
      <c r="C5035" s="38" t="s">
        <v>1222</v>
      </c>
      <c r="D5035" s="38" t="s">
        <v>105</v>
      </c>
      <c r="E5035" s="120">
        <v>1</v>
      </c>
      <c r="F5035" s="125" t="s">
        <v>31</v>
      </c>
      <c r="G5035" s="36" t="str">
        <f t="shared" si="78"/>
        <v/>
      </c>
      <c r="H5035" s="41">
        <f>SUM(G5035:G5038)</f>
        <v>14.329718775</v>
      </c>
      <c r="I5035" s="42"/>
      <c r="J5035" s="32">
        <v>0</v>
      </c>
    </row>
    <row r="5036" spans="1:10" ht="26.25" hidden="1" thickBot="1" x14ac:dyDescent="0.3">
      <c r="A5036" s="141"/>
      <c r="B5036" s="144"/>
      <c r="C5036" s="38" t="s">
        <v>1223</v>
      </c>
      <c r="D5036" s="38" t="s">
        <v>105</v>
      </c>
      <c r="E5036" s="120">
        <v>1</v>
      </c>
      <c r="F5036" s="125" t="s">
        <v>31</v>
      </c>
      <c r="G5036" s="36" t="str">
        <f t="shared" si="78"/>
        <v/>
      </c>
      <c r="H5036" s="53"/>
      <c r="I5036" s="54"/>
      <c r="J5036" s="32">
        <v>0</v>
      </c>
    </row>
    <row r="5037" spans="1:10" ht="15.75" hidden="1" thickBot="1" x14ac:dyDescent="0.3">
      <c r="A5037" s="141"/>
      <c r="B5037" s="144"/>
      <c r="C5037" s="38" t="s">
        <v>7446</v>
      </c>
      <c r="D5037" s="38" t="s">
        <v>2788</v>
      </c>
      <c r="E5037" s="120">
        <v>0.1198125</v>
      </c>
      <c r="F5037" s="119">
        <v>23.901999999999997</v>
      </c>
      <c r="G5037" s="33">
        <f t="shared" si="78"/>
        <v>2.8637583749999997</v>
      </c>
      <c r="H5037" s="37"/>
      <c r="I5037" s="33"/>
      <c r="J5037" s="32">
        <v>0</v>
      </c>
    </row>
    <row r="5038" spans="1:10" ht="15.75" hidden="1" thickBot="1" x14ac:dyDescent="0.3">
      <c r="A5038" s="141"/>
      <c r="B5038" s="144"/>
      <c r="C5038" s="38" t="s">
        <v>7438</v>
      </c>
      <c r="D5038" s="38" t="s">
        <v>2788</v>
      </c>
      <c r="E5038" s="120">
        <v>0.38340000000000002</v>
      </c>
      <c r="F5038" s="119">
        <v>29.905999999999999</v>
      </c>
      <c r="G5038" s="33">
        <f t="shared" si="78"/>
        <v>11.4659604</v>
      </c>
      <c r="H5038" s="37"/>
      <c r="I5038" s="33"/>
      <c r="J5038" s="32">
        <v>0</v>
      </c>
    </row>
    <row r="5039" spans="1:10" ht="15.75" hidden="1" thickBot="1" x14ac:dyDescent="0.3">
      <c r="A5039" s="142"/>
      <c r="B5039" s="145"/>
      <c r="C5039" s="44"/>
      <c r="D5039" s="44"/>
      <c r="E5039" s="121"/>
      <c r="F5039" s="122" t="s">
        <v>31</v>
      </c>
      <c r="G5039" s="46" t="str">
        <f t="shared" si="78"/>
        <v/>
      </c>
      <c r="H5039" s="48"/>
      <c r="I5039" s="33"/>
      <c r="J5039" s="32">
        <v>0</v>
      </c>
    </row>
    <row r="5040" spans="1:10" ht="15.75" hidden="1" thickBot="1" x14ac:dyDescent="0.3">
      <c r="A5040" s="140" t="s">
        <v>1224</v>
      </c>
      <c r="B5040" s="143" t="s">
        <v>3957</v>
      </c>
      <c r="C5040" s="26"/>
      <c r="D5040" s="27" t="s">
        <v>36</v>
      </c>
      <c r="E5040" s="116"/>
      <c r="F5040" s="123" t="s">
        <v>31</v>
      </c>
      <c r="G5040" s="29" t="str">
        <f t="shared" si="78"/>
        <v/>
      </c>
      <c r="H5040" s="30"/>
      <c r="I5040" s="31"/>
      <c r="J5040" s="32">
        <v>0</v>
      </c>
    </row>
    <row r="5041" spans="1:10" ht="15.75" hidden="1" thickBot="1" x14ac:dyDescent="0.3">
      <c r="A5041" s="141"/>
      <c r="B5041" s="144"/>
      <c r="C5041" s="34"/>
      <c r="D5041" s="34"/>
      <c r="E5041" s="118"/>
      <c r="F5041" s="124" t="s">
        <v>31</v>
      </c>
      <c r="G5041" s="33" t="str">
        <f t="shared" si="78"/>
        <v/>
      </c>
      <c r="H5041" s="37"/>
      <c r="I5041" s="33"/>
      <c r="J5041" s="32">
        <v>0</v>
      </c>
    </row>
    <row r="5042" spans="1:10" ht="15.75" hidden="1" thickBot="1" x14ac:dyDescent="0.3">
      <c r="A5042" s="141"/>
      <c r="B5042" s="144"/>
      <c r="C5042" s="38" t="s">
        <v>8066</v>
      </c>
      <c r="D5042" s="38" t="s">
        <v>101</v>
      </c>
      <c r="E5042" s="120">
        <v>0.12</v>
      </c>
      <c r="F5042" s="125">
        <v>35.833999999999996</v>
      </c>
      <c r="G5042" s="36">
        <f t="shared" si="78"/>
        <v>4.3000799999999995</v>
      </c>
      <c r="H5042" s="41">
        <f>SUM(G5042:G5045)</f>
        <v>48.02548680000001</v>
      </c>
      <c r="I5042" s="42"/>
      <c r="J5042" s="32">
        <v>0</v>
      </c>
    </row>
    <row r="5043" spans="1:10" ht="26.25" hidden="1" thickBot="1" x14ac:dyDescent="0.3">
      <c r="A5043" s="141"/>
      <c r="B5043" s="144"/>
      <c r="C5043" s="38" t="s">
        <v>8067</v>
      </c>
      <c r="D5043" s="38" t="s">
        <v>101</v>
      </c>
      <c r="E5043" s="120">
        <v>1</v>
      </c>
      <c r="F5043" s="125">
        <v>34.323500000000003</v>
      </c>
      <c r="G5043" s="36">
        <f t="shared" si="78"/>
        <v>34.323500000000003</v>
      </c>
      <c r="H5043" s="53"/>
      <c r="I5043" s="54"/>
      <c r="J5043" s="32">
        <v>0</v>
      </c>
    </row>
    <row r="5044" spans="1:10" ht="26.25" hidden="1" thickBot="1" x14ac:dyDescent="0.3">
      <c r="A5044" s="141"/>
      <c r="B5044" s="144"/>
      <c r="C5044" s="38" t="s">
        <v>7676</v>
      </c>
      <c r="D5044" s="38" t="s">
        <v>2788</v>
      </c>
      <c r="E5044" s="120">
        <v>0.1804</v>
      </c>
      <c r="F5044" s="119">
        <v>23.113499999999998</v>
      </c>
      <c r="G5044" s="33">
        <f t="shared" si="78"/>
        <v>4.1696754</v>
      </c>
      <c r="H5044" s="37"/>
      <c r="I5044" s="33"/>
      <c r="J5044" s="32">
        <v>0</v>
      </c>
    </row>
    <row r="5045" spans="1:10" ht="26.25" hidden="1" thickBot="1" x14ac:dyDescent="0.3">
      <c r="A5045" s="141"/>
      <c r="B5045" s="144"/>
      <c r="C5045" s="38" t="s">
        <v>7677</v>
      </c>
      <c r="D5045" s="38" t="s">
        <v>2788</v>
      </c>
      <c r="E5045" s="120">
        <v>0.1804</v>
      </c>
      <c r="F5045" s="119">
        <v>29.003499999999999</v>
      </c>
      <c r="G5045" s="33">
        <f t="shared" si="78"/>
        <v>5.2322313999999999</v>
      </c>
      <c r="H5045" s="37"/>
      <c r="I5045" s="33"/>
      <c r="J5045" s="32">
        <v>0</v>
      </c>
    </row>
    <row r="5046" spans="1:10" ht="15.75" hidden="1" thickBot="1" x14ac:dyDescent="0.3">
      <c r="A5046" s="142"/>
      <c r="B5046" s="145"/>
      <c r="C5046" s="44"/>
      <c r="D5046" s="44"/>
      <c r="E5046" s="121"/>
      <c r="F5046" s="122" t="s">
        <v>31</v>
      </c>
      <c r="G5046" s="46" t="str">
        <f t="shared" si="78"/>
        <v/>
      </c>
      <c r="H5046" s="48"/>
      <c r="I5046" s="33"/>
      <c r="J5046" s="32">
        <v>0</v>
      </c>
    </row>
    <row r="5047" spans="1:10" ht="15.75" hidden="1" thickBot="1" x14ac:dyDescent="0.3">
      <c r="A5047" s="140" t="s">
        <v>1225</v>
      </c>
      <c r="B5047" s="143" t="s">
        <v>3958</v>
      </c>
      <c r="C5047" s="26"/>
      <c r="D5047" s="27" t="s">
        <v>36</v>
      </c>
      <c r="E5047" s="116"/>
      <c r="F5047" s="123" t="s">
        <v>31</v>
      </c>
      <c r="G5047" s="29" t="str">
        <f t="shared" si="78"/>
        <v/>
      </c>
      <c r="H5047" s="30"/>
      <c r="I5047" s="31"/>
      <c r="J5047" s="32">
        <v>0</v>
      </c>
    </row>
    <row r="5048" spans="1:10" ht="15.75" hidden="1" thickBot="1" x14ac:dyDescent="0.3">
      <c r="A5048" s="141"/>
      <c r="B5048" s="144"/>
      <c r="C5048" s="34"/>
      <c r="D5048" s="34"/>
      <c r="E5048" s="118"/>
      <c r="F5048" s="124" t="s">
        <v>31</v>
      </c>
      <c r="G5048" s="33" t="str">
        <f t="shared" si="78"/>
        <v/>
      </c>
      <c r="H5048" s="37"/>
      <c r="I5048" s="33"/>
      <c r="J5048" s="32">
        <v>0</v>
      </c>
    </row>
    <row r="5049" spans="1:10" ht="15.75" hidden="1" thickBot="1" x14ac:dyDescent="0.3">
      <c r="A5049" s="141"/>
      <c r="B5049" s="144"/>
      <c r="C5049" s="38" t="s">
        <v>7814</v>
      </c>
      <c r="D5049" s="38" t="s">
        <v>101</v>
      </c>
      <c r="E5049" s="120">
        <v>1.9199999999999998E-2</v>
      </c>
      <c r="F5049" s="125">
        <v>14.535</v>
      </c>
      <c r="G5049" s="36">
        <f t="shared" si="78"/>
        <v>0.27907199999999999</v>
      </c>
      <c r="H5049" s="41">
        <f>SUM(G5049:G5052)</f>
        <v>38.840440299999997</v>
      </c>
      <c r="I5049" s="42"/>
      <c r="J5049" s="32">
        <v>0</v>
      </c>
    </row>
    <row r="5050" spans="1:10" ht="15.75" hidden="1" thickBot="1" x14ac:dyDescent="0.3">
      <c r="A5050" s="141"/>
      <c r="B5050" s="144"/>
      <c r="C5050" s="38" t="s">
        <v>1226</v>
      </c>
      <c r="D5050" s="38" t="s">
        <v>101</v>
      </c>
      <c r="E5050" s="120">
        <v>1</v>
      </c>
      <c r="F5050" s="125" t="s">
        <v>31</v>
      </c>
      <c r="G5050" s="36" t="str">
        <f t="shared" si="78"/>
        <v/>
      </c>
      <c r="H5050" s="53"/>
      <c r="I5050" s="54"/>
      <c r="J5050" s="32">
        <v>0</v>
      </c>
    </row>
    <row r="5051" spans="1:10" ht="26.25" hidden="1" thickBot="1" x14ac:dyDescent="0.3">
      <c r="A5051" s="141"/>
      <c r="B5051" s="144"/>
      <c r="C5051" s="38" t="s">
        <v>7676</v>
      </c>
      <c r="D5051" s="38" t="s">
        <v>2788</v>
      </c>
      <c r="E5051" s="120">
        <v>0.7399</v>
      </c>
      <c r="F5051" s="119">
        <v>23.113499999999998</v>
      </c>
      <c r="G5051" s="33">
        <f t="shared" si="78"/>
        <v>17.10167865</v>
      </c>
      <c r="H5051" s="37"/>
      <c r="I5051" s="33"/>
      <c r="J5051" s="32">
        <v>0</v>
      </c>
    </row>
    <row r="5052" spans="1:10" ht="26.25" hidden="1" thickBot="1" x14ac:dyDescent="0.3">
      <c r="A5052" s="141"/>
      <c r="B5052" s="144"/>
      <c r="C5052" s="38" t="s">
        <v>7677</v>
      </c>
      <c r="D5052" s="38" t="s">
        <v>2788</v>
      </c>
      <c r="E5052" s="120">
        <v>0.7399</v>
      </c>
      <c r="F5052" s="119">
        <v>29.003499999999999</v>
      </c>
      <c r="G5052" s="33">
        <f t="shared" si="78"/>
        <v>21.459689649999998</v>
      </c>
      <c r="H5052" s="37"/>
      <c r="I5052" s="33"/>
      <c r="J5052" s="32">
        <v>0</v>
      </c>
    </row>
    <row r="5053" spans="1:10" ht="15.75" hidden="1" thickBot="1" x14ac:dyDescent="0.3">
      <c r="A5053" s="142"/>
      <c r="B5053" s="145"/>
      <c r="C5053" s="44"/>
      <c r="D5053" s="44"/>
      <c r="E5053" s="121"/>
      <c r="F5053" s="122" t="s">
        <v>31</v>
      </c>
      <c r="G5053" s="46" t="str">
        <f t="shared" si="78"/>
        <v/>
      </c>
      <c r="H5053" s="48"/>
      <c r="I5053" s="33"/>
      <c r="J5053" s="32">
        <v>0</v>
      </c>
    </row>
    <row r="5054" spans="1:10" ht="15.75" hidden="1" thickBot="1" x14ac:dyDescent="0.3">
      <c r="A5054" s="140" t="s">
        <v>1227</v>
      </c>
      <c r="B5054" s="143" t="s">
        <v>3959</v>
      </c>
      <c r="C5054" s="26"/>
      <c r="D5054" s="27" t="s">
        <v>36</v>
      </c>
      <c r="E5054" s="116"/>
      <c r="F5054" s="123" t="s">
        <v>31</v>
      </c>
      <c r="G5054" s="29" t="str">
        <f t="shared" si="78"/>
        <v/>
      </c>
      <c r="H5054" s="30"/>
      <c r="I5054" s="31"/>
      <c r="J5054" s="32">
        <v>0</v>
      </c>
    </row>
    <row r="5055" spans="1:10" ht="15.75" hidden="1" thickBot="1" x14ac:dyDescent="0.3">
      <c r="A5055" s="141"/>
      <c r="B5055" s="144"/>
      <c r="C5055" s="34"/>
      <c r="D5055" s="34"/>
      <c r="E5055" s="118"/>
      <c r="F5055" s="124" t="s">
        <v>31</v>
      </c>
      <c r="G5055" s="33" t="str">
        <f t="shared" si="78"/>
        <v/>
      </c>
      <c r="H5055" s="37"/>
      <c r="I5055" s="33"/>
      <c r="J5055" s="32">
        <v>0</v>
      </c>
    </row>
    <row r="5056" spans="1:10" ht="15.75" hidden="1" thickBot="1" x14ac:dyDescent="0.3">
      <c r="A5056" s="141"/>
      <c r="B5056" s="144"/>
      <c r="C5056" s="38" t="s">
        <v>7814</v>
      </c>
      <c r="D5056" s="38" t="s">
        <v>101</v>
      </c>
      <c r="E5056" s="120">
        <v>1.9199999999999998E-2</v>
      </c>
      <c r="F5056" s="125">
        <v>14.535</v>
      </c>
      <c r="G5056" s="36">
        <f t="shared" si="78"/>
        <v>0.27907199999999999</v>
      </c>
      <c r="H5056" s="41">
        <f>SUM(G5056:G5059)</f>
        <v>38.840440299999997</v>
      </c>
      <c r="I5056" s="42"/>
      <c r="J5056" s="32">
        <v>0</v>
      </c>
    </row>
    <row r="5057" spans="1:10" ht="15.75" hidden="1" thickBot="1" x14ac:dyDescent="0.3">
      <c r="A5057" s="141"/>
      <c r="B5057" s="144"/>
      <c r="C5057" s="38" t="s">
        <v>1228</v>
      </c>
      <c r="D5057" s="38" t="s">
        <v>101</v>
      </c>
      <c r="E5057" s="120">
        <v>1</v>
      </c>
      <c r="F5057" s="125" t="s">
        <v>31</v>
      </c>
      <c r="G5057" s="36" t="str">
        <f t="shared" si="78"/>
        <v/>
      </c>
      <c r="H5057" s="53"/>
      <c r="I5057" s="54"/>
      <c r="J5057" s="32">
        <v>0</v>
      </c>
    </row>
    <row r="5058" spans="1:10" ht="26.25" hidden="1" thickBot="1" x14ac:dyDescent="0.3">
      <c r="A5058" s="141"/>
      <c r="B5058" s="144"/>
      <c r="C5058" s="38" t="s">
        <v>7676</v>
      </c>
      <c r="D5058" s="38" t="s">
        <v>2788</v>
      </c>
      <c r="E5058" s="120">
        <v>0.7399</v>
      </c>
      <c r="F5058" s="119">
        <v>23.113499999999998</v>
      </c>
      <c r="G5058" s="33">
        <f t="shared" si="78"/>
        <v>17.10167865</v>
      </c>
      <c r="H5058" s="37"/>
      <c r="I5058" s="33"/>
      <c r="J5058" s="32">
        <v>0</v>
      </c>
    </row>
    <row r="5059" spans="1:10" ht="26.25" hidden="1" thickBot="1" x14ac:dyDescent="0.3">
      <c r="A5059" s="141"/>
      <c r="B5059" s="144"/>
      <c r="C5059" s="38" t="s">
        <v>7677</v>
      </c>
      <c r="D5059" s="38" t="s">
        <v>2788</v>
      </c>
      <c r="E5059" s="120">
        <v>0.7399</v>
      </c>
      <c r="F5059" s="119">
        <v>29.003499999999999</v>
      </c>
      <c r="G5059" s="33">
        <f t="shared" si="78"/>
        <v>21.459689649999998</v>
      </c>
      <c r="H5059" s="37"/>
      <c r="I5059" s="33"/>
      <c r="J5059" s="32">
        <v>0</v>
      </c>
    </row>
    <row r="5060" spans="1:10" ht="15.75" hidden="1" thickBot="1" x14ac:dyDescent="0.3">
      <c r="A5060" s="142"/>
      <c r="B5060" s="145"/>
      <c r="C5060" s="44"/>
      <c r="D5060" s="44"/>
      <c r="E5060" s="121"/>
      <c r="F5060" s="122" t="s">
        <v>31</v>
      </c>
      <c r="G5060" s="46" t="str">
        <f t="shared" si="78"/>
        <v/>
      </c>
      <c r="H5060" s="48"/>
      <c r="I5060" s="33"/>
      <c r="J5060" s="32">
        <v>0</v>
      </c>
    </row>
    <row r="5061" spans="1:10" ht="15.75" hidden="1" thickBot="1" x14ac:dyDescent="0.3">
      <c r="A5061" s="140" t="s">
        <v>1229</v>
      </c>
      <c r="B5061" s="143" t="s">
        <v>3960</v>
      </c>
      <c r="C5061" s="26"/>
      <c r="D5061" s="27" t="s">
        <v>36</v>
      </c>
      <c r="E5061" s="116"/>
      <c r="F5061" s="123" t="s">
        <v>31</v>
      </c>
      <c r="G5061" s="29" t="str">
        <f t="shared" si="78"/>
        <v/>
      </c>
      <c r="H5061" s="30"/>
      <c r="I5061" s="31"/>
      <c r="J5061" s="32">
        <v>0</v>
      </c>
    </row>
    <row r="5062" spans="1:10" ht="15.75" hidden="1" thickBot="1" x14ac:dyDescent="0.3">
      <c r="A5062" s="141"/>
      <c r="B5062" s="144"/>
      <c r="C5062" s="34"/>
      <c r="D5062" s="34"/>
      <c r="E5062" s="118"/>
      <c r="F5062" s="124" t="s">
        <v>31</v>
      </c>
      <c r="G5062" s="36" t="str">
        <f t="shared" ref="G5062:G5125" si="79">IF(ISNUMBER(F5062),E5062*F5062,"")</f>
        <v/>
      </c>
      <c r="H5062" s="37"/>
      <c r="I5062" s="33"/>
      <c r="J5062" s="32">
        <v>0</v>
      </c>
    </row>
    <row r="5063" spans="1:10" ht="26.25" hidden="1" thickBot="1" x14ac:dyDescent="0.3">
      <c r="A5063" s="141"/>
      <c r="B5063" s="144"/>
      <c r="C5063" s="38" t="s">
        <v>7804</v>
      </c>
      <c r="D5063" s="38" t="s">
        <v>101</v>
      </c>
      <c r="E5063" s="120">
        <v>1</v>
      </c>
      <c r="F5063" s="125">
        <v>15.627499999999998</v>
      </c>
      <c r="G5063" s="66">
        <f t="shared" si="79"/>
        <v>15.627499999999998</v>
      </c>
      <c r="H5063" s="41">
        <f>SUM(G5063:G5064)</f>
        <v>18.527849999999997</v>
      </c>
      <c r="I5063" s="33"/>
      <c r="J5063" s="32">
        <v>0</v>
      </c>
    </row>
    <row r="5064" spans="1:10" ht="26.25" hidden="1" thickBot="1" x14ac:dyDescent="0.3">
      <c r="A5064" s="141"/>
      <c r="B5064" s="144"/>
      <c r="C5064" s="38" t="s">
        <v>7677</v>
      </c>
      <c r="D5064" s="38" t="s">
        <v>2788</v>
      </c>
      <c r="E5064" s="120">
        <v>0.1</v>
      </c>
      <c r="F5064" s="119">
        <v>29.003499999999999</v>
      </c>
      <c r="G5064" s="33">
        <f t="shared" si="79"/>
        <v>2.90035</v>
      </c>
      <c r="H5064" s="37"/>
      <c r="I5064" s="33"/>
      <c r="J5064" s="32">
        <v>0</v>
      </c>
    </row>
    <row r="5065" spans="1:10" ht="15.75" hidden="1" thickBot="1" x14ac:dyDescent="0.3">
      <c r="A5065" s="142"/>
      <c r="B5065" s="145"/>
      <c r="C5065" s="44"/>
      <c r="D5065" s="44"/>
      <c r="E5065" s="121"/>
      <c r="F5065" s="122" t="s">
        <v>31</v>
      </c>
      <c r="G5065" s="47" t="str">
        <f t="shared" si="79"/>
        <v/>
      </c>
      <c r="H5065" s="48"/>
      <c r="I5065" s="33"/>
      <c r="J5065" s="32">
        <v>0</v>
      </c>
    </row>
    <row r="5066" spans="1:10" ht="15.75" hidden="1" thickBot="1" x14ac:dyDescent="0.3">
      <c r="A5066" s="140" t="s">
        <v>1230</v>
      </c>
      <c r="B5066" s="143" t="s">
        <v>3961</v>
      </c>
      <c r="C5066" s="26"/>
      <c r="D5066" s="27" t="s">
        <v>36</v>
      </c>
      <c r="E5066" s="116"/>
      <c r="F5066" s="123" t="s">
        <v>31</v>
      </c>
      <c r="G5066" s="29" t="str">
        <f t="shared" si="79"/>
        <v/>
      </c>
      <c r="H5066" s="30"/>
      <c r="I5066" s="31"/>
      <c r="J5066" s="32">
        <v>0</v>
      </c>
    </row>
    <row r="5067" spans="1:10" ht="15.75" hidden="1" thickBot="1" x14ac:dyDescent="0.3">
      <c r="A5067" s="141"/>
      <c r="B5067" s="144"/>
      <c r="C5067" s="34"/>
      <c r="D5067" s="34"/>
      <c r="E5067" s="118"/>
      <c r="F5067" s="124" t="s">
        <v>31</v>
      </c>
      <c r="G5067" s="33" t="str">
        <f t="shared" si="79"/>
        <v/>
      </c>
      <c r="H5067" s="37"/>
      <c r="I5067" s="33"/>
      <c r="J5067" s="32">
        <v>0</v>
      </c>
    </row>
    <row r="5068" spans="1:10" ht="51.75" hidden="1" thickBot="1" x14ac:dyDescent="0.3">
      <c r="A5068" s="141"/>
      <c r="B5068" s="144"/>
      <c r="C5068" s="38" t="s">
        <v>8068</v>
      </c>
      <c r="D5068" s="38" t="s">
        <v>101</v>
      </c>
      <c r="E5068" s="120">
        <v>1</v>
      </c>
      <c r="F5068" s="125">
        <v>267.52</v>
      </c>
      <c r="G5068" s="36">
        <f t="shared" si="79"/>
        <v>267.52</v>
      </c>
      <c r="H5068" s="41">
        <f>SUM(G5068:G5070)</f>
        <v>318.36821040000001</v>
      </c>
      <c r="I5068" s="42"/>
      <c r="J5068" s="32">
        <v>0</v>
      </c>
    </row>
    <row r="5069" spans="1:10" ht="15.75" hidden="1" thickBot="1" x14ac:dyDescent="0.3">
      <c r="A5069" s="141"/>
      <c r="B5069" s="144"/>
      <c r="C5069" s="38" t="s">
        <v>7685</v>
      </c>
      <c r="D5069" s="38" t="s">
        <v>2788</v>
      </c>
      <c r="E5069" s="120">
        <v>1.4872000000000001</v>
      </c>
      <c r="F5069" s="119">
        <v>27.7685</v>
      </c>
      <c r="G5069" s="36">
        <f t="shared" si="79"/>
        <v>41.297313200000005</v>
      </c>
      <c r="H5069" s="37"/>
      <c r="I5069" s="33"/>
      <c r="J5069" s="32">
        <v>0</v>
      </c>
    </row>
    <row r="5070" spans="1:10" ht="15.75" hidden="1" thickBot="1" x14ac:dyDescent="0.3">
      <c r="A5070" s="141"/>
      <c r="B5070" s="144"/>
      <c r="C5070" s="38" t="s">
        <v>7603</v>
      </c>
      <c r="D5070" s="38" t="s">
        <v>2788</v>
      </c>
      <c r="E5070" s="120">
        <v>0.42030000000000001</v>
      </c>
      <c r="F5070" s="119">
        <v>22.724</v>
      </c>
      <c r="G5070" s="36">
        <f t="shared" si="79"/>
        <v>9.5508971999999996</v>
      </c>
      <c r="H5070" s="37"/>
      <c r="I5070" s="33"/>
      <c r="J5070" s="32">
        <v>0</v>
      </c>
    </row>
    <row r="5071" spans="1:10" ht="15.75" hidden="1" thickBot="1" x14ac:dyDescent="0.3">
      <c r="A5071" s="142"/>
      <c r="B5071" s="145"/>
      <c r="C5071" s="44"/>
      <c r="D5071" s="59"/>
      <c r="E5071" s="121"/>
      <c r="F5071" s="126" t="s">
        <v>31</v>
      </c>
      <c r="G5071" s="47" t="str">
        <f t="shared" si="79"/>
        <v/>
      </c>
      <c r="H5071" s="48"/>
      <c r="I5071" s="33"/>
      <c r="J5071" s="32">
        <v>0</v>
      </c>
    </row>
    <row r="5072" spans="1:10" ht="15.75" hidden="1" thickBot="1" x14ac:dyDescent="0.3">
      <c r="A5072" s="140" t="s">
        <v>1231</v>
      </c>
      <c r="B5072" s="143" t="s">
        <v>3962</v>
      </c>
      <c r="C5072" s="26"/>
      <c r="D5072" s="27" t="s">
        <v>36</v>
      </c>
      <c r="E5072" s="116"/>
      <c r="F5072" s="123" t="s">
        <v>31</v>
      </c>
      <c r="G5072" s="29" t="str">
        <f t="shared" si="79"/>
        <v/>
      </c>
      <c r="H5072" s="30"/>
      <c r="I5072" s="31"/>
      <c r="J5072" s="32">
        <v>0</v>
      </c>
    </row>
    <row r="5073" spans="1:10" ht="15.75" hidden="1" thickBot="1" x14ac:dyDescent="0.3">
      <c r="A5073" s="141"/>
      <c r="B5073" s="144"/>
      <c r="C5073" s="34"/>
      <c r="D5073" s="34"/>
      <c r="E5073" s="118"/>
      <c r="F5073" s="124" t="s">
        <v>31</v>
      </c>
      <c r="G5073" s="33" t="str">
        <f t="shared" si="79"/>
        <v/>
      </c>
      <c r="H5073" s="37"/>
      <c r="I5073" s="33"/>
      <c r="J5073" s="32">
        <v>0</v>
      </c>
    </row>
    <row r="5074" spans="1:10" ht="51.75" hidden="1" thickBot="1" x14ac:dyDescent="0.3">
      <c r="A5074" s="141"/>
      <c r="B5074" s="144"/>
      <c r="C5074" s="38" t="s">
        <v>8069</v>
      </c>
      <c r="D5074" s="38" t="s">
        <v>101</v>
      </c>
      <c r="E5074" s="120">
        <v>1</v>
      </c>
      <c r="F5074" s="125">
        <v>290.78549999999996</v>
      </c>
      <c r="G5074" s="36">
        <f t="shared" si="79"/>
        <v>290.78549999999996</v>
      </c>
      <c r="H5074" s="41">
        <f>SUM(G5074:G5076)</f>
        <v>346.87179379999998</v>
      </c>
      <c r="I5074" s="42"/>
      <c r="J5074" s="32">
        <v>0</v>
      </c>
    </row>
    <row r="5075" spans="1:10" ht="15.75" hidden="1" thickBot="1" x14ac:dyDescent="0.3">
      <c r="A5075" s="141"/>
      <c r="B5075" s="144"/>
      <c r="C5075" s="38" t="s">
        <v>7685</v>
      </c>
      <c r="D5075" s="38" t="s">
        <v>2788</v>
      </c>
      <c r="E5075" s="120">
        <v>1.6404000000000001</v>
      </c>
      <c r="F5075" s="119">
        <v>27.7685</v>
      </c>
      <c r="G5075" s="36">
        <f t="shared" si="79"/>
        <v>45.551447400000001</v>
      </c>
      <c r="H5075" s="37"/>
      <c r="I5075" s="33"/>
      <c r="J5075" s="32">
        <v>0</v>
      </c>
    </row>
    <row r="5076" spans="1:10" ht="15.75" hidden="1" thickBot="1" x14ac:dyDescent="0.3">
      <c r="A5076" s="141"/>
      <c r="B5076" s="144"/>
      <c r="C5076" s="38" t="s">
        <v>7603</v>
      </c>
      <c r="D5076" s="38" t="s">
        <v>2788</v>
      </c>
      <c r="E5076" s="120">
        <v>0.46360000000000001</v>
      </c>
      <c r="F5076" s="119">
        <v>22.724</v>
      </c>
      <c r="G5076" s="36">
        <f t="shared" si="79"/>
        <v>10.534846400000001</v>
      </c>
      <c r="H5076" s="37"/>
      <c r="I5076" s="33"/>
      <c r="J5076" s="32">
        <v>0</v>
      </c>
    </row>
    <row r="5077" spans="1:10" ht="15.75" hidden="1" thickBot="1" x14ac:dyDescent="0.3">
      <c r="A5077" s="142"/>
      <c r="B5077" s="145"/>
      <c r="C5077" s="44"/>
      <c r="D5077" s="59"/>
      <c r="E5077" s="121"/>
      <c r="F5077" s="126" t="s">
        <v>31</v>
      </c>
      <c r="G5077" s="47" t="str">
        <f t="shared" si="79"/>
        <v/>
      </c>
      <c r="H5077" s="48"/>
      <c r="I5077" s="33"/>
      <c r="J5077" s="32">
        <v>0</v>
      </c>
    </row>
    <row r="5078" spans="1:10" ht="15.75" hidden="1" thickBot="1" x14ac:dyDescent="0.3">
      <c r="A5078" s="140" t="s">
        <v>1232</v>
      </c>
      <c r="B5078" s="143" t="s">
        <v>3963</v>
      </c>
      <c r="C5078" s="26"/>
      <c r="D5078" s="27" t="s">
        <v>36</v>
      </c>
      <c r="E5078" s="116"/>
      <c r="F5078" s="123" t="s">
        <v>31</v>
      </c>
      <c r="G5078" s="29" t="str">
        <f t="shared" si="79"/>
        <v/>
      </c>
      <c r="H5078" s="30"/>
      <c r="I5078" s="31"/>
      <c r="J5078" s="32">
        <v>0</v>
      </c>
    </row>
    <row r="5079" spans="1:10" ht="15.75" hidden="1" thickBot="1" x14ac:dyDescent="0.3">
      <c r="A5079" s="141"/>
      <c r="B5079" s="144"/>
      <c r="C5079" s="34"/>
      <c r="D5079" s="34"/>
      <c r="E5079" s="118"/>
      <c r="F5079" s="124" t="s">
        <v>31</v>
      </c>
      <c r="G5079" s="33" t="str">
        <f t="shared" si="79"/>
        <v/>
      </c>
      <c r="H5079" s="37"/>
      <c r="I5079" s="33"/>
      <c r="J5079" s="32">
        <v>0</v>
      </c>
    </row>
    <row r="5080" spans="1:10" ht="51.75" hidden="1" thickBot="1" x14ac:dyDescent="0.3">
      <c r="A5080" s="141"/>
      <c r="B5080" s="144"/>
      <c r="C5080" s="38" t="s">
        <v>8070</v>
      </c>
      <c r="D5080" s="38" t="s">
        <v>101</v>
      </c>
      <c r="E5080" s="120">
        <v>1</v>
      </c>
      <c r="F5080" s="125">
        <v>328.41499999999996</v>
      </c>
      <c r="G5080" s="36">
        <f t="shared" si="79"/>
        <v>328.41499999999996</v>
      </c>
      <c r="H5080" s="41">
        <f>SUM(G5080:G5082)</f>
        <v>390.72332639999996</v>
      </c>
      <c r="I5080" s="42"/>
      <c r="J5080" s="32">
        <v>0</v>
      </c>
    </row>
    <row r="5081" spans="1:10" ht="15.75" hidden="1" thickBot="1" x14ac:dyDescent="0.3">
      <c r="A5081" s="141"/>
      <c r="B5081" s="144"/>
      <c r="C5081" s="38" t="s">
        <v>7685</v>
      </c>
      <c r="D5081" s="38" t="s">
        <v>2788</v>
      </c>
      <c r="E5081" s="120">
        <v>1.7936000000000001</v>
      </c>
      <c r="F5081" s="119">
        <v>27.7685</v>
      </c>
      <c r="G5081" s="36">
        <f t="shared" si="79"/>
        <v>49.805581600000004</v>
      </c>
      <c r="H5081" s="37"/>
      <c r="I5081" s="33"/>
      <c r="J5081" s="32">
        <v>0</v>
      </c>
    </row>
    <row r="5082" spans="1:10" ht="15.75" hidden="1" thickBot="1" x14ac:dyDescent="0.3">
      <c r="A5082" s="141"/>
      <c r="B5082" s="144"/>
      <c r="C5082" s="38" t="s">
        <v>7603</v>
      </c>
      <c r="D5082" s="38" t="s">
        <v>2788</v>
      </c>
      <c r="E5082" s="120">
        <v>0.55020000000000002</v>
      </c>
      <c r="F5082" s="119">
        <v>22.724</v>
      </c>
      <c r="G5082" s="36">
        <f t="shared" si="79"/>
        <v>12.5027448</v>
      </c>
      <c r="H5082" s="37"/>
      <c r="I5082" s="33"/>
      <c r="J5082" s="32">
        <v>0</v>
      </c>
    </row>
    <row r="5083" spans="1:10" ht="15.75" hidden="1" thickBot="1" x14ac:dyDescent="0.3">
      <c r="A5083" s="142"/>
      <c r="B5083" s="145"/>
      <c r="C5083" s="44"/>
      <c r="D5083" s="59"/>
      <c r="E5083" s="121"/>
      <c r="F5083" s="126" t="s">
        <v>31</v>
      </c>
      <c r="G5083" s="47" t="str">
        <f t="shared" si="79"/>
        <v/>
      </c>
      <c r="H5083" s="48"/>
      <c r="I5083" s="33"/>
      <c r="J5083" s="32">
        <v>0</v>
      </c>
    </row>
    <row r="5084" spans="1:10" ht="15.75" hidden="1" thickBot="1" x14ac:dyDescent="0.3">
      <c r="A5084" s="140" t="s">
        <v>1233</v>
      </c>
      <c r="B5084" s="143" t="s">
        <v>3964</v>
      </c>
      <c r="C5084" s="26"/>
      <c r="D5084" s="27" t="s">
        <v>36</v>
      </c>
      <c r="E5084" s="116"/>
      <c r="F5084" s="123" t="s">
        <v>31</v>
      </c>
      <c r="G5084" s="29" t="str">
        <f t="shared" si="79"/>
        <v/>
      </c>
      <c r="H5084" s="30"/>
      <c r="I5084" s="31"/>
      <c r="J5084" s="32">
        <v>0</v>
      </c>
    </row>
    <row r="5085" spans="1:10" ht="15.75" hidden="1" thickBot="1" x14ac:dyDescent="0.3">
      <c r="A5085" s="141"/>
      <c r="B5085" s="144"/>
      <c r="C5085" s="34"/>
      <c r="D5085" s="34"/>
      <c r="E5085" s="118"/>
      <c r="F5085" s="124" t="s">
        <v>31</v>
      </c>
      <c r="G5085" s="33" t="str">
        <f t="shared" si="79"/>
        <v/>
      </c>
      <c r="H5085" s="37"/>
      <c r="I5085" s="33"/>
      <c r="J5085" s="32">
        <v>0</v>
      </c>
    </row>
    <row r="5086" spans="1:10" ht="51.75" hidden="1" thickBot="1" x14ac:dyDescent="0.3">
      <c r="A5086" s="141"/>
      <c r="B5086" s="144"/>
      <c r="C5086" s="38" t="s">
        <v>7878</v>
      </c>
      <c r="D5086" s="38" t="s">
        <v>101</v>
      </c>
      <c r="E5086" s="120">
        <v>1</v>
      </c>
      <c r="F5086" s="125">
        <v>367.02299999999997</v>
      </c>
      <c r="G5086" s="36">
        <f t="shared" si="79"/>
        <v>367.02299999999997</v>
      </c>
      <c r="H5086" s="41">
        <f>SUM(G5086:G5088)</f>
        <v>433.58546059999998</v>
      </c>
      <c r="I5086" s="42"/>
      <c r="J5086" s="32">
        <v>0</v>
      </c>
    </row>
    <row r="5087" spans="1:10" ht="15.75" hidden="1" thickBot="1" x14ac:dyDescent="0.3">
      <c r="A5087" s="141"/>
      <c r="B5087" s="144"/>
      <c r="C5087" s="38" t="s">
        <v>7685</v>
      </c>
      <c r="D5087" s="38" t="s">
        <v>2788</v>
      </c>
      <c r="E5087" s="120">
        <v>1.9468000000000001</v>
      </c>
      <c r="F5087" s="119">
        <v>27.7685</v>
      </c>
      <c r="G5087" s="36">
        <f t="shared" si="79"/>
        <v>54.059715799999999</v>
      </c>
      <c r="H5087" s="37"/>
      <c r="I5087" s="33"/>
      <c r="J5087" s="32">
        <v>0</v>
      </c>
    </row>
    <row r="5088" spans="1:10" ht="15.75" hidden="1" thickBot="1" x14ac:dyDescent="0.3">
      <c r="A5088" s="141"/>
      <c r="B5088" s="144"/>
      <c r="C5088" s="38" t="s">
        <v>7603</v>
      </c>
      <c r="D5088" s="38" t="s">
        <v>2788</v>
      </c>
      <c r="E5088" s="120">
        <v>0.55020000000000002</v>
      </c>
      <c r="F5088" s="119">
        <v>22.724</v>
      </c>
      <c r="G5088" s="36">
        <f t="shared" si="79"/>
        <v>12.5027448</v>
      </c>
      <c r="H5088" s="37"/>
      <c r="I5088" s="33"/>
      <c r="J5088" s="32">
        <v>0</v>
      </c>
    </row>
    <row r="5089" spans="1:10" ht="15.75" hidden="1" thickBot="1" x14ac:dyDescent="0.3">
      <c r="A5089" s="142"/>
      <c r="B5089" s="145"/>
      <c r="C5089" s="44"/>
      <c r="D5089" s="59"/>
      <c r="E5089" s="121"/>
      <c r="F5089" s="126" t="s">
        <v>31</v>
      </c>
      <c r="G5089" s="47" t="str">
        <f t="shared" si="79"/>
        <v/>
      </c>
      <c r="H5089" s="48"/>
      <c r="I5089" s="33"/>
      <c r="J5089" s="32">
        <v>0</v>
      </c>
    </row>
    <row r="5090" spans="1:10" ht="15.75" hidden="1" thickBot="1" x14ac:dyDescent="0.3">
      <c r="A5090" s="140" t="s">
        <v>1234</v>
      </c>
      <c r="B5090" s="143" t="s">
        <v>3965</v>
      </c>
      <c r="C5090" s="26"/>
      <c r="D5090" s="27" t="s">
        <v>36</v>
      </c>
      <c r="E5090" s="116"/>
      <c r="F5090" s="123" t="s">
        <v>31</v>
      </c>
      <c r="G5090" s="29" t="str">
        <f t="shared" si="79"/>
        <v/>
      </c>
      <c r="H5090" s="30"/>
      <c r="I5090" s="31"/>
      <c r="J5090" s="32">
        <v>0</v>
      </c>
    </row>
    <row r="5091" spans="1:10" ht="15.75" hidden="1" thickBot="1" x14ac:dyDescent="0.3">
      <c r="A5091" s="141"/>
      <c r="B5091" s="144"/>
      <c r="C5091" s="34"/>
      <c r="D5091" s="34"/>
      <c r="E5091" s="118"/>
      <c r="F5091" s="124" t="s">
        <v>31</v>
      </c>
      <c r="G5091" s="33" t="str">
        <f t="shared" si="79"/>
        <v/>
      </c>
      <c r="H5091" s="37"/>
      <c r="I5091" s="33"/>
      <c r="J5091" s="32">
        <v>0</v>
      </c>
    </row>
    <row r="5092" spans="1:10" ht="26.25" hidden="1" thickBot="1" x14ac:dyDescent="0.3">
      <c r="A5092" s="141"/>
      <c r="B5092" s="144"/>
      <c r="C5092" s="38" t="s">
        <v>7676</v>
      </c>
      <c r="D5092" s="38" t="s">
        <v>2788</v>
      </c>
      <c r="E5092" s="120">
        <v>1.2</v>
      </c>
      <c r="F5092" s="119">
        <v>23.113499999999998</v>
      </c>
      <c r="G5092" s="33">
        <f t="shared" si="79"/>
        <v>27.736199999999997</v>
      </c>
      <c r="H5092" s="41">
        <f>SUM(G5092:G5095)</f>
        <v>94.825199999999995</v>
      </c>
      <c r="I5092" s="42"/>
      <c r="J5092" s="32">
        <v>0</v>
      </c>
    </row>
    <row r="5093" spans="1:10" ht="26.25" hidden="1" thickBot="1" x14ac:dyDescent="0.3">
      <c r="A5093" s="141"/>
      <c r="B5093" s="144"/>
      <c r="C5093" s="38" t="s">
        <v>7677</v>
      </c>
      <c r="D5093" s="38" t="s">
        <v>2788</v>
      </c>
      <c r="E5093" s="120">
        <v>1.2</v>
      </c>
      <c r="F5093" s="119">
        <v>29.003499999999999</v>
      </c>
      <c r="G5093" s="33">
        <f t="shared" si="79"/>
        <v>34.804199999999994</v>
      </c>
      <c r="H5093" s="53"/>
      <c r="I5093" s="54"/>
      <c r="J5093" s="32">
        <v>0</v>
      </c>
    </row>
    <row r="5094" spans="1:10" ht="15.75" hidden="1" thickBot="1" x14ac:dyDescent="0.3">
      <c r="A5094" s="141"/>
      <c r="B5094" s="144"/>
      <c r="C5094" s="38" t="s">
        <v>7446</v>
      </c>
      <c r="D5094" s="38" t="s">
        <v>2788</v>
      </c>
      <c r="E5094" s="120">
        <v>0.6</v>
      </c>
      <c r="F5094" s="119">
        <v>23.901999999999997</v>
      </c>
      <c r="G5094" s="33">
        <f t="shared" si="79"/>
        <v>14.341199999999999</v>
      </c>
      <c r="H5094" s="37"/>
      <c r="I5094" s="33"/>
      <c r="J5094" s="32">
        <v>0</v>
      </c>
    </row>
    <row r="5095" spans="1:10" ht="15.75" hidden="1" thickBot="1" x14ac:dyDescent="0.3">
      <c r="A5095" s="141"/>
      <c r="B5095" s="144"/>
      <c r="C5095" s="38" t="s">
        <v>7438</v>
      </c>
      <c r="D5095" s="38" t="s">
        <v>2788</v>
      </c>
      <c r="E5095" s="120">
        <v>0.6</v>
      </c>
      <c r="F5095" s="119">
        <v>29.905999999999999</v>
      </c>
      <c r="G5095" s="33">
        <f t="shared" si="79"/>
        <v>17.9436</v>
      </c>
      <c r="H5095" s="37"/>
      <c r="I5095" s="33"/>
      <c r="J5095" s="32">
        <v>0</v>
      </c>
    </row>
    <row r="5096" spans="1:10" ht="15.75" hidden="1" thickBot="1" x14ac:dyDescent="0.3">
      <c r="A5096" s="142"/>
      <c r="B5096" s="145"/>
      <c r="C5096" s="44"/>
      <c r="D5096" s="44"/>
      <c r="E5096" s="121"/>
      <c r="F5096" s="122" t="s">
        <v>31</v>
      </c>
      <c r="G5096" s="46" t="str">
        <f t="shared" si="79"/>
        <v/>
      </c>
      <c r="H5096" s="48"/>
      <c r="I5096" s="33"/>
      <c r="J5096" s="32">
        <v>0</v>
      </c>
    </row>
    <row r="5097" spans="1:10" ht="15.75" hidden="1" thickBot="1" x14ac:dyDescent="0.3">
      <c r="A5097" s="140" t="s">
        <v>1235</v>
      </c>
      <c r="B5097" s="143" t="s">
        <v>3966</v>
      </c>
      <c r="C5097" s="26"/>
      <c r="D5097" s="27" t="s">
        <v>86</v>
      </c>
      <c r="E5097" s="116"/>
      <c r="F5097" s="123" t="s">
        <v>31</v>
      </c>
      <c r="G5097" s="29" t="str">
        <f t="shared" si="79"/>
        <v/>
      </c>
      <c r="H5097" s="30"/>
      <c r="I5097" s="31"/>
      <c r="J5097" s="32">
        <v>0</v>
      </c>
    </row>
    <row r="5098" spans="1:10" ht="15.75" hidden="1" thickBot="1" x14ac:dyDescent="0.3">
      <c r="A5098" s="149"/>
      <c r="B5098" s="144"/>
      <c r="C5098" s="34"/>
      <c r="D5098" s="34"/>
      <c r="E5098" s="118"/>
      <c r="F5098" s="124" t="s">
        <v>31</v>
      </c>
      <c r="G5098" s="33" t="str">
        <f t="shared" si="79"/>
        <v/>
      </c>
      <c r="H5098" s="37"/>
      <c r="I5098" s="33"/>
      <c r="J5098" s="32">
        <v>0</v>
      </c>
    </row>
    <row r="5099" spans="1:10" ht="15.75" hidden="1" thickBot="1" x14ac:dyDescent="0.3">
      <c r="A5099" s="149"/>
      <c r="B5099" s="144"/>
      <c r="C5099" s="38" t="s">
        <v>7685</v>
      </c>
      <c r="D5099" s="38" t="s">
        <v>2788</v>
      </c>
      <c r="E5099" s="120">
        <v>0.12</v>
      </c>
      <c r="F5099" s="125">
        <v>27.7685</v>
      </c>
      <c r="G5099" s="36">
        <f t="shared" si="79"/>
        <v>3.33222</v>
      </c>
      <c r="H5099" s="41">
        <f>SUM(G5099:G5100)</f>
        <v>31.068419999999996</v>
      </c>
      <c r="I5099" s="42"/>
      <c r="J5099" s="32">
        <v>0</v>
      </c>
    </row>
    <row r="5100" spans="1:10" ht="15.75" hidden="1" thickBot="1" x14ac:dyDescent="0.3">
      <c r="A5100" s="149"/>
      <c r="B5100" s="144"/>
      <c r="C5100" s="38" t="s">
        <v>7594</v>
      </c>
      <c r="D5100" s="38" t="s">
        <v>2788</v>
      </c>
      <c r="E5100" s="120">
        <v>1.2</v>
      </c>
      <c r="F5100" s="125">
        <v>23.113499999999998</v>
      </c>
      <c r="G5100" s="36">
        <f t="shared" si="79"/>
        <v>27.736199999999997</v>
      </c>
      <c r="H5100" s="53"/>
      <c r="I5100" s="54"/>
      <c r="J5100" s="32">
        <v>0</v>
      </c>
    </row>
    <row r="5101" spans="1:10" ht="15.75" hidden="1" thickBot="1" x14ac:dyDescent="0.3">
      <c r="A5101" s="150"/>
      <c r="B5101" s="145"/>
      <c r="C5101" s="44"/>
      <c r="D5101" s="44"/>
      <c r="E5101" s="121"/>
      <c r="F5101" s="122" t="s">
        <v>31</v>
      </c>
      <c r="G5101" s="46" t="str">
        <f t="shared" si="79"/>
        <v/>
      </c>
      <c r="H5101" s="48"/>
      <c r="I5101" s="33"/>
      <c r="J5101" s="32">
        <v>0</v>
      </c>
    </row>
    <row r="5102" spans="1:10" ht="15.75" hidden="1" thickBot="1" x14ac:dyDescent="0.3">
      <c r="A5102" s="140" t="s">
        <v>1236</v>
      </c>
      <c r="B5102" s="143" t="s">
        <v>3967</v>
      </c>
      <c r="C5102" s="26"/>
      <c r="D5102" s="27" t="s">
        <v>86</v>
      </c>
      <c r="E5102" s="116"/>
      <c r="F5102" s="127" t="s">
        <v>31</v>
      </c>
      <c r="G5102" s="29" t="str">
        <f t="shared" si="79"/>
        <v/>
      </c>
      <c r="H5102" s="30"/>
      <c r="I5102" s="31"/>
      <c r="J5102" s="32">
        <v>0</v>
      </c>
    </row>
    <row r="5103" spans="1:10" ht="15.75" hidden="1" thickBot="1" x14ac:dyDescent="0.3">
      <c r="A5103" s="149"/>
      <c r="B5103" s="144"/>
      <c r="C5103" s="34"/>
      <c r="D5103" s="34"/>
      <c r="E5103" s="118"/>
      <c r="F5103" s="129" t="s">
        <v>31</v>
      </c>
      <c r="G5103" s="66" t="str">
        <f t="shared" si="79"/>
        <v/>
      </c>
      <c r="H5103" s="67"/>
      <c r="I5103" s="68"/>
      <c r="J5103" s="32">
        <v>0</v>
      </c>
    </row>
    <row r="5104" spans="1:10" ht="26.25" hidden="1" thickBot="1" x14ac:dyDescent="0.3">
      <c r="A5104" s="149"/>
      <c r="B5104" s="144"/>
      <c r="C5104" s="38" t="s">
        <v>1237</v>
      </c>
      <c r="D5104" s="38" t="s">
        <v>86</v>
      </c>
      <c r="E5104" s="120">
        <v>1.0798000000000001</v>
      </c>
      <c r="F5104" s="129" t="s">
        <v>31</v>
      </c>
      <c r="G5104" s="66" t="str">
        <f t="shared" si="79"/>
        <v/>
      </c>
      <c r="H5104" s="41">
        <f>SUM(G5104:G5108)</f>
        <v>36.159133699999998</v>
      </c>
      <c r="I5104" s="42"/>
      <c r="J5104" s="32">
        <v>0</v>
      </c>
    </row>
    <row r="5105" spans="1:10" ht="15.75" hidden="1" thickBot="1" x14ac:dyDescent="0.3">
      <c r="A5105" s="149"/>
      <c r="B5105" s="144"/>
      <c r="C5105" s="38" t="s">
        <v>7778</v>
      </c>
      <c r="D5105" s="38" t="s">
        <v>1063</v>
      </c>
      <c r="E5105" s="120">
        <v>6.85</v>
      </c>
      <c r="F5105" s="129">
        <v>1.1304999999999998</v>
      </c>
      <c r="G5105" s="66">
        <f t="shared" si="79"/>
        <v>7.7439249999999982</v>
      </c>
      <c r="H5105" s="67"/>
      <c r="I5105" s="68"/>
      <c r="J5105" s="32">
        <v>0</v>
      </c>
    </row>
    <row r="5106" spans="1:10" ht="15.75" hidden="1" thickBot="1" x14ac:dyDescent="0.3">
      <c r="A5106" s="149"/>
      <c r="B5106" s="144"/>
      <c r="C5106" s="38" t="s">
        <v>7779</v>
      </c>
      <c r="D5106" s="38" t="s">
        <v>1063</v>
      </c>
      <c r="E5106" s="120">
        <v>0.222</v>
      </c>
      <c r="F5106" s="129">
        <v>3.5625</v>
      </c>
      <c r="G5106" s="66">
        <f t="shared" si="79"/>
        <v>0.79087499999999999</v>
      </c>
      <c r="H5106" s="67"/>
      <c r="I5106" s="68"/>
      <c r="J5106" s="32">
        <v>0</v>
      </c>
    </row>
    <row r="5107" spans="1:10" ht="15.75" hidden="1" thickBot="1" x14ac:dyDescent="0.3">
      <c r="A5107" s="149"/>
      <c r="B5107" s="144"/>
      <c r="C5107" s="38" t="s">
        <v>7730</v>
      </c>
      <c r="D5107" s="38" t="s">
        <v>2788</v>
      </c>
      <c r="E5107" s="120">
        <v>0.69699999999999995</v>
      </c>
      <c r="F5107" s="129">
        <v>29.402499999999996</v>
      </c>
      <c r="G5107" s="66">
        <f t="shared" si="79"/>
        <v>20.493542499999997</v>
      </c>
      <c r="H5107" s="67"/>
      <c r="I5107" s="68"/>
      <c r="J5107" s="32">
        <v>0</v>
      </c>
    </row>
    <row r="5108" spans="1:10" ht="15.75" hidden="1" thickBot="1" x14ac:dyDescent="0.3">
      <c r="A5108" s="149"/>
      <c r="B5108" s="144"/>
      <c r="C5108" s="38" t="s">
        <v>7603</v>
      </c>
      <c r="D5108" s="38" t="s">
        <v>2788</v>
      </c>
      <c r="E5108" s="120">
        <v>0.31380000000000002</v>
      </c>
      <c r="F5108" s="129">
        <v>22.724</v>
      </c>
      <c r="G5108" s="66">
        <f t="shared" si="79"/>
        <v>7.1307912000000009</v>
      </c>
      <c r="H5108" s="67"/>
      <c r="I5108" s="68"/>
      <c r="J5108" s="32">
        <v>0</v>
      </c>
    </row>
    <row r="5109" spans="1:10" ht="15.75" hidden="1" thickBot="1" x14ac:dyDescent="0.3">
      <c r="A5109" s="150"/>
      <c r="B5109" s="145"/>
      <c r="C5109" s="44"/>
      <c r="D5109" s="59"/>
      <c r="E5109" s="121"/>
      <c r="F5109" s="135" t="s">
        <v>31</v>
      </c>
      <c r="G5109" s="75" t="str">
        <f t="shared" si="79"/>
        <v/>
      </c>
      <c r="H5109" s="76"/>
      <c r="I5109" s="68"/>
      <c r="J5109" s="32">
        <v>0</v>
      </c>
    </row>
    <row r="5110" spans="1:10" ht="15.75" hidden="1" thickBot="1" x14ac:dyDescent="0.3">
      <c r="A5110" s="140" t="s">
        <v>1238</v>
      </c>
      <c r="B5110" s="143" t="s">
        <v>3968</v>
      </c>
      <c r="C5110" s="26"/>
      <c r="D5110" s="27" t="s">
        <v>86</v>
      </c>
      <c r="E5110" s="116"/>
      <c r="F5110" s="123" t="s">
        <v>31</v>
      </c>
      <c r="G5110" s="29" t="str">
        <f t="shared" si="79"/>
        <v/>
      </c>
      <c r="H5110" s="30"/>
      <c r="I5110" s="31"/>
      <c r="J5110" s="32">
        <v>0</v>
      </c>
    </row>
    <row r="5111" spans="1:10" ht="15.75" hidden="1" thickBot="1" x14ac:dyDescent="0.3">
      <c r="A5111" s="141"/>
      <c r="B5111" s="144"/>
      <c r="C5111" s="34"/>
      <c r="D5111" s="34"/>
      <c r="E5111" s="118"/>
      <c r="F5111" s="124" t="s">
        <v>31</v>
      </c>
      <c r="G5111" s="33" t="str">
        <f t="shared" si="79"/>
        <v/>
      </c>
      <c r="H5111" s="37"/>
      <c r="I5111" s="33"/>
      <c r="J5111" s="32">
        <v>0</v>
      </c>
    </row>
    <row r="5112" spans="1:10" ht="15.75" hidden="1" thickBot="1" x14ac:dyDescent="0.3">
      <c r="A5112" s="141"/>
      <c r="B5112" s="144"/>
      <c r="C5112" s="38" t="s">
        <v>7781</v>
      </c>
      <c r="D5112" s="38" t="s">
        <v>1063</v>
      </c>
      <c r="E5112" s="120">
        <v>0.57499999999999996</v>
      </c>
      <c r="F5112" s="125">
        <v>49.457000000000001</v>
      </c>
      <c r="G5112" s="36">
        <f t="shared" si="79"/>
        <v>28.437774999999998</v>
      </c>
      <c r="H5112" s="41">
        <f>SUM(G5112:G5115)</f>
        <v>50.543138800000001</v>
      </c>
      <c r="I5112" s="42"/>
      <c r="J5112" s="32">
        <v>0</v>
      </c>
    </row>
    <row r="5113" spans="1:10" ht="15.75" hidden="1" thickBot="1" x14ac:dyDescent="0.3">
      <c r="A5113" s="141"/>
      <c r="B5113" s="144"/>
      <c r="C5113" s="38" t="s">
        <v>7595</v>
      </c>
      <c r="D5113" s="38" t="s">
        <v>2788</v>
      </c>
      <c r="E5113" s="120">
        <v>0.57589999999999997</v>
      </c>
      <c r="F5113" s="125">
        <v>28.917999999999999</v>
      </c>
      <c r="G5113" s="36">
        <f t="shared" si="79"/>
        <v>16.653876199999999</v>
      </c>
      <c r="H5113" s="53"/>
      <c r="I5113" s="54"/>
      <c r="J5113" s="32">
        <v>0</v>
      </c>
    </row>
    <row r="5114" spans="1:10" ht="14.25" hidden="1" customHeight="1" x14ac:dyDescent="0.3">
      <c r="A5114" s="141"/>
      <c r="B5114" s="144"/>
      <c r="C5114" s="38" t="s">
        <v>7603</v>
      </c>
      <c r="D5114" s="38" t="s">
        <v>2788</v>
      </c>
      <c r="E5114" s="120">
        <v>0.2399</v>
      </c>
      <c r="F5114" s="119">
        <v>22.724</v>
      </c>
      <c r="G5114" s="33">
        <f t="shared" si="79"/>
        <v>5.4514876000000001</v>
      </c>
      <c r="H5114" s="37"/>
      <c r="I5114" s="33"/>
      <c r="J5114" s="32">
        <v>0</v>
      </c>
    </row>
    <row r="5115" spans="1:10" ht="26.25" hidden="1" thickBot="1" x14ac:dyDescent="0.3">
      <c r="A5115" s="141"/>
      <c r="B5115" s="144"/>
      <c r="C5115" s="38" t="s">
        <v>1045</v>
      </c>
      <c r="D5115" s="38" t="s">
        <v>86</v>
      </c>
      <c r="E5115" s="120">
        <v>1</v>
      </c>
      <c r="F5115" s="129" t="s">
        <v>31</v>
      </c>
      <c r="G5115" s="66" t="str">
        <f t="shared" si="79"/>
        <v/>
      </c>
      <c r="H5115" s="67"/>
      <c r="I5115" s="42"/>
      <c r="J5115" s="32">
        <v>0</v>
      </c>
    </row>
    <row r="5116" spans="1:10" ht="15.75" hidden="1" thickBot="1" x14ac:dyDescent="0.3">
      <c r="A5116" s="142"/>
      <c r="B5116" s="145"/>
      <c r="C5116" s="44"/>
      <c r="D5116" s="44"/>
      <c r="E5116" s="121"/>
      <c r="F5116" s="122" t="s">
        <v>31</v>
      </c>
      <c r="G5116" s="46" t="str">
        <f t="shared" si="79"/>
        <v/>
      </c>
      <c r="H5116" s="48"/>
      <c r="I5116" s="33"/>
      <c r="J5116" s="32">
        <v>0</v>
      </c>
    </row>
    <row r="5117" spans="1:10" ht="15.75" hidden="1" thickBot="1" x14ac:dyDescent="0.3">
      <c r="A5117" s="140" t="s">
        <v>1239</v>
      </c>
      <c r="B5117" s="143" t="s">
        <v>3969</v>
      </c>
      <c r="C5117" s="26"/>
      <c r="D5117" s="27" t="s">
        <v>124</v>
      </c>
      <c r="E5117" s="116"/>
      <c r="F5117" s="123" t="s">
        <v>31</v>
      </c>
      <c r="G5117" s="29" t="str">
        <f t="shared" si="79"/>
        <v/>
      </c>
      <c r="H5117" s="30"/>
      <c r="I5117" s="31"/>
      <c r="J5117" s="32">
        <v>0</v>
      </c>
    </row>
    <row r="5118" spans="1:10" ht="15.75" hidden="1" thickBot="1" x14ac:dyDescent="0.3">
      <c r="A5118" s="141"/>
      <c r="B5118" s="144"/>
      <c r="C5118" s="34"/>
      <c r="D5118" s="34"/>
      <c r="E5118" s="118"/>
      <c r="F5118" s="124" t="s">
        <v>31</v>
      </c>
      <c r="G5118" s="33" t="str">
        <f t="shared" si="79"/>
        <v/>
      </c>
      <c r="H5118" s="37"/>
      <c r="I5118" s="33"/>
      <c r="J5118" s="32">
        <v>0</v>
      </c>
    </row>
    <row r="5119" spans="1:10" ht="15.75" hidden="1" thickBot="1" x14ac:dyDescent="0.3">
      <c r="A5119" s="141"/>
      <c r="B5119" s="144"/>
      <c r="C5119" s="38" t="s">
        <v>7674</v>
      </c>
      <c r="D5119" s="38" t="s">
        <v>2788</v>
      </c>
      <c r="E5119" s="120">
        <v>0.5</v>
      </c>
      <c r="F5119" s="125">
        <v>23.3415</v>
      </c>
      <c r="G5119" s="36">
        <f t="shared" si="79"/>
        <v>11.67075</v>
      </c>
      <c r="H5119" s="41">
        <f>SUM(G5119:G5119)</f>
        <v>11.67075</v>
      </c>
      <c r="I5119" s="42"/>
      <c r="J5119" s="32">
        <v>0</v>
      </c>
    </row>
    <row r="5120" spans="1:10" ht="15.75" hidden="1" thickBot="1" x14ac:dyDescent="0.3">
      <c r="A5120" s="142"/>
      <c r="B5120" s="145"/>
      <c r="C5120" s="44"/>
      <c r="D5120" s="44"/>
      <c r="E5120" s="121"/>
      <c r="F5120" s="122" t="s">
        <v>31</v>
      </c>
      <c r="G5120" s="46" t="str">
        <f t="shared" si="79"/>
        <v/>
      </c>
      <c r="H5120" s="48"/>
      <c r="I5120" s="33"/>
      <c r="J5120" s="32">
        <v>0</v>
      </c>
    </row>
    <row r="5121" spans="1:10" ht="15.75" hidden="1" thickBot="1" x14ac:dyDescent="0.3">
      <c r="A5121" s="140" t="s">
        <v>1240</v>
      </c>
      <c r="B5121" s="143" t="s">
        <v>3970</v>
      </c>
      <c r="C5121" s="26"/>
      <c r="D5121" s="27" t="s">
        <v>124</v>
      </c>
      <c r="E5121" s="116"/>
      <c r="F5121" s="123" t="s">
        <v>31</v>
      </c>
      <c r="G5121" s="29" t="str">
        <f t="shared" si="79"/>
        <v/>
      </c>
      <c r="H5121" s="30"/>
      <c r="I5121" s="31"/>
      <c r="J5121" s="32">
        <v>0</v>
      </c>
    </row>
    <row r="5122" spans="1:10" ht="15.75" hidden="1" thickBot="1" x14ac:dyDescent="0.3">
      <c r="A5122" s="141"/>
      <c r="B5122" s="144"/>
      <c r="C5122" s="34"/>
      <c r="D5122" s="34"/>
      <c r="E5122" s="118"/>
      <c r="F5122" s="124" t="s">
        <v>31</v>
      </c>
      <c r="G5122" s="33" t="str">
        <f t="shared" si="79"/>
        <v/>
      </c>
      <c r="H5122" s="37"/>
      <c r="I5122" s="33"/>
      <c r="J5122" s="32">
        <v>0</v>
      </c>
    </row>
    <row r="5123" spans="1:10" ht="15.75" hidden="1" thickBot="1" x14ac:dyDescent="0.3">
      <c r="A5123" s="141"/>
      <c r="B5123" s="144"/>
      <c r="C5123" s="38" t="s">
        <v>8071</v>
      </c>
      <c r="D5123" s="38" t="s">
        <v>1323</v>
      </c>
      <c r="E5123" s="120">
        <v>1.0492999999999999</v>
      </c>
      <c r="F5123" s="125">
        <v>18.486999999999998</v>
      </c>
      <c r="G5123" s="36">
        <f t="shared" si="79"/>
        <v>19.398409099999995</v>
      </c>
      <c r="H5123" s="41">
        <f>SUM(G5123:G5125)</f>
        <v>37.571606999999993</v>
      </c>
      <c r="I5123" s="42"/>
      <c r="J5123" s="32">
        <v>0</v>
      </c>
    </row>
    <row r="5124" spans="1:10" ht="26.25" hidden="1" thickBot="1" x14ac:dyDescent="0.3">
      <c r="A5124" s="141"/>
      <c r="B5124" s="144"/>
      <c r="C5124" s="38" t="s">
        <v>7676</v>
      </c>
      <c r="D5124" s="38" t="s">
        <v>2788</v>
      </c>
      <c r="E5124" s="120">
        <v>0.34870000000000001</v>
      </c>
      <c r="F5124" s="125">
        <v>23.113499999999998</v>
      </c>
      <c r="G5124" s="36">
        <f t="shared" si="79"/>
        <v>8.0596774499999988</v>
      </c>
      <c r="H5124" s="53"/>
      <c r="I5124" s="54"/>
      <c r="J5124" s="32">
        <v>0</v>
      </c>
    </row>
    <row r="5125" spans="1:10" ht="26.25" hidden="1" thickBot="1" x14ac:dyDescent="0.3">
      <c r="A5125" s="141"/>
      <c r="B5125" s="144"/>
      <c r="C5125" s="38" t="s">
        <v>7677</v>
      </c>
      <c r="D5125" s="38" t="s">
        <v>2788</v>
      </c>
      <c r="E5125" s="120">
        <v>0.34870000000000001</v>
      </c>
      <c r="F5125" s="119">
        <v>29.003499999999999</v>
      </c>
      <c r="G5125" s="33">
        <f t="shared" si="79"/>
        <v>10.113520449999999</v>
      </c>
      <c r="H5125" s="37"/>
      <c r="I5125" s="33"/>
      <c r="J5125" s="32">
        <v>0</v>
      </c>
    </row>
    <row r="5126" spans="1:10" ht="15.75" hidden="1" thickBot="1" x14ac:dyDescent="0.3">
      <c r="A5126" s="142"/>
      <c r="B5126" s="145"/>
      <c r="C5126" s="44"/>
      <c r="D5126" s="44"/>
      <c r="E5126" s="121"/>
      <c r="F5126" s="122" t="s">
        <v>31</v>
      </c>
      <c r="G5126" s="46" t="str">
        <f t="shared" ref="G5126:G5189" si="80">IF(ISNUMBER(F5126),E5126*F5126,"")</f>
        <v/>
      </c>
      <c r="H5126" s="48"/>
      <c r="I5126" s="33"/>
      <c r="J5126" s="32">
        <v>0</v>
      </c>
    </row>
    <row r="5127" spans="1:10" ht="15.75" hidden="1" thickBot="1" x14ac:dyDescent="0.3">
      <c r="A5127" s="140" t="s">
        <v>1241</v>
      </c>
      <c r="B5127" s="143" t="s">
        <v>3971</v>
      </c>
      <c r="C5127" s="26"/>
      <c r="D5127" s="27" t="s">
        <v>124</v>
      </c>
      <c r="E5127" s="116"/>
      <c r="F5127" s="123" t="s">
        <v>31</v>
      </c>
      <c r="G5127" s="29" t="str">
        <f t="shared" si="80"/>
        <v/>
      </c>
      <c r="H5127" s="30"/>
      <c r="I5127" s="31"/>
      <c r="J5127" s="32">
        <v>0</v>
      </c>
    </row>
    <row r="5128" spans="1:10" ht="15.75" hidden="1" thickBot="1" x14ac:dyDescent="0.3">
      <c r="A5128" s="141"/>
      <c r="B5128" s="144"/>
      <c r="C5128" s="34"/>
      <c r="D5128" s="34"/>
      <c r="E5128" s="118"/>
      <c r="F5128" s="124" t="s">
        <v>31</v>
      </c>
      <c r="G5128" s="33" t="str">
        <f t="shared" si="80"/>
        <v/>
      </c>
      <c r="H5128" s="37"/>
      <c r="I5128" s="33"/>
      <c r="J5128" s="32">
        <v>0</v>
      </c>
    </row>
    <row r="5129" spans="1:10" ht="15.75" hidden="1" thickBot="1" x14ac:dyDescent="0.3">
      <c r="A5129" s="141"/>
      <c r="B5129" s="144"/>
      <c r="C5129" s="38" t="s">
        <v>8072</v>
      </c>
      <c r="D5129" s="38" t="s">
        <v>1323</v>
      </c>
      <c r="E5129" s="120">
        <v>1.0492999999999999</v>
      </c>
      <c r="F5129" s="125">
        <v>31.834499999999995</v>
      </c>
      <c r="G5129" s="36">
        <f t="shared" si="80"/>
        <v>33.403940849999991</v>
      </c>
      <c r="H5129" s="41">
        <f>SUM(G5129:G5131)</f>
        <v>54.83966294999999</v>
      </c>
      <c r="I5129" s="42"/>
      <c r="J5129" s="32">
        <v>0</v>
      </c>
    </row>
    <row r="5130" spans="1:10" ht="26.25" hidden="1" thickBot="1" x14ac:dyDescent="0.3">
      <c r="A5130" s="141"/>
      <c r="B5130" s="144"/>
      <c r="C5130" s="38" t="s">
        <v>7676</v>
      </c>
      <c r="D5130" s="38" t="s">
        <v>2788</v>
      </c>
      <c r="E5130" s="120">
        <v>0.4113</v>
      </c>
      <c r="F5130" s="125">
        <v>23.113499999999998</v>
      </c>
      <c r="G5130" s="36">
        <f t="shared" si="80"/>
        <v>9.5065825499999992</v>
      </c>
      <c r="H5130" s="53"/>
      <c r="I5130" s="54"/>
      <c r="J5130" s="32">
        <v>0</v>
      </c>
    </row>
    <row r="5131" spans="1:10" ht="26.25" hidden="1" thickBot="1" x14ac:dyDescent="0.3">
      <c r="A5131" s="141"/>
      <c r="B5131" s="144"/>
      <c r="C5131" s="38" t="s">
        <v>7677</v>
      </c>
      <c r="D5131" s="38" t="s">
        <v>2788</v>
      </c>
      <c r="E5131" s="120">
        <v>0.4113</v>
      </c>
      <c r="F5131" s="119">
        <v>29.003499999999999</v>
      </c>
      <c r="G5131" s="33">
        <f t="shared" si="80"/>
        <v>11.92913955</v>
      </c>
      <c r="H5131" s="37"/>
      <c r="I5131" s="33"/>
      <c r="J5131" s="32">
        <v>0</v>
      </c>
    </row>
    <row r="5132" spans="1:10" ht="15.75" hidden="1" thickBot="1" x14ac:dyDescent="0.3">
      <c r="A5132" s="142"/>
      <c r="B5132" s="145"/>
      <c r="C5132" s="44"/>
      <c r="D5132" s="44"/>
      <c r="E5132" s="121"/>
      <c r="F5132" s="122" t="s">
        <v>31</v>
      </c>
      <c r="G5132" s="46" t="str">
        <f t="shared" si="80"/>
        <v/>
      </c>
      <c r="H5132" s="48"/>
      <c r="I5132" s="33"/>
      <c r="J5132" s="32">
        <v>0</v>
      </c>
    </row>
    <row r="5133" spans="1:10" ht="15.75" hidden="1" thickBot="1" x14ac:dyDescent="0.3">
      <c r="A5133" s="140" t="s">
        <v>1242</v>
      </c>
      <c r="B5133" s="143" t="s">
        <v>3972</v>
      </c>
      <c r="C5133" s="26"/>
      <c r="D5133" s="27" t="s">
        <v>36</v>
      </c>
      <c r="E5133" s="116"/>
      <c r="F5133" s="123" t="s">
        <v>31</v>
      </c>
      <c r="G5133" s="29" t="str">
        <f t="shared" si="80"/>
        <v/>
      </c>
      <c r="H5133" s="30"/>
      <c r="I5133" s="31"/>
      <c r="J5133" s="32">
        <v>0</v>
      </c>
    </row>
    <row r="5134" spans="1:10" ht="15.75" hidden="1" thickBot="1" x14ac:dyDescent="0.3">
      <c r="A5134" s="141"/>
      <c r="B5134" s="144"/>
      <c r="C5134" s="34"/>
      <c r="D5134" s="34"/>
      <c r="E5134" s="118"/>
      <c r="F5134" s="124" t="s">
        <v>31</v>
      </c>
      <c r="G5134" s="33" t="str">
        <f t="shared" si="80"/>
        <v/>
      </c>
      <c r="H5134" s="37"/>
      <c r="I5134" s="33"/>
      <c r="J5134" s="32">
        <v>0</v>
      </c>
    </row>
    <row r="5135" spans="1:10" ht="39" hidden="1" thickBot="1" x14ac:dyDescent="0.3">
      <c r="A5135" s="141"/>
      <c r="B5135" s="144"/>
      <c r="C5135" s="38" t="s">
        <v>7821</v>
      </c>
      <c r="D5135" s="38" t="s">
        <v>101</v>
      </c>
      <c r="E5135" s="120">
        <v>2</v>
      </c>
      <c r="F5135" s="125">
        <v>19.741</v>
      </c>
      <c r="G5135" s="36">
        <f t="shared" si="80"/>
        <v>39.481999999999999</v>
      </c>
      <c r="H5135" s="41">
        <f>SUM(G5135:G5139)</f>
        <v>84.084936049999996</v>
      </c>
      <c r="I5135" s="42"/>
      <c r="J5135" s="32">
        <v>0</v>
      </c>
    </row>
    <row r="5136" spans="1:10" ht="26.25" hidden="1" thickBot="1" x14ac:dyDescent="0.3">
      <c r="A5136" s="141"/>
      <c r="B5136" s="144"/>
      <c r="C5136" s="38" t="s">
        <v>7804</v>
      </c>
      <c r="D5136" s="38" t="s">
        <v>101</v>
      </c>
      <c r="E5136" s="120">
        <v>1</v>
      </c>
      <c r="F5136" s="125">
        <v>15.627499999999998</v>
      </c>
      <c r="G5136" s="36">
        <f t="shared" si="80"/>
        <v>15.627499999999998</v>
      </c>
      <c r="H5136" s="37"/>
      <c r="I5136" s="42"/>
      <c r="J5136" s="32">
        <v>0</v>
      </c>
    </row>
    <row r="5137" spans="1:10" ht="15.75" hidden="1" thickBot="1" x14ac:dyDescent="0.3">
      <c r="A5137" s="141"/>
      <c r="B5137" s="144"/>
      <c r="C5137" s="38" t="s">
        <v>7785</v>
      </c>
      <c r="D5137" s="38" t="s">
        <v>1063</v>
      </c>
      <c r="E5137" s="120">
        <v>8.8099999999999998E-2</v>
      </c>
      <c r="F5137" s="125">
        <v>75.192499999999995</v>
      </c>
      <c r="G5137" s="36">
        <f t="shared" si="80"/>
        <v>6.6244592499999992</v>
      </c>
      <c r="H5137" s="37"/>
      <c r="I5137" s="33"/>
      <c r="J5137" s="32">
        <v>0</v>
      </c>
    </row>
    <row r="5138" spans="1:10" ht="26.25" hidden="1" thickBot="1" x14ac:dyDescent="0.3">
      <c r="A5138" s="141"/>
      <c r="B5138" s="144"/>
      <c r="C5138" s="38" t="s">
        <v>7677</v>
      </c>
      <c r="D5138" s="38" t="s">
        <v>2788</v>
      </c>
      <c r="E5138" s="120">
        <v>0.49680000000000002</v>
      </c>
      <c r="F5138" s="119">
        <v>29.003499999999999</v>
      </c>
      <c r="G5138" s="36">
        <f t="shared" si="80"/>
        <v>14.4089388</v>
      </c>
      <c r="H5138" s="37"/>
      <c r="I5138" s="33"/>
      <c r="J5138" s="32">
        <v>0</v>
      </c>
    </row>
    <row r="5139" spans="1:10" ht="15.75" hidden="1" thickBot="1" x14ac:dyDescent="0.3">
      <c r="A5139" s="141"/>
      <c r="B5139" s="144"/>
      <c r="C5139" s="38" t="s">
        <v>7603</v>
      </c>
      <c r="D5139" s="38" t="s">
        <v>2788</v>
      </c>
      <c r="E5139" s="120">
        <v>0.34949999999999998</v>
      </c>
      <c r="F5139" s="119">
        <v>22.724</v>
      </c>
      <c r="G5139" s="36">
        <f t="shared" si="80"/>
        <v>7.9420379999999993</v>
      </c>
      <c r="H5139" s="37"/>
      <c r="I5139" s="33"/>
      <c r="J5139" s="32">
        <v>0</v>
      </c>
    </row>
    <row r="5140" spans="1:10" ht="15.75" hidden="1" thickBot="1" x14ac:dyDescent="0.3">
      <c r="A5140" s="142"/>
      <c r="B5140" s="145"/>
      <c r="C5140" s="44"/>
      <c r="D5140" s="44"/>
      <c r="E5140" s="121"/>
      <c r="F5140" s="122" t="s">
        <v>31</v>
      </c>
      <c r="G5140" s="46" t="str">
        <f t="shared" si="80"/>
        <v/>
      </c>
      <c r="H5140" s="48"/>
      <c r="I5140" s="33"/>
      <c r="J5140" s="32">
        <v>0</v>
      </c>
    </row>
    <row r="5141" spans="1:10" ht="15.75" hidden="1" thickBot="1" x14ac:dyDescent="0.3">
      <c r="A5141" s="140" t="s">
        <v>1243</v>
      </c>
      <c r="B5141" s="143" t="s">
        <v>3973</v>
      </c>
      <c r="C5141" s="26"/>
      <c r="D5141" s="27" t="s">
        <v>36</v>
      </c>
      <c r="E5141" s="116"/>
      <c r="F5141" s="123" t="s">
        <v>31</v>
      </c>
      <c r="G5141" s="29" t="str">
        <f t="shared" si="80"/>
        <v/>
      </c>
      <c r="H5141" s="30"/>
      <c r="I5141" s="31"/>
      <c r="J5141" s="32">
        <v>0</v>
      </c>
    </row>
    <row r="5142" spans="1:10" ht="15.75" hidden="1" thickBot="1" x14ac:dyDescent="0.3">
      <c r="A5142" s="141"/>
      <c r="B5142" s="144"/>
      <c r="C5142" s="34"/>
      <c r="D5142" s="34"/>
      <c r="E5142" s="118"/>
      <c r="F5142" s="124" t="s">
        <v>31</v>
      </c>
      <c r="G5142" s="33" t="str">
        <f t="shared" si="80"/>
        <v/>
      </c>
      <c r="H5142" s="37"/>
      <c r="I5142" s="33"/>
      <c r="J5142" s="32">
        <v>0</v>
      </c>
    </row>
    <row r="5143" spans="1:10" ht="26.25" hidden="1" thickBot="1" x14ac:dyDescent="0.3">
      <c r="A5143" s="141"/>
      <c r="B5143" s="144"/>
      <c r="C5143" s="38" t="s">
        <v>7677</v>
      </c>
      <c r="D5143" s="38" t="s">
        <v>2788</v>
      </c>
      <c r="E5143" s="120">
        <v>0.5</v>
      </c>
      <c r="F5143" s="119">
        <v>29.003499999999999</v>
      </c>
      <c r="G5143" s="33">
        <f t="shared" si="80"/>
        <v>14.501749999999999</v>
      </c>
      <c r="H5143" s="41">
        <f>SUM(G5143:G5146)</f>
        <v>26.195128999999998</v>
      </c>
      <c r="I5143" s="42"/>
      <c r="J5143" s="32">
        <v>0</v>
      </c>
    </row>
    <row r="5144" spans="1:10" ht="26.25" hidden="1" thickBot="1" x14ac:dyDescent="0.3">
      <c r="A5144" s="141"/>
      <c r="B5144" s="144"/>
      <c r="C5144" s="38" t="s">
        <v>7676</v>
      </c>
      <c r="D5144" s="38" t="s">
        <v>2788</v>
      </c>
      <c r="E5144" s="120">
        <v>0.5</v>
      </c>
      <c r="F5144" s="125">
        <v>23.113499999999998</v>
      </c>
      <c r="G5144" s="36">
        <f t="shared" si="80"/>
        <v>11.556749999999999</v>
      </c>
      <c r="H5144" s="37"/>
      <c r="I5144" s="33"/>
      <c r="J5144" s="32">
        <v>0</v>
      </c>
    </row>
    <row r="5145" spans="1:10" ht="15.75" hidden="1" thickBot="1" x14ac:dyDescent="0.3">
      <c r="A5145" s="141"/>
      <c r="B5145" s="144"/>
      <c r="C5145" s="38" t="s">
        <v>7814</v>
      </c>
      <c r="D5145" s="38" t="s">
        <v>101</v>
      </c>
      <c r="E5145" s="120">
        <v>9.3999999999999986E-3</v>
      </c>
      <c r="F5145" s="125">
        <v>14.535</v>
      </c>
      <c r="G5145" s="36">
        <f t="shared" si="80"/>
        <v>0.13662899999999997</v>
      </c>
      <c r="H5145" s="37"/>
      <c r="I5145" s="33"/>
      <c r="J5145" s="32">
        <v>0</v>
      </c>
    </row>
    <row r="5146" spans="1:10" ht="15.75" hidden="1" thickBot="1" x14ac:dyDescent="0.3">
      <c r="A5146" s="141"/>
      <c r="B5146" s="144"/>
      <c r="C5146" s="38" t="s">
        <v>1244</v>
      </c>
      <c r="D5146" s="38" t="s">
        <v>101</v>
      </c>
      <c r="E5146" s="120">
        <v>1</v>
      </c>
      <c r="F5146" s="119" t="s">
        <v>31</v>
      </c>
      <c r="G5146" s="36" t="str">
        <f t="shared" si="80"/>
        <v/>
      </c>
      <c r="H5146" s="37"/>
      <c r="I5146" s="33"/>
      <c r="J5146" s="32">
        <v>0</v>
      </c>
    </row>
    <row r="5147" spans="1:10" ht="15.75" hidden="1" thickBot="1" x14ac:dyDescent="0.3">
      <c r="A5147" s="142"/>
      <c r="B5147" s="145"/>
      <c r="C5147" s="44"/>
      <c r="D5147" s="44"/>
      <c r="E5147" s="121"/>
      <c r="F5147" s="122" t="s">
        <v>31</v>
      </c>
      <c r="G5147" s="46" t="str">
        <f t="shared" si="80"/>
        <v/>
      </c>
      <c r="H5147" s="48"/>
      <c r="I5147" s="33"/>
      <c r="J5147" s="32">
        <v>0</v>
      </c>
    </row>
    <row r="5148" spans="1:10" ht="15.75" hidden="1" thickBot="1" x14ac:dyDescent="0.3">
      <c r="A5148" s="140" t="s">
        <v>1245</v>
      </c>
      <c r="B5148" s="143" t="s">
        <v>3974</v>
      </c>
      <c r="C5148" s="26"/>
      <c r="D5148" s="27" t="s">
        <v>36</v>
      </c>
      <c r="E5148" s="116"/>
      <c r="F5148" s="127" t="s">
        <v>31</v>
      </c>
      <c r="G5148" s="29" t="str">
        <f t="shared" si="80"/>
        <v/>
      </c>
      <c r="H5148" s="30"/>
      <c r="I5148" s="31"/>
      <c r="J5148" s="32">
        <v>0</v>
      </c>
    </row>
    <row r="5149" spans="1:10" ht="15.75" hidden="1" thickBot="1" x14ac:dyDescent="0.3">
      <c r="A5149" s="149"/>
      <c r="B5149" s="144"/>
      <c r="C5149" s="34"/>
      <c r="D5149" s="34"/>
      <c r="E5149" s="118"/>
      <c r="F5149" s="129" t="s">
        <v>31</v>
      </c>
      <c r="G5149" s="66" t="str">
        <f t="shared" si="80"/>
        <v/>
      </c>
      <c r="H5149" s="67"/>
      <c r="I5149" s="68"/>
      <c r="J5149" s="32">
        <v>0</v>
      </c>
    </row>
    <row r="5150" spans="1:10" ht="15.75" hidden="1" thickBot="1" x14ac:dyDescent="0.3">
      <c r="A5150" s="149"/>
      <c r="B5150" s="144"/>
      <c r="C5150" s="38" t="s">
        <v>1246</v>
      </c>
      <c r="D5150" s="38" t="s">
        <v>101</v>
      </c>
      <c r="E5150" s="120">
        <v>1</v>
      </c>
      <c r="F5150" s="129" t="s">
        <v>31</v>
      </c>
      <c r="G5150" s="66" t="str">
        <f t="shared" si="80"/>
        <v/>
      </c>
      <c r="H5150" s="41">
        <f>SUM(G5150:G5153)</f>
        <v>16.230735750000001</v>
      </c>
      <c r="I5150" s="42"/>
      <c r="J5150" s="32">
        <v>0</v>
      </c>
    </row>
    <row r="5151" spans="1:10" ht="15.75" hidden="1" thickBot="1" x14ac:dyDescent="0.3">
      <c r="A5151" s="149"/>
      <c r="B5151" s="144"/>
      <c r="C5151" s="38" t="s">
        <v>7823</v>
      </c>
      <c r="D5151" s="38" t="s">
        <v>101</v>
      </c>
      <c r="E5151" s="120">
        <v>2.1000000000000001E-2</v>
      </c>
      <c r="F5151" s="129">
        <v>3.6955</v>
      </c>
      <c r="G5151" s="66">
        <f t="shared" si="80"/>
        <v>7.7605500000000008E-2</v>
      </c>
      <c r="H5151" s="67"/>
      <c r="I5151" s="68"/>
      <c r="J5151" s="32">
        <v>0</v>
      </c>
    </row>
    <row r="5152" spans="1:10" ht="26.25" hidden="1" thickBot="1" x14ac:dyDescent="0.3">
      <c r="A5152" s="149"/>
      <c r="B5152" s="144"/>
      <c r="C5152" s="38" t="s">
        <v>7677</v>
      </c>
      <c r="D5152" s="38" t="s">
        <v>2788</v>
      </c>
      <c r="E5152" s="120">
        <v>0.44669999999999999</v>
      </c>
      <c r="F5152" s="129">
        <v>29.003499999999999</v>
      </c>
      <c r="G5152" s="66">
        <f t="shared" si="80"/>
        <v>12.955863449999999</v>
      </c>
      <c r="H5152" s="67"/>
      <c r="I5152" s="68"/>
      <c r="J5152" s="32">
        <v>0</v>
      </c>
    </row>
    <row r="5153" spans="1:10" ht="15.75" hidden="1" thickBot="1" x14ac:dyDescent="0.3">
      <c r="A5153" s="149"/>
      <c r="B5153" s="144"/>
      <c r="C5153" s="38" t="s">
        <v>7603</v>
      </c>
      <c r="D5153" s="38" t="s">
        <v>2788</v>
      </c>
      <c r="E5153" s="120">
        <v>0.14069999999999999</v>
      </c>
      <c r="F5153" s="129">
        <v>22.724</v>
      </c>
      <c r="G5153" s="66">
        <f t="shared" si="80"/>
        <v>3.1972668</v>
      </c>
      <c r="H5153" s="67"/>
      <c r="I5153" s="68"/>
      <c r="J5153" s="32">
        <v>0</v>
      </c>
    </row>
    <row r="5154" spans="1:10" ht="15.75" hidden="1" thickBot="1" x14ac:dyDescent="0.3">
      <c r="A5154" s="150"/>
      <c r="B5154" s="145"/>
      <c r="C5154" s="44"/>
      <c r="D5154" s="44"/>
      <c r="E5154" s="121"/>
      <c r="F5154" s="135" t="s">
        <v>31</v>
      </c>
      <c r="G5154" s="75" t="str">
        <f t="shared" si="80"/>
        <v/>
      </c>
      <c r="H5154" s="76"/>
      <c r="I5154" s="68"/>
      <c r="J5154" s="32">
        <v>0</v>
      </c>
    </row>
    <row r="5155" spans="1:10" ht="15.75" hidden="1" thickBot="1" x14ac:dyDescent="0.3">
      <c r="A5155" s="140" t="s">
        <v>1247</v>
      </c>
      <c r="B5155" s="143" t="s">
        <v>3975</v>
      </c>
      <c r="C5155" s="26"/>
      <c r="D5155" s="27" t="s">
        <v>36</v>
      </c>
      <c r="E5155" s="116"/>
      <c r="F5155" s="127" t="s">
        <v>31</v>
      </c>
      <c r="G5155" s="29" t="str">
        <f t="shared" si="80"/>
        <v/>
      </c>
      <c r="H5155" s="30"/>
      <c r="I5155" s="31"/>
      <c r="J5155" s="32">
        <v>0</v>
      </c>
    </row>
    <row r="5156" spans="1:10" ht="15.75" hidden="1" thickBot="1" x14ac:dyDescent="0.3">
      <c r="A5156" s="149"/>
      <c r="B5156" s="144"/>
      <c r="C5156" s="34"/>
      <c r="D5156" s="34"/>
      <c r="E5156" s="118"/>
      <c r="F5156" s="129" t="s">
        <v>31</v>
      </c>
      <c r="G5156" s="66" t="str">
        <f t="shared" si="80"/>
        <v/>
      </c>
      <c r="H5156" s="67"/>
      <c r="I5156" s="68"/>
      <c r="J5156" s="32">
        <v>0</v>
      </c>
    </row>
    <row r="5157" spans="1:10" ht="26.25" hidden="1" thickBot="1" x14ac:dyDescent="0.3">
      <c r="A5157" s="149"/>
      <c r="B5157" s="144"/>
      <c r="C5157" s="38" t="s">
        <v>7676</v>
      </c>
      <c r="D5157" s="38" t="s">
        <v>2788</v>
      </c>
      <c r="E5157" s="120">
        <v>4</v>
      </c>
      <c r="F5157" s="119">
        <v>23.113499999999998</v>
      </c>
      <c r="G5157" s="66">
        <f t="shared" si="80"/>
        <v>92.453999999999994</v>
      </c>
      <c r="H5157" s="41">
        <f>SUM(G5157:G5161)</f>
        <v>316.43284</v>
      </c>
      <c r="I5157" s="42"/>
      <c r="J5157" s="32">
        <v>0</v>
      </c>
    </row>
    <row r="5158" spans="1:10" ht="26.25" hidden="1" thickBot="1" x14ac:dyDescent="0.3">
      <c r="A5158" s="149"/>
      <c r="B5158" s="144"/>
      <c r="C5158" s="38" t="s">
        <v>7677</v>
      </c>
      <c r="D5158" s="38" t="s">
        <v>2788</v>
      </c>
      <c r="E5158" s="120">
        <v>4</v>
      </c>
      <c r="F5158" s="119">
        <v>29.003499999999999</v>
      </c>
      <c r="G5158" s="66">
        <f t="shared" si="80"/>
        <v>116.014</v>
      </c>
      <c r="H5158" s="67"/>
      <c r="I5158" s="68"/>
      <c r="J5158" s="32">
        <v>0</v>
      </c>
    </row>
    <row r="5159" spans="1:10" ht="15.75" hidden="1" thickBot="1" x14ac:dyDescent="0.3">
      <c r="A5159" s="149"/>
      <c r="B5159" s="144"/>
      <c r="C5159" s="38" t="s">
        <v>7446</v>
      </c>
      <c r="D5159" s="38" t="s">
        <v>2788</v>
      </c>
      <c r="E5159" s="120">
        <v>2</v>
      </c>
      <c r="F5159" s="119">
        <v>23.901999999999997</v>
      </c>
      <c r="G5159" s="66">
        <f t="shared" si="80"/>
        <v>47.803999999999995</v>
      </c>
      <c r="H5159" s="67"/>
      <c r="I5159" s="68"/>
      <c r="J5159" s="32">
        <v>0</v>
      </c>
    </row>
    <row r="5160" spans="1:10" ht="15.75" hidden="1" thickBot="1" x14ac:dyDescent="0.3">
      <c r="A5160" s="149"/>
      <c r="B5160" s="144"/>
      <c r="C5160" s="38" t="s">
        <v>7438</v>
      </c>
      <c r="D5160" s="38" t="s">
        <v>2788</v>
      </c>
      <c r="E5160" s="120">
        <v>2</v>
      </c>
      <c r="F5160" s="119">
        <v>29.905999999999999</v>
      </c>
      <c r="G5160" s="66">
        <f t="shared" si="80"/>
        <v>59.811999999999998</v>
      </c>
      <c r="H5160" s="67"/>
      <c r="I5160" s="68"/>
      <c r="J5160" s="32">
        <v>0</v>
      </c>
    </row>
    <row r="5161" spans="1:10" ht="15.75" hidden="1" thickBot="1" x14ac:dyDescent="0.3">
      <c r="A5161" s="149"/>
      <c r="B5161" s="144"/>
      <c r="C5161" s="38" t="s">
        <v>7814</v>
      </c>
      <c r="D5161" s="38" t="s">
        <v>101</v>
      </c>
      <c r="E5161" s="120">
        <v>2.4E-2</v>
      </c>
      <c r="F5161" s="129">
        <v>14.535</v>
      </c>
      <c r="G5161" s="66">
        <f t="shared" si="80"/>
        <v>0.34883999999999998</v>
      </c>
      <c r="H5161" s="67"/>
      <c r="I5161" s="68"/>
      <c r="J5161" s="32">
        <v>0</v>
      </c>
    </row>
    <row r="5162" spans="1:10" ht="15.75" hidden="1" thickBot="1" x14ac:dyDescent="0.3">
      <c r="A5162" s="150"/>
      <c r="B5162" s="145"/>
      <c r="C5162" s="44"/>
      <c r="D5162" s="59"/>
      <c r="E5162" s="121"/>
      <c r="F5162" s="135" t="s">
        <v>31</v>
      </c>
      <c r="G5162" s="75" t="str">
        <f t="shared" si="80"/>
        <v/>
      </c>
      <c r="H5162" s="76"/>
      <c r="I5162" s="68"/>
      <c r="J5162" s="32">
        <v>0</v>
      </c>
    </row>
    <row r="5163" spans="1:10" ht="15.75" hidden="1" thickBot="1" x14ac:dyDescent="0.3">
      <c r="A5163" s="140" t="s">
        <v>1248</v>
      </c>
      <c r="B5163" s="143" t="s">
        <v>3976</v>
      </c>
      <c r="C5163" s="26"/>
      <c r="D5163" s="27" t="s">
        <v>36</v>
      </c>
      <c r="E5163" s="116"/>
      <c r="F5163" s="123" t="s">
        <v>31</v>
      </c>
      <c r="G5163" s="29" t="str">
        <f t="shared" si="80"/>
        <v/>
      </c>
      <c r="H5163" s="30"/>
      <c r="I5163" s="31"/>
      <c r="J5163" s="32">
        <v>0</v>
      </c>
    </row>
    <row r="5164" spans="1:10" ht="15.75" hidden="1" thickBot="1" x14ac:dyDescent="0.3">
      <c r="A5164" s="141"/>
      <c r="B5164" s="144"/>
      <c r="C5164" s="34"/>
      <c r="D5164" s="34"/>
      <c r="E5164" s="118"/>
      <c r="F5164" s="124" t="s">
        <v>31</v>
      </c>
      <c r="G5164" s="33" t="str">
        <f t="shared" si="80"/>
        <v/>
      </c>
      <c r="H5164" s="37"/>
      <c r="I5164" s="33"/>
      <c r="J5164" s="32">
        <v>0</v>
      </c>
    </row>
    <row r="5165" spans="1:10" ht="26.25" hidden="1" thickBot="1" x14ac:dyDescent="0.3">
      <c r="A5165" s="141"/>
      <c r="B5165" s="144"/>
      <c r="C5165" s="38" t="s">
        <v>1249</v>
      </c>
      <c r="D5165" s="58" t="s">
        <v>105</v>
      </c>
      <c r="E5165" s="120">
        <v>1</v>
      </c>
      <c r="F5165" s="125" t="s">
        <v>31</v>
      </c>
      <c r="G5165" s="36" t="str">
        <f t="shared" si="80"/>
        <v/>
      </c>
      <c r="H5165" s="41">
        <f>SUM(G5165:G5167)</f>
        <v>22.865533849999998</v>
      </c>
      <c r="I5165" s="42"/>
      <c r="J5165" s="32">
        <v>0</v>
      </c>
    </row>
    <row r="5166" spans="1:10" ht="26.25" hidden="1" thickBot="1" x14ac:dyDescent="0.3">
      <c r="A5166" s="141"/>
      <c r="B5166" s="144"/>
      <c r="C5166" s="38" t="s">
        <v>7677</v>
      </c>
      <c r="D5166" s="38" t="s">
        <v>2788</v>
      </c>
      <c r="E5166" s="120">
        <v>0.63229999999999997</v>
      </c>
      <c r="F5166" s="119">
        <v>29.003499999999999</v>
      </c>
      <c r="G5166" s="36">
        <f t="shared" si="80"/>
        <v>18.338913049999999</v>
      </c>
      <c r="H5166" s="37"/>
      <c r="I5166" s="33"/>
      <c r="J5166" s="32">
        <v>0</v>
      </c>
    </row>
    <row r="5167" spans="1:10" ht="15.75" hidden="1" thickBot="1" x14ac:dyDescent="0.3">
      <c r="A5167" s="141"/>
      <c r="B5167" s="144"/>
      <c r="C5167" s="38" t="s">
        <v>7603</v>
      </c>
      <c r="D5167" s="38" t="s">
        <v>2788</v>
      </c>
      <c r="E5167" s="120">
        <v>0.19919999999999999</v>
      </c>
      <c r="F5167" s="119">
        <v>22.724</v>
      </c>
      <c r="G5167" s="36">
        <f t="shared" si="80"/>
        <v>4.5266207999999999</v>
      </c>
      <c r="H5167" s="37"/>
      <c r="I5167" s="33"/>
      <c r="J5167" s="32">
        <v>0</v>
      </c>
    </row>
    <row r="5168" spans="1:10" ht="15.75" hidden="1" thickBot="1" x14ac:dyDescent="0.3">
      <c r="A5168" s="142"/>
      <c r="B5168" s="145"/>
      <c r="C5168" s="44"/>
      <c r="D5168" s="44"/>
      <c r="E5168" s="121"/>
      <c r="F5168" s="122" t="s">
        <v>31</v>
      </c>
      <c r="G5168" s="46" t="str">
        <f t="shared" si="80"/>
        <v/>
      </c>
      <c r="H5168" s="48"/>
      <c r="I5168" s="33"/>
      <c r="J5168" s="32">
        <v>0</v>
      </c>
    </row>
    <row r="5169" spans="1:10" ht="15.75" hidden="1" thickBot="1" x14ac:dyDescent="0.3">
      <c r="A5169" s="140" t="s">
        <v>1250</v>
      </c>
      <c r="B5169" s="143" t="s">
        <v>3977</v>
      </c>
      <c r="C5169" s="26"/>
      <c r="D5169" s="27" t="s">
        <v>36</v>
      </c>
      <c r="E5169" s="116"/>
      <c r="F5169" s="123" t="s">
        <v>31</v>
      </c>
      <c r="G5169" s="29" t="str">
        <f t="shared" si="80"/>
        <v/>
      </c>
      <c r="H5169" s="30"/>
      <c r="I5169" s="31"/>
      <c r="J5169" s="32">
        <v>0</v>
      </c>
    </row>
    <row r="5170" spans="1:10" ht="15.75" hidden="1" thickBot="1" x14ac:dyDescent="0.3">
      <c r="A5170" s="141"/>
      <c r="B5170" s="144"/>
      <c r="C5170" s="34"/>
      <c r="D5170" s="34"/>
      <c r="E5170" s="118"/>
      <c r="F5170" s="124" t="s">
        <v>31</v>
      </c>
      <c r="G5170" s="33" t="str">
        <f t="shared" si="80"/>
        <v/>
      </c>
      <c r="H5170" s="37"/>
      <c r="I5170" s="33"/>
      <c r="J5170" s="32">
        <v>0</v>
      </c>
    </row>
    <row r="5171" spans="1:10" ht="26.25" hidden="1" thickBot="1" x14ac:dyDescent="0.3">
      <c r="A5171" s="141"/>
      <c r="B5171" s="144"/>
      <c r="C5171" s="38" t="s">
        <v>1251</v>
      </c>
      <c r="D5171" s="58" t="s">
        <v>105</v>
      </c>
      <c r="E5171" s="120">
        <v>1</v>
      </c>
      <c r="F5171" s="125" t="s">
        <v>31</v>
      </c>
      <c r="G5171" s="36" t="str">
        <f t="shared" si="80"/>
        <v/>
      </c>
      <c r="H5171" s="41">
        <f>SUM(G5171:G5173)</f>
        <v>11.4342171</v>
      </c>
      <c r="I5171" s="42"/>
      <c r="J5171" s="32">
        <v>0</v>
      </c>
    </row>
    <row r="5172" spans="1:10" ht="26.25" hidden="1" thickBot="1" x14ac:dyDescent="0.3">
      <c r="A5172" s="141"/>
      <c r="B5172" s="144"/>
      <c r="C5172" s="38" t="s">
        <v>7677</v>
      </c>
      <c r="D5172" s="38" t="s">
        <v>2788</v>
      </c>
      <c r="E5172" s="120">
        <v>0.31619999999999998</v>
      </c>
      <c r="F5172" s="119">
        <v>29.003499999999999</v>
      </c>
      <c r="G5172" s="36">
        <f t="shared" si="80"/>
        <v>9.1709066999999997</v>
      </c>
      <c r="H5172" s="37"/>
      <c r="I5172" s="33"/>
      <c r="J5172" s="32">
        <v>0</v>
      </c>
    </row>
    <row r="5173" spans="1:10" ht="15.75" hidden="1" thickBot="1" x14ac:dyDescent="0.3">
      <c r="A5173" s="141"/>
      <c r="B5173" s="144"/>
      <c r="C5173" s="38" t="s">
        <v>7603</v>
      </c>
      <c r="D5173" s="38" t="s">
        <v>2788</v>
      </c>
      <c r="E5173" s="120">
        <v>9.9599999999999994E-2</v>
      </c>
      <c r="F5173" s="119">
        <v>22.724</v>
      </c>
      <c r="G5173" s="36">
        <f t="shared" si="80"/>
        <v>2.2633103999999999</v>
      </c>
      <c r="H5173" s="37"/>
      <c r="I5173" s="33"/>
      <c r="J5173" s="32">
        <v>0</v>
      </c>
    </row>
    <row r="5174" spans="1:10" ht="15.75" hidden="1" thickBot="1" x14ac:dyDescent="0.3">
      <c r="A5174" s="142"/>
      <c r="B5174" s="145"/>
      <c r="C5174" s="44"/>
      <c r="D5174" s="44"/>
      <c r="E5174" s="121"/>
      <c r="F5174" s="122" t="s">
        <v>31</v>
      </c>
      <c r="G5174" s="46" t="str">
        <f t="shared" si="80"/>
        <v/>
      </c>
      <c r="H5174" s="48"/>
      <c r="I5174" s="33"/>
      <c r="J5174" s="32">
        <v>0</v>
      </c>
    </row>
    <row r="5175" spans="1:10" ht="15.75" hidden="1" thickBot="1" x14ac:dyDescent="0.3">
      <c r="A5175" s="140" t="s">
        <v>1252</v>
      </c>
      <c r="B5175" s="143" t="s">
        <v>3978</v>
      </c>
      <c r="C5175" s="26"/>
      <c r="D5175" s="27" t="s">
        <v>36</v>
      </c>
      <c r="E5175" s="116"/>
      <c r="F5175" s="123" t="s">
        <v>31</v>
      </c>
      <c r="G5175" s="29" t="str">
        <f t="shared" si="80"/>
        <v/>
      </c>
      <c r="H5175" s="30"/>
      <c r="I5175" s="31"/>
      <c r="J5175" s="32">
        <v>0</v>
      </c>
    </row>
    <row r="5176" spans="1:10" ht="15.75" hidden="1" thickBot="1" x14ac:dyDescent="0.3">
      <c r="A5176" s="141"/>
      <c r="B5176" s="144"/>
      <c r="C5176" s="34"/>
      <c r="D5176" s="34"/>
      <c r="E5176" s="118"/>
      <c r="F5176" s="124" t="s">
        <v>31</v>
      </c>
      <c r="G5176" s="33" t="str">
        <f t="shared" si="80"/>
        <v/>
      </c>
      <c r="H5176" s="37"/>
      <c r="I5176" s="33"/>
      <c r="J5176" s="32">
        <v>0</v>
      </c>
    </row>
    <row r="5177" spans="1:10" ht="15.75" hidden="1" thickBot="1" x14ac:dyDescent="0.3">
      <c r="A5177" s="141"/>
      <c r="B5177" s="144"/>
      <c r="C5177" s="38" t="s">
        <v>1253</v>
      </c>
      <c r="D5177" s="38" t="s">
        <v>36</v>
      </c>
      <c r="E5177" s="120">
        <v>1</v>
      </c>
      <c r="F5177" s="125" t="s">
        <v>31</v>
      </c>
      <c r="G5177" s="33" t="str">
        <f t="shared" si="80"/>
        <v/>
      </c>
      <c r="H5177" s="41">
        <f>SUM(G5177:G5179)</f>
        <v>19.424687999999996</v>
      </c>
      <c r="I5177" s="42"/>
      <c r="J5177" s="32">
        <v>0</v>
      </c>
    </row>
    <row r="5178" spans="1:10" ht="15.75" hidden="1" thickBot="1" x14ac:dyDescent="0.3">
      <c r="A5178" s="141"/>
      <c r="B5178" s="144"/>
      <c r="C5178" s="38" t="s">
        <v>7446</v>
      </c>
      <c r="D5178" s="38" t="s">
        <v>2788</v>
      </c>
      <c r="E5178" s="120">
        <v>0.36099999999999999</v>
      </c>
      <c r="F5178" s="119">
        <v>23.901999999999997</v>
      </c>
      <c r="G5178" s="36">
        <f t="shared" si="80"/>
        <v>8.6286219999999982</v>
      </c>
      <c r="H5178" s="37"/>
      <c r="I5178" s="33"/>
      <c r="J5178" s="32">
        <v>0</v>
      </c>
    </row>
    <row r="5179" spans="1:10" ht="15.75" hidden="1" thickBot="1" x14ac:dyDescent="0.3">
      <c r="A5179" s="141"/>
      <c r="B5179" s="144"/>
      <c r="C5179" s="38" t="s">
        <v>7438</v>
      </c>
      <c r="D5179" s="38" t="s">
        <v>2788</v>
      </c>
      <c r="E5179" s="120">
        <v>0.36099999999999999</v>
      </c>
      <c r="F5179" s="119">
        <v>29.905999999999999</v>
      </c>
      <c r="G5179" s="36">
        <f t="shared" si="80"/>
        <v>10.796066</v>
      </c>
      <c r="H5179" s="37"/>
      <c r="I5179" s="33"/>
      <c r="J5179" s="32">
        <v>0</v>
      </c>
    </row>
    <row r="5180" spans="1:10" ht="15.75" hidden="1" thickBot="1" x14ac:dyDescent="0.3">
      <c r="A5180" s="142"/>
      <c r="B5180" s="145"/>
      <c r="C5180" s="44"/>
      <c r="D5180" s="44"/>
      <c r="E5180" s="121"/>
      <c r="F5180" s="122" t="s">
        <v>31</v>
      </c>
      <c r="G5180" s="46" t="str">
        <f t="shared" si="80"/>
        <v/>
      </c>
      <c r="H5180" s="48"/>
      <c r="I5180" s="33"/>
      <c r="J5180" s="32">
        <v>0</v>
      </c>
    </row>
    <row r="5181" spans="1:10" ht="15.75" hidden="1" thickBot="1" x14ac:dyDescent="0.3">
      <c r="A5181" s="140" t="s">
        <v>1254</v>
      </c>
      <c r="B5181" s="143" t="s">
        <v>3979</v>
      </c>
      <c r="C5181" s="26"/>
      <c r="D5181" s="27" t="s">
        <v>36</v>
      </c>
      <c r="E5181" s="116"/>
      <c r="F5181" s="123" t="s">
        <v>31</v>
      </c>
      <c r="G5181" s="29" t="str">
        <f t="shared" si="80"/>
        <v/>
      </c>
      <c r="H5181" s="30"/>
      <c r="I5181" s="31"/>
      <c r="J5181" s="32">
        <v>0</v>
      </c>
    </row>
    <row r="5182" spans="1:10" ht="15.75" hidden="1" thickBot="1" x14ac:dyDescent="0.3">
      <c r="A5182" s="141"/>
      <c r="B5182" s="144"/>
      <c r="C5182" s="34"/>
      <c r="D5182" s="34"/>
      <c r="E5182" s="118"/>
      <c r="F5182" s="124" t="s">
        <v>31</v>
      </c>
      <c r="G5182" s="33" t="str">
        <f t="shared" si="80"/>
        <v/>
      </c>
      <c r="H5182" s="37"/>
      <c r="I5182" s="33"/>
      <c r="J5182" s="32">
        <v>0</v>
      </c>
    </row>
    <row r="5183" spans="1:10" ht="15.75" hidden="1" thickBot="1" x14ac:dyDescent="0.3">
      <c r="A5183" s="141"/>
      <c r="B5183" s="144"/>
      <c r="C5183" s="38" t="s">
        <v>8073</v>
      </c>
      <c r="D5183" s="38" t="s">
        <v>101</v>
      </c>
      <c r="E5183" s="120">
        <v>1</v>
      </c>
      <c r="F5183" s="125">
        <v>8.9205000000000005</v>
      </c>
      <c r="G5183" s="33">
        <f t="shared" si="80"/>
        <v>8.9205000000000005</v>
      </c>
      <c r="H5183" s="41">
        <f>SUM(G5183:G5185)</f>
        <v>21.403956000000001</v>
      </c>
      <c r="I5183" s="42"/>
      <c r="J5183" s="32">
        <v>0</v>
      </c>
    </row>
    <row r="5184" spans="1:10" ht="15.75" hidden="1" thickBot="1" x14ac:dyDescent="0.3">
      <c r="A5184" s="141"/>
      <c r="B5184" s="144"/>
      <c r="C5184" s="38" t="s">
        <v>7446</v>
      </c>
      <c r="D5184" s="38" t="s">
        <v>2788</v>
      </c>
      <c r="E5184" s="120">
        <v>0.23200000000000001</v>
      </c>
      <c r="F5184" s="119">
        <v>23.901999999999997</v>
      </c>
      <c r="G5184" s="36">
        <f t="shared" si="80"/>
        <v>5.5452639999999995</v>
      </c>
      <c r="H5184" s="37"/>
      <c r="I5184" s="33"/>
      <c r="J5184" s="32">
        <v>0</v>
      </c>
    </row>
    <row r="5185" spans="1:10" ht="15.75" hidden="1" thickBot="1" x14ac:dyDescent="0.3">
      <c r="A5185" s="141"/>
      <c r="B5185" s="144"/>
      <c r="C5185" s="38" t="s">
        <v>7438</v>
      </c>
      <c r="D5185" s="38" t="s">
        <v>2788</v>
      </c>
      <c r="E5185" s="120">
        <v>0.23200000000000001</v>
      </c>
      <c r="F5185" s="119">
        <v>29.905999999999999</v>
      </c>
      <c r="G5185" s="36">
        <f t="shared" si="80"/>
        <v>6.9381919999999999</v>
      </c>
      <c r="H5185" s="37"/>
      <c r="I5185" s="33"/>
      <c r="J5185" s="32">
        <v>0</v>
      </c>
    </row>
    <row r="5186" spans="1:10" ht="15.75" hidden="1" thickBot="1" x14ac:dyDescent="0.3">
      <c r="A5186" s="142"/>
      <c r="B5186" s="145"/>
      <c r="C5186" s="44"/>
      <c r="D5186" s="44"/>
      <c r="E5186" s="121"/>
      <c r="F5186" s="122" t="s">
        <v>31</v>
      </c>
      <c r="G5186" s="46" t="str">
        <f t="shared" si="80"/>
        <v/>
      </c>
      <c r="H5186" s="48"/>
      <c r="I5186" s="33"/>
      <c r="J5186" s="32">
        <v>0</v>
      </c>
    </row>
    <row r="5187" spans="1:10" ht="15.75" hidden="1" thickBot="1" x14ac:dyDescent="0.3">
      <c r="A5187" s="140" t="s">
        <v>1255</v>
      </c>
      <c r="B5187" s="143" t="s">
        <v>3980</v>
      </c>
      <c r="C5187" s="26"/>
      <c r="D5187" s="27" t="s">
        <v>36</v>
      </c>
      <c r="E5187" s="116"/>
      <c r="F5187" s="123" t="s">
        <v>31</v>
      </c>
      <c r="G5187" s="29" t="str">
        <f t="shared" si="80"/>
        <v/>
      </c>
      <c r="H5187" s="30"/>
      <c r="I5187" s="31"/>
      <c r="J5187" s="32">
        <v>0</v>
      </c>
    </row>
    <row r="5188" spans="1:10" ht="15.75" hidden="1" thickBot="1" x14ac:dyDescent="0.3">
      <c r="A5188" s="141"/>
      <c r="B5188" s="144"/>
      <c r="C5188" s="34"/>
      <c r="D5188" s="34"/>
      <c r="E5188" s="118"/>
      <c r="F5188" s="124" t="s">
        <v>31</v>
      </c>
      <c r="G5188" s="33" t="str">
        <f t="shared" si="80"/>
        <v/>
      </c>
      <c r="H5188" s="37"/>
      <c r="I5188" s="33"/>
      <c r="J5188" s="32">
        <v>0</v>
      </c>
    </row>
    <row r="5189" spans="1:10" ht="15.75" hidden="1" thickBot="1" x14ac:dyDescent="0.3">
      <c r="A5189" s="141"/>
      <c r="B5189" s="144"/>
      <c r="C5189" s="38" t="s">
        <v>7446</v>
      </c>
      <c r="D5189" s="38" t="s">
        <v>2788</v>
      </c>
      <c r="E5189" s="120">
        <v>0.1509375</v>
      </c>
      <c r="F5189" s="125">
        <v>23.901999999999997</v>
      </c>
      <c r="G5189" s="36">
        <f t="shared" si="80"/>
        <v>3.6077081249999998</v>
      </c>
      <c r="H5189" s="41">
        <f>SUM(G5189:G5195)</f>
        <v>53.705725234399992</v>
      </c>
      <c r="I5189" s="42"/>
      <c r="J5189" s="32">
        <v>0</v>
      </c>
    </row>
    <row r="5190" spans="1:10" ht="15.75" hidden="1" thickBot="1" x14ac:dyDescent="0.3">
      <c r="A5190" s="141"/>
      <c r="B5190" s="144"/>
      <c r="C5190" s="38" t="s">
        <v>7438</v>
      </c>
      <c r="D5190" s="38" t="s">
        <v>2788</v>
      </c>
      <c r="E5190" s="120">
        <v>0.48299989999999998</v>
      </c>
      <c r="F5190" s="125">
        <v>29.905999999999999</v>
      </c>
      <c r="G5190" s="36">
        <f t="shared" ref="G5190:G5253" si="81">IF(ISNUMBER(F5190),E5190*F5190,"")</f>
        <v>14.444595009399999</v>
      </c>
      <c r="H5190" s="53"/>
      <c r="I5190" s="54"/>
      <c r="J5190" s="32">
        <v>0</v>
      </c>
    </row>
    <row r="5191" spans="1:10" ht="26.25" hidden="1" thickBot="1" x14ac:dyDescent="0.3">
      <c r="A5191" s="141"/>
      <c r="B5191" s="144"/>
      <c r="C5191" s="38" t="s">
        <v>8074</v>
      </c>
      <c r="D5191" s="38" t="s">
        <v>101</v>
      </c>
      <c r="E5191" s="120">
        <v>1</v>
      </c>
      <c r="F5191" s="119">
        <v>9.8229999999999986</v>
      </c>
      <c r="G5191" s="33">
        <f t="shared" si="81"/>
        <v>9.8229999999999986</v>
      </c>
      <c r="H5191" s="37"/>
      <c r="I5191" s="33"/>
      <c r="J5191" s="32">
        <v>0</v>
      </c>
    </row>
    <row r="5192" spans="1:10" ht="15.75" hidden="1" thickBot="1" x14ac:dyDescent="0.3">
      <c r="A5192" s="141"/>
      <c r="B5192" s="144"/>
      <c r="C5192" s="38" t="s">
        <v>7446</v>
      </c>
      <c r="D5192" s="38" t="s">
        <v>2788</v>
      </c>
      <c r="E5192" s="120">
        <v>0.10174999999999999</v>
      </c>
      <c r="F5192" s="119">
        <v>23.901999999999997</v>
      </c>
      <c r="G5192" s="33">
        <f t="shared" si="81"/>
        <v>2.4320284999999995</v>
      </c>
      <c r="H5192" s="37"/>
      <c r="I5192" s="33"/>
      <c r="J5192" s="32">
        <v>0</v>
      </c>
    </row>
    <row r="5193" spans="1:10" ht="15.75" hidden="1" thickBot="1" x14ac:dyDescent="0.3">
      <c r="A5193" s="141"/>
      <c r="B5193" s="144"/>
      <c r="C5193" s="38" t="s">
        <v>7438</v>
      </c>
      <c r="D5193" s="38" t="s">
        <v>2788</v>
      </c>
      <c r="E5193" s="120">
        <v>0.3256</v>
      </c>
      <c r="F5193" s="119">
        <v>29.905999999999999</v>
      </c>
      <c r="G5193" s="33">
        <f t="shared" si="81"/>
        <v>9.737393599999999</v>
      </c>
      <c r="H5193" s="37"/>
      <c r="I5193" s="33"/>
      <c r="J5193" s="32">
        <v>0</v>
      </c>
    </row>
    <row r="5194" spans="1:10" ht="26.25" hidden="1" thickBot="1" x14ac:dyDescent="0.3">
      <c r="A5194" s="141"/>
      <c r="B5194" s="144"/>
      <c r="C5194" s="38" t="s">
        <v>8075</v>
      </c>
      <c r="D5194" s="38" t="s">
        <v>101</v>
      </c>
      <c r="E5194" s="120">
        <v>2</v>
      </c>
      <c r="F5194" s="119">
        <v>4.2749999999999995</v>
      </c>
      <c r="G5194" s="33">
        <f t="shared" si="81"/>
        <v>8.5499999999999989</v>
      </c>
      <c r="H5194" s="37"/>
      <c r="I5194" s="33"/>
      <c r="J5194" s="32">
        <v>0</v>
      </c>
    </row>
    <row r="5195" spans="1:10" ht="15.75" hidden="1" thickBot="1" x14ac:dyDescent="0.3">
      <c r="A5195" s="141"/>
      <c r="B5195" s="144"/>
      <c r="C5195" s="38" t="s">
        <v>8076</v>
      </c>
      <c r="D5195" s="38" t="s">
        <v>101</v>
      </c>
      <c r="E5195" s="120">
        <v>2</v>
      </c>
      <c r="F5195" s="119">
        <v>2.5554999999999999</v>
      </c>
      <c r="G5195" s="33">
        <f t="shared" si="81"/>
        <v>5.1109999999999998</v>
      </c>
      <c r="H5195" s="37"/>
      <c r="I5195" s="33"/>
      <c r="J5195" s="32">
        <v>0</v>
      </c>
    </row>
    <row r="5196" spans="1:10" ht="15.75" hidden="1" thickBot="1" x14ac:dyDescent="0.3">
      <c r="A5196" s="142"/>
      <c r="B5196" s="145"/>
      <c r="C5196" s="44"/>
      <c r="D5196" s="44"/>
      <c r="E5196" s="121"/>
      <c r="F5196" s="122" t="s">
        <v>31</v>
      </c>
      <c r="G5196" s="46" t="str">
        <f t="shared" si="81"/>
        <v/>
      </c>
      <c r="H5196" s="48"/>
      <c r="I5196" s="33"/>
      <c r="J5196" s="32">
        <v>0</v>
      </c>
    </row>
    <row r="5197" spans="1:10" ht="15.75" hidden="1" thickBot="1" x14ac:dyDescent="0.3">
      <c r="A5197" s="140" t="s">
        <v>1256</v>
      </c>
      <c r="B5197" s="143" t="s">
        <v>3981</v>
      </c>
      <c r="C5197" s="26"/>
      <c r="D5197" s="27" t="s">
        <v>86</v>
      </c>
      <c r="E5197" s="116"/>
      <c r="F5197" s="123" t="s">
        <v>31</v>
      </c>
      <c r="G5197" s="29" t="str">
        <f t="shared" si="81"/>
        <v/>
      </c>
      <c r="H5197" s="30"/>
      <c r="I5197" s="31"/>
      <c r="J5197" s="32">
        <v>0</v>
      </c>
    </row>
    <row r="5198" spans="1:10" ht="15.75" hidden="1" thickBot="1" x14ac:dyDescent="0.3">
      <c r="A5198" s="141"/>
      <c r="B5198" s="144"/>
      <c r="C5198" s="34"/>
      <c r="D5198" s="34"/>
      <c r="E5198" s="118"/>
      <c r="F5198" s="124" t="s">
        <v>31</v>
      </c>
      <c r="G5198" s="33" t="str">
        <f t="shared" si="81"/>
        <v/>
      </c>
      <c r="H5198" s="37"/>
      <c r="I5198" s="33"/>
      <c r="J5198" s="32">
        <v>0</v>
      </c>
    </row>
    <row r="5199" spans="1:10" ht="51.75" hidden="1" thickBot="1" x14ac:dyDescent="0.3">
      <c r="A5199" s="141"/>
      <c r="B5199" s="144"/>
      <c r="C5199" s="38" t="s">
        <v>8070</v>
      </c>
      <c r="D5199" s="38" t="s">
        <v>101</v>
      </c>
      <c r="E5199" s="120">
        <v>0.59523809523809523</v>
      </c>
      <c r="F5199" s="125">
        <v>328.41499999999996</v>
      </c>
      <c r="G5199" s="36">
        <f t="shared" si="81"/>
        <v>195.48511904761904</v>
      </c>
      <c r="H5199" s="41">
        <f>SUM(G5199:G5202)</f>
        <v>259.77410044761905</v>
      </c>
      <c r="I5199" s="42"/>
      <c r="J5199" s="32">
        <v>0</v>
      </c>
    </row>
    <row r="5200" spans="1:10" ht="39" hidden="1" thickBot="1" x14ac:dyDescent="0.3">
      <c r="A5200" s="141"/>
      <c r="B5200" s="144"/>
      <c r="C5200" s="38" t="s">
        <v>8077</v>
      </c>
      <c r="D5200" s="38" t="s">
        <v>1323</v>
      </c>
      <c r="E5200" s="120">
        <v>1.25</v>
      </c>
      <c r="F5200" s="119">
        <v>22.229999999999997</v>
      </c>
      <c r="G5200" s="36">
        <f t="shared" si="81"/>
        <v>27.787499999999994</v>
      </c>
      <c r="H5200" s="37"/>
      <c r="I5200" s="33"/>
      <c r="J5200" s="32">
        <v>0</v>
      </c>
    </row>
    <row r="5201" spans="1:10" ht="15.75" hidden="1" thickBot="1" x14ac:dyDescent="0.3">
      <c r="A5201" s="141"/>
      <c r="B5201" s="144"/>
      <c r="C5201" s="38" t="s">
        <v>7685</v>
      </c>
      <c r="D5201" s="38" t="s">
        <v>2788</v>
      </c>
      <c r="E5201" s="120">
        <v>1.0676000000000001</v>
      </c>
      <c r="F5201" s="119">
        <v>27.7685</v>
      </c>
      <c r="G5201" s="36">
        <f t="shared" si="81"/>
        <v>29.645650600000003</v>
      </c>
      <c r="H5201" s="37"/>
      <c r="I5201" s="33"/>
      <c r="J5201" s="32">
        <v>0</v>
      </c>
    </row>
    <row r="5202" spans="1:10" ht="15.75" hidden="1" thickBot="1" x14ac:dyDescent="0.3">
      <c r="A5202" s="141"/>
      <c r="B5202" s="144"/>
      <c r="C5202" s="38" t="s">
        <v>7603</v>
      </c>
      <c r="D5202" s="38" t="s">
        <v>2788</v>
      </c>
      <c r="E5202" s="120">
        <v>0.30170000000000002</v>
      </c>
      <c r="F5202" s="119">
        <v>22.724</v>
      </c>
      <c r="G5202" s="36">
        <f t="shared" si="81"/>
        <v>6.8558308000000006</v>
      </c>
      <c r="H5202" s="37"/>
      <c r="I5202" s="33"/>
      <c r="J5202" s="32">
        <v>0</v>
      </c>
    </row>
    <row r="5203" spans="1:10" ht="15.75" hidden="1" thickBot="1" x14ac:dyDescent="0.3">
      <c r="A5203" s="142"/>
      <c r="B5203" s="145"/>
      <c r="C5203" s="44"/>
      <c r="D5203" s="59"/>
      <c r="E5203" s="121"/>
      <c r="F5203" s="126" t="s">
        <v>31</v>
      </c>
      <c r="G5203" s="47" t="str">
        <f t="shared" si="81"/>
        <v/>
      </c>
      <c r="H5203" s="48"/>
      <c r="I5203" s="33"/>
      <c r="J5203" s="32">
        <v>0</v>
      </c>
    </row>
    <row r="5204" spans="1:10" ht="15.75" hidden="1" thickBot="1" x14ac:dyDescent="0.3">
      <c r="A5204" s="140" t="s">
        <v>1257</v>
      </c>
      <c r="B5204" s="143" t="s">
        <v>3982</v>
      </c>
      <c r="C5204" s="26"/>
      <c r="D5204" s="27" t="s">
        <v>86</v>
      </c>
      <c r="E5204" s="116"/>
      <c r="F5204" s="123" t="s">
        <v>31</v>
      </c>
      <c r="G5204" s="29" t="str">
        <f t="shared" si="81"/>
        <v/>
      </c>
      <c r="H5204" s="30"/>
      <c r="I5204" s="31"/>
      <c r="J5204" s="32">
        <v>0</v>
      </c>
    </row>
    <row r="5205" spans="1:10" ht="15.75" hidden="1" thickBot="1" x14ac:dyDescent="0.3">
      <c r="A5205" s="141"/>
      <c r="B5205" s="144"/>
      <c r="C5205" s="34"/>
      <c r="D5205" s="34"/>
      <c r="E5205" s="118"/>
      <c r="F5205" s="124" t="s">
        <v>31</v>
      </c>
      <c r="G5205" s="33" t="str">
        <f t="shared" si="81"/>
        <v/>
      </c>
      <c r="H5205" s="37"/>
      <c r="I5205" s="33"/>
      <c r="J5205" s="32">
        <v>0</v>
      </c>
    </row>
    <row r="5206" spans="1:10" ht="51.75" hidden="1" thickBot="1" x14ac:dyDescent="0.3">
      <c r="A5206" s="141"/>
      <c r="B5206" s="144"/>
      <c r="C5206" s="38" t="s">
        <v>7877</v>
      </c>
      <c r="D5206" s="38" t="s">
        <v>101</v>
      </c>
      <c r="E5206" s="120">
        <v>0.59523809523809523</v>
      </c>
      <c r="F5206" s="125">
        <v>320.80549999999999</v>
      </c>
      <c r="G5206" s="36">
        <f t="shared" si="81"/>
        <v>190.95565476190475</v>
      </c>
      <c r="H5206" s="41">
        <f>SUM(G5206:G5211)</f>
        <v>277.13884156190477</v>
      </c>
      <c r="I5206" s="42"/>
      <c r="J5206" s="32">
        <v>0</v>
      </c>
    </row>
    <row r="5207" spans="1:10" ht="39" hidden="1" thickBot="1" x14ac:dyDescent="0.3">
      <c r="A5207" s="141"/>
      <c r="B5207" s="144"/>
      <c r="C5207" s="38" t="s">
        <v>8077</v>
      </c>
      <c r="D5207" s="38" t="s">
        <v>1323</v>
      </c>
      <c r="E5207" s="120">
        <v>1.25</v>
      </c>
      <c r="F5207" s="119">
        <v>22.229999999999997</v>
      </c>
      <c r="G5207" s="36">
        <f t="shared" si="81"/>
        <v>27.787499999999994</v>
      </c>
      <c r="H5207" s="37"/>
      <c r="I5207" s="33"/>
      <c r="J5207" s="32">
        <v>0</v>
      </c>
    </row>
    <row r="5208" spans="1:10" ht="15.75" hidden="1" thickBot="1" x14ac:dyDescent="0.3">
      <c r="A5208" s="141"/>
      <c r="B5208" s="144"/>
      <c r="C5208" s="38" t="s">
        <v>7685</v>
      </c>
      <c r="D5208" s="38" t="s">
        <v>2788</v>
      </c>
      <c r="E5208" s="120">
        <v>1.0676000000000001</v>
      </c>
      <c r="F5208" s="119">
        <v>27.7685</v>
      </c>
      <c r="G5208" s="36">
        <f t="shared" si="81"/>
        <v>29.645650600000003</v>
      </c>
      <c r="H5208" s="37"/>
      <c r="I5208" s="33"/>
      <c r="J5208" s="32">
        <v>0</v>
      </c>
    </row>
    <row r="5209" spans="1:10" ht="15.75" hidden="1" thickBot="1" x14ac:dyDescent="0.3">
      <c r="A5209" s="141"/>
      <c r="B5209" s="144"/>
      <c r="C5209" s="38" t="s">
        <v>7603</v>
      </c>
      <c r="D5209" s="38" t="s">
        <v>2788</v>
      </c>
      <c r="E5209" s="120">
        <v>0.30170000000000002</v>
      </c>
      <c r="F5209" s="119">
        <v>22.724</v>
      </c>
      <c r="G5209" s="36">
        <f t="shared" si="81"/>
        <v>6.8558308000000006</v>
      </c>
      <c r="H5209" s="37"/>
      <c r="I5209" s="33"/>
      <c r="J5209" s="32">
        <v>0</v>
      </c>
    </row>
    <row r="5210" spans="1:10" ht="15.75" hidden="1" thickBot="1" x14ac:dyDescent="0.3">
      <c r="A5210" s="141"/>
      <c r="B5210" s="144"/>
      <c r="C5210" s="38" t="s">
        <v>141</v>
      </c>
      <c r="D5210" s="64" t="s">
        <v>88</v>
      </c>
      <c r="E5210" s="120">
        <v>0.108</v>
      </c>
      <c r="F5210" s="125" t="s">
        <v>31</v>
      </c>
      <c r="G5210" s="33" t="str">
        <f t="shared" si="81"/>
        <v/>
      </c>
      <c r="H5210" s="37"/>
      <c r="I5210" s="33"/>
      <c r="J5210" s="32">
        <v>0</v>
      </c>
    </row>
    <row r="5211" spans="1:10" ht="15.75" hidden="1" thickBot="1" x14ac:dyDescent="0.3">
      <c r="A5211" s="141"/>
      <c r="B5211" s="144"/>
      <c r="C5211" s="38" t="s">
        <v>7610</v>
      </c>
      <c r="D5211" s="38" t="s">
        <v>2788</v>
      </c>
      <c r="E5211" s="120">
        <v>0.70760000000000001</v>
      </c>
      <c r="F5211" s="119">
        <v>30.941499999999998</v>
      </c>
      <c r="G5211" s="33">
        <f t="shared" si="81"/>
        <v>21.894205399999997</v>
      </c>
      <c r="H5211" s="37"/>
      <c r="I5211" s="33"/>
      <c r="J5211" s="32">
        <v>0</v>
      </c>
    </row>
    <row r="5212" spans="1:10" ht="15.75" hidden="1" thickBot="1" x14ac:dyDescent="0.3">
      <c r="A5212" s="141"/>
      <c r="B5212" s="144"/>
      <c r="C5212" s="38"/>
      <c r="D5212" s="38"/>
      <c r="E5212" s="120"/>
      <c r="F5212" s="119" t="s">
        <v>31</v>
      </c>
      <c r="G5212" s="33" t="str">
        <f t="shared" si="81"/>
        <v/>
      </c>
      <c r="H5212" s="37"/>
      <c r="I5212" s="33"/>
      <c r="J5212" s="32">
        <v>0</v>
      </c>
    </row>
    <row r="5213" spans="1:10" ht="39" hidden="1" thickBot="1" x14ac:dyDescent="0.3">
      <c r="A5213" s="141"/>
      <c r="B5213" s="144"/>
      <c r="C5213" s="61" t="s">
        <v>142</v>
      </c>
      <c r="D5213" s="38"/>
      <c r="E5213" s="120"/>
      <c r="F5213" s="119" t="s">
        <v>31</v>
      </c>
      <c r="G5213" s="33" t="str">
        <f t="shared" si="81"/>
        <v/>
      </c>
      <c r="H5213" s="37"/>
      <c r="I5213" s="33"/>
      <c r="J5213" s="32">
        <v>0</v>
      </c>
    </row>
    <row r="5214" spans="1:10" ht="15.75" hidden="1" thickBot="1" x14ac:dyDescent="0.3">
      <c r="A5214" s="142"/>
      <c r="B5214" s="145"/>
      <c r="C5214" s="44"/>
      <c r="D5214" s="59"/>
      <c r="E5214" s="121"/>
      <c r="F5214" s="126" t="s">
        <v>31</v>
      </c>
      <c r="G5214" s="47" t="str">
        <f t="shared" si="81"/>
        <v/>
      </c>
      <c r="H5214" s="48"/>
      <c r="I5214" s="33"/>
      <c r="J5214" s="32">
        <v>0</v>
      </c>
    </row>
    <row r="5215" spans="1:10" ht="15.75" hidden="1" thickBot="1" x14ac:dyDescent="0.3">
      <c r="A5215" s="140" t="s">
        <v>1258</v>
      </c>
      <c r="B5215" s="143" t="s">
        <v>3983</v>
      </c>
      <c r="C5215" s="26"/>
      <c r="D5215" s="27" t="s">
        <v>36</v>
      </c>
      <c r="E5215" s="116"/>
      <c r="F5215" s="127" t="s">
        <v>31</v>
      </c>
      <c r="G5215" s="29" t="str">
        <f t="shared" si="81"/>
        <v/>
      </c>
      <c r="H5215" s="30"/>
      <c r="I5215" s="31"/>
      <c r="J5215" s="32">
        <v>0</v>
      </c>
    </row>
    <row r="5216" spans="1:10" ht="15.75" hidden="1" thickBot="1" x14ac:dyDescent="0.3">
      <c r="A5216" s="149"/>
      <c r="B5216" s="144"/>
      <c r="C5216" s="34"/>
      <c r="D5216" s="34"/>
      <c r="E5216" s="118"/>
      <c r="F5216" s="129" t="s">
        <v>31</v>
      </c>
      <c r="G5216" s="66" t="str">
        <f t="shared" si="81"/>
        <v/>
      </c>
      <c r="H5216" s="67"/>
      <c r="I5216" s="68"/>
      <c r="J5216" s="32">
        <v>0</v>
      </c>
    </row>
    <row r="5217" spans="1:10" ht="26.25" hidden="1" thickBot="1" x14ac:dyDescent="0.3">
      <c r="A5217" s="149"/>
      <c r="B5217" s="144"/>
      <c r="C5217" s="38" t="s">
        <v>7676</v>
      </c>
      <c r="D5217" s="38" t="s">
        <v>2788</v>
      </c>
      <c r="E5217" s="120">
        <v>0.93</v>
      </c>
      <c r="F5217" s="119">
        <v>23.113499999999998</v>
      </c>
      <c r="G5217" s="66">
        <f t="shared" si="81"/>
        <v>21.495555</v>
      </c>
      <c r="H5217" s="41">
        <f>SUM(G5217:G5219)</f>
        <v>48.468810000000005</v>
      </c>
      <c r="I5217" s="42"/>
      <c r="J5217" s="32">
        <v>0</v>
      </c>
    </row>
    <row r="5218" spans="1:10" ht="26.25" hidden="1" thickBot="1" x14ac:dyDescent="0.3">
      <c r="A5218" s="149"/>
      <c r="B5218" s="144"/>
      <c r="C5218" s="38" t="s">
        <v>7677</v>
      </c>
      <c r="D5218" s="38" t="s">
        <v>2788</v>
      </c>
      <c r="E5218" s="120">
        <v>0.93</v>
      </c>
      <c r="F5218" s="119">
        <v>29.003499999999999</v>
      </c>
      <c r="G5218" s="66">
        <f t="shared" si="81"/>
        <v>26.973255000000002</v>
      </c>
      <c r="H5218" s="67"/>
      <c r="I5218" s="68"/>
      <c r="J5218" s="32">
        <v>0</v>
      </c>
    </row>
    <row r="5219" spans="1:10" ht="15.75" hidden="1" thickBot="1" x14ac:dyDescent="0.3">
      <c r="A5219" s="149"/>
      <c r="B5219" s="144"/>
      <c r="C5219" s="38" t="s">
        <v>1259</v>
      </c>
      <c r="D5219" s="38" t="s">
        <v>101</v>
      </c>
      <c r="E5219" s="120">
        <v>1</v>
      </c>
      <c r="F5219" s="119" t="s">
        <v>31</v>
      </c>
      <c r="G5219" s="66" t="str">
        <f t="shared" si="81"/>
        <v/>
      </c>
      <c r="H5219" s="67"/>
      <c r="I5219" s="68"/>
      <c r="J5219" s="32">
        <v>0</v>
      </c>
    </row>
    <row r="5220" spans="1:10" ht="15.75" hidden="1" thickBot="1" x14ac:dyDescent="0.3">
      <c r="A5220" s="150"/>
      <c r="B5220" s="145"/>
      <c r="C5220" s="44"/>
      <c r="D5220" s="59"/>
      <c r="E5220" s="121"/>
      <c r="F5220" s="135" t="s">
        <v>31</v>
      </c>
      <c r="G5220" s="75" t="str">
        <f t="shared" si="81"/>
        <v/>
      </c>
      <c r="H5220" s="76"/>
      <c r="I5220" s="68"/>
      <c r="J5220" s="32">
        <v>0</v>
      </c>
    </row>
    <row r="5221" spans="1:10" ht="15.75" hidden="1" thickBot="1" x14ac:dyDescent="0.3">
      <c r="A5221" s="140" t="s">
        <v>1260</v>
      </c>
      <c r="B5221" s="143" t="s">
        <v>3984</v>
      </c>
      <c r="C5221" s="26"/>
      <c r="D5221" s="27" t="s">
        <v>36</v>
      </c>
      <c r="E5221" s="116"/>
      <c r="F5221" s="127" t="s">
        <v>31</v>
      </c>
      <c r="G5221" s="29" t="str">
        <f t="shared" si="81"/>
        <v/>
      </c>
      <c r="H5221" s="30"/>
      <c r="I5221" s="31"/>
      <c r="J5221" s="32">
        <v>0</v>
      </c>
    </row>
    <row r="5222" spans="1:10" ht="15.75" hidden="1" thickBot="1" x14ac:dyDescent="0.3">
      <c r="A5222" s="149"/>
      <c r="B5222" s="144"/>
      <c r="C5222" s="34"/>
      <c r="D5222" s="34"/>
      <c r="E5222" s="118"/>
      <c r="F5222" s="129" t="s">
        <v>31</v>
      </c>
      <c r="G5222" s="66" t="str">
        <f t="shared" si="81"/>
        <v/>
      </c>
      <c r="H5222" s="67"/>
      <c r="I5222" s="68"/>
      <c r="J5222" s="32">
        <v>0</v>
      </c>
    </row>
    <row r="5223" spans="1:10" ht="15.75" hidden="1" thickBot="1" x14ac:dyDescent="0.3">
      <c r="A5223" s="149"/>
      <c r="B5223" s="144"/>
      <c r="C5223" s="38" t="s">
        <v>8078</v>
      </c>
      <c r="D5223" s="38" t="s">
        <v>1063</v>
      </c>
      <c r="E5223" s="120">
        <v>0.1157</v>
      </c>
      <c r="F5223" s="119">
        <v>40.137499999999996</v>
      </c>
      <c r="G5223" s="66">
        <f t="shared" si="81"/>
        <v>4.6439087499999996</v>
      </c>
      <c r="H5223" s="41">
        <f>SUM(G5223:G5227)</f>
        <v>104.42993275000001</v>
      </c>
      <c r="I5223" s="42"/>
      <c r="J5223" s="32">
        <v>0</v>
      </c>
    </row>
    <row r="5224" spans="1:10" ht="26.25" hidden="1" thickBot="1" x14ac:dyDescent="0.3">
      <c r="A5224" s="149"/>
      <c r="B5224" s="144"/>
      <c r="C5224" s="38" t="s">
        <v>1261</v>
      </c>
      <c r="D5224" s="38" t="s">
        <v>101</v>
      </c>
      <c r="E5224" s="120">
        <v>1</v>
      </c>
      <c r="F5224" s="119" t="s">
        <v>31</v>
      </c>
      <c r="G5224" s="66" t="str">
        <f t="shared" si="81"/>
        <v/>
      </c>
      <c r="H5224" s="67"/>
      <c r="I5224" s="68"/>
      <c r="J5224" s="32">
        <v>0</v>
      </c>
    </row>
    <row r="5225" spans="1:10" ht="26.25" hidden="1" thickBot="1" x14ac:dyDescent="0.3">
      <c r="A5225" s="149"/>
      <c r="B5225" s="144"/>
      <c r="C5225" s="38" t="s">
        <v>7676</v>
      </c>
      <c r="D5225" s="38" t="s">
        <v>2788</v>
      </c>
      <c r="E5225" s="120">
        <v>1.2090000000000001</v>
      </c>
      <c r="F5225" s="119">
        <v>23.113499999999998</v>
      </c>
      <c r="G5225" s="66">
        <f t="shared" si="81"/>
        <v>27.944221500000001</v>
      </c>
      <c r="H5225" s="67"/>
      <c r="I5225" s="68"/>
      <c r="J5225" s="32">
        <v>0</v>
      </c>
    </row>
    <row r="5226" spans="1:10" ht="26.25" hidden="1" thickBot="1" x14ac:dyDescent="0.3">
      <c r="A5226" s="149"/>
      <c r="B5226" s="144"/>
      <c r="C5226" s="38" t="s">
        <v>7677</v>
      </c>
      <c r="D5226" s="38" t="s">
        <v>2788</v>
      </c>
      <c r="E5226" s="120">
        <v>1.2090000000000001</v>
      </c>
      <c r="F5226" s="119">
        <v>29.003499999999999</v>
      </c>
      <c r="G5226" s="66">
        <f t="shared" si="81"/>
        <v>35.065231500000003</v>
      </c>
      <c r="H5226" s="67"/>
      <c r="I5226" s="68"/>
      <c r="J5226" s="32">
        <v>0</v>
      </c>
    </row>
    <row r="5227" spans="1:10" ht="15.75" hidden="1" thickBot="1" x14ac:dyDescent="0.3">
      <c r="A5227" s="149"/>
      <c r="B5227" s="144"/>
      <c r="C5227" s="38" t="s">
        <v>7714</v>
      </c>
      <c r="D5227" s="38" t="s">
        <v>2788</v>
      </c>
      <c r="E5227" s="120">
        <v>1.2090000000000001</v>
      </c>
      <c r="F5227" s="129">
        <v>30.419</v>
      </c>
      <c r="G5227" s="66">
        <f t="shared" si="81"/>
        <v>36.776571000000004</v>
      </c>
      <c r="H5227" s="67"/>
      <c r="I5227" s="68"/>
      <c r="J5227" s="32">
        <v>0</v>
      </c>
    </row>
    <row r="5228" spans="1:10" ht="15.75" hidden="1" thickBot="1" x14ac:dyDescent="0.3">
      <c r="A5228" s="150"/>
      <c r="B5228" s="145"/>
      <c r="C5228" s="44"/>
      <c r="D5228" s="59"/>
      <c r="E5228" s="121"/>
      <c r="F5228" s="135" t="s">
        <v>31</v>
      </c>
      <c r="G5228" s="75" t="str">
        <f t="shared" si="81"/>
        <v/>
      </c>
      <c r="H5228" s="76"/>
      <c r="I5228" s="68"/>
      <c r="J5228" s="32">
        <v>0</v>
      </c>
    </row>
    <row r="5229" spans="1:10" ht="15.75" hidden="1" thickBot="1" x14ac:dyDescent="0.3">
      <c r="A5229" s="140" t="s">
        <v>1262</v>
      </c>
      <c r="B5229" s="143" t="s">
        <v>3985</v>
      </c>
      <c r="C5229" s="26"/>
      <c r="D5229" s="27" t="s">
        <v>36</v>
      </c>
      <c r="E5229" s="116"/>
      <c r="F5229" s="127" t="s">
        <v>31</v>
      </c>
      <c r="G5229" s="29" t="str">
        <f t="shared" si="81"/>
        <v/>
      </c>
      <c r="H5229" s="30"/>
      <c r="I5229" s="31"/>
      <c r="J5229" s="32">
        <v>0</v>
      </c>
    </row>
    <row r="5230" spans="1:10" ht="15.75" hidden="1" thickBot="1" x14ac:dyDescent="0.3">
      <c r="A5230" s="149"/>
      <c r="B5230" s="144"/>
      <c r="C5230" s="34"/>
      <c r="D5230" s="34"/>
      <c r="E5230" s="118"/>
      <c r="F5230" s="129" t="s">
        <v>31</v>
      </c>
      <c r="G5230" s="66" t="str">
        <f t="shared" si="81"/>
        <v/>
      </c>
      <c r="H5230" s="67"/>
      <c r="I5230" s="68"/>
      <c r="J5230" s="32">
        <v>0</v>
      </c>
    </row>
    <row r="5231" spans="1:10" ht="15.75" hidden="1" thickBot="1" x14ac:dyDescent="0.3">
      <c r="A5231" s="149"/>
      <c r="B5231" s="144"/>
      <c r="C5231" s="38" t="s">
        <v>8078</v>
      </c>
      <c r="D5231" s="38" t="s">
        <v>1063</v>
      </c>
      <c r="E5231" s="120">
        <v>0.1157</v>
      </c>
      <c r="F5231" s="119">
        <v>40.137499999999996</v>
      </c>
      <c r="G5231" s="66">
        <f t="shared" si="81"/>
        <v>4.6439087499999996</v>
      </c>
      <c r="H5231" s="41">
        <f>SUM(G5231:G5235)</f>
        <v>104.42993275000001</v>
      </c>
      <c r="I5231" s="42"/>
      <c r="J5231" s="32">
        <v>0</v>
      </c>
    </row>
    <row r="5232" spans="1:10" ht="26.25" hidden="1" thickBot="1" x14ac:dyDescent="0.3">
      <c r="A5232" s="149"/>
      <c r="B5232" s="144"/>
      <c r="C5232" s="38" t="s">
        <v>1263</v>
      </c>
      <c r="D5232" s="38" t="s">
        <v>101</v>
      </c>
      <c r="E5232" s="120">
        <v>1</v>
      </c>
      <c r="F5232" s="119" t="s">
        <v>31</v>
      </c>
      <c r="G5232" s="66" t="str">
        <f t="shared" si="81"/>
        <v/>
      </c>
      <c r="H5232" s="67"/>
      <c r="I5232" s="68"/>
      <c r="J5232" s="32">
        <v>0</v>
      </c>
    </row>
    <row r="5233" spans="1:10" ht="26.25" hidden="1" thickBot="1" x14ac:dyDescent="0.3">
      <c r="A5233" s="149"/>
      <c r="B5233" s="144"/>
      <c r="C5233" s="38" t="s">
        <v>7676</v>
      </c>
      <c r="D5233" s="38" t="s">
        <v>2788</v>
      </c>
      <c r="E5233" s="120">
        <v>1.2090000000000001</v>
      </c>
      <c r="F5233" s="119">
        <v>23.113499999999998</v>
      </c>
      <c r="G5233" s="66">
        <f t="shared" si="81"/>
        <v>27.944221500000001</v>
      </c>
      <c r="H5233" s="67"/>
      <c r="I5233" s="68"/>
      <c r="J5233" s="32">
        <v>0</v>
      </c>
    </row>
    <row r="5234" spans="1:10" ht="26.25" hidden="1" thickBot="1" x14ac:dyDescent="0.3">
      <c r="A5234" s="149"/>
      <c r="B5234" s="144"/>
      <c r="C5234" s="38" t="s">
        <v>7677</v>
      </c>
      <c r="D5234" s="38" t="s">
        <v>2788</v>
      </c>
      <c r="E5234" s="120">
        <v>1.2090000000000001</v>
      </c>
      <c r="F5234" s="119">
        <v>29.003499999999999</v>
      </c>
      <c r="G5234" s="66">
        <f t="shared" si="81"/>
        <v>35.065231500000003</v>
      </c>
      <c r="H5234" s="67"/>
      <c r="I5234" s="68"/>
      <c r="J5234" s="32">
        <v>0</v>
      </c>
    </row>
    <row r="5235" spans="1:10" ht="15.75" hidden="1" thickBot="1" x14ac:dyDescent="0.3">
      <c r="A5235" s="149"/>
      <c r="B5235" s="144"/>
      <c r="C5235" s="38" t="s">
        <v>7714</v>
      </c>
      <c r="D5235" s="38" t="s">
        <v>2788</v>
      </c>
      <c r="E5235" s="120">
        <v>1.2090000000000001</v>
      </c>
      <c r="F5235" s="129">
        <v>30.419</v>
      </c>
      <c r="G5235" s="66">
        <f t="shared" si="81"/>
        <v>36.776571000000004</v>
      </c>
      <c r="H5235" s="67"/>
      <c r="I5235" s="68"/>
      <c r="J5235" s="32">
        <v>0</v>
      </c>
    </row>
    <row r="5236" spans="1:10" ht="15.75" hidden="1" thickBot="1" x14ac:dyDescent="0.3">
      <c r="A5236" s="150"/>
      <c r="B5236" s="145"/>
      <c r="C5236" s="44"/>
      <c r="D5236" s="59"/>
      <c r="E5236" s="121"/>
      <c r="F5236" s="135" t="s">
        <v>31</v>
      </c>
      <c r="G5236" s="75" t="str">
        <f t="shared" si="81"/>
        <v/>
      </c>
      <c r="H5236" s="76"/>
      <c r="I5236" s="68"/>
      <c r="J5236" s="32">
        <v>0</v>
      </c>
    </row>
    <row r="5237" spans="1:10" ht="15.75" hidden="1" thickBot="1" x14ac:dyDescent="0.3">
      <c r="A5237" s="140" t="s">
        <v>1264</v>
      </c>
      <c r="B5237" s="143" t="s">
        <v>3986</v>
      </c>
      <c r="C5237" s="26"/>
      <c r="D5237" s="27" t="s">
        <v>36</v>
      </c>
      <c r="E5237" s="116"/>
      <c r="F5237" s="127" t="s">
        <v>31</v>
      </c>
      <c r="G5237" s="29" t="str">
        <f t="shared" si="81"/>
        <v/>
      </c>
      <c r="H5237" s="30"/>
      <c r="I5237" s="31"/>
      <c r="J5237" s="32">
        <v>0</v>
      </c>
    </row>
    <row r="5238" spans="1:10" ht="15.75" hidden="1" thickBot="1" x14ac:dyDescent="0.3">
      <c r="A5238" s="149"/>
      <c r="B5238" s="144"/>
      <c r="C5238" s="34"/>
      <c r="D5238" s="34"/>
      <c r="E5238" s="118"/>
      <c r="F5238" s="129" t="s">
        <v>31</v>
      </c>
      <c r="G5238" s="66" t="str">
        <f t="shared" si="81"/>
        <v/>
      </c>
      <c r="H5238" s="67"/>
      <c r="I5238" s="68"/>
      <c r="J5238" s="32">
        <v>0</v>
      </c>
    </row>
    <row r="5239" spans="1:10" ht="15.75" hidden="1" thickBot="1" x14ac:dyDescent="0.3">
      <c r="A5239" s="149"/>
      <c r="B5239" s="144"/>
      <c r="C5239" s="38" t="s">
        <v>8078</v>
      </c>
      <c r="D5239" s="38" t="s">
        <v>1063</v>
      </c>
      <c r="E5239" s="120">
        <v>0.1157</v>
      </c>
      <c r="F5239" s="119">
        <v>40.137499999999996</v>
      </c>
      <c r="G5239" s="66">
        <f t="shared" si="81"/>
        <v>4.6439087499999996</v>
      </c>
      <c r="H5239" s="41">
        <f>SUM(G5239:G5243)</f>
        <v>104.42993275000001</v>
      </c>
      <c r="I5239" s="42"/>
      <c r="J5239" s="32">
        <v>0</v>
      </c>
    </row>
    <row r="5240" spans="1:10" ht="26.25" hidden="1" thickBot="1" x14ac:dyDescent="0.3">
      <c r="A5240" s="149"/>
      <c r="B5240" s="144"/>
      <c r="C5240" s="38" t="s">
        <v>1265</v>
      </c>
      <c r="D5240" s="38" t="s">
        <v>101</v>
      </c>
      <c r="E5240" s="120">
        <v>1</v>
      </c>
      <c r="F5240" s="119" t="s">
        <v>31</v>
      </c>
      <c r="G5240" s="66" t="str">
        <f t="shared" si="81"/>
        <v/>
      </c>
      <c r="H5240" s="67"/>
      <c r="I5240" s="68"/>
      <c r="J5240" s="32">
        <v>0</v>
      </c>
    </row>
    <row r="5241" spans="1:10" ht="26.25" hidden="1" thickBot="1" x14ac:dyDescent="0.3">
      <c r="A5241" s="149"/>
      <c r="B5241" s="144"/>
      <c r="C5241" s="38" t="s">
        <v>7676</v>
      </c>
      <c r="D5241" s="38" t="s">
        <v>2788</v>
      </c>
      <c r="E5241" s="120">
        <v>1.2090000000000001</v>
      </c>
      <c r="F5241" s="119">
        <v>23.113499999999998</v>
      </c>
      <c r="G5241" s="66">
        <f t="shared" si="81"/>
        <v>27.944221500000001</v>
      </c>
      <c r="H5241" s="67"/>
      <c r="I5241" s="68"/>
      <c r="J5241" s="32">
        <v>0</v>
      </c>
    </row>
    <row r="5242" spans="1:10" ht="26.25" hidden="1" thickBot="1" x14ac:dyDescent="0.3">
      <c r="A5242" s="149"/>
      <c r="B5242" s="144"/>
      <c r="C5242" s="38" t="s">
        <v>7677</v>
      </c>
      <c r="D5242" s="38" t="s">
        <v>2788</v>
      </c>
      <c r="E5242" s="120">
        <v>1.2090000000000001</v>
      </c>
      <c r="F5242" s="119">
        <v>29.003499999999999</v>
      </c>
      <c r="G5242" s="66">
        <f t="shared" si="81"/>
        <v>35.065231500000003</v>
      </c>
      <c r="H5242" s="67"/>
      <c r="I5242" s="68"/>
      <c r="J5242" s="32">
        <v>0</v>
      </c>
    </row>
    <row r="5243" spans="1:10" ht="15.75" hidden="1" thickBot="1" x14ac:dyDescent="0.3">
      <c r="A5243" s="149"/>
      <c r="B5243" s="144"/>
      <c r="C5243" s="38" t="s">
        <v>7714</v>
      </c>
      <c r="D5243" s="38" t="s">
        <v>2788</v>
      </c>
      <c r="E5243" s="120">
        <v>1.2090000000000001</v>
      </c>
      <c r="F5243" s="129">
        <v>30.419</v>
      </c>
      <c r="G5243" s="66">
        <f t="shared" si="81"/>
        <v>36.776571000000004</v>
      </c>
      <c r="H5243" s="67"/>
      <c r="I5243" s="68"/>
      <c r="J5243" s="32">
        <v>0</v>
      </c>
    </row>
    <row r="5244" spans="1:10" ht="15.75" hidden="1" thickBot="1" x14ac:dyDescent="0.3">
      <c r="A5244" s="150"/>
      <c r="B5244" s="145"/>
      <c r="C5244" s="44"/>
      <c r="D5244" s="59"/>
      <c r="E5244" s="121"/>
      <c r="F5244" s="135" t="s">
        <v>31</v>
      </c>
      <c r="G5244" s="75" t="str">
        <f t="shared" si="81"/>
        <v/>
      </c>
      <c r="H5244" s="76"/>
      <c r="I5244" s="68"/>
      <c r="J5244" s="32">
        <v>0</v>
      </c>
    </row>
    <row r="5245" spans="1:10" ht="15.75" hidden="1" thickBot="1" x14ac:dyDescent="0.3">
      <c r="A5245" s="140" t="s">
        <v>1266</v>
      </c>
      <c r="B5245" s="143" t="s">
        <v>3987</v>
      </c>
      <c r="C5245" s="26"/>
      <c r="D5245" s="27" t="s">
        <v>36</v>
      </c>
      <c r="E5245" s="116"/>
      <c r="F5245" s="127" t="s">
        <v>31</v>
      </c>
      <c r="G5245" s="29" t="str">
        <f t="shared" si="81"/>
        <v/>
      </c>
      <c r="H5245" s="30"/>
      <c r="I5245" s="31"/>
      <c r="J5245" s="32">
        <v>0</v>
      </c>
    </row>
    <row r="5246" spans="1:10" ht="15.75" hidden="1" thickBot="1" x14ac:dyDescent="0.3">
      <c r="A5246" s="149"/>
      <c r="B5246" s="144"/>
      <c r="C5246" s="34"/>
      <c r="D5246" s="34"/>
      <c r="E5246" s="118"/>
      <c r="F5246" s="129" t="s">
        <v>31</v>
      </c>
      <c r="G5246" s="66" t="str">
        <f t="shared" si="81"/>
        <v/>
      </c>
      <c r="H5246" s="67"/>
      <c r="I5246" s="68"/>
      <c r="J5246" s="32">
        <v>0</v>
      </c>
    </row>
    <row r="5247" spans="1:10" ht="15.75" hidden="1" thickBot="1" x14ac:dyDescent="0.3">
      <c r="A5247" s="149"/>
      <c r="B5247" s="144"/>
      <c r="C5247" s="38" t="s">
        <v>8078</v>
      </c>
      <c r="D5247" s="38" t="s">
        <v>1063</v>
      </c>
      <c r="E5247" s="120">
        <v>0.13350000000000001</v>
      </c>
      <c r="F5247" s="119">
        <v>40.137499999999996</v>
      </c>
      <c r="G5247" s="66">
        <f t="shared" si="81"/>
        <v>5.3583562499999999</v>
      </c>
      <c r="H5247" s="41">
        <f>SUM(G5247:G5251)</f>
        <v>120.49607625</v>
      </c>
      <c r="I5247" s="42"/>
      <c r="J5247" s="32">
        <v>0</v>
      </c>
    </row>
    <row r="5248" spans="1:10" ht="26.25" hidden="1" thickBot="1" x14ac:dyDescent="0.3">
      <c r="A5248" s="149"/>
      <c r="B5248" s="144"/>
      <c r="C5248" s="38" t="s">
        <v>1267</v>
      </c>
      <c r="D5248" s="38" t="s">
        <v>101</v>
      </c>
      <c r="E5248" s="120">
        <v>1</v>
      </c>
      <c r="F5248" s="119" t="s">
        <v>31</v>
      </c>
      <c r="G5248" s="66" t="str">
        <f t="shared" si="81"/>
        <v/>
      </c>
      <c r="H5248" s="67"/>
      <c r="I5248" s="68"/>
      <c r="J5248" s="32">
        <v>0</v>
      </c>
    </row>
    <row r="5249" spans="1:10" ht="26.25" hidden="1" thickBot="1" x14ac:dyDescent="0.3">
      <c r="A5249" s="149"/>
      <c r="B5249" s="144"/>
      <c r="C5249" s="38" t="s">
        <v>7676</v>
      </c>
      <c r="D5249" s="38" t="s">
        <v>2788</v>
      </c>
      <c r="E5249" s="120">
        <v>1.395</v>
      </c>
      <c r="F5249" s="119">
        <v>23.113499999999998</v>
      </c>
      <c r="G5249" s="66">
        <f t="shared" si="81"/>
        <v>32.243332500000001</v>
      </c>
      <c r="H5249" s="67"/>
      <c r="I5249" s="68"/>
      <c r="J5249" s="32">
        <v>0</v>
      </c>
    </row>
    <row r="5250" spans="1:10" ht="26.25" hidden="1" thickBot="1" x14ac:dyDescent="0.3">
      <c r="A5250" s="149"/>
      <c r="B5250" s="144"/>
      <c r="C5250" s="38" t="s">
        <v>7677</v>
      </c>
      <c r="D5250" s="38" t="s">
        <v>2788</v>
      </c>
      <c r="E5250" s="120">
        <v>1.395</v>
      </c>
      <c r="F5250" s="119">
        <v>29.003499999999999</v>
      </c>
      <c r="G5250" s="66">
        <f t="shared" si="81"/>
        <v>40.459882499999999</v>
      </c>
      <c r="H5250" s="67"/>
      <c r="I5250" s="68"/>
      <c r="J5250" s="32">
        <v>0</v>
      </c>
    </row>
    <row r="5251" spans="1:10" ht="15.75" hidden="1" thickBot="1" x14ac:dyDescent="0.3">
      <c r="A5251" s="149"/>
      <c r="B5251" s="144"/>
      <c r="C5251" s="38" t="s">
        <v>7714</v>
      </c>
      <c r="D5251" s="38" t="s">
        <v>2788</v>
      </c>
      <c r="E5251" s="120">
        <v>1.395</v>
      </c>
      <c r="F5251" s="129">
        <v>30.419</v>
      </c>
      <c r="G5251" s="66">
        <f t="shared" si="81"/>
        <v>42.434505000000001</v>
      </c>
      <c r="H5251" s="67"/>
      <c r="I5251" s="68"/>
      <c r="J5251" s="32">
        <v>0</v>
      </c>
    </row>
    <row r="5252" spans="1:10" ht="15.75" hidden="1" thickBot="1" x14ac:dyDescent="0.3">
      <c r="A5252" s="150"/>
      <c r="B5252" s="145"/>
      <c r="C5252" s="44"/>
      <c r="D5252" s="59"/>
      <c r="E5252" s="121"/>
      <c r="F5252" s="135" t="s">
        <v>31</v>
      </c>
      <c r="G5252" s="75" t="str">
        <f t="shared" si="81"/>
        <v/>
      </c>
      <c r="H5252" s="76"/>
      <c r="I5252" s="68"/>
      <c r="J5252" s="32">
        <v>0</v>
      </c>
    </row>
    <row r="5253" spans="1:10" ht="15.75" hidden="1" thickBot="1" x14ac:dyDescent="0.3">
      <c r="A5253" s="140" t="s">
        <v>1268</v>
      </c>
      <c r="B5253" s="143" t="s">
        <v>3988</v>
      </c>
      <c r="C5253" s="26"/>
      <c r="D5253" s="27" t="s">
        <v>36</v>
      </c>
      <c r="E5253" s="116"/>
      <c r="F5253" s="127" t="s">
        <v>31</v>
      </c>
      <c r="G5253" s="29" t="str">
        <f t="shared" si="81"/>
        <v/>
      </c>
      <c r="H5253" s="30"/>
      <c r="I5253" s="31"/>
      <c r="J5253" s="32">
        <v>0</v>
      </c>
    </row>
    <row r="5254" spans="1:10" ht="15.75" hidden="1" thickBot="1" x14ac:dyDescent="0.3">
      <c r="A5254" s="149"/>
      <c r="B5254" s="144"/>
      <c r="C5254" s="34"/>
      <c r="D5254" s="34"/>
      <c r="E5254" s="118"/>
      <c r="F5254" s="129" t="s">
        <v>31</v>
      </c>
      <c r="G5254" s="66" t="str">
        <f t="shared" ref="G5254:G5317" si="82">IF(ISNUMBER(F5254),E5254*F5254,"")</f>
        <v/>
      </c>
      <c r="H5254" s="67"/>
      <c r="I5254" s="68"/>
      <c r="J5254" s="32">
        <v>0</v>
      </c>
    </row>
    <row r="5255" spans="1:10" ht="26.25" hidden="1" thickBot="1" x14ac:dyDescent="0.3">
      <c r="A5255" s="149"/>
      <c r="B5255" s="144"/>
      <c r="C5255" s="38" t="s">
        <v>1269</v>
      </c>
      <c r="D5255" s="38" t="s">
        <v>101</v>
      </c>
      <c r="E5255" s="120">
        <v>1</v>
      </c>
      <c r="F5255" s="119" t="s">
        <v>31</v>
      </c>
      <c r="G5255" s="66" t="str">
        <f t="shared" si="82"/>
        <v/>
      </c>
      <c r="H5255" s="41">
        <f>SUM(G5255:G5257)</f>
        <v>20.429864000000002</v>
      </c>
      <c r="I5255" s="42"/>
      <c r="J5255" s="32">
        <v>0</v>
      </c>
    </row>
    <row r="5256" spans="1:10" ht="26.25" hidden="1" thickBot="1" x14ac:dyDescent="0.3">
      <c r="A5256" s="149"/>
      <c r="B5256" s="144"/>
      <c r="C5256" s="38" t="s">
        <v>7676</v>
      </c>
      <c r="D5256" s="38" t="s">
        <v>2788</v>
      </c>
      <c r="E5256" s="120">
        <v>0.39200000000000002</v>
      </c>
      <c r="F5256" s="119">
        <v>23.113499999999998</v>
      </c>
      <c r="G5256" s="66">
        <f t="shared" si="82"/>
        <v>9.060492</v>
      </c>
      <c r="H5256" s="67"/>
      <c r="I5256" s="68"/>
      <c r="J5256" s="32">
        <v>0</v>
      </c>
    </row>
    <row r="5257" spans="1:10" ht="26.25" hidden="1" thickBot="1" x14ac:dyDescent="0.3">
      <c r="A5257" s="149"/>
      <c r="B5257" s="144"/>
      <c r="C5257" s="38" t="s">
        <v>7677</v>
      </c>
      <c r="D5257" s="38" t="s">
        <v>2788</v>
      </c>
      <c r="E5257" s="120">
        <v>0.39200000000000002</v>
      </c>
      <c r="F5257" s="119">
        <v>29.003499999999999</v>
      </c>
      <c r="G5257" s="66">
        <f t="shared" si="82"/>
        <v>11.369372</v>
      </c>
      <c r="H5257" s="67"/>
      <c r="I5257" s="68"/>
      <c r="J5257" s="32">
        <v>0</v>
      </c>
    </row>
    <row r="5258" spans="1:10" ht="15.75" hidden="1" thickBot="1" x14ac:dyDescent="0.3">
      <c r="A5258" s="150"/>
      <c r="B5258" s="145"/>
      <c r="C5258" s="44"/>
      <c r="D5258" s="59"/>
      <c r="E5258" s="121"/>
      <c r="F5258" s="135" t="s">
        <v>31</v>
      </c>
      <c r="G5258" s="75" t="str">
        <f t="shared" si="82"/>
        <v/>
      </c>
      <c r="H5258" s="76"/>
      <c r="I5258" s="68"/>
      <c r="J5258" s="32">
        <v>0</v>
      </c>
    </row>
    <row r="5259" spans="1:10" ht="15.75" hidden="1" thickBot="1" x14ac:dyDescent="0.3">
      <c r="A5259" s="140" t="s">
        <v>1270</v>
      </c>
      <c r="B5259" s="143" t="s">
        <v>3989</v>
      </c>
      <c r="C5259" s="26"/>
      <c r="D5259" s="27" t="s">
        <v>36</v>
      </c>
      <c r="E5259" s="116"/>
      <c r="F5259" s="127" t="s">
        <v>31</v>
      </c>
      <c r="G5259" s="29" t="str">
        <f t="shared" si="82"/>
        <v/>
      </c>
      <c r="H5259" s="30"/>
      <c r="I5259" s="31"/>
      <c r="J5259" s="32">
        <v>0</v>
      </c>
    </row>
    <row r="5260" spans="1:10" ht="15.75" hidden="1" thickBot="1" x14ac:dyDescent="0.3">
      <c r="A5260" s="149"/>
      <c r="B5260" s="144"/>
      <c r="C5260" s="34"/>
      <c r="D5260" s="34"/>
      <c r="E5260" s="118"/>
      <c r="F5260" s="129" t="s">
        <v>31</v>
      </c>
      <c r="G5260" s="66" t="str">
        <f t="shared" si="82"/>
        <v/>
      </c>
      <c r="H5260" s="67"/>
      <c r="I5260" s="68"/>
      <c r="J5260" s="32">
        <v>0</v>
      </c>
    </row>
    <row r="5261" spans="1:10" ht="15.75" hidden="1" thickBot="1" x14ac:dyDescent="0.3">
      <c r="A5261" s="149"/>
      <c r="B5261" s="144"/>
      <c r="C5261" s="38" t="s">
        <v>8078</v>
      </c>
      <c r="D5261" s="38" t="s">
        <v>1063</v>
      </c>
      <c r="E5261" s="120">
        <v>0.1157</v>
      </c>
      <c r="F5261" s="119">
        <v>40.137499999999996</v>
      </c>
      <c r="G5261" s="66">
        <f t="shared" si="82"/>
        <v>4.6439087499999996</v>
      </c>
      <c r="H5261" s="41">
        <f>SUM(G5261:G5265)</f>
        <v>104.42993275000001</v>
      </c>
      <c r="I5261" s="42"/>
      <c r="J5261" s="32">
        <v>0</v>
      </c>
    </row>
    <row r="5262" spans="1:10" ht="15.75" hidden="1" thickBot="1" x14ac:dyDescent="0.3">
      <c r="A5262" s="149"/>
      <c r="B5262" s="144"/>
      <c r="C5262" s="38" t="s">
        <v>1271</v>
      </c>
      <c r="D5262" s="38" t="s">
        <v>101</v>
      </c>
      <c r="E5262" s="120">
        <v>1</v>
      </c>
      <c r="F5262" s="119" t="s">
        <v>31</v>
      </c>
      <c r="G5262" s="66" t="str">
        <f t="shared" si="82"/>
        <v/>
      </c>
      <c r="H5262" s="67"/>
      <c r="I5262" s="68"/>
      <c r="J5262" s="32">
        <v>0</v>
      </c>
    </row>
    <row r="5263" spans="1:10" ht="26.25" hidden="1" thickBot="1" x14ac:dyDescent="0.3">
      <c r="A5263" s="149"/>
      <c r="B5263" s="144"/>
      <c r="C5263" s="38" t="s">
        <v>7676</v>
      </c>
      <c r="D5263" s="38" t="s">
        <v>2788</v>
      </c>
      <c r="E5263" s="120">
        <v>1.2090000000000001</v>
      </c>
      <c r="F5263" s="119">
        <v>23.113499999999998</v>
      </c>
      <c r="G5263" s="66">
        <f t="shared" si="82"/>
        <v>27.944221500000001</v>
      </c>
      <c r="H5263" s="67"/>
      <c r="I5263" s="68"/>
      <c r="J5263" s="32">
        <v>0</v>
      </c>
    </row>
    <row r="5264" spans="1:10" ht="26.25" hidden="1" thickBot="1" x14ac:dyDescent="0.3">
      <c r="A5264" s="149"/>
      <c r="B5264" s="144"/>
      <c r="C5264" s="38" t="s">
        <v>7677</v>
      </c>
      <c r="D5264" s="38" t="s">
        <v>2788</v>
      </c>
      <c r="E5264" s="120">
        <v>1.2090000000000001</v>
      </c>
      <c r="F5264" s="119">
        <v>29.003499999999999</v>
      </c>
      <c r="G5264" s="66">
        <f t="shared" si="82"/>
        <v>35.065231500000003</v>
      </c>
      <c r="H5264" s="67"/>
      <c r="I5264" s="68"/>
      <c r="J5264" s="32">
        <v>0</v>
      </c>
    </row>
    <row r="5265" spans="1:10" ht="15.75" hidden="1" thickBot="1" x14ac:dyDescent="0.3">
      <c r="A5265" s="149"/>
      <c r="B5265" s="144"/>
      <c r="C5265" s="38" t="s">
        <v>7714</v>
      </c>
      <c r="D5265" s="38" t="s">
        <v>2788</v>
      </c>
      <c r="E5265" s="120">
        <v>1.2090000000000001</v>
      </c>
      <c r="F5265" s="129">
        <v>30.419</v>
      </c>
      <c r="G5265" s="66">
        <f t="shared" si="82"/>
        <v>36.776571000000004</v>
      </c>
      <c r="H5265" s="67"/>
      <c r="I5265" s="68"/>
      <c r="J5265" s="32">
        <v>0</v>
      </c>
    </row>
    <row r="5266" spans="1:10" ht="15.75" hidden="1" thickBot="1" x14ac:dyDescent="0.3">
      <c r="A5266" s="150"/>
      <c r="B5266" s="145"/>
      <c r="C5266" s="44"/>
      <c r="D5266" s="59"/>
      <c r="E5266" s="121"/>
      <c r="F5266" s="135" t="s">
        <v>31</v>
      </c>
      <c r="G5266" s="75" t="str">
        <f t="shared" si="82"/>
        <v/>
      </c>
      <c r="H5266" s="76"/>
      <c r="I5266" s="68"/>
      <c r="J5266" s="32">
        <v>0</v>
      </c>
    </row>
    <row r="5267" spans="1:10" ht="15.75" hidden="1" thickBot="1" x14ac:dyDescent="0.3">
      <c r="A5267" s="140" t="s">
        <v>1272</v>
      </c>
      <c r="B5267" s="143" t="s">
        <v>3990</v>
      </c>
      <c r="C5267" s="26"/>
      <c r="D5267" s="27" t="s">
        <v>124</v>
      </c>
      <c r="E5267" s="116"/>
      <c r="F5267" s="123" t="s">
        <v>31</v>
      </c>
      <c r="G5267" s="29" t="str">
        <f t="shared" si="82"/>
        <v/>
      </c>
      <c r="H5267" s="30"/>
      <c r="I5267" s="31"/>
      <c r="J5267" s="32">
        <v>0</v>
      </c>
    </row>
    <row r="5268" spans="1:10" ht="15.75" hidden="1" thickBot="1" x14ac:dyDescent="0.3">
      <c r="A5268" s="141"/>
      <c r="B5268" s="144"/>
      <c r="C5268" s="34"/>
      <c r="D5268" s="34"/>
      <c r="E5268" s="118"/>
      <c r="F5268" s="124" t="s">
        <v>31</v>
      </c>
      <c r="G5268" s="33" t="str">
        <f t="shared" si="82"/>
        <v/>
      </c>
      <c r="H5268" s="37"/>
      <c r="I5268" s="33"/>
      <c r="J5268" s="32">
        <v>0</v>
      </c>
    </row>
    <row r="5269" spans="1:10" ht="39" hidden="1" thickBot="1" x14ac:dyDescent="0.3">
      <c r="A5269" s="141"/>
      <c r="B5269" s="144"/>
      <c r="C5269" s="38" t="s">
        <v>1273</v>
      </c>
      <c r="D5269" s="58" t="s">
        <v>124</v>
      </c>
      <c r="E5269" s="120">
        <v>1.0225</v>
      </c>
      <c r="F5269" s="125" t="s">
        <v>31</v>
      </c>
      <c r="G5269" s="36" t="str">
        <f t="shared" si="82"/>
        <v/>
      </c>
      <c r="H5269" s="41">
        <f>SUM(G5269:G5271)</f>
        <v>2.4703457999999996</v>
      </c>
      <c r="I5269" s="42"/>
      <c r="J5269" s="32">
        <v>0</v>
      </c>
    </row>
    <row r="5270" spans="1:10" ht="26.25" hidden="1" thickBot="1" x14ac:dyDescent="0.3">
      <c r="A5270" s="141"/>
      <c r="B5270" s="144"/>
      <c r="C5270" s="38" t="s">
        <v>7676</v>
      </c>
      <c r="D5270" s="38" t="s">
        <v>2788</v>
      </c>
      <c r="E5270" s="120">
        <v>4.7399999999999998E-2</v>
      </c>
      <c r="F5270" s="119">
        <v>23.113499999999998</v>
      </c>
      <c r="G5270" s="36">
        <f t="shared" si="82"/>
        <v>1.0955798999999999</v>
      </c>
      <c r="H5270" s="37"/>
      <c r="I5270" s="33"/>
      <c r="J5270" s="32">
        <v>0</v>
      </c>
    </row>
    <row r="5271" spans="1:10" ht="26.25" hidden="1" thickBot="1" x14ac:dyDescent="0.3">
      <c r="A5271" s="141"/>
      <c r="B5271" s="144"/>
      <c r="C5271" s="38" t="s">
        <v>7677</v>
      </c>
      <c r="D5271" s="38" t="s">
        <v>2788</v>
      </c>
      <c r="E5271" s="120">
        <v>4.7399999999999998E-2</v>
      </c>
      <c r="F5271" s="119">
        <v>29.003499999999999</v>
      </c>
      <c r="G5271" s="36">
        <f t="shared" si="82"/>
        <v>1.3747658999999999</v>
      </c>
      <c r="H5271" s="37"/>
      <c r="I5271" s="33"/>
      <c r="J5271" s="32">
        <v>0</v>
      </c>
    </row>
    <row r="5272" spans="1:10" ht="15.75" hidden="1" thickBot="1" x14ac:dyDescent="0.3">
      <c r="A5272" s="141"/>
      <c r="B5272" s="144"/>
      <c r="C5272" s="38"/>
      <c r="D5272" s="58"/>
      <c r="E5272" s="120"/>
      <c r="F5272" s="125" t="s">
        <v>31</v>
      </c>
      <c r="G5272" s="36" t="str">
        <f t="shared" si="82"/>
        <v/>
      </c>
      <c r="H5272" s="37"/>
      <c r="I5272" s="33"/>
      <c r="J5272" s="32">
        <v>0</v>
      </c>
    </row>
    <row r="5273" spans="1:10" ht="39" hidden="1" thickBot="1" x14ac:dyDescent="0.3">
      <c r="A5273" s="141"/>
      <c r="B5273" s="144"/>
      <c r="C5273" s="61" t="s">
        <v>538</v>
      </c>
      <c r="D5273" s="58"/>
      <c r="E5273" s="120"/>
      <c r="F5273" s="125" t="s">
        <v>31</v>
      </c>
      <c r="G5273" s="36" t="str">
        <f t="shared" si="82"/>
        <v/>
      </c>
      <c r="H5273" s="37"/>
      <c r="I5273" s="33"/>
      <c r="J5273" s="32">
        <v>0</v>
      </c>
    </row>
    <row r="5274" spans="1:10" ht="15.75" hidden="1" thickBot="1" x14ac:dyDescent="0.3">
      <c r="A5274" s="142"/>
      <c r="B5274" s="145"/>
      <c r="C5274" s="44"/>
      <c r="D5274" s="44"/>
      <c r="E5274" s="121"/>
      <c r="F5274" s="122" t="s">
        <v>31</v>
      </c>
      <c r="G5274" s="46" t="str">
        <f t="shared" si="82"/>
        <v/>
      </c>
      <c r="H5274" s="48"/>
      <c r="I5274" s="33"/>
      <c r="J5274" s="32">
        <v>0</v>
      </c>
    </row>
    <row r="5275" spans="1:10" ht="15.75" hidden="1" thickBot="1" x14ac:dyDescent="0.3">
      <c r="A5275" s="140" t="s">
        <v>1274</v>
      </c>
      <c r="B5275" s="143" t="s">
        <v>3991</v>
      </c>
      <c r="C5275" s="26"/>
      <c r="D5275" s="27" t="s">
        <v>36</v>
      </c>
      <c r="E5275" s="116"/>
      <c r="F5275" s="127" t="s">
        <v>31</v>
      </c>
      <c r="G5275" s="29" t="str">
        <f t="shared" si="82"/>
        <v/>
      </c>
      <c r="H5275" s="30"/>
      <c r="I5275" s="31"/>
      <c r="J5275" s="32">
        <v>0</v>
      </c>
    </row>
    <row r="5276" spans="1:10" ht="15.75" hidden="1" thickBot="1" x14ac:dyDescent="0.3">
      <c r="A5276" s="149"/>
      <c r="B5276" s="144"/>
      <c r="C5276" s="34"/>
      <c r="D5276" s="34"/>
      <c r="E5276" s="118"/>
      <c r="F5276" s="129" t="s">
        <v>31</v>
      </c>
      <c r="G5276" s="66" t="str">
        <f t="shared" si="82"/>
        <v/>
      </c>
      <c r="H5276" s="67"/>
      <c r="I5276" s="68"/>
      <c r="J5276" s="32">
        <v>0</v>
      </c>
    </row>
    <row r="5277" spans="1:10" ht="15.75" hidden="1" thickBot="1" x14ac:dyDescent="0.3">
      <c r="A5277" s="149"/>
      <c r="B5277" s="144"/>
      <c r="C5277" s="38" t="s">
        <v>8078</v>
      </c>
      <c r="D5277" s="38" t="s">
        <v>1063</v>
      </c>
      <c r="E5277" s="120">
        <v>8.9999999999999993E-3</v>
      </c>
      <c r="F5277" s="119">
        <v>40.137499999999996</v>
      </c>
      <c r="G5277" s="66">
        <f t="shared" si="82"/>
        <v>0.36123749999999993</v>
      </c>
      <c r="H5277" s="41">
        <f>SUM(G5277:G5281)</f>
        <v>9.7703415000000007</v>
      </c>
      <c r="I5277" s="42"/>
      <c r="J5277" s="32">
        <v>0</v>
      </c>
    </row>
    <row r="5278" spans="1:10" ht="26.25" hidden="1" thickBot="1" x14ac:dyDescent="0.3">
      <c r="A5278" s="149"/>
      <c r="B5278" s="144"/>
      <c r="C5278" s="38" t="s">
        <v>1275</v>
      </c>
      <c r="D5278" s="38" t="s">
        <v>101</v>
      </c>
      <c r="E5278" s="120">
        <v>1</v>
      </c>
      <c r="F5278" s="119" t="s">
        <v>31</v>
      </c>
      <c r="G5278" s="66" t="str">
        <f t="shared" si="82"/>
        <v/>
      </c>
      <c r="H5278" s="67"/>
      <c r="I5278" s="68"/>
      <c r="J5278" s="32">
        <v>0</v>
      </c>
    </row>
    <row r="5279" spans="1:10" ht="26.25" hidden="1" thickBot="1" x14ac:dyDescent="0.3">
      <c r="A5279" s="149"/>
      <c r="B5279" s="144"/>
      <c r="C5279" s="38" t="s">
        <v>7676</v>
      </c>
      <c r="D5279" s="38" t="s">
        <v>2788</v>
      </c>
      <c r="E5279" s="120">
        <v>0.114</v>
      </c>
      <c r="F5279" s="119">
        <v>23.113499999999998</v>
      </c>
      <c r="G5279" s="66">
        <f t="shared" si="82"/>
        <v>2.6349389999999997</v>
      </c>
      <c r="H5279" s="67"/>
      <c r="I5279" s="68"/>
      <c r="J5279" s="32">
        <v>0</v>
      </c>
    </row>
    <row r="5280" spans="1:10" ht="26.25" hidden="1" thickBot="1" x14ac:dyDescent="0.3">
      <c r="A5280" s="149"/>
      <c r="B5280" s="144"/>
      <c r="C5280" s="38" t="s">
        <v>7677</v>
      </c>
      <c r="D5280" s="38" t="s">
        <v>2788</v>
      </c>
      <c r="E5280" s="120">
        <v>0.114</v>
      </c>
      <c r="F5280" s="119">
        <v>29.003499999999999</v>
      </c>
      <c r="G5280" s="66">
        <f t="shared" si="82"/>
        <v>3.3063989999999999</v>
      </c>
      <c r="H5280" s="67"/>
      <c r="I5280" s="68"/>
      <c r="J5280" s="32">
        <v>0</v>
      </c>
    </row>
    <row r="5281" spans="1:10" ht="15.75" hidden="1" thickBot="1" x14ac:dyDescent="0.3">
      <c r="A5281" s="149"/>
      <c r="B5281" s="144"/>
      <c r="C5281" s="38" t="s">
        <v>7714</v>
      </c>
      <c r="D5281" s="38" t="s">
        <v>2788</v>
      </c>
      <c r="E5281" s="120">
        <v>0.114</v>
      </c>
      <c r="F5281" s="129">
        <v>30.419</v>
      </c>
      <c r="G5281" s="66">
        <f t="shared" si="82"/>
        <v>3.4677660000000001</v>
      </c>
      <c r="H5281" s="67"/>
      <c r="I5281" s="68"/>
      <c r="J5281" s="32">
        <v>0</v>
      </c>
    </row>
    <row r="5282" spans="1:10" ht="15.75" hidden="1" thickBot="1" x14ac:dyDescent="0.3">
      <c r="A5282" s="150"/>
      <c r="B5282" s="145"/>
      <c r="C5282" s="44"/>
      <c r="D5282" s="59"/>
      <c r="E5282" s="121"/>
      <c r="F5282" s="135" t="s">
        <v>31</v>
      </c>
      <c r="G5282" s="75" t="str">
        <f t="shared" si="82"/>
        <v/>
      </c>
      <c r="H5282" s="76"/>
      <c r="I5282" s="68"/>
      <c r="J5282" s="32">
        <v>0</v>
      </c>
    </row>
    <row r="5283" spans="1:10" ht="15.75" hidden="1" thickBot="1" x14ac:dyDescent="0.3">
      <c r="A5283" s="140" t="s">
        <v>1276</v>
      </c>
      <c r="B5283" s="143" t="s">
        <v>3992</v>
      </c>
      <c r="C5283" s="26"/>
      <c r="D5283" s="27" t="s">
        <v>36</v>
      </c>
      <c r="E5283" s="116"/>
      <c r="F5283" s="127" t="s">
        <v>31</v>
      </c>
      <c r="G5283" s="29" t="str">
        <f t="shared" si="82"/>
        <v/>
      </c>
      <c r="H5283" s="30"/>
      <c r="I5283" s="31"/>
      <c r="J5283" s="32">
        <v>0</v>
      </c>
    </row>
    <row r="5284" spans="1:10" ht="15.75" hidden="1" thickBot="1" x14ac:dyDescent="0.3">
      <c r="A5284" s="149"/>
      <c r="B5284" s="144"/>
      <c r="C5284" s="34"/>
      <c r="D5284" s="34"/>
      <c r="E5284" s="118"/>
      <c r="F5284" s="129" t="s">
        <v>31</v>
      </c>
      <c r="G5284" s="66" t="str">
        <f t="shared" si="82"/>
        <v/>
      </c>
      <c r="H5284" s="67"/>
      <c r="I5284" s="68"/>
      <c r="J5284" s="32">
        <v>0</v>
      </c>
    </row>
    <row r="5285" spans="1:10" ht="15.75" hidden="1" thickBot="1" x14ac:dyDescent="0.3">
      <c r="A5285" s="149"/>
      <c r="B5285" s="144"/>
      <c r="C5285" s="38" t="s">
        <v>8078</v>
      </c>
      <c r="D5285" s="38" t="s">
        <v>1063</v>
      </c>
      <c r="E5285" s="120">
        <v>0.1157</v>
      </c>
      <c r="F5285" s="119">
        <v>40.137499999999996</v>
      </c>
      <c r="G5285" s="66">
        <f t="shared" si="82"/>
        <v>4.6439087499999996</v>
      </c>
      <c r="H5285" s="41">
        <f>SUM(G5285:G5289)</f>
        <v>71.167924749999997</v>
      </c>
      <c r="I5285" s="42"/>
      <c r="J5285" s="32">
        <v>0</v>
      </c>
    </row>
    <row r="5286" spans="1:10" ht="26.25" hidden="1" thickBot="1" x14ac:dyDescent="0.3">
      <c r="A5286" s="149"/>
      <c r="B5286" s="144"/>
      <c r="C5286" s="38" t="s">
        <v>1277</v>
      </c>
      <c r="D5286" s="38" t="s">
        <v>101</v>
      </c>
      <c r="E5286" s="120">
        <v>1</v>
      </c>
      <c r="F5286" s="119" t="s">
        <v>31</v>
      </c>
      <c r="G5286" s="66" t="str">
        <f t="shared" si="82"/>
        <v/>
      </c>
      <c r="H5286" s="67"/>
      <c r="I5286" s="68"/>
      <c r="J5286" s="32">
        <v>0</v>
      </c>
    </row>
    <row r="5287" spans="1:10" ht="26.25" hidden="1" thickBot="1" x14ac:dyDescent="0.3">
      <c r="A5287" s="149"/>
      <c r="B5287" s="144"/>
      <c r="C5287" s="38" t="s">
        <v>7676</v>
      </c>
      <c r="D5287" s="38" t="s">
        <v>2788</v>
      </c>
      <c r="E5287" s="120">
        <v>0.80600000000000005</v>
      </c>
      <c r="F5287" s="119">
        <v>23.113499999999998</v>
      </c>
      <c r="G5287" s="66">
        <f t="shared" si="82"/>
        <v>18.629480999999998</v>
      </c>
      <c r="H5287" s="67"/>
      <c r="I5287" s="68"/>
      <c r="J5287" s="32">
        <v>0</v>
      </c>
    </row>
    <row r="5288" spans="1:10" ht="26.25" hidden="1" thickBot="1" x14ac:dyDescent="0.3">
      <c r="A5288" s="149"/>
      <c r="B5288" s="144"/>
      <c r="C5288" s="38" t="s">
        <v>7677</v>
      </c>
      <c r="D5288" s="38" t="s">
        <v>2788</v>
      </c>
      <c r="E5288" s="120">
        <v>0.80600000000000005</v>
      </c>
      <c r="F5288" s="119">
        <v>29.003499999999999</v>
      </c>
      <c r="G5288" s="66">
        <f t="shared" si="82"/>
        <v>23.376821</v>
      </c>
      <c r="H5288" s="67"/>
      <c r="I5288" s="68"/>
      <c r="J5288" s="32">
        <v>0</v>
      </c>
    </row>
    <row r="5289" spans="1:10" ht="15.75" hidden="1" thickBot="1" x14ac:dyDescent="0.3">
      <c r="A5289" s="149"/>
      <c r="B5289" s="144"/>
      <c r="C5289" s="38" t="s">
        <v>7714</v>
      </c>
      <c r="D5289" s="38" t="s">
        <v>2788</v>
      </c>
      <c r="E5289" s="120">
        <v>0.80600000000000005</v>
      </c>
      <c r="F5289" s="129">
        <v>30.419</v>
      </c>
      <c r="G5289" s="66">
        <f t="shared" si="82"/>
        <v>24.517714000000002</v>
      </c>
      <c r="H5289" s="67"/>
      <c r="I5289" s="68"/>
      <c r="J5289" s="32">
        <v>0</v>
      </c>
    </row>
    <row r="5290" spans="1:10" ht="15.75" hidden="1" thickBot="1" x14ac:dyDescent="0.3">
      <c r="A5290" s="150"/>
      <c r="B5290" s="145"/>
      <c r="C5290" s="44"/>
      <c r="D5290" s="59"/>
      <c r="E5290" s="121"/>
      <c r="F5290" s="135" t="s">
        <v>31</v>
      </c>
      <c r="G5290" s="75" t="str">
        <f t="shared" si="82"/>
        <v/>
      </c>
      <c r="H5290" s="76"/>
      <c r="I5290" s="68"/>
      <c r="J5290" s="32">
        <v>0</v>
      </c>
    </row>
    <row r="5291" spans="1:10" ht="15.75" hidden="1" thickBot="1" x14ac:dyDescent="0.3">
      <c r="A5291" s="140" t="s">
        <v>1278</v>
      </c>
      <c r="B5291" s="143" t="s">
        <v>3993</v>
      </c>
      <c r="C5291" s="26"/>
      <c r="D5291" s="27" t="s">
        <v>36</v>
      </c>
      <c r="E5291" s="116"/>
      <c r="F5291" s="127" t="s">
        <v>31</v>
      </c>
      <c r="G5291" s="29" t="str">
        <f t="shared" si="82"/>
        <v/>
      </c>
      <c r="H5291" s="30"/>
      <c r="I5291" s="31"/>
      <c r="J5291" s="32">
        <v>0</v>
      </c>
    </row>
    <row r="5292" spans="1:10" ht="15.75" hidden="1" thickBot="1" x14ac:dyDescent="0.3">
      <c r="A5292" s="149"/>
      <c r="B5292" s="144"/>
      <c r="C5292" s="34"/>
      <c r="D5292" s="34"/>
      <c r="E5292" s="118"/>
      <c r="F5292" s="129" t="s">
        <v>31</v>
      </c>
      <c r="G5292" s="66" t="str">
        <f t="shared" si="82"/>
        <v/>
      </c>
      <c r="H5292" s="67"/>
      <c r="I5292" s="68"/>
      <c r="J5292" s="32">
        <v>0</v>
      </c>
    </row>
    <row r="5293" spans="1:10" ht="15.75" hidden="1" thickBot="1" x14ac:dyDescent="0.3">
      <c r="A5293" s="149"/>
      <c r="B5293" s="144"/>
      <c r="C5293" s="38" t="s">
        <v>8078</v>
      </c>
      <c r="D5293" s="38" t="s">
        <v>1063</v>
      </c>
      <c r="E5293" s="120">
        <v>0.1729</v>
      </c>
      <c r="F5293" s="119">
        <v>40.137499999999996</v>
      </c>
      <c r="G5293" s="66">
        <f t="shared" si="82"/>
        <v>6.9397737499999996</v>
      </c>
      <c r="H5293" s="41">
        <f>SUM(G5293:G5297)</f>
        <v>110.15929534999998</v>
      </c>
      <c r="I5293" s="42"/>
      <c r="J5293" s="32">
        <v>0</v>
      </c>
    </row>
    <row r="5294" spans="1:10" ht="15.75" hidden="1" thickBot="1" x14ac:dyDescent="0.3">
      <c r="A5294" s="149"/>
      <c r="B5294" s="144"/>
      <c r="C5294" s="38" t="s">
        <v>1279</v>
      </c>
      <c r="D5294" s="38" t="s">
        <v>101</v>
      </c>
      <c r="E5294" s="120">
        <v>1</v>
      </c>
      <c r="F5294" s="119" t="s">
        <v>31</v>
      </c>
      <c r="G5294" s="66" t="str">
        <f t="shared" si="82"/>
        <v/>
      </c>
      <c r="H5294" s="67"/>
      <c r="I5294" s="68"/>
      <c r="J5294" s="32">
        <v>0</v>
      </c>
    </row>
    <row r="5295" spans="1:10" ht="26.25" hidden="1" thickBot="1" x14ac:dyDescent="0.3">
      <c r="A5295" s="149"/>
      <c r="B5295" s="144"/>
      <c r="C5295" s="38" t="s">
        <v>7676</v>
      </c>
      <c r="D5295" s="38" t="s">
        <v>2788</v>
      </c>
      <c r="E5295" s="120">
        <v>1.2505999999999999</v>
      </c>
      <c r="F5295" s="119">
        <v>23.113499999999998</v>
      </c>
      <c r="G5295" s="66">
        <f t="shared" si="82"/>
        <v>28.905743099999995</v>
      </c>
      <c r="H5295" s="67"/>
      <c r="I5295" s="68"/>
      <c r="J5295" s="32">
        <v>0</v>
      </c>
    </row>
    <row r="5296" spans="1:10" ht="26.25" hidden="1" thickBot="1" x14ac:dyDescent="0.3">
      <c r="A5296" s="149"/>
      <c r="B5296" s="144"/>
      <c r="C5296" s="38" t="s">
        <v>7677</v>
      </c>
      <c r="D5296" s="38" t="s">
        <v>2788</v>
      </c>
      <c r="E5296" s="120">
        <v>1.2505999999999999</v>
      </c>
      <c r="F5296" s="119">
        <v>29.003499999999999</v>
      </c>
      <c r="G5296" s="66">
        <f t="shared" si="82"/>
        <v>36.271777099999994</v>
      </c>
      <c r="H5296" s="67"/>
      <c r="I5296" s="68"/>
      <c r="J5296" s="32">
        <v>0</v>
      </c>
    </row>
    <row r="5297" spans="1:10" ht="15.75" hidden="1" thickBot="1" x14ac:dyDescent="0.3">
      <c r="A5297" s="149"/>
      <c r="B5297" s="144"/>
      <c r="C5297" s="38" t="s">
        <v>7714</v>
      </c>
      <c r="D5297" s="38" t="s">
        <v>2788</v>
      </c>
      <c r="E5297" s="120">
        <v>1.2505999999999999</v>
      </c>
      <c r="F5297" s="129">
        <v>30.419</v>
      </c>
      <c r="G5297" s="66">
        <f t="shared" si="82"/>
        <v>38.042001399999997</v>
      </c>
      <c r="H5297" s="67"/>
      <c r="I5297" s="68"/>
      <c r="J5297" s="32">
        <v>0</v>
      </c>
    </row>
    <row r="5298" spans="1:10" ht="15.75" hidden="1" thickBot="1" x14ac:dyDescent="0.3">
      <c r="A5298" s="150"/>
      <c r="B5298" s="145"/>
      <c r="C5298" s="44"/>
      <c r="D5298" s="59"/>
      <c r="E5298" s="121"/>
      <c r="F5298" s="135" t="s">
        <v>31</v>
      </c>
      <c r="G5298" s="75" t="str">
        <f t="shared" si="82"/>
        <v/>
      </c>
      <c r="H5298" s="76"/>
      <c r="I5298" s="68"/>
      <c r="J5298" s="32">
        <v>0</v>
      </c>
    </row>
    <row r="5299" spans="1:10" ht="15.75" hidden="1" thickBot="1" x14ac:dyDescent="0.3">
      <c r="A5299" s="140" t="s">
        <v>1280</v>
      </c>
      <c r="B5299" s="143" t="s">
        <v>3994</v>
      </c>
      <c r="C5299" s="26"/>
      <c r="D5299" s="27" t="s">
        <v>124</v>
      </c>
      <c r="E5299" s="116"/>
      <c r="F5299" s="127" t="s">
        <v>31</v>
      </c>
      <c r="G5299" s="29" t="str">
        <f t="shared" si="82"/>
        <v/>
      </c>
      <c r="H5299" s="30"/>
      <c r="I5299" s="31"/>
      <c r="J5299" s="32">
        <v>0</v>
      </c>
    </row>
    <row r="5300" spans="1:10" ht="15.75" hidden="1" thickBot="1" x14ac:dyDescent="0.3">
      <c r="A5300" s="149"/>
      <c r="B5300" s="144"/>
      <c r="C5300" s="34"/>
      <c r="D5300" s="34"/>
      <c r="E5300" s="118"/>
      <c r="F5300" s="129" t="s">
        <v>31</v>
      </c>
      <c r="G5300" s="66" t="str">
        <f t="shared" si="82"/>
        <v/>
      </c>
      <c r="H5300" s="67"/>
      <c r="I5300" s="68"/>
      <c r="J5300" s="32">
        <v>0</v>
      </c>
    </row>
    <row r="5301" spans="1:10" ht="39" hidden="1" thickBot="1" x14ac:dyDescent="0.3">
      <c r="A5301" s="149"/>
      <c r="B5301" s="144"/>
      <c r="C5301" s="38" t="s">
        <v>8079</v>
      </c>
      <c r="D5301" s="38" t="s">
        <v>1069</v>
      </c>
      <c r="E5301" s="120">
        <v>9.1999999999999998E-3</v>
      </c>
      <c r="F5301" s="119">
        <v>216.6285</v>
      </c>
      <c r="G5301" s="66">
        <f t="shared" si="82"/>
        <v>1.9929821999999999</v>
      </c>
      <c r="H5301" s="41">
        <f>SUM(G5301:G5310)</f>
        <v>613.96678801977509</v>
      </c>
      <c r="I5301" s="42"/>
      <c r="J5301" s="32">
        <v>0</v>
      </c>
    </row>
    <row r="5302" spans="1:10" ht="39" hidden="1" thickBot="1" x14ac:dyDescent="0.3">
      <c r="A5302" s="149"/>
      <c r="B5302" s="144"/>
      <c r="C5302" s="38" t="s">
        <v>8080</v>
      </c>
      <c r="D5302" s="38" t="s">
        <v>1080</v>
      </c>
      <c r="E5302" s="120">
        <v>4.41E-2</v>
      </c>
      <c r="F5302" s="119">
        <v>85.41449999999999</v>
      </c>
      <c r="G5302" s="66">
        <f t="shared" si="82"/>
        <v>3.7667794499999996</v>
      </c>
      <c r="H5302" s="67"/>
      <c r="I5302" s="68"/>
      <c r="J5302" s="32">
        <v>0</v>
      </c>
    </row>
    <row r="5303" spans="1:10" ht="15.75" hidden="1" thickBot="1" x14ac:dyDescent="0.3">
      <c r="A5303" s="149"/>
      <c r="B5303" s="144"/>
      <c r="C5303" s="38" t="s">
        <v>7754</v>
      </c>
      <c r="D5303" s="38" t="s">
        <v>1063</v>
      </c>
      <c r="E5303" s="120">
        <v>9.375E-2</v>
      </c>
      <c r="F5303" s="119">
        <v>41.8</v>
      </c>
      <c r="G5303" s="66">
        <f t="shared" si="82"/>
        <v>3.9187499999999997</v>
      </c>
      <c r="H5303" s="67"/>
      <c r="I5303" s="68"/>
      <c r="J5303" s="32">
        <v>0</v>
      </c>
    </row>
    <row r="5304" spans="1:10" ht="15.75" hidden="1" thickBot="1" x14ac:dyDescent="0.3">
      <c r="A5304" s="149"/>
      <c r="B5304" s="144"/>
      <c r="C5304" s="38" t="s">
        <v>8081</v>
      </c>
      <c r="D5304" s="38" t="s">
        <v>2788</v>
      </c>
      <c r="E5304" s="120">
        <v>8.0199999999999994E-2</v>
      </c>
      <c r="F5304" s="119">
        <v>24.073</v>
      </c>
      <c r="G5304" s="66">
        <f t="shared" si="82"/>
        <v>1.9306545999999998</v>
      </c>
      <c r="H5304" s="67"/>
      <c r="I5304" s="68"/>
      <c r="J5304" s="32">
        <v>0</v>
      </c>
    </row>
    <row r="5305" spans="1:10" ht="15.75" hidden="1" thickBot="1" x14ac:dyDescent="0.3">
      <c r="A5305" s="149"/>
      <c r="B5305" s="144"/>
      <c r="C5305" s="38" t="s">
        <v>7603</v>
      </c>
      <c r="D5305" s="38" t="s">
        <v>2788</v>
      </c>
      <c r="E5305" s="120">
        <v>8.0199999999999994E-2</v>
      </c>
      <c r="F5305" s="129">
        <v>22.724</v>
      </c>
      <c r="G5305" s="66">
        <f t="shared" si="82"/>
        <v>1.8224647999999999</v>
      </c>
      <c r="H5305" s="67"/>
      <c r="I5305" s="68"/>
      <c r="J5305" s="32">
        <v>0</v>
      </c>
    </row>
    <row r="5306" spans="1:10" ht="15.75" hidden="1" thickBot="1" x14ac:dyDescent="0.3">
      <c r="A5306" s="149"/>
      <c r="B5306" s="144"/>
      <c r="C5306" s="38" t="s">
        <v>7714</v>
      </c>
      <c r="D5306" s="38" t="s">
        <v>2788</v>
      </c>
      <c r="E5306" s="120">
        <v>0.28199999999999997</v>
      </c>
      <c r="F5306" s="129">
        <v>30.419</v>
      </c>
      <c r="G5306" s="66">
        <f t="shared" si="82"/>
        <v>8.5781580000000002</v>
      </c>
      <c r="H5306" s="67"/>
      <c r="I5306" s="68"/>
      <c r="J5306" s="32">
        <v>0</v>
      </c>
    </row>
    <row r="5307" spans="1:10" ht="26.25" hidden="1" thickBot="1" x14ac:dyDescent="0.3">
      <c r="A5307" s="149"/>
      <c r="B5307" s="144"/>
      <c r="C5307" s="38" t="s">
        <v>8082</v>
      </c>
      <c r="D5307" s="38" t="s">
        <v>1323</v>
      </c>
      <c r="E5307" s="120">
        <v>1</v>
      </c>
      <c r="F5307" s="129">
        <v>495.93799999999993</v>
      </c>
      <c r="G5307" s="66">
        <f t="shared" si="82"/>
        <v>495.93799999999993</v>
      </c>
      <c r="H5307" s="67"/>
      <c r="I5307" s="68"/>
      <c r="J5307" s="32">
        <v>0</v>
      </c>
    </row>
    <row r="5308" spans="1:10" ht="39" hidden="1" thickBot="1" x14ac:dyDescent="0.3">
      <c r="A5308" s="149"/>
      <c r="B5308" s="144"/>
      <c r="C5308" s="38" t="s">
        <v>7651</v>
      </c>
      <c r="D5308" s="38" t="s">
        <v>7721</v>
      </c>
      <c r="E5308" s="120">
        <v>2.1749999999999999E-2</v>
      </c>
      <c r="F5308" s="129">
        <v>42.200390800000001</v>
      </c>
      <c r="G5308" s="66">
        <f t="shared" si="82"/>
        <v>0.91785849990000001</v>
      </c>
      <c r="H5308" s="67"/>
      <c r="I5308" s="68"/>
      <c r="J5308" s="32">
        <v>0</v>
      </c>
    </row>
    <row r="5309" spans="1:10" ht="39" hidden="1" thickBot="1" x14ac:dyDescent="0.3">
      <c r="A5309" s="149"/>
      <c r="B5309" s="144"/>
      <c r="C5309" s="38" t="s">
        <v>7652</v>
      </c>
      <c r="D5309" s="38" t="s">
        <v>7719</v>
      </c>
      <c r="E5309" s="120">
        <v>22.4025</v>
      </c>
      <c r="F5309" s="129">
        <v>3.0618509499999993</v>
      </c>
      <c r="G5309" s="66">
        <f t="shared" si="82"/>
        <v>68.59311590737498</v>
      </c>
      <c r="H5309" s="67"/>
      <c r="I5309" s="68"/>
      <c r="J5309" s="32">
        <v>0</v>
      </c>
    </row>
    <row r="5310" spans="1:10" ht="51.75" hidden="1" thickBot="1" x14ac:dyDescent="0.3">
      <c r="A5310" s="149"/>
      <c r="B5310" s="144"/>
      <c r="C5310" s="38" t="s">
        <v>7653</v>
      </c>
      <c r="D5310" s="38" t="s">
        <v>7719</v>
      </c>
      <c r="E5310" s="120">
        <v>21.75</v>
      </c>
      <c r="F5310" s="129">
        <v>1.2187597499999998</v>
      </c>
      <c r="G5310" s="66">
        <f t="shared" si="82"/>
        <v>26.508024562499998</v>
      </c>
      <c r="H5310" s="67"/>
      <c r="I5310" s="68"/>
      <c r="J5310" s="32">
        <v>0</v>
      </c>
    </row>
    <row r="5311" spans="1:10" ht="15.75" hidden="1" thickBot="1" x14ac:dyDescent="0.3">
      <c r="A5311" s="149"/>
      <c r="B5311" s="144"/>
      <c r="C5311" s="38"/>
      <c r="D5311" s="38"/>
      <c r="E5311" s="120"/>
      <c r="F5311" s="129" t="s">
        <v>31</v>
      </c>
      <c r="G5311" s="66" t="str">
        <f t="shared" si="82"/>
        <v/>
      </c>
      <c r="H5311" s="67"/>
      <c r="I5311" s="68"/>
      <c r="J5311" s="32">
        <v>0</v>
      </c>
    </row>
    <row r="5312" spans="1:10" ht="15.75" hidden="1" thickBot="1" x14ac:dyDescent="0.3">
      <c r="A5312" s="149"/>
      <c r="B5312" s="144"/>
      <c r="C5312" s="55" t="s">
        <v>1281</v>
      </c>
      <c r="D5312" s="38"/>
      <c r="E5312" s="120"/>
      <c r="F5312" s="129" t="s">
        <v>31</v>
      </c>
      <c r="G5312" s="66" t="str">
        <f t="shared" si="82"/>
        <v/>
      </c>
      <c r="H5312" s="67"/>
      <c r="I5312" s="68"/>
      <c r="J5312" s="32">
        <v>0</v>
      </c>
    </row>
    <row r="5313" spans="1:10" ht="15.75" hidden="1" thickBot="1" x14ac:dyDescent="0.3">
      <c r="A5313" s="150"/>
      <c r="B5313" s="145"/>
      <c r="C5313" s="44"/>
      <c r="D5313" s="59"/>
      <c r="E5313" s="121"/>
      <c r="F5313" s="135" t="s">
        <v>31</v>
      </c>
      <c r="G5313" s="75" t="str">
        <f t="shared" si="82"/>
        <v/>
      </c>
      <c r="H5313" s="76"/>
      <c r="I5313" s="68"/>
      <c r="J5313" s="32">
        <v>0</v>
      </c>
    </row>
    <row r="5314" spans="1:10" ht="15.75" hidden="1" thickBot="1" x14ac:dyDescent="0.3">
      <c r="A5314" s="140" t="s">
        <v>1282</v>
      </c>
      <c r="B5314" s="143" t="s">
        <v>3995</v>
      </c>
      <c r="C5314" s="26"/>
      <c r="D5314" s="27" t="s">
        <v>124</v>
      </c>
      <c r="E5314" s="116"/>
      <c r="F5314" s="127" t="s">
        <v>31</v>
      </c>
      <c r="G5314" s="29" t="str">
        <f t="shared" si="82"/>
        <v/>
      </c>
      <c r="H5314" s="30"/>
      <c r="I5314" s="31"/>
      <c r="J5314" s="32">
        <v>0</v>
      </c>
    </row>
    <row r="5315" spans="1:10" ht="15.75" hidden="1" thickBot="1" x14ac:dyDescent="0.3">
      <c r="A5315" s="149"/>
      <c r="B5315" s="144"/>
      <c r="C5315" s="34"/>
      <c r="D5315" s="34"/>
      <c r="E5315" s="118"/>
      <c r="F5315" s="129" t="s">
        <v>31</v>
      </c>
      <c r="G5315" s="66" t="str">
        <f t="shared" si="82"/>
        <v/>
      </c>
      <c r="H5315" s="67"/>
      <c r="I5315" s="68"/>
      <c r="J5315" s="32">
        <v>0</v>
      </c>
    </row>
    <row r="5316" spans="1:10" ht="39" hidden="1" thickBot="1" x14ac:dyDescent="0.3">
      <c r="A5316" s="149"/>
      <c r="B5316" s="144"/>
      <c r="C5316" s="38" t="s">
        <v>8079</v>
      </c>
      <c r="D5316" s="38" t="s">
        <v>1069</v>
      </c>
      <c r="E5316" s="120">
        <v>9.1999999999999998E-3</v>
      </c>
      <c r="F5316" s="119">
        <v>216.6285</v>
      </c>
      <c r="G5316" s="66">
        <f t="shared" si="82"/>
        <v>1.9929821999999999</v>
      </c>
      <c r="H5316" s="41">
        <f>SUM(G5316:G5327)</f>
        <v>958.3669091357749</v>
      </c>
      <c r="I5316" s="42"/>
      <c r="J5316" s="32">
        <v>0</v>
      </c>
    </row>
    <row r="5317" spans="1:10" ht="39" hidden="1" thickBot="1" x14ac:dyDescent="0.3">
      <c r="A5317" s="149"/>
      <c r="B5317" s="144"/>
      <c r="C5317" s="38" t="s">
        <v>8080</v>
      </c>
      <c r="D5317" s="38" t="s">
        <v>1080</v>
      </c>
      <c r="E5317" s="120">
        <v>4.41E-2</v>
      </c>
      <c r="F5317" s="119">
        <v>85.41449999999999</v>
      </c>
      <c r="G5317" s="66">
        <f t="shared" si="82"/>
        <v>3.7667794499999996</v>
      </c>
      <c r="H5317" s="67"/>
      <c r="I5317" s="68"/>
      <c r="J5317" s="32">
        <v>0</v>
      </c>
    </row>
    <row r="5318" spans="1:10" ht="15.75" hidden="1" thickBot="1" x14ac:dyDescent="0.3">
      <c r="A5318" s="149"/>
      <c r="B5318" s="144"/>
      <c r="C5318" s="38" t="s">
        <v>7754</v>
      </c>
      <c r="D5318" s="38" t="s">
        <v>1063</v>
      </c>
      <c r="E5318" s="120">
        <v>9.375E-2</v>
      </c>
      <c r="F5318" s="119">
        <v>41.8</v>
      </c>
      <c r="G5318" s="66">
        <f t="shared" ref="G5318:G5381" si="83">IF(ISNUMBER(F5318),E5318*F5318,"")</f>
        <v>3.9187499999999997</v>
      </c>
      <c r="H5318" s="67"/>
      <c r="I5318" s="68"/>
      <c r="J5318" s="32">
        <v>0</v>
      </c>
    </row>
    <row r="5319" spans="1:10" ht="15.75" hidden="1" thickBot="1" x14ac:dyDescent="0.3">
      <c r="A5319" s="149"/>
      <c r="B5319" s="144"/>
      <c r="C5319" s="38" t="s">
        <v>8081</v>
      </c>
      <c r="D5319" s="38" t="s">
        <v>2788</v>
      </c>
      <c r="E5319" s="120">
        <v>8.0199999999999994E-2</v>
      </c>
      <c r="F5319" s="119">
        <v>24.073</v>
      </c>
      <c r="G5319" s="66">
        <f t="shared" si="83"/>
        <v>1.9306545999999998</v>
      </c>
      <c r="H5319" s="67"/>
      <c r="I5319" s="68"/>
      <c r="J5319" s="32">
        <v>0</v>
      </c>
    </row>
    <row r="5320" spans="1:10" ht="15.75" hidden="1" thickBot="1" x14ac:dyDescent="0.3">
      <c r="A5320" s="149"/>
      <c r="B5320" s="144"/>
      <c r="C5320" s="38" t="s">
        <v>7603</v>
      </c>
      <c r="D5320" s="38" t="s">
        <v>2788</v>
      </c>
      <c r="E5320" s="120">
        <v>8.0199999999999994E-2</v>
      </c>
      <c r="F5320" s="129">
        <v>22.724</v>
      </c>
      <c r="G5320" s="66">
        <f t="shared" si="83"/>
        <v>1.8224647999999999</v>
      </c>
      <c r="H5320" s="67"/>
      <c r="I5320" s="68"/>
      <c r="J5320" s="32">
        <v>0</v>
      </c>
    </row>
    <row r="5321" spans="1:10" ht="15.75" hidden="1" thickBot="1" x14ac:dyDescent="0.3">
      <c r="A5321" s="149"/>
      <c r="B5321" s="144"/>
      <c r="C5321" s="38" t="s">
        <v>7714</v>
      </c>
      <c r="D5321" s="38" t="s">
        <v>2788</v>
      </c>
      <c r="E5321" s="120">
        <v>0.28199999999999997</v>
      </c>
      <c r="F5321" s="129">
        <v>30.419</v>
      </c>
      <c r="G5321" s="66">
        <f t="shared" si="83"/>
        <v>8.5781580000000002</v>
      </c>
      <c r="H5321" s="67"/>
      <c r="I5321" s="68"/>
      <c r="J5321" s="32">
        <v>0</v>
      </c>
    </row>
    <row r="5322" spans="1:10" ht="26.25" hidden="1" thickBot="1" x14ac:dyDescent="0.3">
      <c r="A5322" s="149"/>
      <c r="B5322" s="144"/>
      <c r="C5322" s="38" t="s">
        <v>8083</v>
      </c>
      <c r="D5322" s="38" t="s">
        <v>1323</v>
      </c>
      <c r="E5322" s="120">
        <v>1</v>
      </c>
      <c r="F5322" s="129">
        <v>840.56</v>
      </c>
      <c r="G5322" s="66">
        <f t="shared" si="83"/>
        <v>840.56</v>
      </c>
      <c r="H5322" s="67"/>
      <c r="I5322" s="68"/>
      <c r="J5322" s="32">
        <v>0</v>
      </c>
    </row>
    <row r="5323" spans="1:10" ht="39" hidden="1" thickBot="1" x14ac:dyDescent="0.3">
      <c r="A5323" s="149"/>
      <c r="B5323" s="144"/>
      <c r="C5323" s="38" t="s">
        <v>7654</v>
      </c>
      <c r="D5323" s="38" t="s">
        <v>7721</v>
      </c>
      <c r="E5323" s="120">
        <v>2.1749999999999999E-2</v>
      </c>
      <c r="F5323" s="129">
        <v>31.999062799999994</v>
      </c>
      <c r="G5323" s="66">
        <f t="shared" si="83"/>
        <v>0.69597961589999979</v>
      </c>
      <c r="H5323" s="67"/>
      <c r="I5323" s="68"/>
      <c r="J5323" s="32">
        <v>0</v>
      </c>
    </row>
    <row r="5324" spans="1:10" ht="39" hidden="1" thickBot="1" x14ac:dyDescent="0.3">
      <c r="A5324" s="149"/>
      <c r="B5324" s="144"/>
      <c r="C5324" s="38" t="s">
        <v>7652</v>
      </c>
      <c r="D5324" s="38" t="s">
        <v>7719</v>
      </c>
      <c r="E5324" s="120">
        <v>22.4025</v>
      </c>
      <c r="F5324" s="129">
        <v>3.0618509499999993</v>
      </c>
      <c r="G5324" s="66">
        <f t="shared" si="83"/>
        <v>68.59311590737498</v>
      </c>
      <c r="H5324" s="67"/>
      <c r="I5324" s="68"/>
      <c r="J5324" s="32">
        <v>0</v>
      </c>
    </row>
    <row r="5325" spans="1:10" ht="51.75" hidden="1" thickBot="1" x14ac:dyDescent="0.3">
      <c r="A5325" s="149"/>
      <c r="B5325" s="144"/>
      <c r="C5325" s="38" t="s">
        <v>7653</v>
      </c>
      <c r="D5325" s="38" t="s">
        <v>7719</v>
      </c>
      <c r="E5325" s="120">
        <v>21.75</v>
      </c>
      <c r="F5325" s="129">
        <v>1.2187597499999998</v>
      </c>
      <c r="G5325" s="66">
        <f t="shared" si="83"/>
        <v>26.508024562499998</v>
      </c>
      <c r="H5325" s="67"/>
      <c r="I5325" s="68"/>
      <c r="J5325" s="32">
        <v>0</v>
      </c>
    </row>
    <row r="5326" spans="1:10" ht="15.75" hidden="1" thickBot="1" x14ac:dyDescent="0.3">
      <c r="A5326" s="149"/>
      <c r="B5326" s="144"/>
      <c r="C5326" s="38"/>
      <c r="D5326" s="38"/>
      <c r="E5326" s="120"/>
      <c r="F5326" s="129" t="s">
        <v>31</v>
      </c>
      <c r="G5326" s="66" t="str">
        <f t="shared" si="83"/>
        <v/>
      </c>
      <c r="H5326" s="67"/>
      <c r="I5326" s="68"/>
      <c r="J5326" s="32">
        <v>0</v>
      </c>
    </row>
    <row r="5327" spans="1:10" ht="15.75" hidden="1" thickBot="1" x14ac:dyDescent="0.3">
      <c r="A5327" s="149"/>
      <c r="B5327" s="144"/>
      <c r="C5327" s="55" t="s">
        <v>1281</v>
      </c>
      <c r="D5327" s="38"/>
      <c r="E5327" s="120"/>
      <c r="F5327" s="129" t="s">
        <v>31</v>
      </c>
      <c r="G5327" s="66" t="str">
        <f t="shared" si="83"/>
        <v/>
      </c>
      <c r="H5327" s="67"/>
      <c r="I5327" s="68"/>
      <c r="J5327" s="32">
        <v>0</v>
      </c>
    </row>
    <row r="5328" spans="1:10" ht="15.75" hidden="1" thickBot="1" x14ac:dyDescent="0.3">
      <c r="A5328" s="150"/>
      <c r="B5328" s="145"/>
      <c r="C5328" s="44"/>
      <c r="D5328" s="59"/>
      <c r="E5328" s="121"/>
      <c r="F5328" s="135" t="s">
        <v>31</v>
      </c>
      <c r="G5328" s="75" t="str">
        <f t="shared" si="83"/>
        <v/>
      </c>
      <c r="H5328" s="76"/>
      <c r="I5328" s="68"/>
      <c r="J5328" s="32">
        <v>0</v>
      </c>
    </row>
    <row r="5329" spans="1:10" ht="15.75" hidden="1" thickBot="1" x14ac:dyDescent="0.3">
      <c r="A5329" s="140" t="s">
        <v>1283</v>
      </c>
      <c r="B5329" s="143" t="s">
        <v>3996</v>
      </c>
      <c r="C5329" s="26"/>
      <c r="D5329" s="27" t="s">
        <v>36</v>
      </c>
      <c r="E5329" s="116"/>
      <c r="F5329" s="127" t="s">
        <v>31</v>
      </c>
      <c r="G5329" s="29" t="str">
        <f t="shared" si="83"/>
        <v/>
      </c>
      <c r="H5329" s="30"/>
      <c r="I5329" s="31"/>
      <c r="J5329" s="32">
        <v>0</v>
      </c>
    </row>
    <row r="5330" spans="1:10" ht="15.75" hidden="1" thickBot="1" x14ac:dyDescent="0.3">
      <c r="A5330" s="149"/>
      <c r="B5330" s="144"/>
      <c r="C5330" s="34"/>
      <c r="D5330" s="34"/>
      <c r="E5330" s="118"/>
      <c r="F5330" s="129" t="s">
        <v>31</v>
      </c>
      <c r="G5330" s="66" t="str">
        <f t="shared" si="83"/>
        <v/>
      </c>
      <c r="H5330" s="67"/>
      <c r="I5330" s="68"/>
      <c r="J5330" s="32">
        <v>0</v>
      </c>
    </row>
    <row r="5331" spans="1:10" ht="15.75" hidden="1" thickBot="1" x14ac:dyDescent="0.3">
      <c r="A5331" s="149"/>
      <c r="B5331" s="144"/>
      <c r="C5331" s="38" t="s">
        <v>7814</v>
      </c>
      <c r="D5331" s="38" t="s">
        <v>101</v>
      </c>
      <c r="E5331" s="120">
        <v>8.3999999999999995E-3</v>
      </c>
      <c r="F5331" s="119">
        <v>14.535</v>
      </c>
      <c r="G5331" s="66">
        <f t="shared" si="83"/>
        <v>0.12209399999999999</v>
      </c>
      <c r="H5331" s="41">
        <f>SUM(G5331:G5334)</f>
        <v>49.469306299999992</v>
      </c>
      <c r="I5331" s="42"/>
      <c r="J5331" s="32">
        <v>0</v>
      </c>
    </row>
    <row r="5332" spans="1:10" ht="15.75" hidden="1" thickBot="1" x14ac:dyDescent="0.3">
      <c r="A5332" s="149"/>
      <c r="B5332" s="144"/>
      <c r="C5332" s="38" t="s">
        <v>7981</v>
      </c>
      <c r="D5332" s="38" t="s">
        <v>101</v>
      </c>
      <c r="E5332" s="120">
        <v>1</v>
      </c>
      <c r="F5332" s="119">
        <v>45.599999999999994</v>
      </c>
      <c r="G5332" s="66">
        <f t="shared" si="83"/>
        <v>45.599999999999994</v>
      </c>
      <c r="H5332" s="67"/>
      <c r="I5332" s="68"/>
      <c r="J5332" s="32">
        <v>0</v>
      </c>
    </row>
    <row r="5333" spans="1:10" ht="26.25" hidden="1" thickBot="1" x14ac:dyDescent="0.3">
      <c r="A5333" s="149"/>
      <c r="B5333" s="144"/>
      <c r="C5333" s="38" t="s">
        <v>7676</v>
      </c>
      <c r="D5333" s="38" t="s">
        <v>2788</v>
      </c>
      <c r="E5333" s="120">
        <v>7.1900000000000006E-2</v>
      </c>
      <c r="F5333" s="119">
        <v>23.113499999999998</v>
      </c>
      <c r="G5333" s="66">
        <f t="shared" si="83"/>
        <v>1.6618606499999999</v>
      </c>
      <c r="H5333" s="67"/>
      <c r="I5333" s="68"/>
      <c r="J5333" s="32">
        <v>0</v>
      </c>
    </row>
    <row r="5334" spans="1:10" ht="26.25" hidden="1" thickBot="1" x14ac:dyDescent="0.3">
      <c r="A5334" s="149"/>
      <c r="B5334" s="144"/>
      <c r="C5334" s="38" t="s">
        <v>7677</v>
      </c>
      <c r="D5334" s="38" t="s">
        <v>2788</v>
      </c>
      <c r="E5334" s="120">
        <v>7.1900000000000006E-2</v>
      </c>
      <c r="F5334" s="119">
        <v>29.003499999999999</v>
      </c>
      <c r="G5334" s="66">
        <f t="shared" si="83"/>
        <v>2.0853516500000002</v>
      </c>
      <c r="H5334" s="67"/>
      <c r="I5334" s="68"/>
      <c r="J5334" s="32">
        <v>0</v>
      </c>
    </row>
    <row r="5335" spans="1:10" ht="15.75" hidden="1" thickBot="1" x14ac:dyDescent="0.3">
      <c r="A5335" s="150"/>
      <c r="B5335" s="145"/>
      <c r="C5335" s="44"/>
      <c r="D5335" s="59"/>
      <c r="E5335" s="121"/>
      <c r="F5335" s="135" t="s">
        <v>31</v>
      </c>
      <c r="G5335" s="75" t="str">
        <f t="shared" si="83"/>
        <v/>
      </c>
      <c r="H5335" s="76"/>
      <c r="I5335" s="68"/>
      <c r="J5335" s="32">
        <v>0</v>
      </c>
    </row>
    <row r="5336" spans="1:10" ht="15.75" hidden="1" thickBot="1" x14ac:dyDescent="0.3">
      <c r="A5336" s="140" t="s">
        <v>1284</v>
      </c>
      <c r="B5336" s="143" t="s">
        <v>1285</v>
      </c>
      <c r="C5336" s="26"/>
      <c r="D5336" s="27" t="s">
        <v>36</v>
      </c>
      <c r="E5336" s="116"/>
      <c r="F5336" s="127" t="s">
        <v>31</v>
      </c>
      <c r="G5336" s="29" t="str">
        <f t="shared" si="83"/>
        <v/>
      </c>
      <c r="H5336" s="30"/>
      <c r="I5336" s="31"/>
      <c r="J5336" s="32">
        <v>0</v>
      </c>
    </row>
    <row r="5337" spans="1:10" ht="15.75" hidden="1" thickBot="1" x14ac:dyDescent="0.3">
      <c r="A5337" s="149"/>
      <c r="B5337" s="144"/>
      <c r="C5337" s="34"/>
      <c r="D5337" s="34"/>
      <c r="E5337" s="118"/>
      <c r="F5337" s="129" t="s">
        <v>31</v>
      </c>
      <c r="G5337" s="66" t="str">
        <f t="shared" si="83"/>
        <v/>
      </c>
      <c r="H5337" s="67"/>
      <c r="I5337" s="68"/>
      <c r="J5337" s="32">
        <v>0</v>
      </c>
    </row>
    <row r="5338" spans="1:10" ht="15.75" hidden="1" thickBot="1" x14ac:dyDescent="0.3">
      <c r="A5338" s="149"/>
      <c r="B5338" s="144"/>
      <c r="C5338" s="38" t="s">
        <v>7814</v>
      </c>
      <c r="D5338" s="38" t="s">
        <v>101</v>
      </c>
      <c r="E5338" s="120">
        <v>4.5199999999999997E-2</v>
      </c>
      <c r="F5338" s="119">
        <v>14.535</v>
      </c>
      <c r="G5338" s="66">
        <f t="shared" si="83"/>
        <v>0.65698199999999995</v>
      </c>
      <c r="H5338" s="41">
        <f>SUM(G5338:G5341)</f>
        <v>38.311514500000001</v>
      </c>
      <c r="I5338" s="42"/>
      <c r="J5338" s="32">
        <v>0</v>
      </c>
    </row>
    <row r="5339" spans="1:10" ht="15.75" hidden="1" thickBot="1" x14ac:dyDescent="0.3">
      <c r="A5339" s="149"/>
      <c r="B5339" s="144"/>
      <c r="C5339" s="38" t="s">
        <v>1285</v>
      </c>
      <c r="D5339" s="38" t="s">
        <v>101</v>
      </c>
      <c r="E5339" s="120">
        <v>1</v>
      </c>
      <c r="F5339" s="119" t="s">
        <v>31</v>
      </c>
      <c r="G5339" s="66" t="str">
        <f t="shared" si="83"/>
        <v/>
      </c>
      <c r="H5339" s="67"/>
      <c r="I5339" s="68"/>
      <c r="J5339" s="32">
        <v>0</v>
      </c>
    </row>
    <row r="5340" spans="1:10" ht="26.25" hidden="1" thickBot="1" x14ac:dyDescent="0.3">
      <c r="A5340" s="149"/>
      <c r="B5340" s="144"/>
      <c r="C5340" s="38" t="s">
        <v>7676</v>
      </c>
      <c r="D5340" s="38" t="s">
        <v>2788</v>
      </c>
      <c r="E5340" s="120">
        <v>0.72250000000000003</v>
      </c>
      <c r="F5340" s="119">
        <v>23.113499999999998</v>
      </c>
      <c r="G5340" s="66">
        <f t="shared" si="83"/>
        <v>16.699503749999998</v>
      </c>
      <c r="H5340" s="67"/>
      <c r="I5340" s="68"/>
      <c r="J5340" s="32">
        <v>0</v>
      </c>
    </row>
    <row r="5341" spans="1:10" ht="26.25" hidden="1" thickBot="1" x14ac:dyDescent="0.3">
      <c r="A5341" s="149"/>
      <c r="B5341" s="144"/>
      <c r="C5341" s="38" t="s">
        <v>7677</v>
      </c>
      <c r="D5341" s="38" t="s">
        <v>2788</v>
      </c>
      <c r="E5341" s="120">
        <v>0.72250000000000003</v>
      </c>
      <c r="F5341" s="119">
        <v>29.003499999999999</v>
      </c>
      <c r="G5341" s="66">
        <f t="shared" si="83"/>
        <v>20.95502875</v>
      </c>
      <c r="H5341" s="67"/>
      <c r="I5341" s="68"/>
      <c r="J5341" s="32">
        <v>0</v>
      </c>
    </row>
    <row r="5342" spans="1:10" ht="15.75" hidden="1" thickBot="1" x14ac:dyDescent="0.3">
      <c r="A5342" s="150"/>
      <c r="B5342" s="145"/>
      <c r="C5342" s="44"/>
      <c r="D5342" s="59"/>
      <c r="E5342" s="121"/>
      <c r="F5342" s="135" t="s">
        <v>31</v>
      </c>
      <c r="G5342" s="75" t="str">
        <f t="shared" si="83"/>
        <v/>
      </c>
      <c r="H5342" s="76"/>
      <c r="I5342" s="68"/>
      <c r="J5342" s="32">
        <v>0</v>
      </c>
    </row>
    <row r="5343" spans="1:10" ht="15.75" hidden="1" thickBot="1" x14ac:dyDescent="0.3">
      <c r="A5343" s="140" t="s">
        <v>1286</v>
      </c>
      <c r="B5343" s="143" t="s">
        <v>1287</v>
      </c>
      <c r="C5343" s="26"/>
      <c r="D5343" s="27" t="s">
        <v>36</v>
      </c>
      <c r="E5343" s="116"/>
      <c r="F5343" s="123" t="s">
        <v>31</v>
      </c>
      <c r="G5343" s="29" t="str">
        <f t="shared" si="83"/>
        <v/>
      </c>
      <c r="H5343" s="30"/>
      <c r="I5343" s="31"/>
      <c r="J5343" s="32">
        <v>0</v>
      </c>
    </row>
    <row r="5344" spans="1:10" ht="15.75" hidden="1" thickBot="1" x14ac:dyDescent="0.3">
      <c r="A5344" s="141"/>
      <c r="B5344" s="144"/>
      <c r="C5344" s="34"/>
      <c r="D5344" s="34"/>
      <c r="E5344" s="118"/>
      <c r="F5344" s="124" t="s">
        <v>31</v>
      </c>
      <c r="G5344" s="33" t="str">
        <f t="shared" si="83"/>
        <v/>
      </c>
      <c r="H5344" s="37"/>
      <c r="I5344" s="33"/>
      <c r="J5344" s="32">
        <v>0</v>
      </c>
    </row>
    <row r="5345" spans="1:10" ht="26.25" hidden="1" thickBot="1" x14ac:dyDescent="0.3">
      <c r="A5345" s="141"/>
      <c r="B5345" s="144"/>
      <c r="C5345" s="38" t="s">
        <v>7848</v>
      </c>
      <c r="D5345" s="38" t="s">
        <v>101</v>
      </c>
      <c r="E5345" s="120">
        <v>10</v>
      </c>
      <c r="F5345" s="125">
        <v>1.1114999999999999</v>
      </c>
      <c r="G5345" s="33">
        <f t="shared" si="83"/>
        <v>11.114999999999998</v>
      </c>
      <c r="H5345" s="41">
        <f>SUM(G5345:G5352)</f>
        <v>204.91431599999999</v>
      </c>
      <c r="I5345" s="42"/>
      <c r="J5345" s="32">
        <v>0</v>
      </c>
    </row>
    <row r="5346" spans="1:10" ht="39" hidden="1" thickBot="1" x14ac:dyDescent="0.3">
      <c r="A5346" s="141"/>
      <c r="B5346" s="144"/>
      <c r="C5346" s="38" t="s">
        <v>7784</v>
      </c>
      <c r="D5346" s="38" t="s">
        <v>101</v>
      </c>
      <c r="E5346" s="120">
        <v>9</v>
      </c>
      <c r="F5346" s="119">
        <v>1.1019999999999999</v>
      </c>
      <c r="G5346" s="33">
        <f t="shared" si="83"/>
        <v>9.9179999999999993</v>
      </c>
      <c r="H5346" s="37"/>
      <c r="I5346" s="33"/>
      <c r="J5346" s="32">
        <v>0</v>
      </c>
    </row>
    <row r="5347" spans="1:10" ht="26.25" hidden="1" thickBot="1" x14ac:dyDescent="0.3">
      <c r="A5347" s="141"/>
      <c r="B5347" s="144"/>
      <c r="C5347" s="38" t="s">
        <v>7552</v>
      </c>
      <c r="D5347" s="38" t="s">
        <v>101</v>
      </c>
      <c r="E5347" s="120">
        <v>6</v>
      </c>
      <c r="F5347" s="119">
        <v>1.0545</v>
      </c>
      <c r="G5347" s="33">
        <f t="shared" si="83"/>
        <v>6.327</v>
      </c>
      <c r="H5347" s="37"/>
      <c r="I5347" s="33"/>
      <c r="J5347" s="32">
        <v>0</v>
      </c>
    </row>
    <row r="5348" spans="1:10" ht="39" hidden="1" thickBot="1" x14ac:dyDescent="0.3">
      <c r="A5348" s="141"/>
      <c r="B5348" s="144"/>
      <c r="C5348" s="38" t="s">
        <v>7850</v>
      </c>
      <c r="D5348" s="38" t="s">
        <v>101</v>
      </c>
      <c r="E5348" s="120">
        <v>4</v>
      </c>
      <c r="F5348" s="119">
        <v>0.38949999999999996</v>
      </c>
      <c r="G5348" s="33">
        <f t="shared" si="83"/>
        <v>1.5579999999999998</v>
      </c>
      <c r="H5348" s="37"/>
      <c r="I5348" s="33"/>
      <c r="J5348" s="32">
        <v>0</v>
      </c>
    </row>
    <row r="5349" spans="1:10" ht="26.25" hidden="1" thickBot="1" x14ac:dyDescent="0.3">
      <c r="A5349" s="141"/>
      <c r="B5349" s="144"/>
      <c r="C5349" s="38" t="s">
        <v>7786</v>
      </c>
      <c r="D5349" s="38" t="s">
        <v>101</v>
      </c>
      <c r="E5349" s="120">
        <v>2</v>
      </c>
      <c r="F5349" s="119">
        <v>19.256499999999999</v>
      </c>
      <c r="G5349" s="33">
        <f t="shared" si="83"/>
        <v>38.512999999999998</v>
      </c>
      <c r="H5349" s="37"/>
      <c r="I5349" s="33"/>
      <c r="J5349" s="32">
        <v>0</v>
      </c>
    </row>
    <row r="5350" spans="1:10" ht="15.75" hidden="1" thickBot="1" x14ac:dyDescent="0.3">
      <c r="A5350" s="141"/>
      <c r="B5350" s="144"/>
      <c r="C5350" s="38" t="s">
        <v>1287</v>
      </c>
      <c r="D5350" s="38" t="s">
        <v>101</v>
      </c>
      <c r="E5350" s="120">
        <v>1</v>
      </c>
      <c r="F5350" s="119" t="s">
        <v>31</v>
      </c>
      <c r="G5350" s="33" t="str">
        <f t="shared" si="83"/>
        <v/>
      </c>
      <c r="H5350" s="37"/>
      <c r="I5350" s="33"/>
      <c r="J5350" s="32">
        <v>0</v>
      </c>
    </row>
    <row r="5351" spans="1:10" ht="15.75" hidden="1" thickBot="1" x14ac:dyDescent="0.3">
      <c r="A5351" s="141"/>
      <c r="B5351" s="144"/>
      <c r="C5351" s="38" t="s">
        <v>7674</v>
      </c>
      <c r="D5351" s="38" t="s">
        <v>2788</v>
      </c>
      <c r="E5351" s="120">
        <v>2.5230000000000001</v>
      </c>
      <c r="F5351" s="119">
        <v>23.3415</v>
      </c>
      <c r="G5351" s="33">
        <f t="shared" si="83"/>
        <v>58.890604500000002</v>
      </c>
      <c r="H5351" s="37"/>
      <c r="I5351" s="33"/>
      <c r="J5351" s="32">
        <v>0</v>
      </c>
    </row>
    <row r="5352" spans="1:10" ht="26.25" hidden="1" thickBot="1" x14ac:dyDescent="0.3">
      <c r="A5352" s="141"/>
      <c r="B5352" s="144"/>
      <c r="C5352" s="38" t="s">
        <v>7675</v>
      </c>
      <c r="D5352" s="38" t="s">
        <v>2788</v>
      </c>
      <c r="E5352" s="120">
        <v>2.5230000000000001</v>
      </c>
      <c r="F5352" s="119">
        <v>31.150499999999997</v>
      </c>
      <c r="G5352" s="33">
        <f t="shared" si="83"/>
        <v>78.592711499999993</v>
      </c>
      <c r="H5352" s="37"/>
      <c r="I5352" s="33"/>
      <c r="J5352" s="32">
        <v>0</v>
      </c>
    </row>
    <row r="5353" spans="1:10" ht="15.75" hidden="1" thickBot="1" x14ac:dyDescent="0.3">
      <c r="A5353" s="142"/>
      <c r="B5353" s="145"/>
      <c r="C5353" s="44"/>
      <c r="D5353" s="44"/>
      <c r="E5353" s="121"/>
      <c r="F5353" s="122" t="s">
        <v>31</v>
      </c>
      <c r="G5353" s="46" t="str">
        <f t="shared" si="83"/>
        <v/>
      </c>
      <c r="H5353" s="48"/>
      <c r="I5353" s="33"/>
      <c r="J5353" s="32">
        <v>0</v>
      </c>
    </row>
    <row r="5354" spans="1:10" ht="15.75" hidden="1" thickBot="1" x14ac:dyDescent="0.3">
      <c r="A5354" s="140" t="s">
        <v>1288</v>
      </c>
      <c r="B5354" s="143" t="s">
        <v>3997</v>
      </c>
      <c r="C5354" s="26"/>
      <c r="D5354" s="27" t="s">
        <v>124</v>
      </c>
      <c r="E5354" s="116"/>
      <c r="F5354" s="127" t="s">
        <v>31</v>
      </c>
      <c r="G5354" s="29" t="str">
        <f t="shared" si="83"/>
        <v/>
      </c>
      <c r="H5354" s="30"/>
      <c r="I5354" s="31"/>
      <c r="J5354" s="32">
        <v>0</v>
      </c>
    </row>
    <row r="5355" spans="1:10" ht="15.75" hidden="1" thickBot="1" x14ac:dyDescent="0.3">
      <c r="A5355" s="149"/>
      <c r="B5355" s="144"/>
      <c r="C5355" s="34"/>
      <c r="D5355" s="34"/>
      <c r="E5355" s="118"/>
      <c r="F5355" s="129" t="s">
        <v>31</v>
      </c>
      <c r="G5355" s="66" t="str">
        <f t="shared" si="83"/>
        <v/>
      </c>
      <c r="H5355" s="67"/>
      <c r="I5355" s="68"/>
      <c r="J5355" s="32">
        <v>0</v>
      </c>
    </row>
    <row r="5356" spans="1:10" ht="15.75" hidden="1" thickBot="1" x14ac:dyDescent="0.3">
      <c r="A5356" s="149"/>
      <c r="B5356" s="144"/>
      <c r="C5356" s="38" t="s">
        <v>1289</v>
      </c>
      <c r="D5356" s="38" t="s">
        <v>124</v>
      </c>
      <c r="E5356" s="120">
        <v>1.05</v>
      </c>
      <c r="F5356" s="119" t="s">
        <v>31</v>
      </c>
      <c r="G5356" s="66" t="str">
        <f t="shared" si="83"/>
        <v/>
      </c>
      <c r="H5356" s="41">
        <f>SUM(G5356:G5358)</f>
        <v>3.0230139999999999</v>
      </c>
      <c r="I5356" s="42"/>
      <c r="J5356" s="32">
        <v>0</v>
      </c>
    </row>
    <row r="5357" spans="1:10" ht="15.75" hidden="1" thickBot="1" x14ac:dyDescent="0.3">
      <c r="A5357" s="149"/>
      <c r="B5357" s="144"/>
      <c r="C5357" s="38" t="s">
        <v>7438</v>
      </c>
      <c r="D5357" s="38" t="s">
        <v>2788</v>
      </c>
      <c r="E5357" s="120">
        <v>6.3200000000000006E-2</v>
      </c>
      <c r="F5357" s="119">
        <v>29.905999999999999</v>
      </c>
      <c r="G5357" s="66">
        <f t="shared" si="83"/>
        <v>1.8900592000000001</v>
      </c>
      <c r="H5357" s="67"/>
      <c r="I5357" s="68"/>
      <c r="J5357" s="32">
        <v>0</v>
      </c>
    </row>
    <row r="5358" spans="1:10" ht="15.75" hidden="1" thickBot="1" x14ac:dyDescent="0.3">
      <c r="A5358" s="149"/>
      <c r="B5358" s="144"/>
      <c r="C5358" s="38" t="s">
        <v>7446</v>
      </c>
      <c r="D5358" s="38" t="s">
        <v>2788</v>
      </c>
      <c r="E5358" s="120">
        <v>4.7399999999999998E-2</v>
      </c>
      <c r="F5358" s="119">
        <v>23.901999999999997</v>
      </c>
      <c r="G5358" s="66">
        <f t="shared" si="83"/>
        <v>1.1329547999999998</v>
      </c>
      <c r="H5358" s="67"/>
      <c r="I5358" s="68"/>
      <c r="J5358" s="32">
        <v>0</v>
      </c>
    </row>
    <row r="5359" spans="1:10" ht="15.75" hidden="1" thickBot="1" x14ac:dyDescent="0.3">
      <c r="A5359" s="150"/>
      <c r="B5359" s="145"/>
      <c r="C5359" s="44"/>
      <c r="D5359" s="59"/>
      <c r="E5359" s="121"/>
      <c r="F5359" s="135" t="s">
        <v>31</v>
      </c>
      <c r="G5359" s="75" t="str">
        <f t="shared" si="83"/>
        <v/>
      </c>
      <c r="H5359" s="76"/>
      <c r="I5359" s="68"/>
      <c r="J5359" s="32">
        <v>0</v>
      </c>
    </row>
    <row r="5360" spans="1:10" ht="15.75" hidden="1" thickBot="1" x14ac:dyDescent="0.3">
      <c r="A5360" s="140" t="s">
        <v>1290</v>
      </c>
      <c r="B5360" s="143" t="s">
        <v>3998</v>
      </c>
      <c r="C5360" s="26"/>
      <c r="D5360" s="27" t="s">
        <v>124</v>
      </c>
      <c r="E5360" s="116"/>
      <c r="F5360" s="127" t="s">
        <v>31</v>
      </c>
      <c r="G5360" s="29" t="str">
        <f t="shared" si="83"/>
        <v/>
      </c>
      <c r="H5360" s="30"/>
      <c r="I5360" s="31"/>
      <c r="J5360" s="32">
        <v>0</v>
      </c>
    </row>
    <row r="5361" spans="1:10" ht="15.75" hidden="1" thickBot="1" x14ac:dyDescent="0.3">
      <c r="A5361" s="149"/>
      <c r="B5361" s="144"/>
      <c r="C5361" s="34"/>
      <c r="D5361" s="34"/>
      <c r="E5361" s="118"/>
      <c r="F5361" s="129" t="s">
        <v>31</v>
      </c>
      <c r="G5361" s="66" t="str">
        <f t="shared" si="83"/>
        <v/>
      </c>
      <c r="H5361" s="67"/>
      <c r="I5361" s="68"/>
      <c r="J5361" s="32">
        <v>0</v>
      </c>
    </row>
    <row r="5362" spans="1:10" ht="15.75" hidden="1" thickBot="1" x14ac:dyDescent="0.3">
      <c r="A5362" s="149"/>
      <c r="B5362" s="144"/>
      <c r="C5362" s="38" t="s">
        <v>1291</v>
      </c>
      <c r="D5362" s="38" t="s">
        <v>124</v>
      </c>
      <c r="E5362" s="120">
        <v>1.05</v>
      </c>
      <c r="F5362" s="119" t="s">
        <v>31</v>
      </c>
      <c r="G5362" s="66" t="str">
        <f t="shared" si="83"/>
        <v/>
      </c>
      <c r="H5362" s="41">
        <f>SUM(G5362:G5364)</f>
        <v>5.9025304999999992</v>
      </c>
      <c r="I5362" s="42"/>
      <c r="J5362" s="32">
        <v>0</v>
      </c>
    </row>
    <row r="5363" spans="1:10" ht="15.75" hidden="1" thickBot="1" x14ac:dyDescent="0.3">
      <c r="A5363" s="149"/>
      <c r="B5363" s="144"/>
      <c r="C5363" s="38" t="s">
        <v>7438</v>
      </c>
      <c r="D5363" s="38" t="s">
        <v>2788</v>
      </c>
      <c r="E5363" s="120">
        <v>0.1234</v>
      </c>
      <c r="F5363" s="119">
        <v>29.905999999999999</v>
      </c>
      <c r="G5363" s="66">
        <f t="shared" si="83"/>
        <v>3.6904003999999997</v>
      </c>
      <c r="H5363" s="67"/>
      <c r="I5363" s="68"/>
      <c r="J5363" s="32">
        <v>0</v>
      </c>
    </row>
    <row r="5364" spans="1:10" ht="15.75" hidden="1" thickBot="1" x14ac:dyDescent="0.3">
      <c r="A5364" s="149"/>
      <c r="B5364" s="144"/>
      <c r="C5364" s="38" t="s">
        <v>7446</v>
      </c>
      <c r="D5364" s="38" t="s">
        <v>2788</v>
      </c>
      <c r="E5364" s="120">
        <v>9.2549999999999993E-2</v>
      </c>
      <c r="F5364" s="119">
        <v>23.901999999999997</v>
      </c>
      <c r="G5364" s="66">
        <f t="shared" si="83"/>
        <v>2.2121300999999995</v>
      </c>
      <c r="H5364" s="67"/>
      <c r="I5364" s="68"/>
      <c r="J5364" s="32">
        <v>0</v>
      </c>
    </row>
    <row r="5365" spans="1:10" ht="15.75" hidden="1" thickBot="1" x14ac:dyDescent="0.3">
      <c r="A5365" s="150"/>
      <c r="B5365" s="145"/>
      <c r="C5365" s="44"/>
      <c r="D5365" s="59"/>
      <c r="E5365" s="121"/>
      <c r="F5365" s="135" t="s">
        <v>31</v>
      </c>
      <c r="G5365" s="75" t="str">
        <f t="shared" si="83"/>
        <v/>
      </c>
      <c r="H5365" s="76"/>
      <c r="I5365" s="68"/>
      <c r="J5365" s="32">
        <v>0</v>
      </c>
    </row>
    <row r="5366" spans="1:10" ht="15.75" hidden="1" thickBot="1" x14ac:dyDescent="0.3">
      <c r="A5366" s="140" t="s">
        <v>1292</v>
      </c>
      <c r="B5366" s="143" t="s">
        <v>3999</v>
      </c>
      <c r="C5366" s="26"/>
      <c r="D5366" s="27" t="s">
        <v>124</v>
      </c>
      <c r="E5366" s="116"/>
      <c r="F5366" s="123" t="s">
        <v>31</v>
      </c>
      <c r="G5366" s="29" t="str">
        <f t="shared" si="83"/>
        <v/>
      </c>
      <c r="H5366" s="30"/>
      <c r="I5366" s="31"/>
      <c r="J5366" s="32">
        <v>0</v>
      </c>
    </row>
    <row r="5367" spans="1:10" ht="15.75" hidden="1" thickBot="1" x14ac:dyDescent="0.3">
      <c r="A5367" s="141"/>
      <c r="B5367" s="144"/>
      <c r="C5367" s="34"/>
      <c r="D5367" s="34"/>
      <c r="E5367" s="118"/>
      <c r="F5367" s="124" t="s">
        <v>31</v>
      </c>
      <c r="G5367" s="33" t="str">
        <f t="shared" si="83"/>
        <v/>
      </c>
      <c r="H5367" s="37"/>
      <c r="I5367" s="33"/>
      <c r="J5367" s="32">
        <v>0</v>
      </c>
    </row>
    <row r="5368" spans="1:10" ht="39" hidden="1" thickBot="1" x14ac:dyDescent="0.3">
      <c r="A5368" s="141"/>
      <c r="B5368" s="144"/>
      <c r="C5368" s="38" t="s">
        <v>7511</v>
      </c>
      <c r="D5368" s="38" t="s">
        <v>1323</v>
      </c>
      <c r="E5368" s="120">
        <v>1.1000000000000001</v>
      </c>
      <c r="F5368" s="119">
        <v>3.5909999999999997</v>
      </c>
      <c r="G5368" s="36">
        <f t="shared" si="83"/>
        <v>3.9500999999999999</v>
      </c>
      <c r="H5368" s="41">
        <f>SUM(G5368:G5371)</f>
        <v>21.066388700000001</v>
      </c>
      <c r="I5368" s="42"/>
      <c r="J5368" s="32">
        <v>0</v>
      </c>
    </row>
    <row r="5369" spans="1:10" ht="15.75" hidden="1" thickBot="1" x14ac:dyDescent="0.3">
      <c r="A5369" s="141"/>
      <c r="B5369" s="144"/>
      <c r="C5369" s="38" t="s">
        <v>7446</v>
      </c>
      <c r="D5369" s="38" t="s">
        <v>2788</v>
      </c>
      <c r="E5369" s="120">
        <v>0.123</v>
      </c>
      <c r="F5369" s="119">
        <v>23.901999999999997</v>
      </c>
      <c r="G5369" s="36">
        <f t="shared" si="83"/>
        <v>2.9399459999999995</v>
      </c>
      <c r="H5369" s="37"/>
      <c r="I5369" s="33"/>
      <c r="J5369" s="32">
        <v>0</v>
      </c>
    </row>
    <row r="5370" spans="1:10" ht="15.75" hidden="1" thickBot="1" x14ac:dyDescent="0.3">
      <c r="A5370" s="141"/>
      <c r="B5370" s="144"/>
      <c r="C5370" s="38" t="s">
        <v>7438</v>
      </c>
      <c r="D5370" s="38" t="s">
        <v>2788</v>
      </c>
      <c r="E5370" s="120">
        <v>0.123</v>
      </c>
      <c r="F5370" s="119">
        <v>29.905999999999999</v>
      </c>
      <c r="G5370" s="36">
        <f t="shared" si="83"/>
        <v>3.6784379999999999</v>
      </c>
      <c r="H5370" s="37"/>
      <c r="I5370" s="33"/>
      <c r="J5370" s="32">
        <v>0</v>
      </c>
    </row>
    <row r="5371" spans="1:10" ht="64.5" hidden="1" thickBot="1" x14ac:dyDescent="0.3">
      <c r="A5371" s="141"/>
      <c r="B5371" s="144"/>
      <c r="C5371" s="38" t="s">
        <v>7616</v>
      </c>
      <c r="D5371" s="38" t="s">
        <v>1323</v>
      </c>
      <c r="E5371" s="120">
        <v>1</v>
      </c>
      <c r="F5371" s="125">
        <v>10.497904700000001</v>
      </c>
      <c r="G5371" s="33">
        <f t="shared" si="83"/>
        <v>10.497904700000001</v>
      </c>
      <c r="H5371" s="37"/>
      <c r="I5371" s="33"/>
      <c r="J5371" s="32">
        <v>0</v>
      </c>
    </row>
    <row r="5372" spans="1:10" ht="15.75" hidden="1" thickBot="1" x14ac:dyDescent="0.3">
      <c r="A5372" s="142"/>
      <c r="B5372" s="145"/>
      <c r="C5372" s="44"/>
      <c r="D5372" s="44"/>
      <c r="E5372" s="121"/>
      <c r="F5372" s="122" t="s">
        <v>31</v>
      </c>
      <c r="G5372" s="46" t="str">
        <f t="shared" si="83"/>
        <v/>
      </c>
      <c r="H5372" s="48"/>
      <c r="I5372" s="33"/>
      <c r="J5372" s="32">
        <v>0</v>
      </c>
    </row>
    <row r="5373" spans="1:10" ht="15.75" hidden="1" thickBot="1" x14ac:dyDescent="0.3">
      <c r="A5373" s="140" t="s">
        <v>1293</v>
      </c>
      <c r="B5373" s="143" t="s">
        <v>4000</v>
      </c>
      <c r="C5373" s="26"/>
      <c r="D5373" s="27" t="s">
        <v>36</v>
      </c>
      <c r="E5373" s="116"/>
      <c r="F5373" s="123" t="s">
        <v>31</v>
      </c>
      <c r="G5373" s="29" t="str">
        <f t="shared" si="83"/>
        <v/>
      </c>
      <c r="H5373" s="30"/>
      <c r="I5373" s="31"/>
      <c r="J5373" s="32">
        <v>0</v>
      </c>
    </row>
    <row r="5374" spans="1:10" ht="15.75" hidden="1" thickBot="1" x14ac:dyDescent="0.3">
      <c r="A5374" s="141"/>
      <c r="B5374" s="144"/>
      <c r="C5374" s="34"/>
      <c r="D5374" s="34"/>
      <c r="E5374" s="118"/>
      <c r="F5374" s="124" t="s">
        <v>31</v>
      </c>
      <c r="G5374" s="33" t="str">
        <f t="shared" si="83"/>
        <v/>
      </c>
      <c r="H5374" s="37"/>
      <c r="I5374" s="33"/>
      <c r="J5374" s="32">
        <v>0</v>
      </c>
    </row>
    <row r="5375" spans="1:10" ht="64.5" hidden="1" thickBot="1" x14ac:dyDescent="0.3">
      <c r="A5375" s="141"/>
      <c r="B5375" s="144"/>
      <c r="C5375" s="38" t="s">
        <v>7692</v>
      </c>
      <c r="D5375" s="38" t="s">
        <v>1069</v>
      </c>
      <c r="E5375" s="120">
        <v>2.9000000000000001E-2</v>
      </c>
      <c r="F5375" s="119">
        <v>149.77699999999999</v>
      </c>
      <c r="G5375" s="36">
        <f t="shared" si="83"/>
        <v>4.3435329999999999</v>
      </c>
      <c r="H5375" s="41">
        <f>SUM(G5375:G5383)</f>
        <v>1864.6077829660428</v>
      </c>
      <c r="I5375" s="42"/>
      <c r="J5375" s="32">
        <v>0</v>
      </c>
    </row>
    <row r="5376" spans="1:10" ht="64.5" hidden="1" thickBot="1" x14ac:dyDescent="0.3">
      <c r="A5376" s="141"/>
      <c r="B5376" s="144"/>
      <c r="C5376" s="38" t="s">
        <v>7693</v>
      </c>
      <c r="D5376" s="38" t="s">
        <v>1080</v>
      </c>
      <c r="E5376" s="120">
        <v>5.9299999999999999E-2</v>
      </c>
      <c r="F5376" s="119">
        <v>59.612499999999997</v>
      </c>
      <c r="G5376" s="36">
        <f t="shared" si="83"/>
        <v>3.5350212499999998</v>
      </c>
      <c r="H5376" s="37"/>
      <c r="I5376" s="33"/>
      <c r="J5376" s="32">
        <v>0</v>
      </c>
    </row>
    <row r="5377" spans="1:10" ht="15.75" hidden="1" thickBot="1" x14ac:dyDescent="0.3">
      <c r="A5377" s="141"/>
      <c r="B5377" s="144"/>
      <c r="C5377" s="38" t="s">
        <v>7769</v>
      </c>
      <c r="D5377" s="38" t="s">
        <v>101</v>
      </c>
      <c r="E5377" s="120">
        <v>448.76409999999998</v>
      </c>
      <c r="F5377" s="125">
        <v>0.77899999999999991</v>
      </c>
      <c r="G5377" s="33">
        <f t="shared" si="83"/>
        <v>349.58723389999994</v>
      </c>
      <c r="H5377" s="37"/>
      <c r="I5377" s="33"/>
      <c r="J5377" s="32">
        <v>0</v>
      </c>
    </row>
    <row r="5378" spans="1:10" ht="39" hidden="1" thickBot="1" x14ac:dyDescent="0.3">
      <c r="A5378" s="141"/>
      <c r="B5378" s="144"/>
      <c r="C5378" s="38" t="s">
        <v>7634</v>
      </c>
      <c r="D5378" s="38" t="s">
        <v>7614</v>
      </c>
      <c r="E5378" s="120">
        <v>4.4999999999999997E-3</v>
      </c>
      <c r="F5378" s="119">
        <v>664.58760902799997</v>
      </c>
      <c r="G5378" s="36">
        <f t="shared" si="83"/>
        <v>2.9906442406259997</v>
      </c>
      <c r="H5378" s="37"/>
      <c r="I5378" s="42"/>
      <c r="J5378" s="32">
        <v>0</v>
      </c>
    </row>
    <row r="5379" spans="1:10" ht="15.75" hidden="1" thickBot="1" x14ac:dyDescent="0.3">
      <c r="A5379" s="141"/>
      <c r="B5379" s="144"/>
      <c r="C5379" s="38" t="s">
        <v>7679</v>
      </c>
      <c r="D5379" s="38" t="s">
        <v>2788</v>
      </c>
      <c r="E5379" s="120">
        <v>15.119199999999999</v>
      </c>
      <c r="F5379" s="119">
        <v>29.535499999999999</v>
      </c>
      <c r="G5379" s="36">
        <f t="shared" si="83"/>
        <v>446.55313159999997</v>
      </c>
      <c r="H5379" s="37"/>
      <c r="I5379" s="33"/>
      <c r="J5379" s="32">
        <v>0</v>
      </c>
    </row>
    <row r="5380" spans="1:10" ht="15.75" hidden="1" thickBot="1" x14ac:dyDescent="0.3">
      <c r="A5380" s="141"/>
      <c r="B5380" s="144"/>
      <c r="C5380" s="38" t="s">
        <v>7603</v>
      </c>
      <c r="D5380" s="38" t="s">
        <v>2788</v>
      </c>
      <c r="E5380" s="120">
        <v>11.8794</v>
      </c>
      <c r="F5380" s="125">
        <v>22.724</v>
      </c>
      <c r="G5380" s="33">
        <f t="shared" si="83"/>
        <v>269.94748559999999</v>
      </c>
      <c r="H5380" s="37"/>
      <c r="I5380" s="33"/>
      <c r="J5380" s="32">
        <v>0</v>
      </c>
    </row>
    <row r="5381" spans="1:10" ht="26.25" hidden="1" thickBot="1" x14ac:dyDescent="0.3">
      <c r="A5381" s="141"/>
      <c r="B5381" s="144"/>
      <c r="C5381" s="38" t="s">
        <v>7638</v>
      </c>
      <c r="D5381" s="38" t="s">
        <v>7614</v>
      </c>
      <c r="E5381" s="120">
        <v>0.33700000000000002</v>
      </c>
      <c r="F5381" s="119">
        <v>742.98819309800012</v>
      </c>
      <c r="G5381" s="36">
        <f t="shared" si="83"/>
        <v>250.38702107402605</v>
      </c>
      <c r="H5381" s="37"/>
      <c r="I5381" s="42"/>
      <c r="J5381" s="32">
        <v>0</v>
      </c>
    </row>
    <row r="5382" spans="1:10" ht="26.25" hidden="1" thickBot="1" x14ac:dyDescent="0.3">
      <c r="A5382" s="141"/>
      <c r="B5382" s="144"/>
      <c r="C5382" s="38" t="s">
        <v>7639</v>
      </c>
      <c r="D5382" s="38" t="s">
        <v>7614</v>
      </c>
      <c r="E5382" s="120">
        <v>0.1492</v>
      </c>
      <c r="F5382" s="119">
        <v>2702.2609140984778</v>
      </c>
      <c r="G5382" s="36">
        <f t="shared" ref="G5382:G5445" si="84">IF(ISNUMBER(F5382),E5382*F5382,"")</f>
        <v>403.17732838349286</v>
      </c>
      <c r="H5382" s="37"/>
      <c r="I5382" s="33"/>
      <c r="J5382" s="32">
        <v>0</v>
      </c>
    </row>
    <row r="5383" spans="1:10" ht="26.25" hidden="1" thickBot="1" x14ac:dyDescent="0.3">
      <c r="A5383" s="141"/>
      <c r="B5383" s="144"/>
      <c r="C5383" s="38" t="s">
        <v>7642</v>
      </c>
      <c r="D5383" s="38" t="s">
        <v>7614</v>
      </c>
      <c r="E5383" s="120">
        <v>0.2697</v>
      </c>
      <c r="F5383" s="125">
        <v>497.16864634000001</v>
      </c>
      <c r="G5383" s="33">
        <f t="shared" si="84"/>
        <v>134.08638391789799</v>
      </c>
      <c r="H5383" s="37"/>
      <c r="I5383" s="33"/>
      <c r="J5383" s="32">
        <v>0</v>
      </c>
    </row>
    <row r="5384" spans="1:10" ht="15.75" hidden="1" thickBot="1" x14ac:dyDescent="0.3">
      <c r="A5384" s="142"/>
      <c r="B5384" s="145"/>
      <c r="C5384" s="44"/>
      <c r="D5384" s="44"/>
      <c r="E5384" s="121"/>
      <c r="F5384" s="122" t="s">
        <v>31</v>
      </c>
      <c r="G5384" s="46" t="str">
        <f t="shared" si="84"/>
        <v/>
      </c>
      <c r="H5384" s="48"/>
      <c r="I5384" s="33"/>
      <c r="J5384" s="32">
        <v>0</v>
      </c>
    </row>
    <row r="5385" spans="1:10" ht="15.75" hidden="1" thickBot="1" x14ac:dyDescent="0.3">
      <c r="A5385" s="140" t="s">
        <v>1294</v>
      </c>
      <c r="B5385" s="143" t="s">
        <v>4001</v>
      </c>
      <c r="C5385" s="26"/>
      <c r="D5385" s="27" t="s">
        <v>36</v>
      </c>
      <c r="E5385" s="116"/>
      <c r="F5385" s="123" t="s">
        <v>31</v>
      </c>
      <c r="G5385" s="29" t="str">
        <f t="shared" si="84"/>
        <v/>
      </c>
      <c r="H5385" s="30"/>
      <c r="I5385" s="31"/>
      <c r="J5385" s="32">
        <v>0</v>
      </c>
    </row>
    <row r="5386" spans="1:10" ht="15.75" hidden="1" thickBot="1" x14ac:dyDescent="0.3">
      <c r="A5386" s="141"/>
      <c r="B5386" s="144"/>
      <c r="C5386" s="34"/>
      <c r="D5386" s="34"/>
      <c r="E5386" s="118"/>
      <c r="F5386" s="124" t="s">
        <v>31</v>
      </c>
      <c r="G5386" s="33" t="str">
        <f t="shared" si="84"/>
        <v/>
      </c>
      <c r="H5386" s="37"/>
      <c r="I5386" s="33"/>
      <c r="J5386" s="32">
        <v>0</v>
      </c>
    </row>
    <row r="5387" spans="1:10" ht="26.25" hidden="1" thickBot="1" x14ac:dyDescent="0.3">
      <c r="A5387" s="141"/>
      <c r="B5387" s="144"/>
      <c r="C5387" s="38" t="s">
        <v>7447</v>
      </c>
      <c r="D5387" s="38" t="s">
        <v>2788</v>
      </c>
      <c r="E5387" s="120">
        <v>40</v>
      </c>
      <c r="F5387" s="119">
        <v>145.23599999999999</v>
      </c>
      <c r="G5387" s="36">
        <f t="shared" si="84"/>
        <v>5809.44</v>
      </c>
      <c r="H5387" s="41">
        <f>SUM(G5387:G5391)</f>
        <v>7156.92</v>
      </c>
      <c r="I5387" s="42"/>
      <c r="J5387" s="32">
        <v>0</v>
      </c>
    </row>
    <row r="5388" spans="1:10" ht="15.75" hidden="1" thickBot="1" x14ac:dyDescent="0.3">
      <c r="A5388" s="141"/>
      <c r="B5388" s="144"/>
      <c r="C5388" s="38" t="s">
        <v>7520</v>
      </c>
      <c r="D5388" s="38" t="s">
        <v>2788</v>
      </c>
      <c r="E5388" s="120">
        <v>20</v>
      </c>
      <c r="F5388" s="119">
        <v>22.514999999999997</v>
      </c>
      <c r="G5388" s="36">
        <f t="shared" si="84"/>
        <v>450.29999999999995</v>
      </c>
      <c r="H5388" s="37"/>
      <c r="I5388" s="33"/>
      <c r="J5388" s="32">
        <v>0</v>
      </c>
    </row>
    <row r="5389" spans="1:10" ht="15.75" hidden="1" thickBot="1" x14ac:dyDescent="0.3">
      <c r="A5389" s="141"/>
      <c r="B5389" s="144"/>
      <c r="C5389" s="38" t="s">
        <v>8084</v>
      </c>
      <c r="D5389" s="38" t="s">
        <v>2788</v>
      </c>
      <c r="E5389" s="120">
        <v>20</v>
      </c>
      <c r="F5389" s="119">
        <v>28.081999999999997</v>
      </c>
      <c r="G5389" s="36">
        <f t="shared" si="84"/>
        <v>561.64</v>
      </c>
      <c r="H5389" s="37"/>
      <c r="I5389" s="33"/>
      <c r="J5389" s="32">
        <v>0</v>
      </c>
    </row>
    <row r="5390" spans="1:10" ht="15.75" hidden="1" thickBot="1" x14ac:dyDescent="0.3">
      <c r="A5390" s="141"/>
      <c r="B5390" s="144"/>
      <c r="C5390" s="38" t="s">
        <v>8085</v>
      </c>
      <c r="D5390" s="38" t="s">
        <v>2788</v>
      </c>
      <c r="E5390" s="120">
        <v>20</v>
      </c>
      <c r="F5390" s="119">
        <v>16.777000000000001</v>
      </c>
      <c r="G5390" s="36">
        <f t="shared" si="84"/>
        <v>335.54</v>
      </c>
      <c r="H5390" s="37"/>
      <c r="I5390" s="33"/>
      <c r="J5390" s="32">
        <v>0</v>
      </c>
    </row>
    <row r="5391" spans="1:10" ht="15.75" hidden="1" thickBot="1" x14ac:dyDescent="0.3">
      <c r="A5391" s="141"/>
      <c r="B5391" s="144"/>
      <c r="C5391" s="38" t="s">
        <v>35</v>
      </c>
      <c r="D5391" s="38" t="s">
        <v>36</v>
      </c>
      <c r="E5391" s="120">
        <v>1</v>
      </c>
      <c r="F5391" s="125" t="s">
        <v>31</v>
      </c>
      <c r="G5391" s="33" t="str">
        <f t="shared" si="84"/>
        <v/>
      </c>
      <c r="H5391" s="37"/>
      <c r="I5391" s="33"/>
      <c r="J5391" s="32">
        <v>0</v>
      </c>
    </row>
    <row r="5392" spans="1:10" ht="15.75" hidden="1" thickBot="1" x14ac:dyDescent="0.3">
      <c r="A5392" s="142"/>
      <c r="B5392" s="145"/>
      <c r="C5392" s="44"/>
      <c r="D5392" s="44"/>
      <c r="E5392" s="121"/>
      <c r="F5392" s="122" t="s">
        <v>31</v>
      </c>
      <c r="G5392" s="46" t="str">
        <f t="shared" si="84"/>
        <v/>
      </c>
      <c r="H5392" s="48"/>
      <c r="I5392" s="33"/>
      <c r="J5392" s="32">
        <v>0</v>
      </c>
    </row>
    <row r="5393" spans="1:10" ht="15.75" hidden="1" thickBot="1" x14ac:dyDescent="0.3">
      <c r="A5393" s="140" t="s">
        <v>1295</v>
      </c>
      <c r="B5393" s="143" t="s">
        <v>4002</v>
      </c>
      <c r="C5393" s="26"/>
      <c r="D5393" s="27" t="s">
        <v>124</v>
      </c>
      <c r="E5393" s="116"/>
      <c r="F5393" s="123" t="s">
        <v>31</v>
      </c>
      <c r="G5393" s="29" t="str">
        <f t="shared" si="84"/>
        <v/>
      </c>
      <c r="H5393" s="30"/>
      <c r="I5393" s="31"/>
      <c r="J5393" s="32">
        <v>0</v>
      </c>
    </row>
    <row r="5394" spans="1:10" ht="15.75" hidden="1" thickBot="1" x14ac:dyDescent="0.3">
      <c r="A5394" s="141"/>
      <c r="B5394" s="144"/>
      <c r="C5394" s="34"/>
      <c r="D5394" s="34"/>
      <c r="E5394" s="118"/>
      <c r="F5394" s="124" t="s">
        <v>31</v>
      </c>
      <c r="G5394" s="33" t="str">
        <f t="shared" si="84"/>
        <v/>
      </c>
      <c r="H5394" s="37"/>
      <c r="I5394" s="33"/>
      <c r="J5394" s="32">
        <v>0</v>
      </c>
    </row>
    <row r="5395" spans="1:10" ht="39" hidden="1" thickBot="1" x14ac:dyDescent="0.3">
      <c r="A5395" s="141"/>
      <c r="B5395" s="144"/>
      <c r="C5395" s="38" t="s">
        <v>7496</v>
      </c>
      <c r="D5395" s="38" t="s">
        <v>1323</v>
      </c>
      <c r="E5395" s="120">
        <v>1.1000000000000001</v>
      </c>
      <c r="F5395" s="119">
        <v>5.9184999999999999</v>
      </c>
      <c r="G5395" s="36">
        <f t="shared" si="84"/>
        <v>6.5103500000000007</v>
      </c>
      <c r="H5395" s="41">
        <f>SUM(G5395:G5397)</f>
        <v>11.595206000000001</v>
      </c>
      <c r="I5395" s="42"/>
      <c r="J5395" s="32">
        <v>0</v>
      </c>
    </row>
    <row r="5396" spans="1:10" ht="15.75" hidden="1" thickBot="1" x14ac:dyDescent="0.3">
      <c r="A5396" s="141"/>
      <c r="B5396" s="144"/>
      <c r="C5396" s="38" t="s">
        <v>7446</v>
      </c>
      <c r="D5396" s="38" t="s">
        <v>2788</v>
      </c>
      <c r="E5396" s="120">
        <v>9.4500000000000001E-2</v>
      </c>
      <c r="F5396" s="119">
        <v>23.901999999999997</v>
      </c>
      <c r="G5396" s="36">
        <f t="shared" si="84"/>
        <v>2.2587389999999998</v>
      </c>
      <c r="H5396" s="37"/>
      <c r="I5396" s="33"/>
      <c r="J5396" s="32">
        <v>0</v>
      </c>
    </row>
    <row r="5397" spans="1:10" ht="15.75" hidden="1" thickBot="1" x14ac:dyDescent="0.3">
      <c r="A5397" s="141"/>
      <c r="B5397" s="144"/>
      <c r="C5397" s="38" t="s">
        <v>7438</v>
      </c>
      <c r="D5397" s="38" t="s">
        <v>2788</v>
      </c>
      <c r="E5397" s="120">
        <v>9.4500000000000001E-2</v>
      </c>
      <c r="F5397" s="125">
        <v>29.905999999999999</v>
      </c>
      <c r="G5397" s="33">
        <f t="shared" si="84"/>
        <v>2.826117</v>
      </c>
      <c r="H5397" s="37"/>
      <c r="I5397" s="33"/>
      <c r="J5397" s="32">
        <v>0</v>
      </c>
    </row>
    <row r="5398" spans="1:10" ht="15.75" hidden="1" thickBot="1" x14ac:dyDescent="0.3">
      <c r="A5398" s="142"/>
      <c r="B5398" s="145"/>
      <c r="C5398" s="44"/>
      <c r="D5398" s="44"/>
      <c r="E5398" s="121"/>
      <c r="F5398" s="122" t="s">
        <v>31</v>
      </c>
      <c r="G5398" s="46" t="str">
        <f t="shared" si="84"/>
        <v/>
      </c>
      <c r="H5398" s="48"/>
      <c r="I5398" s="33"/>
      <c r="J5398" s="32">
        <v>0</v>
      </c>
    </row>
    <row r="5399" spans="1:10" ht="15.75" hidden="1" thickBot="1" x14ac:dyDescent="0.3">
      <c r="A5399" s="140" t="s">
        <v>1296</v>
      </c>
      <c r="B5399" s="143" t="s">
        <v>4003</v>
      </c>
      <c r="C5399" s="26"/>
      <c r="D5399" s="27" t="s">
        <v>36</v>
      </c>
      <c r="E5399" s="116"/>
      <c r="F5399" s="127" t="s">
        <v>31</v>
      </c>
      <c r="G5399" s="29" t="str">
        <f t="shared" si="84"/>
        <v/>
      </c>
      <c r="H5399" s="30"/>
      <c r="I5399" s="31"/>
      <c r="J5399" s="32">
        <v>0</v>
      </c>
    </row>
    <row r="5400" spans="1:10" ht="15.75" hidden="1" thickBot="1" x14ac:dyDescent="0.3">
      <c r="A5400" s="149"/>
      <c r="B5400" s="144"/>
      <c r="C5400" s="34"/>
      <c r="D5400" s="34"/>
      <c r="E5400" s="118"/>
      <c r="F5400" s="129" t="s">
        <v>31</v>
      </c>
      <c r="G5400" s="66" t="str">
        <f t="shared" si="84"/>
        <v/>
      </c>
      <c r="H5400" s="67"/>
      <c r="I5400" s="68"/>
      <c r="J5400" s="32">
        <v>0</v>
      </c>
    </row>
    <row r="5401" spans="1:10" ht="39" hidden="1" thickBot="1" x14ac:dyDescent="0.3">
      <c r="A5401" s="149"/>
      <c r="B5401" s="144"/>
      <c r="C5401" s="38" t="s">
        <v>7493</v>
      </c>
      <c r="D5401" s="38" t="s">
        <v>101</v>
      </c>
      <c r="E5401" s="120">
        <v>1</v>
      </c>
      <c r="F5401" s="119">
        <v>624.6724999999999</v>
      </c>
      <c r="G5401" s="66">
        <f t="shared" si="84"/>
        <v>624.6724999999999</v>
      </c>
      <c r="H5401" s="41">
        <f>SUM(G5401:G5404)</f>
        <v>675.75332879963105</v>
      </c>
      <c r="I5401" s="42"/>
      <c r="J5401" s="32">
        <v>0</v>
      </c>
    </row>
    <row r="5402" spans="1:10" ht="15.75" hidden="1" thickBot="1" x14ac:dyDescent="0.3">
      <c r="A5402" s="149"/>
      <c r="B5402" s="144"/>
      <c r="C5402" s="38" t="s">
        <v>7679</v>
      </c>
      <c r="D5402" s="38" t="s">
        <v>2788</v>
      </c>
      <c r="E5402" s="120">
        <v>1.0088999999999999</v>
      </c>
      <c r="F5402" s="119">
        <v>29.535499999999999</v>
      </c>
      <c r="G5402" s="66">
        <f t="shared" si="84"/>
        <v>29.798365949999997</v>
      </c>
      <c r="H5402" s="67"/>
      <c r="I5402" s="68"/>
      <c r="J5402" s="32">
        <v>0</v>
      </c>
    </row>
    <row r="5403" spans="1:10" ht="15.75" hidden="1" thickBot="1" x14ac:dyDescent="0.3">
      <c r="A5403" s="149"/>
      <c r="B5403" s="144"/>
      <c r="C5403" s="38" t="s">
        <v>7603</v>
      </c>
      <c r="D5403" s="38" t="s">
        <v>2788</v>
      </c>
      <c r="E5403" s="120">
        <v>0.79269999999999996</v>
      </c>
      <c r="F5403" s="119">
        <v>22.724</v>
      </c>
      <c r="G5403" s="66">
        <f t="shared" si="84"/>
        <v>18.0133148</v>
      </c>
      <c r="H5403" s="67"/>
      <c r="I5403" s="68"/>
      <c r="J5403" s="32">
        <v>0</v>
      </c>
    </row>
    <row r="5404" spans="1:10" ht="26.25" hidden="1" thickBot="1" x14ac:dyDescent="0.3">
      <c r="A5404" s="149"/>
      <c r="B5404" s="144"/>
      <c r="C5404" s="38" t="s">
        <v>7638</v>
      </c>
      <c r="D5404" s="38" t="s">
        <v>7614</v>
      </c>
      <c r="E5404" s="120">
        <v>4.4000000000000003E-3</v>
      </c>
      <c r="F5404" s="119">
        <v>742.98819309800012</v>
      </c>
      <c r="G5404" s="66">
        <f t="shared" si="84"/>
        <v>3.2691480496312009</v>
      </c>
      <c r="H5404" s="67"/>
      <c r="I5404" s="68"/>
      <c r="J5404" s="32">
        <v>0</v>
      </c>
    </row>
    <row r="5405" spans="1:10" ht="15.75" hidden="1" thickBot="1" x14ac:dyDescent="0.3">
      <c r="A5405" s="150"/>
      <c r="B5405" s="145"/>
      <c r="C5405" s="44"/>
      <c r="D5405" s="59"/>
      <c r="E5405" s="121"/>
      <c r="F5405" s="135" t="s">
        <v>31</v>
      </c>
      <c r="G5405" s="75" t="str">
        <f t="shared" si="84"/>
        <v/>
      </c>
      <c r="H5405" s="76"/>
      <c r="I5405" s="68"/>
      <c r="J5405" s="32">
        <v>0</v>
      </c>
    </row>
    <row r="5406" spans="1:10" ht="15.75" hidden="1" thickBot="1" x14ac:dyDescent="0.3">
      <c r="A5406" s="140" t="s">
        <v>1297</v>
      </c>
      <c r="B5406" s="143" t="s">
        <v>1298</v>
      </c>
      <c r="C5406" s="26"/>
      <c r="D5406" s="27" t="s">
        <v>36</v>
      </c>
      <c r="E5406" s="116"/>
      <c r="F5406" s="127" t="s">
        <v>31</v>
      </c>
      <c r="G5406" s="29" t="str">
        <f t="shared" si="84"/>
        <v/>
      </c>
      <c r="H5406" s="30"/>
      <c r="I5406" s="31"/>
      <c r="J5406" s="32">
        <v>0</v>
      </c>
    </row>
    <row r="5407" spans="1:10" ht="15.75" hidden="1" thickBot="1" x14ac:dyDescent="0.3">
      <c r="A5407" s="149"/>
      <c r="B5407" s="144"/>
      <c r="C5407" s="34"/>
      <c r="D5407" s="34"/>
      <c r="E5407" s="118"/>
      <c r="F5407" s="129" t="s">
        <v>31</v>
      </c>
      <c r="G5407" s="66" t="str">
        <f t="shared" si="84"/>
        <v/>
      </c>
      <c r="H5407" s="67"/>
      <c r="I5407" s="68"/>
      <c r="J5407" s="32">
        <v>0</v>
      </c>
    </row>
    <row r="5408" spans="1:10" ht="15.75" hidden="1" thickBot="1" x14ac:dyDescent="0.3">
      <c r="A5408" s="149"/>
      <c r="B5408" s="144"/>
      <c r="C5408" s="38" t="s">
        <v>7814</v>
      </c>
      <c r="D5408" s="38" t="s">
        <v>101</v>
      </c>
      <c r="E5408" s="120">
        <v>8.3999999999999995E-3</v>
      </c>
      <c r="F5408" s="119">
        <v>14.535</v>
      </c>
      <c r="G5408" s="66">
        <f t="shared" si="84"/>
        <v>0.12209399999999999</v>
      </c>
      <c r="H5408" s="41">
        <f>SUM(G5408:G5411)</f>
        <v>3.8693062999999999</v>
      </c>
      <c r="I5408" s="42"/>
      <c r="J5408" s="32">
        <v>0</v>
      </c>
    </row>
    <row r="5409" spans="1:10" ht="15.75" hidden="1" thickBot="1" x14ac:dyDescent="0.3">
      <c r="A5409" s="149"/>
      <c r="B5409" s="144"/>
      <c r="C5409" s="38" t="s">
        <v>1298</v>
      </c>
      <c r="D5409" s="38" t="s">
        <v>101</v>
      </c>
      <c r="E5409" s="120">
        <v>1</v>
      </c>
      <c r="F5409" s="119" t="s">
        <v>31</v>
      </c>
      <c r="G5409" s="66" t="str">
        <f t="shared" si="84"/>
        <v/>
      </c>
      <c r="H5409" s="67"/>
      <c r="I5409" s="68"/>
      <c r="J5409" s="32">
        <v>0</v>
      </c>
    </row>
    <row r="5410" spans="1:10" ht="26.25" hidden="1" thickBot="1" x14ac:dyDescent="0.3">
      <c r="A5410" s="149"/>
      <c r="B5410" s="144"/>
      <c r="C5410" s="38" t="s">
        <v>7676</v>
      </c>
      <c r="D5410" s="38" t="s">
        <v>2788</v>
      </c>
      <c r="E5410" s="120">
        <v>7.1900000000000006E-2</v>
      </c>
      <c r="F5410" s="119">
        <v>23.113499999999998</v>
      </c>
      <c r="G5410" s="66">
        <f t="shared" si="84"/>
        <v>1.6618606499999999</v>
      </c>
      <c r="H5410" s="67"/>
      <c r="I5410" s="68"/>
      <c r="J5410" s="32">
        <v>0</v>
      </c>
    </row>
    <row r="5411" spans="1:10" ht="26.25" hidden="1" thickBot="1" x14ac:dyDescent="0.3">
      <c r="A5411" s="149"/>
      <c r="B5411" s="144"/>
      <c r="C5411" s="38" t="s">
        <v>7677</v>
      </c>
      <c r="D5411" s="38" t="s">
        <v>2788</v>
      </c>
      <c r="E5411" s="120">
        <v>7.1900000000000006E-2</v>
      </c>
      <c r="F5411" s="119">
        <v>29.003499999999999</v>
      </c>
      <c r="G5411" s="66">
        <f t="shared" si="84"/>
        <v>2.0853516500000002</v>
      </c>
      <c r="H5411" s="67"/>
      <c r="I5411" s="68"/>
      <c r="J5411" s="32">
        <v>0</v>
      </c>
    </row>
    <row r="5412" spans="1:10" ht="15.75" hidden="1" thickBot="1" x14ac:dyDescent="0.3">
      <c r="A5412" s="150"/>
      <c r="B5412" s="145"/>
      <c r="C5412" s="44"/>
      <c r="D5412" s="59"/>
      <c r="E5412" s="121"/>
      <c r="F5412" s="135" t="s">
        <v>31</v>
      </c>
      <c r="G5412" s="75" t="str">
        <f t="shared" si="84"/>
        <v/>
      </c>
      <c r="H5412" s="76"/>
      <c r="I5412" s="68"/>
      <c r="J5412" s="32">
        <v>0</v>
      </c>
    </row>
    <row r="5413" spans="1:10" ht="15.75" hidden="1" thickBot="1" x14ac:dyDescent="0.3">
      <c r="A5413" s="140" t="s">
        <v>1299</v>
      </c>
      <c r="B5413" s="143" t="s">
        <v>1300</v>
      </c>
      <c r="C5413" s="26"/>
      <c r="D5413" s="27" t="s">
        <v>36</v>
      </c>
      <c r="E5413" s="116"/>
      <c r="F5413" s="127" t="s">
        <v>31</v>
      </c>
      <c r="G5413" s="29" t="str">
        <f t="shared" si="84"/>
        <v/>
      </c>
      <c r="H5413" s="30"/>
      <c r="I5413" s="31"/>
      <c r="J5413" s="32">
        <v>0</v>
      </c>
    </row>
    <row r="5414" spans="1:10" ht="15.75" hidden="1" thickBot="1" x14ac:dyDescent="0.3">
      <c r="A5414" s="149"/>
      <c r="B5414" s="144"/>
      <c r="C5414" s="34"/>
      <c r="D5414" s="34"/>
      <c r="E5414" s="118"/>
      <c r="F5414" s="129" t="s">
        <v>31</v>
      </c>
      <c r="G5414" s="66" t="str">
        <f t="shared" si="84"/>
        <v/>
      </c>
      <c r="H5414" s="67"/>
      <c r="I5414" s="68"/>
      <c r="J5414" s="32">
        <v>0</v>
      </c>
    </row>
    <row r="5415" spans="1:10" ht="15.75" hidden="1" thickBot="1" x14ac:dyDescent="0.3">
      <c r="A5415" s="149"/>
      <c r="B5415" s="144"/>
      <c r="C5415" s="38" t="s">
        <v>7814</v>
      </c>
      <c r="D5415" s="38" t="s">
        <v>101</v>
      </c>
      <c r="E5415" s="120">
        <v>1.06E-2</v>
      </c>
      <c r="F5415" s="119">
        <v>14.535</v>
      </c>
      <c r="G5415" s="66">
        <f t="shared" si="84"/>
        <v>0.15407100000000001</v>
      </c>
      <c r="H5415" s="41">
        <f>SUM(G5415:G5418)</f>
        <v>5.8973643999999998</v>
      </c>
      <c r="I5415" s="42"/>
      <c r="J5415" s="32">
        <v>0</v>
      </c>
    </row>
    <row r="5416" spans="1:10" ht="15.75" hidden="1" thickBot="1" x14ac:dyDescent="0.3">
      <c r="A5416" s="149"/>
      <c r="B5416" s="144"/>
      <c r="C5416" s="38" t="s">
        <v>1300</v>
      </c>
      <c r="D5416" s="38" t="s">
        <v>101</v>
      </c>
      <c r="E5416" s="120">
        <v>1</v>
      </c>
      <c r="F5416" s="119" t="s">
        <v>31</v>
      </c>
      <c r="G5416" s="66" t="str">
        <f t="shared" si="84"/>
        <v/>
      </c>
      <c r="H5416" s="67"/>
      <c r="I5416" s="68"/>
      <c r="J5416" s="32">
        <v>0</v>
      </c>
    </row>
    <row r="5417" spans="1:10" ht="26.25" hidden="1" thickBot="1" x14ac:dyDescent="0.3">
      <c r="A5417" s="149"/>
      <c r="B5417" s="144"/>
      <c r="C5417" s="38" t="s">
        <v>7676</v>
      </c>
      <c r="D5417" s="38" t="s">
        <v>2788</v>
      </c>
      <c r="E5417" s="120">
        <v>0.11020000000000001</v>
      </c>
      <c r="F5417" s="119">
        <v>23.113499999999998</v>
      </c>
      <c r="G5417" s="66">
        <f t="shared" si="84"/>
        <v>2.5471076999999998</v>
      </c>
      <c r="H5417" s="67"/>
      <c r="I5417" s="68"/>
      <c r="J5417" s="32">
        <v>0</v>
      </c>
    </row>
    <row r="5418" spans="1:10" ht="26.25" hidden="1" thickBot="1" x14ac:dyDescent="0.3">
      <c r="A5418" s="149"/>
      <c r="B5418" s="144"/>
      <c r="C5418" s="38" t="s">
        <v>7677</v>
      </c>
      <c r="D5418" s="38" t="s">
        <v>2788</v>
      </c>
      <c r="E5418" s="120">
        <v>0.11020000000000001</v>
      </c>
      <c r="F5418" s="119">
        <v>29.003499999999999</v>
      </c>
      <c r="G5418" s="66">
        <f t="shared" si="84"/>
        <v>3.1961857</v>
      </c>
      <c r="H5418" s="67"/>
      <c r="I5418" s="68"/>
      <c r="J5418" s="32">
        <v>0</v>
      </c>
    </row>
    <row r="5419" spans="1:10" ht="15.75" hidden="1" thickBot="1" x14ac:dyDescent="0.3">
      <c r="A5419" s="150"/>
      <c r="B5419" s="145"/>
      <c r="C5419" s="44"/>
      <c r="D5419" s="59"/>
      <c r="E5419" s="121"/>
      <c r="F5419" s="135" t="s">
        <v>31</v>
      </c>
      <c r="G5419" s="75" t="str">
        <f t="shared" si="84"/>
        <v/>
      </c>
      <c r="H5419" s="76"/>
      <c r="I5419" s="68"/>
      <c r="J5419" s="32">
        <v>0</v>
      </c>
    </row>
    <row r="5420" spans="1:10" ht="15.75" hidden="1" thickBot="1" x14ac:dyDescent="0.3">
      <c r="A5420" s="140" t="s">
        <v>1301</v>
      </c>
      <c r="B5420" s="143" t="s">
        <v>4004</v>
      </c>
      <c r="C5420" s="26"/>
      <c r="D5420" s="27" t="s">
        <v>124</v>
      </c>
      <c r="E5420" s="116"/>
      <c r="F5420" s="127" t="s">
        <v>31</v>
      </c>
      <c r="G5420" s="29" t="str">
        <f t="shared" si="84"/>
        <v/>
      </c>
      <c r="H5420" s="30"/>
      <c r="I5420" s="31"/>
      <c r="J5420" s="32">
        <v>0</v>
      </c>
    </row>
    <row r="5421" spans="1:10" ht="15.75" hidden="1" thickBot="1" x14ac:dyDescent="0.3">
      <c r="A5421" s="149"/>
      <c r="B5421" s="144"/>
      <c r="C5421" s="34"/>
      <c r="D5421" s="34"/>
      <c r="E5421" s="118"/>
      <c r="F5421" s="129" t="s">
        <v>31</v>
      </c>
      <c r="G5421" s="66" t="str">
        <f t="shared" si="84"/>
        <v/>
      </c>
      <c r="H5421" s="67"/>
      <c r="I5421" s="68"/>
      <c r="J5421" s="32">
        <v>0</v>
      </c>
    </row>
    <row r="5422" spans="1:10" ht="15.75" hidden="1" thickBot="1" x14ac:dyDescent="0.3">
      <c r="A5422" s="149"/>
      <c r="B5422" s="144"/>
      <c r="C5422" s="38" t="s">
        <v>8086</v>
      </c>
      <c r="D5422" s="38" t="s">
        <v>1323</v>
      </c>
      <c r="E5422" s="120">
        <v>1.0216000000000001</v>
      </c>
      <c r="F5422" s="119">
        <v>15.579999999999998</v>
      </c>
      <c r="G5422" s="66">
        <f t="shared" si="84"/>
        <v>15.916528</v>
      </c>
      <c r="H5422" s="41">
        <f>SUM(G5422:G5424)</f>
        <v>25.6381573</v>
      </c>
      <c r="I5422" s="42"/>
      <c r="J5422" s="32">
        <v>0</v>
      </c>
    </row>
    <row r="5423" spans="1:10" ht="26.25" hidden="1" thickBot="1" x14ac:dyDescent="0.3">
      <c r="A5423" s="149"/>
      <c r="B5423" s="144"/>
      <c r="C5423" s="38" t="s">
        <v>7676</v>
      </c>
      <c r="D5423" s="38" t="s">
        <v>2788</v>
      </c>
      <c r="E5423" s="120">
        <v>8.1799999999999998E-2</v>
      </c>
      <c r="F5423" s="119">
        <v>23.113499999999998</v>
      </c>
      <c r="G5423" s="66">
        <f t="shared" si="84"/>
        <v>1.8906842999999998</v>
      </c>
      <c r="H5423" s="67"/>
      <c r="I5423" s="68"/>
      <c r="J5423" s="32">
        <v>0</v>
      </c>
    </row>
    <row r="5424" spans="1:10" ht="26.25" hidden="1" thickBot="1" x14ac:dyDescent="0.3">
      <c r="A5424" s="149"/>
      <c r="B5424" s="144"/>
      <c r="C5424" s="38" t="s">
        <v>7677</v>
      </c>
      <c r="D5424" s="38" t="s">
        <v>2788</v>
      </c>
      <c r="E5424" s="120">
        <v>0.27</v>
      </c>
      <c r="F5424" s="119">
        <v>29.003499999999999</v>
      </c>
      <c r="G5424" s="66">
        <f t="shared" si="84"/>
        <v>7.8309449999999998</v>
      </c>
      <c r="H5424" s="67"/>
      <c r="I5424" s="68"/>
      <c r="J5424" s="32">
        <v>0</v>
      </c>
    </row>
    <row r="5425" spans="1:10" ht="15.75" hidden="1" thickBot="1" x14ac:dyDescent="0.3">
      <c r="A5425" s="150"/>
      <c r="B5425" s="145"/>
      <c r="C5425" s="44"/>
      <c r="D5425" s="59"/>
      <c r="E5425" s="121"/>
      <c r="F5425" s="135" t="s">
        <v>31</v>
      </c>
      <c r="G5425" s="75" t="str">
        <f t="shared" si="84"/>
        <v/>
      </c>
      <c r="H5425" s="76"/>
      <c r="I5425" s="68"/>
      <c r="J5425" s="32">
        <v>0</v>
      </c>
    </row>
    <row r="5426" spans="1:10" ht="15.75" hidden="1" thickBot="1" x14ac:dyDescent="0.3">
      <c r="A5426" s="140" t="s">
        <v>1302</v>
      </c>
      <c r="B5426" s="143" t="s">
        <v>4005</v>
      </c>
      <c r="C5426" s="26"/>
      <c r="D5426" s="27" t="s">
        <v>124</v>
      </c>
      <c r="E5426" s="116"/>
      <c r="F5426" s="127" t="s">
        <v>31</v>
      </c>
      <c r="G5426" s="29" t="str">
        <f t="shared" si="84"/>
        <v/>
      </c>
      <c r="H5426" s="30"/>
      <c r="I5426" s="31"/>
      <c r="J5426" s="32">
        <v>0</v>
      </c>
    </row>
    <row r="5427" spans="1:10" ht="15.75" hidden="1" thickBot="1" x14ac:dyDescent="0.3">
      <c r="A5427" s="149"/>
      <c r="B5427" s="144"/>
      <c r="C5427" s="34"/>
      <c r="D5427" s="34"/>
      <c r="E5427" s="118"/>
      <c r="F5427" s="129" t="s">
        <v>31</v>
      </c>
      <c r="G5427" s="66" t="str">
        <f t="shared" si="84"/>
        <v/>
      </c>
      <c r="H5427" s="67"/>
      <c r="I5427" s="68"/>
      <c r="J5427" s="32">
        <v>0</v>
      </c>
    </row>
    <row r="5428" spans="1:10" ht="15.75" hidden="1" thickBot="1" x14ac:dyDescent="0.3">
      <c r="A5428" s="149"/>
      <c r="B5428" s="144"/>
      <c r="C5428" s="38" t="s">
        <v>8087</v>
      </c>
      <c r="D5428" s="38" t="s">
        <v>1323</v>
      </c>
      <c r="E5428" s="120">
        <v>1.0216000000000001</v>
      </c>
      <c r="F5428" s="119">
        <v>21.5745</v>
      </c>
      <c r="G5428" s="66">
        <f t="shared" si="84"/>
        <v>22.040509200000002</v>
      </c>
      <c r="H5428" s="41">
        <f>SUM(G5428:G5430)</f>
        <v>33.671451349999998</v>
      </c>
      <c r="I5428" s="42"/>
      <c r="J5428" s="32">
        <v>0</v>
      </c>
    </row>
    <row r="5429" spans="1:10" ht="26.25" hidden="1" thickBot="1" x14ac:dyDescent="0.3">
      <c r="A5429" s="149"/>
      <c r="B5429" s="144"/>
      <c r="C5429" s="38" t="s">
        <v>7676</v>
      </c>
      <c r="D5429" s="38" t="s">
        <v>2788</v>
      </c>
      <c r="E5429" s="120">
        <v>9.7900000000000001E-2</v>
      </c>
      <c r="F5429" s="119">
        <v>23.113499999999998</v>
      </c>
      <c r="G5429" s="66">
        <f t="shared" si="84"/>
        <v>2.2628116499999997</v>
      </c>
      <c r="H5429" s="67"/>
      <c r="I5429" s="68"/>
      <c r="J5429" s="32">
        <v>0</v>
      </c>
    </row>
    <row r="5430" spans="1:10" ht="26.25" hidden="1" thickBot="1" x14ac:dyDescent="0.3">
      <c r="A5430" s="149"/>
      <c r="B5430" s="144"/>
      <c r="C5430" s="38" t="s">
        <v>7677</v>
      </c>
      <c r="D5430" s="38" t="s">
        <v>2788</v>
      </c>
      <c r="E5430" s="120">
        <v>0.32300000000000001</v>
      </c>
      <c r="F5430" s="119">
        <v>29.003499999999999</v>
      </c>
      <c r="G5430" s="66">
        <f t="shared" si="84"/>
        <v>9.3681304999999995</v>
      </c>
      <c r="H5430" s="67"/>
      <c r="I5430" s="68"/>
      <c r="J5430" s="32">
        <v>0</v>
      </c>
    </row>
    <row r="5431" spans="1:10" ht="15.75" hidden="1" thickBot="1" x14ac:dyDescent="0.3">
      <c r="A5431" s="150"/>
      <c r="B5431" s="145"/>
      <c r="C5431" s="44"/>
      <c r="D5431" s="59"/>
      <c r="E5431" s="121"/>
      <c r="F5431" s="135" t="s">
        <v>31</v>
      </c>
      <c r="G5431" s="75" t="str">
        <f t="shared" si="84"/>
        <v/>
      </c>
      <c r="H5431" s="76"/>
      <c r="I5431" s="68"/>
      <c r="J5431" s="32">
        <v>0</v>
      </c>
    </row>
    <row r="5432" spans="1:10" ht="15.75" hidden="1" thickBot="1" x14ac:dyDescent="0.3">
      <c r="A5432" s="140" t="s">
        <v>1303</v>
      </c>
      <c r="B5432" s="143" t="s">
        <v>4006</v>
      </c>
      <c r="C5432" s="26"/>
      <c r="D5432" s="27" t="s">
        <v>36</v>
      </c>
      <c r="E5432" s="116"/>
      <c r="F5432" s="127" t="s">
        <v>31</v>
      </c>
      <c r="G5432" s="29" t="str">
        <f t="shared" si="84"/>
        <v/>
      </c>
      <c r="H5432" s="30"/>
      <c r="I5432" s="31"/>
      <c r="J5432" s="32">
        <v>0</v>
      </c>
    </row>
    <row r="5433" spans="1:10" ht="15.75" hidden="1" thickBot="1" x14ac:dyDescent="0.3">
      <c r="A5433" s="149"/>
      <c r="B5433" s="144"/>
      <c r="C5433" s="34"/>
      <c r="D5433" s="34"/>
      <c r="E5433" s="118"/>
      <c r="F5433" s="129" t="s">
        <v>31</v>
      </c>
      <c r="G5433" s="66" t="str">
        <f t="shared" si="84"/>
        <v/>
      </c>
      <c r="H5433" s="67"/>
      <c r="I5433" s="68"/>
      <c r="J5433" s="32">
        <v>0</v>
      </c>
    </row>
    <row r="5434" spans="1:10" ht="15.75" hidden="1" thickBot="1" x14ac:dyDescent="0.3">
      <c r="A5434" s="149"/>
      <c r="B5434" s="144"/>
      <c r="C5434" s="38" t="s">
        <v>7814</v>
      </c>
      <c r="D5434" s="38" t="s">
        <v>101</v>
      </c>
      <c r="E5434" s="120">
        <v>1.06E-2</v>
      </c>
      <c r="F5434" s="119">
        <v>14.535</v>
      </c>
      <c r="G5434" s="66">
        <f t="shared" si="84"/>
        <v>0.15407100000000001</v>
      </c>
      <c r="H5434" s="41">
        <f>SUM(G5434:G5437)</f>
        <v>43.279864400000001</v>
      </c>
      <c r="I5434" s="42"/>
      <c r="J5434" s="32">
        <v>0</v>
      </c>
    </row>
    <row r="5435" spans="1:10" ht="26.25" hidden="1" thickBot="1" x14ac:dyDescent="0.3">
      <c r="A5435" s="149"/>
      <c r="B5435" s="144"/>
      <c r="C5435" s="38" t="s">
        <v>8088</v>
      </c>
      <c r="D5435" s="38" t="s">
        <v>101</v>
      </c>
      <c r="E5435" s="120">
        <v>1</v>
      </c>
      <c r="F5435" s="119">
        <v>37.3825</v>
      </c>
      <c r="G5435" s="66">
        <f t="shared" si="84"/>
        <v>37.3825</v>
      </c>
      <c r="H5435" s="67"/>
      <c r="I5435" s="68"/>
      <c r="J5435" s="32">
        <v>0</v>
      </c>
    </row>
    <row r="5436" spans="1:10" ht="26.25" hidden="1" thickBot="1" x14ac:dyDescent="0.3">
      <c r="A5436" s="149"/>
      <c r="B5436" s="144"/>
      <c r="C5436" s="38" t="s">
        <v>7676</v>
      </c>
      <c r="D5436" s="38" t="s">
        <v>2788</v>
      </c>
      <c r="E5436" s="120">
        <v>0.11020000000000001</v>
      </c>
      <c r="F5436" s="119">
        <v>23.113499999999998</v>
      </c>
      <c r="G5436" s="66">
        <f t="shared" si="84"/>
        <v>2.5471076999999998</v>
      </c>
      <c r="H5436" s="67"/>
      <c r="I5436" s="68"/>
      <c r="J5436" s="32">
        <v>0</v>
      </c>
    </row>
    <row r="5437" spans="1:10" ht="26.25" hidden="1" thickBot="1" x14ac:dyDescent="0.3">
      <c r="A5437" s="149"/>
      <c r="B5437" s="144"/>
      <c r="C5437" s="38" t="s">
        <v>7677</v>
      </c>
      <c r="D5437" s="38" t="s">
        <v>2788</v>
      </c>
      <c r="E5437" s="120">
        <v>0.11020000000000001</v>
      </c>
      <c r="F5437" s="119">
        <v>29.003499999999999</v>
      </c>
      <c r="G5437" s="66">
        <f t="shared" si="84"/>
        <v>3.1961857</v>
      </c>
      <c r="H5437" s="67"/>
      <c r="I5437" s="68"/>
      <c r="J5437" s="32">
        <v>0</v>
      </c>
    </row>
    <row r="5438" spans="1:10" ht="15.75" hidden="1" thickBot="1" x14ac:dyDescent="0.3">
      <c r="A5438" s="150"/>
      <c r="B5438" s="145"/>
      <c r="C5438" s="44"/>
      <c r="D5438" s="59"/>
      <c r="E5438" s="121"/>
      <c r="F5438" s="135" t="s">
        <v>31</v>
      </c>
      <c r="G5438" s="75" t="str">
        <f t="shared" si="84"/>
        <v/>
      </c>
      <c r="H5438" s="76"/>
      <c r="I5438" s="68"/>
      <c r="J5438" s="32">
        <v>0</v>
      </c>
    </row>
    <row r="5439" spans="1:10" ht="15.75" hidden="1" thickBot="1" x14ac:dyDescent="0.3">
      <c r="A5439" s="140" t="s">
        <v>1304</v>
      </c>
      <c r="B5439" s="143" t="s">
        <v>4007</v>
      </c>
      <c r="C5439" s="26"/>
      <c r="D5439" s="27" t="s">
        <v>36</v>
      </c>
      <c r="E5439" s="116"/>
      <c r="F5439" s="127" t="s">
        <v>31</v>
      </c>
      <c r="G5439" s="29" t="str">
        <f t="shared" si="84"/>
        <v/>
      </c>
      <c r="H5439" s="30"/>
      <c r="I5439" s="31"/>
      <c r="J5439" s="32">
        <v>0</v>
      </c>
    </row>
    <row r="5440" spans="1:10" ht="15.75" hidden="1" thickBot="1" x14ac:dyDescent="0.3">
      <c r="A5440" s="149"/>
      <c r="B5440" s="144"/>
      <c r="C5440" s="34"/>
      <c r="D5440" s="34"/>
      <c r="E5440" s="118"/>
      <c r="F5440" s="129" t="s">
        <v>31</v>
      </c>
      <c r="G5440" s="66" t="str">
        <f t="shared" si="84"/>
        <v/>
      </c>
      <c r="H5440" s="67"/>
      <c r="I5440" s="68"/>
      <c r="J5440" s="32">
        <v>0</v>
      </c>
    </row>
    <row r="5441" spans="1:10" ht="15.75" hidden="1" thickBot="1" x14ac:dyDescent="0.3">
      <c r="A5441" s="149"/>
      <c r="B5441" s="144"/>
      <c r="C5441" s="38" t="s">
        <v>1305</v>
      </c>
      <c r="D5441" s="38" t="s">
        <v>101</v>
      </c>
      <c r="E5441" s="120">
        <v>1</v>
      </c>
      <c r="F5441" s="119" t="s">
        <v>31</v>
      </c>
      <c r="G5441" s="66" t="str">
        <f t="shared" si="84"/>
        <v/>
      </c>
      <c r="H5441" s="41">
        <f>SUM(G5441:G5443)</f>
        <v>6.5967524924000003</v>
      </c>
      <c r="I5441" s="42"/>
      <c r="J5441" s="32">
        <v>0</v>
      </c>
    </row>
    <row r="5442" spans="1:10" ht="15.75" hidden="1" thickBot="1" x14ac:dyDescent="0.3">
      <c r="A5442" s="149"/>
      <c r="B5442" s="144"/>
      <c r="C5442" s="38" t="s">
        <v>7446</v>
      </c>
      <c r="D5442" s="38" t="s">
        <v>2788</v>
      </c>
      <c r="E5442" s="120">
        <v>5.5156200000000002E-2</v>
      </c>
      <c r="F5442" s="119">
        <v>23.901999999999997</v>
      </c>
      <c r="G5442" s="66">
        <f t="shared" si="84"/>
        <v>1.3183434923999999</v>
      </c>
      <c r="H5442" s="67"/>
      <c r="I5442" s="68"/>
      <c r="J5442" s="32">
        <v>0</v>
      </c>
    </row>
    <row r="5443" spans="1:10" ht="15.75" hidden="1" thickBot="1" x14ac:dyDescent="0.3">
      <c r="A5443" s="149"/>
      <c r="B5443" s="144"/>
      <c r="C5443" s="38" t="s">
        <v>7438</v>
      </c>
      <c r="D5443" s="38" t="s">
        <v>2788</v>
      </c>
      <c r="E5443" s="120">
        <v>0.17649999999999999</v>
      </c>
      <c r="F5443" s="119">
        <v>29.905999999999999</v>
      </c>
      <c r="G5443" s="66">
        <f t="shared" si="84"/>
        <v>5.2784089999999999</v>
      </c>
      <c r="H5443" s="67"/>
      <c r="I5443" s="68"/>
      <c r="J5443" s="32">
        <v>0</v>
      </c>
    </row>
    <row r="5444" spans="1:10" ht="15.75" hidden="1" thickBot="1" x14ac:dyDescent="0.3">
      <c r="A5444" s="150"/>
      <c r="B5444" s="145"/>
      <c r="C5444" s="44"/>
      <c r="D5444" s="59"/>
      <c r="E5444" s="121"/>
      <c r="F5444" s="135" t="s">
        <v>31</v>
      </c>
      <c r="G5444" s="75" t="str">
        <f t="shared" si="84"/>
        <v/>
      </c>
      <c r="H5444" s="76"/>
      <c r="I5444" s="68"/>
      <c r="J5444" s="32">
        <v>0</v>
      </c>
    </row>
    <row r="5445" spans="1:10" ht="15.75" hidden="1" thickBot="1" x14ac:dyDescent="0.3">
      <c r="A5445" s="140" t="s">
        <v>1306</v>
      </c>
      <c r="B5445" s="143" t="s">
        <v>4008</v>
      </c>
      <c r="C5445" s="26"/>
      <c r="D5445" s="27" t="s">
        <v>124</v>
      </c>
      <c r="E5445" s="116"/>
      <c r="F5445" s="127" t="s">
        <v>31</v>
      </c>
      <c r="G5445" s="29" t="str">
        <f t="shared" si="84"/>
        <v/>
      </c>
      <c r="H5445" s="30"/>
      <c r="I5445" s="31"/>
      <c r="J5445" s="32">
        <v>0</v>
      </c>
    </row>
    <row r="5446" spans="1:10" ht="15.75" hidden="1" thickBot="1" x14ac:dyDescent="0.3">
      <c r="A5446" s="149"/>
      <c r="B5446" s="144"/>
      <c r="C5446" s="34"/>
      <c r="D5446" s="34"/>
      <c r="E5446" s="118"/>
      <c r="F5446" s="129" t="s">
        <v>31</v>
      </c>
      <c r="G5446" s="66" t="str">
        <f t="shared" ref="G5446:G5509" si="85">IF(ISNUMBER(F5446),E5446*F5446,"")</f>
        <v/>
      </c>
      <c r="H5446" s="67"/>
      <c r="I5446" s="68"/>
      <c r="J5446" s="32">
        <v>0</v>
      </c>
    </row>
    <row r="5447" spans="1:10" ht="15.75" hidden="1" thickBot="1" x14ac:dyDescent="0.3">
      <c r="A5447" s="149"/>
      <c r="B5447" s="144"/>
      <c r="C5447" s="38" t="s">
        <v>1307</v>
      </c>
      <c r="D5447" s="38" t="s">
        <v>124</v>
      </c>
      <c r="E5447" s="120">
        <v>1.05</v>
      </c>
      <c r="F5447" s="119" t="s">
        <v>31</v>
      </c>
      <c r="G5447" s="66" t="str">
        <f t="shared" si="85"/>
        <v/>
      </c>
      <c r="H5447" s="41">
        <f>SUM(G5447:G5449)</f>
        <v>0.45279619719999997</v>
      </c>
      <c r="I5447" s="42"/>
      <c r="J5447" s="32">
        <v>0</v>
      </c>
    </row>
    <row r="5448" spans="1:10" ht="15.75" hidden="1" thickBot="1" x14ac:dyDescent="0.3">
      <c r="A5448" s="149"/>
      <c r="B5448" s="144"/>
      <c r="C5448" s="38" t="s">
        <v>7438</v>
      </c>
      <c r="D5448" s="38" t="s">
        <v>2788</v>
      </c>
      <c r="E5448" s="120">
        <v>9.4663000000000004E-3</v>
      </c>
      <c r="F5448" s="119">
        <v>29.905999999999999</v>
      </c>
      <c r="G5448" s="66">
        <f t="shared" si="85"/>
        <v>0.2830991678</v>
      </c>
      <c r="H5448" s="67"/>
      <c r="I5448" s="68"/>
      <c r="J5448" s="32">
        <v>0</v>
      </c>
    </row>
    <row r="5449" spans="1:10" ht="15.75" hidden="1" thickBot="1" x14ac:dyDescent="0.3">
      <c r="A5449" s="149"/>
      <c r="B5449" s="144"/>
      <c r="C5449" s="38" t="s">
        <v>7446</v>
      </c>
      <c r="D5449" s="38" t="s">
        <v>2788</v>
      </c>
      <c r="E5449" s="120">
        <v>7.0996999999999996E-3</v>
      </c>
      <c r="F5449" s="119">
        <v>23.901999999999997</v>
      </c>
      <c r="G5449" s="66">
        <f t="shared" si="85"/>
        <v>0.16969702939999998</v>
      </c>
      <c r="H5449" s="67"/>
      <c r="I5449" s="68"/>
      <c r="J5449" s="32">
        <v>0</v>
      </c>
    </row>
    <row r="5450" spans="1:10" ht="15.75" hidden="1" thickBot="1" x14ac:dyDescent="0.3">
      <c r="A5450" s="150"/>
      <c r="B5450" s="145"/>
      <c r="C5450" s="44"/>
      <c r="D5450" s="59"/>
      <c r="E5450" s="121"/>
      <c r="F5450" s="135" t="s">
        <v>31</v>
      </c>
      <c r="G5450" s="75" t="str">
        <f t="shared" si="85"/>
        <v/>
      </c>
      <c r="H5450" s="76"/>
      <c r="I5450" s="68"/>
      <c r="J5450" s="32">
        <v>0</v>
      </c>
    </row>
    <row r="5451" spans="1:10" ht="15.75" hidden="1" thickBot="1" x14ac:dyDescent="0.3">
      <c r="A5451" s="140" t="s">
        <v>1308</v>
      </c>
      <c r="B5451" s="143" t="s">
        <v>4009</v>
      </c>
      <c r="C5451" s="26"/>
      <c r="D5451" s="27" t="s">
        <v>124</v>
      </c>
      <c r="E5451" s="116"/>
      <c r="F5451" s="127" t="s">
        <v>31</v>
      </c>
      <c r="G5451" s="29" t="str">
        <f t="shared" si="85"/>
        <v/>
      </c>
      <c r="H5451" s="30"/>
      <c r="I5451" s="31"/>
      <c r="J5451" s="32">
        <v>0</v>
      </c>
    </row>
    <row r="5452" spans="1:10" ht="15.75" hidden="1" thickBot="1" x14ac:dyDescent="0.3">
      <c r="A5452" s="149"/>
      <c r="B5452" s="144"/>
      <c r="C5452" s="34"/>
      <c r="D5452" s="34"/>
      <c r="E5452" s="118"/>
      <c r="F5452" s="129" t="s">
        <v>31</v>
      </c>
      <c r="G5452" s="66" t="str">
        <f t="shared" si="85"/>
        <v/>
      </c>
      <c r="H5452" s="67"/>
      <c r="I5452" s="68"/>
      <c r="J5452" s="32">
        <v>0</v>
      </c>
    </row>
    <row r="5453" spans="1:10" ht="15.75" hidden="1" thickBot="1" x14ac:dyDescent="0.3">
      <c r="A5453" s="149"/>
      <c r="B5453" s="144"/>
      <c r="C5453" s="38" t="s">
        <v>1309</v>
      </c>
      <c r="D5453" s="38" t="s">
        <v>124</v>
      </c>
      <c r="E5453" s="120">
        <v>1.05</v>
      </c>
      <c r="F5453" s="119" t="s">
        <v>31</v>
      </c>
      <c r="G5453" s="66" t="str">
        <f t="shared" si="85"/>
        <v/>
      </c>
      <c r="H5453" s="41">
        <f>SUM(G5453:G5455)</f>
        <v>3.0230139999999999</v>
      </c>
      <c r="I5453" s="42"/>
      <c r="J5453" s="32">
        <v>0</v>
      </c>
    </row>
    <row r="5454" spans="1:10" ht="15.75" hidden="1" thickBot="1" x14ac:dyDescent="0.3">
      <c r="A5454" s="149"/>
      <c r="B5454" s="144"/>
      <c r="C5454" s="38" t="s">
        <v>7438</v>
      </c>
      <c r="D5454" s="38" t="s">
        <v>2788</v>
      </c>
      <c r="E5454" s="120">
        <v>6.3200000000000006E-2</v>
      </c>
      <c r="F5454" s="119">
        <v>29.905999999999999</v>
      </c>
      <c r="G5454" s="66">
        <f t="shared" si="85"/>
        <v>1.8900592000000001</v>
      </c>
      <c r="H5454" s="67"/>
      <c r="I5454" s="68"/>
      <c r="J5454" s="32">
        <v>0</v>
      </c>
    </row>
    <row r="5455" spans="1:10" ht="15.75" hidden="1" thickBot="1" x14ac:dyDescent="0.3">
      <c r="A5455" s="149"/>
      <c r="B5455" s="144"/>
      <c r="C5455" s="38" t="s">
        <v>7446</v>
      </c>
      <c r="D5455" s="38" t="s">
        <v>2788</v>
      </c>
      <c r="E5455" s="120">
        <v>4.7399999999999998E-2</v>
      </c>
      <c r="F5455" s="119">
        <v>23.901999999999997</v>
      </c>
      <c r="G5455" s="66">
        <f t="shared" si="85"/>
        <v>1.1329547999999998</v>
      </c>
      <c r="H5455" s="67"/>
      <c r="I5455" s="68"/>
      <c r="J5455" s="32">
        <v>0</v>
      </c>
    </row>
    <row r="5456" spans="1:10" ht="15.75" hidden="1" thickBot="1" x14ac:dyDescent="0.3">
      <c r="A5456" s="150"/>
      <c r="B5456" s="145"/>
      <c r="C5456" s="44"/>
      <c r="D5456" s="59"/>
      <c r="E5456" s="121"/>
      <c r="F5456" s="135" t="s">
        <v>31</v>
      </c>
      <c r="G5456" s="75" t="str">
        <f t="shared" si="85"/>
        <v/>
      </c>
      <c r="H5456" s="76"/>
      <c r="I5456" s="68"/>
      <c r="J5456" s="32">
        <v>0</v>
      </c>
    </row>
    <row r="5457" spans="1:10" ht="15.75" hidden="1" thickBot="1" x14ac:dyDescent="0.3">
      <c r="A5457" s="140" t="s">
        <v>1310</v>
      </c>
      <c r="B5457" s="143" t="s">
        <v>4010</v>
      </c>
      <c r="C5457" s="26"/>
      <c r="D5457" s="27" t="s">
        <v>124</v>
      </c>
      <c r="E5457" s="116"/>
      <c r="F5457" s="127" t="s">
        <v>31</v>
      </c>
      <c r="G5457" s="29" t="str">
        <f t="shared" si="85"/>
        <v/>
      </c>
      <c r="H5457" s="30"/>
      <c r="I5457" s="31"/>
      <c r="J5457" s="32">
        <v>0</v>
      </c>
    </row>
    <row r="5458" spans="1:10" ht="15.75" hidden="1" thickBot="1" x14ac:dyDescent="0.3">
      <c r="A5458" s="149"/>
      <c r="B5458" s="144"/>
      <c r="C5458" s="34"/>
      <c r="D5458" s="34"/>
      <c r="E5458" s="118"/>
      <c r="F5458" s="129" t="s">
        <v>31</v>
      </c>
      <c r="G5458" s="66" t="str">
        <f t="shared" si="85"/>
        <v/>
      </c>
      <c r="H5458" s="67"/>
      <c r="I5458" s="68"/>
      <c r="J5458" s="32">
        <v>0</v>
      </c>
    </row>
    <row r="5459" spans="1:10" ht="15.75" hidden="1" thickBot="1" x14ac:dyDescent="0.3">
      <c r="A5459" s="149"/>
      <c r="B5459" s="144"/>
      <c r="C5459" s="38" t="s">
        <v>1311</v>
      </c>
      <c r="D5459" s="38" t="s">
        <v>124</v>
      </c>
      <c r="E5459" s="120">
        <v>1.05</v>
      </c>
      <c r="F5459" s="119" t="s">
        <v>31</v>
      </c>
      <c r="G5459" s="66" t="str">
        <f t="shared" si="85"/>
        <v/>
      </c>
      <c r="H5459" s="41">
        <f>SUM(G5459:G5461)</f>
        <v>0.45279619719999997</v>
      </c>
      <c r="I5459" s="42"/>
      <c r="J5459" s="32">
        <v>0</v>
      </c>
    </row>
    <row r="5460" spans="1:10" ht="15.75" hidden="1" thickBot="1" x14ac:dyDescent="0.3">
      <c r="A5460" s="149"/>
      <c r="B5460" s="144"/>
      <c r="C5460" s="38" t="s">
        <v>7438</v>
      </c>
      <c r="D5460" s="38" t="s">
        <v>2788</v>
      </c>
      <c r="E5460" s="120">
        <v>9.4663000000000004E-3</v>
      </c>
      <c r="F5460" s="119">
        <v>29.905999999999999</v>
      </c>
      <c r="G5460" s="66">
        <f t="shared" si="85"/>
        <v>0.2830991678</v>
      </c>
      <c r="H5460" s="67"/>
      <c r="I5460" s="68"/>
      <c r="J5460" s="32">
        <v>0</v>
      </c>
    </row>
    <row r="5461" spans="1:10" ht="15.75" hidden="1" thickBot="1" x14ac:dyDescent="0.3">
      <c r="A5461" s="149"/>
      <c r="B5461" s="144"/>
      <c r="C5461" s="38" t="s">
        <v>7446</v>
      </c>
      <c r="D5461" s="38" t="s">
        <v>2788</v>
      </c>
      <c r="E5461" s="120">
        <v>7.0996999999999996E-3</v>
      </c>
      <c r="F5461" s="119">
        <v>23.901999999999997</v>
      </c>
      <c r="G5461" s="66">
        <f t="shared" si="85"/>
        <v>0.16969702939999998</v>
      </c>
      <c r="H5461" s="67"/>
      <c r="I5461" s="68"/>
      <c r="J5461" s="32">
        <v>0</v>
      </c>
    </row>
    <row r="5462" spans="1:10" ht="15.75" hidden="1" thickBot="1" x14ac:dyDescent="0.3">
      <c r="A5462" s="150"/>
      <c r="B5462" s="145"/>
      <c r="C5462" s="44"/>
      <c r="D5462" s="59"/>
      <c r="E5462" s="121"/>
      <c r="F5462" s="135" t="s">
        <v>31</v>
      </c>
      <c r="G5462" s="75" t="str">
        <f t="shared" si="85"/>
        <v/>
      </c>
      <c r="H5462" s="76"/>
      <c r="I5462" s="68"/>
      <c r="J5462" s="32">
        <v>0</v>
      </c>
    </row>
    <row r="5463" spans="1:10" ht="15.75" hidden="1" thickBot="1" x14ac:dyDescent="0.3">
      <c r="A5463" s="140" t="s">
        <v>1312</v>
      </c>
      <c r="B5463" s="143" t="s">
        <v>4011</v>
      </c>
      <c r="C5463" s="26"/>
      <c r="D5463" s="27" t="s">
        <v>124</v>
      </c>
      <c r="E5463" s="116"/>
      <c r="F5463" s="127" t="s">
        <v>31</v>
      </c>
      <c r="G5463" s="29" t="str">
        <f t="shared" si="85"/>
        <v/>
      </c>
      <c r="H5463" s="30"/>
      <c r="I5463" s="31"/>
      <c r="J5463" s="32">
        <v>0</v>
      </c>
    </row>
    <row r="5464" spans="1:10" ht="15.75" hidden="1" thickBot="1" x14ac:dyDescent="0.3">
      <c r="A5464" s="149"/>
      <c r="B5464" s="144"/>
      <c r="C5464" s="34"/>
      <c r="D5464" s="34"/>
      <c r="E5464" s="118"/>
      <c r="F5464" s="129" t="s">
        <v>31</v>
      </c>
      <c r="G5464" s="66" t="str">
        <f t="shared" si="85"/>
        <v/>
      </c>
      <c r="H5464" s="67"/>
      <c r="I5464" s="68"/>
      <c r="J5464" s="32">
        <v>0</v>
      </c>
    </row>
    <row r="5465" spans="1:10" ht="15.75" hidden="1" thickBot="1" x14ac:dyDescent="0.3">
      <c r="A5465" s="149"/>
      <c r="B5465" s="144"/>
      <c r="C5465" s="38" t="s">
        <v>1313</v>
      </c>
      <c r="D5465" s="38" t="s">
        <v>124</v>
      </c>
      <c r="E5465" s="120">
        <v>1.05</v>
      </c>
      <c r="F5465" s="119" t="s">
        <v>31</v>
      </c>
      <c r="G5465" s="66" t="str">
        <f t="shared" si="85"/>
        <v/>
      </c>
      <c r="H5465" s="41">
        <f>SUM(G5465:G5467)</f>
        <v>0.45279619719999997</v>
      </c>
      <c r="I5465" s="42"/>
      <c r="J5465" s="32">
        <v>0</v>
      </c>
    </row>
    <row r="5466" spans="1:10" ht="15.75" hidden="1" thickBot="1" x14ac:dyDescent="0.3">
      <c r="A5466" s="149"/>
      <c r="B5466" s="144"/>
      <c r="C5466" s="38" t="s">
        <v>7438</v>
      </c>
      <c r="D5466" s="38" t="s">
        <v>2788</v>
      </c>
      <c r="E5466" s="120">
        <v>9.4663000000000004E-3</v>
      </c>
      <c r="F5466" s="119">
        <v>29.905999999999999</v>
      </c>
      <c r="G5466" s="66">
        <f t="shared" si="85"/>
        <v>0.2830991678</v>
      </c>
      <c r="H5466" s="67"/>
      <c r="I5466" s="68"/>
      <c r="J5466" s="32">
        <v>0</v>
      </c>
    </row>
    <row r="5467" spans="1:10" ht="15.75" hidden="1" thickBot="1" x14ac:dyDescent="0.3">
      <c r="A5467" s="149"/>
      <c r="B5467" s="144"/>
      <c r="C5467" s="38" t="s">
        <v>7446</v>
      </c>
      <c r="D5467" s="38" t="s">
        <v>2788</v>
      </c>
      <c r="E5467" s="120">
        <v>7.0996999999999996E-3</v>
      </c>
      <c r="F5467" s="119">
        <v>23.901999999999997</v>
      </c>
      <c r="G5467" s="66">
        <f t="shared" si="85"/>
        <v>0.16969702939999998</v>
      </c>
      <c r="H5467" s="67"/>
      <c r="I5467" s="68"/>
      <c r="J5467" s="32">
        <v>0</v>
      </c>
    </row>
    <row r="5468" spans="1:10" ht="15.75" hidden="1" thickBot="1" x14ac:dyDescent="0.3">
      <c r="A5468" s="150"/>
      <c r="B5468" s="145"/>
      <c r="C5468" s="44"/>
      <c r="D5468" s="59"/>
      <c r="E5468" s="121"/>
      <c r="F5468" s="135" t="s">
        <v>31</v>
      </c>
      <c r="G5468" s="75" t="str">
        <f t="shared" si="85"/>
        <v/>
      </c>
      <c r="H5468" s="76"/>
      <c r="I5468" s="68"/>
      <c r="J5468" s="32">
        <v>0</v>
      </c>
    </row>
    <row r="5469" spans="1:10" ht="15.75" hidden="1" thickBot="1" x14ac:dyDescent="0.3">
      <c r="A5469" s="140" t="s">
        <v>1314</v>
      </c>
      <c r="B5469" s="143" t="s">
        <v>4012</v>
      </c>
      <c r="C5469" s="26"/>
      <c r="D5469" s="27" t="s">
        <v>36</v>
      </c>
      <c r="E5469" s="116"/>
      <c r="F5469" s="123" t="s">
        <v>31</v>
      </c>
      <c r="G5469" s="29" t="str">
        <f t="shared" si="85"/>
        <v/>
      </c>
      <c r="H5469" s="30"/>
      <c r="I5469" s="31"/>
      <c r="J5469" s="32">
        <v>0</v>
      </c>
    </row>
    <row r="5470" spans="1:10" ht="15.75" hidden="1" thickBot="1" x14ac:dyDescent="0.3">
      <c r="A5470" s="141"/>
      <c r="B5470" s="144"/>
      <c r="C5470" s="34"/>
      <c r="D5470" s="34"/>
      <c r="E5470" s="118"/>
      <c r="F5470" s="124" t="s">
        <v>31</v>
      </c>
      <c r="G5470" s="33" t="str">
        <f t="shared" si="85"/>
        <v/>
      </c>
      <c r="H5470" s="37"/>
      <c r="I5470" s="33"/>
      <c r="J5470" s="32">
        <v>0</v>
      </c>
    </row>
    <row r="5471" spans="1:10" ht="15.75" hidden="1" thickBot="1" x14ac:dyDescent="0.3">
      <c r="A5471" s="141"/>
      <c r="B5471" s="144"/>
      <c r="C5471" s="38" t="s">
        <v>7446</v>
      </c>
      <c r="D5471" s="38" t="s">
        <v>2788</v>
      </c>
      <c r="E5471" s="120">
        <v>0.59730000000000005</v>
      </c>
      <c r="F5471" s="119">
        <v>23.901999999999997</v>
      </c>
      <c r="G5471" s="36">
        <f t="shared" si="85"/>
        <v>14.2766646</v>
      </c>
      <c r="H5471" s="41">
        <f>SUM(G5471:G5474)</f>
        <v>82.784018400000008</v>
      </c>
      <c r="I5471" s="42"/>
      <c r="J5471" s="32">
        <v>0</v>
      </c>
    </row>
    <row r="5472" spans="1:10" ht="15.75" hidden="1" thickBot="1" x14ac:dyDescent="0.3">
      <c r="A5472" s="141"/>
      <c r="B5472" s="144"/>
      <c r="C5472" s="38" t="s">
        <v>7438</v>
      </c>
      <c r="D5472" s="38" t="s">
        <v>2788</v>
      </c>
      <c r="E5472" s="120">
        <v>0.59730000000000005</v>
      </c>
      <c r="F5472" s="119">
        <v>29.905999999999999</v>
      </c>
      <c r="G5472" s="36">
        <f t="shared" si="85"/>
        <v>17.8628538</v>
      </c>
      <c r="H5472" s="37"/>
      <c r="I5472" s="33"/>
      <c r="J5472" s="32">
        <v>0</v>
      </c>
    </row>
    <row r="5473" spans="1:10" ht="39" hidden="1" thickBot="1" x14ac:dyDescent="0.3">
      <c r="A5473" s="141"/>
      <c r="B5473" s="144"/>
      <c r="C5473" s="38" t="s">
        <v>7836</v>
      </c>
      <c r="D5473" s="38" t="s">
        <v>101</v>
      </c>
      <c r="E5473" s="120">
        <v>2</v>
      </c>
      <c r="F5473" s="125">
        <v>0.3705</v>
      </c>
      <c r="G5473" s="36">
        <f t="shared" si="85"/>
        <v>0.74099999999999999</v>
      </c>
      <c r="H5473" s="37"/>
      <c r="I5473" s="33"/>
      <c r="J5473" s="32">
        <v>0</v>
      </c>
    </row>
    <row r="5474" spans="1:10" ht="26.25" hidden="1" thickBot="1" x14ac:dyDescent="0.3">
      <c r="A5474" s="141"/>
      <c r="B5474" s="144"/>
      <c r="C5474" s="38" t="s">
        <v>8089</v>
      </c>
      <c r="D5474" s="38" t="s">
        <v>101</v>
      </c>
      <c r="E5474" s="120">
        <v>1</v>
      </c>
      <c r="F5474" s="125">
        <v>49.903500000000001</v>
      </c>
      <c r="G5474" s="33">
        <f t="shared" si="85"/>
        <v>49.903500000000001</v>
      </c>
      <c r="H5474" s="37"/>
      <c r="I5474" s="33"/>
      <c r="J5474" s="32">
        <v>0</v>
      </c>
    </row>
    <row r="5475" spans="1:10" ht="15.75" hidden="1" thickBot="1" x14ac:dyDescent="0.3">
      <c r="A5475" s="142"/>
      <c r="B5475" s="145"/>
      <c r="C5475" s="44"/>
      <c r="D5475" s="44"/>
      <c r="E5475" s="121"/>
      <c r="F5475" s="122" t="s">
        <v>31</v>
      </c>
      <c r="G5475" s="46" t="str">
        <f t="shared" si="85"/>
        <v/>
      </c>
      <c r="H5475" s="48"/>
      <c r="I5475" s="33"/>
      <c r="J5475" s="32">
        <v>0</v>
      </c>
    </row>
    <row r="5476" spans="1:10" ht="15.75" hidden="1" thickBot="1" x14ac:dyDescent="0.3">
      <c r="A5476" s="140" t="s">
        <v>1315</v>
      </c>
      <c r="B5476" s="143" t="s">
        <v>4013</v>
      </c>
      <c r="C5476" s="26"/>
      <c r="D5476" s="27" t="s">
        <v>124</v>
      </c>
      <c r="E5476" s="116"/>
      <c r="F5476" s="123" t="s">
        <v>31</v>
      </c>
      <c r="G5476" s="29" t="str">
        <f t="shared" si="85"/>
        <v/>
      </c>
      <c r="H5476" s="30"/>
      <c r="I5476" s="31"/>
      <c r="J5476" s="32">
        <v>0</v>
      </c>
    </row>
    <row r="5477" spans="1:10" ht="15.75" hidden="1" thickBot="1" x14ac:dyDescent="0.3">
      <c r="A5477" s="141"/>
      <c r="B5477" s="144"/>
      <c r="C5477" s="34"/>
      <c r="D5477" s="34"/>
      <c r="E5477" s="118"/>
      <c r="F5477" s="124" t="s">
        <v>31</v>
      </c>
      <c r="G5477" s="33" t="str">
        <f t="shared" si="85"/>
        <v/>
      </c>
      <c r="H5477" s="37"/>
      <c r="I5477" s="33"/>
      <c r="J5477" s="32">
        <v>0</v>
      </c>
    </row>
    <row r="5478" spans="1:10" ht="15.75" hidden="1" thickBot="1" x14ac:dyDescent="0.3">
      <c r="A5478" s="141"/>
      <c r="B5478" s="144"/>
      <c r="C5478" s="38" t="s">
        <v>7446</v>
      </c>
      <c r="D5478" s="38" t="s">
        <v>2788</v>
      </c>
      <c r="E5478" s="120">
        <v>0.12280000000000001</v>
      </c>
      <c r="F5478" s="119">
        <v>23.901999999999997</v>
      </c>
      <c r="G5478" s="36">
        <f t="shared" si="85"/>
        <v>2.9351655999999999</v>
      </c>
      <c r="H5478" s="41">
        <f>SUM(G5478:G5481)</f>
        <v>6.6598629000000003</v>
      </c>
      <c r="I5478" s="42"/>
      <c r="J5478" s="32">
        <v>0</v>
      </c>
    </row>
    <row r="5479" spans="1:10" ht="15.75" hidden="1" thickBot="1" x14ac:dyDescent="0.3">
      <c r="A5479" s="141"/>
      <c r="B5479" s="144"/>
      <c r="C5479" s="38" t="s">
        <v>7438</v>
      </c>
      <c r="D5479" s="38" t="s">
        <v>2788</v>
      </c>
      <c r="E5479" s="120">
        <v>0.12280000000000001</v>
      </c>
      <c r="F5479" s="119">
        <v>29.905999999999999</v>
      </c>
      <c r="G5479" s="36">
        <f t="shared" si="85"/>
        <v>3.6724568</v>
      </c>
      <c r="H5479" s="37"/>
      <c r="I5479" s="33"/>
      <c r="J5479" s="32">
        <v>0</v>
      </c>
    </row>
    <row r="5480" spans="1:10" ht="26.25" hidden="1" thickBot="1" x14ac:dyDescent="0.3">
      <c r="A5480" s="141"/>
      <c r="B5480" s="144"/>
      <c r="C5480" s="38" t="s">
        <v>7847</v>
      </c>
      <c r="D5480" s="38" t="s">
        <v>101</v>
      </c>
      <c r="E5480" s="120">
        <v>8.9999999999999993E-3</v>
      </c>
      <c r="F5480" s="125">
        <v>5.8045</v>
      </c>
      <c r="G5480" s="36">
        <f t="shared" si="85"/>
        <v>5.2240499999999995E-2</v>
      </c>
      <c r="H5480" s="37"/>
      <c r="I5480" s="33"/>
      <c r="J5480" s="32">
        <v>0</v>
      </c>
    </row>
    <row r="5481" spans="1:10" ht="15.75" hidden="1" thickBot="1" x14ac:dyDescent="0.3">
      <c r="A5481" s="141"/>
      <c r="B5481" s="144"/>
      <c r="C5481" s="38" t="s">
        <v>1316</v>
      </c>
      <c r="D5481" s="38" t="s">
        <v>124</v>
      </c>
      <c r="E5481" s="120">
        <v>1.0149999999999999</v>
      </c>
      <c r="F5481" s="125" t="s">
        <v>31</v>
      </c>
      <c r="G5481" s="33" t="str">
        <f t="shared" si="85"/>
        <v/>
      </c>
      <c r="H5481" s="37"/>
      <c r="I5481" s="33"/>
      <c r="J5481" s="32">
        <v>0</v>
      </c>
    </row>
    <row r="5482" spans="1:10" ht="15.75" hidden="1" thickBot="1" x14ac:dyDescent="0.3">
      <c r="A5482" s="142"/>
      <c r="B5482" s="145"/>
      <c r="C5482" s="44"/>
      <c r="D5482" s="44"/>
      <c r="E5482" s="121"/>
      <c r="F5482" s="122" t="s">
        <v>31</v>
      </c>
      <c r="G5482" s="46" t="str">
        <f t="shared" si="85"/>
        <v/>
      </c>
      <c r="H5482" s="48"/>
      <c r="I5482" s="33"/>
      <c r="J5482" s="32">
        <v>0</v>
      </c>
    </row>
    <row r="5483" spans="1:10" ht="15.75" hidden="1" thickBot="1" x14ac:dyDescent="0.3">
      <c r="A5483" s="140" t="s">
        <v>1317</v>
      </c>
      <c r="B5483" s="143" t="s">
        <v>4014</v>
      </c>
      <c r="C5483" s="26"/>
      <c r="D5483" s="27" t="s">
        <v>124</v>
      </c>
      <c r="E5483" s="116"/>
      <c r="F5483" s="123" t="s">
        <v>31</v>
      </c>
      <c r="G5483" s="29" t="str">
        <f t="shared" si="85"/>
        <v/>
      </c>
      <c r="H5483" s="30"/>
      <c r="I5483" s="31"/>
      <c r="J5483" s="32">
        <v>0</v>
      </c>
    </row>
    <row r="5484" spans="1:10" ht="15.75" hidden="1" thickBot="1" x14ac:dyDescent="0.3">
      <c r="A5484" s="141"/>
      <c r="B5484" s="144"/>
      <c r="C5484" s="34"/>
      <c r="D5484" s="34"/>
      <c r="E5484" s="118"/>
      <c r="F5484" s="124" t="s">
        <v>31</v>
      </c>
      <c r="G5484" s="33" t="str">
        <f t="shared" si="85"/>
        <v/>
      </c>
      <c r="H5484" s="37"/>
      <c r="I5484" s="33"/>
      <c r="J5484" s="32">
        <v>0</v>
      </c>
    </row>
    <row r="5485" spans="1:10" ht="15.75" hidden="1" thickBot="1" x14ac:dyDescent="0.3">
      <c r="A5485" s="141"/>
      <c r="B5485" s="144"/>
      <c r="C5485" s="38" t="s">
        <v>7446</v>
      </c>
      <c r="D5485" s="38" t="s">
        <v>2788</v>
      </c>
      <c r="E5485" s="120">
        <v>0.25119999999999998</v>
      </c>
      <c r="F5485" s="119">
        <v>23.901999999999997</v>
      </c>
      <c r="G5485" s="36">
        <f t="shared" si="85"/>
        <v>6.0041823999999986</v>
      </c>
      <c r="H5485" s="41">
        <f>SUM(G5485:G5488)</f>
        <v>13.568810099999997</v>
      </c>
      <c r="I5485" s="42"/>
      <c r="J5485" s="32">
        <v>0</v>
      </c>
    </row>
    <row r="5486" spans="1:10" ht="15.75" hidden="1" thickBot="1" x14ac:dyDescent="0.3">
      <c r="A5486" s="141"/>
      <c r="B5486" s="144"/>
      <c r="C5486" s="38" t="s">
        <v>7438</v>
      </c>
      <c r="D5486" s="38" t="s">
        <v>2788</v>
      </c>
      <c r="E5486" s="120">
        <v>0.25119999999999998</v>
      </c>
      <c r="F5486" s="119">
        <v>29.905999999999999</v>
      </c>
      <c r="G5486" s="36">
        <f t="shared" si="85"/>
        <v>7.5123871999999992</v>
      </c>
      <c r="H5486" s="37"/>
      <c r="I5486" s="33"/>
      <c r="J5486" s="32">
        <v>0</v>
      </c>
    </row>
    <row r="5487" spans="1:10" ht="26.25" hidden="1" thickBot="1" x14ac:dyDescent="0.3">
      <c r="A5487" s="141"/>
      <c r="B5487" s="144"/>
      <c r="C5487" s="38" t="s">
        <v>7847</v>
      </c>
      <c r="D5487" s="38" t="s">
        <v>101</v>
      </c>
      <c r="E5487" s="120">
        <v>8.9999999999999993E-3</v>
      </c>
      <c r="F5487" s="125">
        <v>5.8045</v>
      </c>
      <c r="G5487" s="36">
        <f t="shared" si="85"/>
        <v>5.2240499999999995E-2</v>
      </c>
      <c r="H5487" s="37"/>
      <c r="I5487" s="33"/>
      <c r="J5487" s="32">
        <v>0</v>
      </c>
    </row>
    <row r="5488" spans="1:10" ht="15.75" hidden="1" thickBot="1" x14ac:dyDescent="0.3">
      <c r="A5488" s="141"/>
      <c r="B5488" s="144"/>
      <c r="C5488" s="38" t="s">
        <v>1318</v>
      </c>
      <c r="D5488" s="38" t="s">
        <v>124</v>
      </c>
      <c r="E5488" s="120">
        <v>1.0149999999999999</v>
      </c>
      <c r="F5488" s="125" t="s">
        <v>31</v>
      </c>
      <c r="G5488" s="33" t="str">
        <f t="shared" si="85"/>
        <v/>
      </c>
      <c r="H5488" s="37"/>
      <c r="I5488" s="33"/>
      <c r="J5488" s="32">
        <v>0</v>
      </c>
    </row>
    <row r="5489" spans="1:10" ht="15.75" hidden="1" thickBot="1" x14ac:dyDescent="0.3">
      <c r="A5489" s="142"/>
      <c r="B5489" s="145"/>
      <c r="C5489" s="44"/>
      <c r="D5489" s="44"/>
      <c r="E5489" s="121"/>
      <c r="F5489" s="122" t="s">
        <v>31</v>
      </c>
      <c r="G5489" s="46" t="str">
        <f t="shared" si="85"/>
        <v/>
      </c>
      <c r="H5489" s="48"/>
      <c r="I5489" s="33"/>
      <c r="J5489" s="32">
        <v>0</v>
      </c>
    </row>
    <row r="5490" spans="1:10" ht="15.75" hidden="1" thickBot="1" x14ac:dyDescent="0.3">
      <c r="A5490" s="140" t="s">
        <v>1319</v>
      </c>
      <c r="B5490" s="143" t="s">
        <v>4015</v>
      </c>
      <c r="C5490" s="26"/>
      <c r="D5490" s="27" t="s">
        <v>36</v>
      </c>
      <c r="E5490" s="116"/>
      <c r="F5490" s="127" t="s">
        <v>31</v>
      </c>
      <c r="G5490" s="29" t="str">
        <f t="shared" si="85"/>
        <v/>
      </c>
      <c r="H5490" s="30"/>
      <c r="I5490" s="31"/>
      <c r="J5490" s="32">
        <v>0</v>
      </c>
    </row>
    <row r="5491" spans="1:10" ht="15.75" hidden="1" thickBot="1" x14ac:dyDescent="0.3">
      <c r="A5491" s="149"/>
      <c r="B5491" s="144"/>
      <c r="C5491" s="34"/>
      <c r="D5491" s="34"/>
      <c r="E5491" s="118"/>
      <c r="F5491" s="129" t="s">
        <v>31</v>
      </c>
      <c r="G5491" s="66" t="str">
        <f t="shared" si="85"/>
        <v/>
      </c>
      <c r="H5491" s="67"/>
      <c r="I5491" s="68"/>
      <c r="J5491" s="32">
        <v>0</v>
      </c>
    </row>
    <row r="5492" spans="1:10" ht="15.75" hidden="1" thickBot="1" x14ac:dyDescent="0.3">
      <c r="A5492" s="149"/>
      <c r="B5492" s="144"/>
      <c r="C5492" s="38" t="s">
        <v>1320</v>
      </c>
      <c r="D5492" s="38" t="s">
        <v>36</v>
      </c>
      <c r="E5492" s="120">
        <v>1</v>
      </c>
      <c r="F5492" s="119" t="s">
        <v>31</v>
      </c>
      <c r="G5492" s="66" t="str">
        <f t="shared" si="85"/>
        <v/>
      </c>
      <c r="H5492" s="41">
        <f>SUM(G5492:G5494)</f>
        <v>134.51999999999998</v>
      </c>
      <c r="I5492" s="42"/>
      <c r="J5492" s="32">
        <v>0</v>
      </c>
    </row>
    <row r="5493" spans="1:10" ht="15.75" hidden="1" thickBot="1" x14ac:dyDescent="0.3">
      <c r="A5493" s="149"/>
      <c r="B5493" s="144"/>
      <c r="C5493" s="38" t="s">
        <v>7446</v>
      </c>
      <c r="D5493" s="38" t="s">
        <v>2788</v>
      </c>
      <c r="E5493" s="120">
        <v>2.5</v>
      </c>
      <c r="F5493" s="119">
        <v>23.901999999999997</v>
      </c>
      <c r="G5493" s="66">
        <f t="shared" si="85"/>
        <v>59.754999999999995</v>
      </c>
      <c r="H5493" s="67"/>
      <c r="I5493" s="68"/>
      <c r="J5493" s="32">
        <v>0</v>
      </c>
    </row>
    <row r="5494" spans="1:10" ht="15.75" hidden="1" thickBot="1" x14ac:dyDescent="0.3">
      <c r="A5494" s="149"/>
      <c r="B5494" s="144"/>
      <c r="C5494" s="38" t="s">
        <v>7438</v>
      </c>
      <c r="D5494" s="38" t="s">
        <v>2788</v>
      </c>
      <c r="E5494" s="120">
        <v>2.5</v>
      </c>
      <c r="F5494" s="119">
        <v>29.905999999999999</v>
      </c>
      <c r="G5494" s="66">
        <f t="shared" si="85"/>
        <v>74.765000000000001</v>
      </c>
      <c r="H5494" s="67"/>
      <c r="I5494" s="68"/>
      <c r="J5494" s="32">
        <v>0</v>
      </c>
    </row>
    <row r="5495" spans="1:10" ht="15.75" hidden="1" thickBot="1" x14ac:dyDescent="0.3">
      <c r="A5495" s="150"/>
      <c r="B5495" s="145"/>
      <c r="C5495" s="44"/>
      <c r="D5495" s="59"/>
      <c r="E5495" s="121"/>
      <c r="F5495" s="135" t="s">
        <v>31</v>
      </c>
      <c r="G5495" s="75" t="str">
        <f t="shared" si="85"/>
        <v/>
      </c>
      <c r="H5495" s="76"/>
      <c r="I5495" s="68"/>
      <c r="J5495" s="32">
        <v>0</v>
      </c>
    </row>
    <row r="5496" spans="1:10" ht="15.75" hidden="1" thickBot="1" x14ac:dyDescent="0.3">
      <c r="A5496" s="140" t="s">
        <v>1321</v>
      </c>
      <c r="B5496" s="143" t="s">
        <v>4016</v>
      </c>
      <c r="C5496" s="26"/>
      <c r="D5496" s="27" t="s">
        <v>124</v>
      </c>
      <c r="E5496" s="116"/>
      <c r="F5496" s="123" t="s">
        <v>31</v>
      </c>
      <c r="G5496" s="29" t="str">
        <f t="shared" si="85"/>
        <v/>
      </c>
      <c r="H5496" s="30"/>
      <c r="I5496" s="31"/>
      <c r="J5496" s="32">
        <v>0</v>
      </c>
    </row>
    <row r="5497" spans="1:10" ht="15.75" hidden="1" thickBot="1" x14ac:dyDescent="0.3">
      <c r="A5497" s="141"/>
      <c r="B5497" s="144"/>
      <c r="C5497" s="34"/>
      <c r="D5497" s="34"/>
      <c r="E5497" s="118"/>
      <c r="F5497" s="124" t="s">
        <v>31</v>
      </c>
      <c r="G5497" s="33" t="str">
        <f t="shared" si="85"/>
        <v/>
      </c>
      <c r="H5497" s="37"/>
      <c r="I5497" s="33"/>
      <c r="J5497" s="32">
        <v>0</v>
      </c>
    </row>
    <row r="5498" spans="1:10" ht="39" hidden="1" thickBot="1" x14ac:dyDescent="0.3">
      <c r="A5498" s="141"/>
      <c r="B5498" s="144"/>
      <c r="C5498" s="38" t="s">
        <v>1322</v>
      </c>
      <c r="D5498" s="38" t="s">
        <v>1323</v>
      </c>
      <c r="E5498" s="120">
        <v>1.1000000000000001</v>
      </c>
      <c r="F5498" s="119" t="s">
        <v>31</v>
      </c>
      <c r="G5498" s="36" t="str">
        <f t="shared" si="85"/>
        <v/>
      </c>
      <c r="H5498" s="41">
        <f>SUM(G5498:G5500)</f>
        <v>9.2603568000000003</v>
      </c>
      <c r="I5498" s="42"/>
      <c r="J5498" s="32">
        <v>0</v>
      </c>
    </row>
    <row r="5499" spans="1:10" ht="15.75" hidden="1" thickBot="1" x14ac:dyDescent="0.3">
      <c r="A5499" s="141"/>
      <c r="B5499" s="144"/>
      <c r="C5499" s="38" t="s">
        <v>7446</v>
      </c>
      <c r="D5499" s="38" t="s">
        <v>2788</v>
      </c>
      <c r="E5499" s="120">
        <v>0.1721</v>
      </c>
      <c r="F5499" s="119">
        <v>23.901999999999997</v>
      </c>
      <c r="G5499" s="36">
        <f t="shared" si="85"/>
        <v>4.1135341999999993</v>
      </c>
      <c r="H5499" s="37"/>
      <c r="I5499" s="33"/>
      <c r="J5499" s="32">
        <v>0</v>
      </c>
    </row>
    <row r="5500" spans="1:10" ht="15.75" hidden="1" thickBot="1" x14ac:dyDescent="0.3">
      <c r="A5500" s="141"/>
      <c r="B5500" s="144"/>
      <c r="C5500" s="38" t="s">
        <v>7438</v>
      </c>
      <c r="D5500" s="38" t="s">
        <v>2788</v>
      </c>
      <c r="E5500" s="120">
        <v>0.1721</v>
      </c>
      <c r="F5500" s="125">
        <v>29.905999999999999</v>
      </c>
      <c r="G5500" s="33">
        <f t="shared" si="85"/>
        <v>5.1468226000000001</v>
      </c>
      <c r="H5500" s="37"/>
      <c r="I5500" s="33"/>
      <c r="J5500" s="32">
        <v>0</v>
      </c>
    </row>
    <row r="5501" spans="1:10" ht="15.75" hidden="1" thickBot="1" x14ac:dyDescent="0.3">
      <c r="A5501" s="142"/>
      <c r="B5501" s="145"/>
      <c r="C5501" s="44"/>
      <c r="D5501" s="44"/>
      <c r="E5501" s="121"/>
      <c r="F5501" s="122" t="s">
        <v>31</v>
      </c>
      <c r="G5501" s="46" t="str">
        <f t="shared" si="85"/>
        <v/>
      </c>
      <c r="H5501" s="48"/>
      <c r="I5501" s="33"/>
      <c r="J5501" s="32">
        <v>0</v>
      </c>
    </row>
    <row r="5502" spans="1:10" ht="15.75" hidden="1" thickBot="1" x14ac:dyDescent="0.3">
      <c r="A5502" s="140" t="s">
        <v>1324</v>
      </c>
      <c r="B5502" s="143" t="s">
        <v>4017</v>
      </c>
      <c r="C5502" s="26"/>
      <c r="D5502" s="27" t="s">
        <v>36</v>
      </c>
      <c r="E5502" s="116"/>
      <c r="F5502" s="123" t="s">
        <v>31</v>
      </c>
      <c r="G5502" s="29" t="str">
        <f t="shared" si="85"/>
        <v/>
      </c>
      <c r="H5502" s="30"/>
      <c r="I5502" s="31"/>
      <c r="J5502" s="32">
        <v>0</v>
      </c>
    </row>
    <row r="5503" spans="1:10" ht="15.75" hidden="1" thickBot="1" x14ac:dyDescent="0.3">
      <c r="A5503" s="141"/>
      <c r="B5503" s="144"/>
      <c r="C5503" s="34"/>
      <c r="D5503" s="34"/>
      <c r="E5503" s="118"/>
      <c r="F5503" s="124" t="s">
        <v>31</v>
      </c>
      <c r="G5503" s="33" t="str">
        <f t="shared" si="85"/>
        <v/>
      </c>
      <c r="H5503" s="37"/>
      <c r="I5503" s="33"/>
      <c r="J5503" s="32">
        <v>0</v>
      </c>
    </row>
    <row r="5504" spans="1:10" ht="15.75" hidden="1" thickBot="1" x14ac:dyDescent="0.3">
      <c r="A5504" s="141"/>
      <c r="B5504" s="144"/>
      <c r="C5504" s="38" t="s">
        <v>7438</v>
      </c>
      <c r="D5504" s="38" t="s">
        <v>2788</v>
      </c>
      <c r="E5504" s="120">
        <v>0.15</v>
      </c>
      <c r="F5504" s="119">
        <v>29.905999999999999</v>
      </c>
      <c r="G5504" s="36">
        <f t="shared" si="85"/>
        <v>4.4859</v>
      </c>
      <c r="H5504" s="41">
        <f>SUM(G5504:G5507)</f>
        <v>8.0711999999999993</v>
      </c>
      <c r="I5504" s="42"/>
      <c r="J5504" s="32">
        <v>0</v>
      </c>
    </row>
    <row r="5505" spans="1:10" ht="15.75" hidden="1" thickBot="1" x14ac:dyDescent="0.3">
      <c r="A5505" s="141"/>
      <c r="B5505" s="144"/>
      <c r="C5505" s="38" t="s">
        <v>7446</v>
      </c>
      <c r="D5505" s="38" t="s">
        <v>2788</v>
      </c>
      <c r="E5505" s="120">
        <v>0.15</v>
      </c>
      <c r="F5505" s="119">
        <v>23.901999999999997</v>
      </c>
      <c r="G5505" s="36">
        <f t="shared" si="85"/>
        <v>3.5852999999999997</v>
      </c>
      <c r="H5505" s="37"/>
      <c r="I5505" s="33"/>
      <c r="J5505" s="32">
        <v>0</v>
      </c>
    </row>
    <row r="5506" spans="1:10" ht="26.25" hidden="1" thickBot="1" x14ac:dyDescent="0.3">
      <c r="A5506" s="141"/>
      <c r="B5506" s="144"/>
      <c r="C5506" s="38" t="s">
        <v>398</v>
      </c>
      <c r="D5506" s="38" t="s">
        <v>36</v>
      </c>
      <c r="E5506" s="120">
        <v>1</v>
      </c>
      <c r="F5506" s="125" t="s">
        <v>31</v>
      </c>
      <c r="G5506" s="36" t="str">
        <f t="shared" si="85"/>
        <v/>
      </c>
      <c r="H5506" s="37"/>
      <c r="I5506" s="33"/>
      <c r="J5506" s="32">
        <v>0</v>
      </c>
    </row>
    <row r="5507" spans="1:10" ht="26.25" hidden="1" thickBot="1" x14ac:dyDescent="0.3">
      <c r="A5507" s="141"/>
      <c r="B5507" s="144"/>
      <c r="C5507" s="38" t="s">
        <v>1325</v>
      </c>
      <c r="D5507" s="38" t="s">
        <v>36</v>
      </c>
      <c r="E5507" s="120">
        <v>1</v>
      </c>
      <c r="F5507" s="125" t="s">
        <v>31</v>
      </c>
      <c r="G5507" s="33" t="str">
        <f t="shared" si="85"/>
        <v/>
      </c>
      <c r="H5507" s="37"/>
      <c r="I5507" s="33"/>
      <c r="J5507" s="32">
        <v>0</v>
      </c>
    </row>
    <row r="5508" spans="1:10" ht="15.75" hidden="1" thickBot="1" x14ac:dyDescent="0.3">
      <c r="A5508" s="142"/>
      <c r="B5508" s="145"/>
      <c r="C5508" s="44"/>
      <c r="D5508" s="44"/>
      <c r="E5508" s="121"/>
      <c r="F5508" s="122" t="s">
        <v>31</v>
      </c>
      <c r="G5508" s="46" t="str">
        <f t="shared" si="85"/>
        <v/>
      </c>
      <c r="H5508" s="48"/>
      <c r="I5508" s="33"/>
      <c r="J5508" s="32">
        <v>0</v>
      </c>
    </row>
    <row r="5509" spans="1:10" ht="15.75" hidden="1" thickBot="1" x14ac:dyDescent="0.3">
      <c r="A5509" s="140" t="s">
        <v>1326</v>
      </c>
      <c r="B5509" s="143" t="s">
        <v>4018</v>
      </c>
      <c r="C5509" s="26"/>
      <c r="D5509" s="27" t="s">
        <v>124</v>
      </c>
      <c r="E5509" s="116"/>
      <c r="F5509" s="123" t="s">
        <v>31</v>
      </c>
      <c r="G5509" s="29" t="str">
        <f t="shared" si="85"/>
        <v/>
      </c>
      <c r="H5509" s="30"/>
      <c r="I5509" s="31"/>
      <c r="J5509" s="32">
        <v>0</v>
      </c>
    </row>
    <row r="5510" spans="1:10" ht="15.75" hidden="1" thickBot="1" x14ac:dyDescent="0.3">
      <c r="A5510" s="141"/>
      <c r="B5510" s="144"/>
      <c r="C5510" s="34"/>
      <c r="D5510" s="34"/>
      <c r="E5510" s="118"/>
      <c r="F5510" s="124" t="s">
        <v>31</v>
      </c>
      <c r="G5510" s="33" t="str">
        <f t="shared" ref="G5510:G5573" si="86">IF(ISNUMBER(F5510),E5510*F5510,"")</f>
        <v/>
      </c>
      <c r="H5510" s="37"/>
      <c r="I5510" s="33"/>
      <c r="J5510" s="32">
        <v>0</v>
      </c>
    </row>
    <row r="5511" spans="1:10" ht="15.75" hidden="1" thickBot="1" x14ac:dyDescent="0.3">
      <c r="A5511" s="141"/>
      <c r="B5511" s="144"/>
      <c r="C5511" s="38" t="s">
        <v>7438</v>
      </c>
      <c r="D5511" s="38" t="s">
        <v>2788</v>
      </c>
      <c r="E5511" s="120">
        <v>0.65</v>
      </c>
      <c r="F5511" s="119">
        <v>29.905999999999999</v>
      </c>
      <c r="G5511" s="36">
        <f t="shared" si="86"/>
        <v>19.4389</v>
      </c>
      <c r="H5511" s="41">
        <f>SUM(G5511:G5513)</f>
        <v>34.975200000000001</v>
      </c>
      <c r="I5511" s="42"/>
      <c r="J5511" s="32">
        <v>0</v>
      </c>
    </row>
    <row r="5512" spans="1:10" ht="15.75" hidden="1" thickBot="1" x14ac:dyDescent="0.3">
      <c r="A5512" s="141"/>
      <c r="B5512" s="144"/>
      <c r="C5512" s="38" t="s">
        <v>7446</v>
      </c>
      <c r="D5512" s="38" t="s">
        <v>2788</v>
      </c>
      <c r="E5512" s="120">
        <v>0.65</v>
      </c>
      <c r="F5512" s="119">
        <v>23.901999999999997</v>
      </c>
      <c r="G5512" s="36">
        <f t="shared" si="86"/>
        <v>15.536299999999999</v>
      </c>
      <c r="H5512" s="37"/>
      <c r="I5512" s="33"/>
      <c r="J5512" s="32">
        <v>0</v>
      </c>
    </row>
    <row r="5513" spans="1:10" ht="26.25" hidden="1" thickBot="1" x14ac:dyDescent="0.3">
      <c r="A5513" s="141"/>
      <c r="B5513" s="144"/>
      <c r="C5513" s="38" t="s">
        <v>1327</v>
      </c>
      <c r="D5513" s="38" t="s">
        <v>124</v>
      </c>
      <c r="E5513" s="120">
        <v>1.05</v>
      </c>
      <c r="F5513" s="119" t="s">
        <v>31</v>
      </c>
      <c r="G5513" s="36" t="str">
        <f t="shared" si="86"/>
        <v/>
      </c>
      <c r="H5513" s="37"/>
      <c r="I5513" s="33"/>
      <c r="J5513" s="32">
        <v>0</v>
      </c>
    </row>
    <row r="5514" spans="1:10" ht="15.75" hidden="1" thickBot="1" x14ac:dyDescent="0.3">
      <c r="A5514" s="142"/>
      <c r="B5514" s="145"/>
      <c r="C5514" s="44"/>
      <c r="D5514" s="44"/>
      <c r="E5514" s="121"/>
      <c r="F5514" s="122" t="s">
        <v>31</v>
      </c>
      <c r="G5514" s="46" t="str">
        <f t="shared" si="86"/>
        <v/>
      </c>
      <c r="H5514" s="48"/>
      <c r="I5514" s="33"/>
      <c r="J5514" s="32">
        <v>0</v>
      </c>
    </row>
    <row r="5515" spans="1:10" ht="15.75" hidden="1" thickBot="1" x14ac:dyDescent="0.3">
      <c r="A5515" s="140" t="s">
        <v>1328</v>
      </c>
      <c r="B5515" s="143" t="s">
        <v>4019</v>
      </c>
      <c r="C5515" s="26"/>
      <c r="D5515" s="27" t="s">
        <v>124</v>
      </c>
      <c r="E5515" s="116"/>
      <c r="F5515" s="123" t="s">
        <v>31</v>
      </c>
      <c r="G5515" s="29" t="str">
        <f t="shared" si="86"/>
        <v/>
      </c>
      <c r="H5515" s="30"/>
      <c r="I5515" s="31"/>
      <c r="J5515" s="32">
        <v>0</v>
      </c>
    </row>
    <row r="5516" spans="1:10" ht="15.75" hidden="1" thickBot="1" x14ac:dyDescent="0.3">
      <c r="A5516" s="141"/>
      <c r="B5516" s="144"/>
      <c r="C5516" s="34"/>
      <c r="D5516" s="34"/>
      <c r="E5516" s="118"/>
      <c r="F5516" s="124" t="s">
        <v>31</v>
      </c>
      <c r="G5516" s="33" t="str">
        <f t="shared" si="86"/>
        <v/>
      </c>
      <c r="H5516" s="37"/>
      <c r="I5516" s="33"/>
      <c r="J5516" s="32">
        <v>0</v>
      </c>
    </row>
    <row r="5517" spans="1:10" ht="15.75" hidden="1" thickBot="1" x14ac:dyDescent="0.3">
      <c r="A5517" s="141"/>
      <c r="B5517" s="144"/>
      <c r="C5517" s="38" t="s">
        <v>7438</v>
      </c>
      <c r="D5517" s="38" t="s">
        <v>2788</v>
      </c>
      <c r="E5517" s="120">
        <v>0.65</v>
      </c>
      <c r="F5517" s="119">
        <v>29.905999999999999</v>
      </c>
      <c r="G5517" s="36">
        <f t="shared" si="86"/>
        <v>19.4389</v>
      </c>
      <c r="H5517" s="41">
        <f>SUM(G5517:G5519)</f>
        <v>34.975200000000001</v>
      </c>
      <c r="I5517" s="42"/>
      <c r="J5517" s="32">
        <v>0</v>
      </c>
    </row>
    <row r="5518" spans="1:10" ht="15.75" hidden="1" thickBot="1" x14ac:dyDescent="0.3">
      <c r="A5518" s="141"/>
      <c r="B5518" s="144"/>
      <c r="C5518" s="38" t="s">
        <v>7446</v>
      </c>
      <c r="D5518" s="38" t="s">
        <v>2788</v>
      </c>
      <c r="E5518" s="120">
        <v>0.65</v>
      </c>
      <c r="F5518" s="119">
        <v>23.901999999999997</v>
      </c>
      <c r="G5518" s="36">
        <f t="shared" si="86"/>
        <v>15.536299999999999</v>
      </c>
      <c r="H5518" s="37"/>
      <c r="I5518" s="33"/>
      <c r="J5518" s="32">
        <v>0</v>
      </c>
    </row>
    <row r="5519" spans="1:10" ht="26.25" hidden="1" thickBot="1" x14ac:dyDescent="0.3">
      <c r="A5519" s="141"/>
      <c r="B5519" s="144"/>
      <c r="C5519" s="38" t="s">
        <v>1329</v>
      </c>
      <c r="D5519" s="38" t="s">
        <v>124</v>
      </c>
      <c r="E5519" s="120">
        <v>1.05</v>
      </c>
      <c r="F5519" s="119" t="s">
        <v>31</v>
      </c>
      <c r="G5519" s="36" t="str">
        <f t="shared" si="86"/>
        <v/>
      </c>
      <c r="H5519" s="37"/>
      <c r="I5519" s="33"/>
      <c r="J5519" s="32">
        <v>0</v>
      </c>
    </row>
    <row r="5520" spans="1:10" ht="15.75" hidden="1" thickBot="1" x14ac:dyDescent="0.3">
      <c r="A5520" s="142"/>
      <c r="B5520" s="145"/>
      <c r="C5520" s="44"/>
      <c r="D5520" s="44"/>
      <c r="E5520" s="121"/>
      <c r="F5520" s="122" t="s">
        <v>31</v>
      </c>
      <c r="G5520" s="46" t="str">
        <f t="shared" si="86"/>
        <v/>
      </c>
      <c r="H5520" s="48"/>
      <c r="I5520" s="33"/>
      <c r="J5520" s="32">
        <v>0</v>
      </c>
    </row>
    <row r="5521" spans="1:10" ht="15.75" hidden="1" thickBot="1" x14ac:dyDescent="0.3">
      <c r="A5521" s="140" t="s">
        <v>1330</v>
      </c>
      <c r="B5521" s="143" t="s">
        <v>4020</v>
      </c>
      <c r="C5521" s="26"/>
      <c r="D5521" s="27" t="s">
        <v>36</v>
      </c>
      <c r="E5521" s="116"/>
      <c r="F5521" s="123" t="s">
        <v>31</v>
      </c>
      <c r="G5521" s="29" t="str">
        <f t="shared" si="86"/>
        <v/>
      </c>
      <c r="H5521" s="30"/>
      <c r="I5521" s="31"/>
      <c r="J5521" s="32">
        <v>0</v>
      </c>
    </row>
    <row r="5522" spans="1:10" ht="15.75" hidden="1" thickBot="1" x14ac:dyDescent="0.3">
      <c r="A5522" s="141"/>
      <c r="B5522" s="144"/>
      <c r="C5522" s="34"/>
      <c r="D5522" s="34"/>
      <c r="E5522" s="118"/>
      <c r="F5522" s="124" t="s">
        <v>31</v>
      </c>
      <c r="G5522" s="33" t="str">
        <f t="shared" si="86"/>
        <v/>
      </c>
      <c r="H5522" s="37"/>
      <c r="I5522" s="33"/>
      <c r="J5522" s="32">
        <v>0</v>
      </c>
    </row>
    <row r="5523" spans="1:10" ht="51.75" hidden="1" thickBot="1" x14ac:dyDescent="0.3">
      <c r="A5523" s="141"/>
      <c r="B5523" s="144"/>
      <c r="C5523" s="38" t="s">
        <v>1331</v>
      </c>
      <c r="D5523" s="38" t="s">
        <v>105</v>
      </c>
      <c r="E5523" s="120">
        <v>1</v>
      </c>
      <c r="F5523" s="125" t="s">
        <v>31</v>
      </c>
      <c r="G5523" s="33" t="str">
        <f t="shared" si="86"/>
        <v/>
      </c>
      <c r="H5523" s="41">
        <f>SUM(G5523:G5527)</f>
        <v>17.349649074999999</v>
      </c>
      <c r="I5523" s="42"/>
      <c r="J5523" s="32">
        <v>0</v>
      </c>
    </row>
    <row r="5524" spans="1:10" ht="26.25" hidden="1" thickBot="1" x14ac:dyDescent="0.3">
      <c r="A5524" s="141"/>
      <c r="B5524" s="144"/>
      <c r="C5524" s="38" t="s">
        <v>1332</v>
      </c>
      <c r="D5524" s="38" t="s">
        <v>105</v>
      </c>
      <c r="E5524" s="120">
        <v>1</v>
      </c>
      <c r="F5524" s="125" t="s">
        <v>31</v>
      </c>
      <c r="G5524" s="33" t="str">
        <f t="shared" si="86"/>
        <v/>
      </c>
      <c r="H5524" s="53"/>
      <c r="I5524" s="54"/>
      <c r="J5524" s="32">
        <v>0</v>
      </c>
    </row>
    <row r="5525" spans="1:10" ht="39" hidden="1" thickBot="1" x14ac:dyDescent="0.3">
      <c r="A5525" s="141"/>
      <c r="B5525" s="144"/>
      <c r="C5525" s="38" t="s">
        <v>1333</v>
      </c>
      <c r="D5525" s="38" t="s">
        <v>105</v>
      </c>
      <c r="E5525" s="120">
        <v>2</v>
      </c>
      <c r="F5525" s="125" t="s">
        <v>31</v>
      </c>
      <c r="G5525" s="33" t="str">
        <f t="shared" si="86"/>
        <v/>
      </c>
      <c r="H5525" s="53"/>
      <c r="I5525" s="54"/>
      <c r="J5525" s="32">
        <v>0</v>
      </c>
    </row>
    <row r="5526" spans="1:10" ht="15.75" hidden="1" thickBot="1" x14ac:dyDescent="0.3">
      <c r="A5526" s="141"/>
      <c r="B5526" s="144"/>
      <c r="C5526" s="38" t="s">
        <v>7446</v>
      </c>
      <c r="D5526" s="38" t="s">
        <v>2788</v>
      </c>
      <c r="E5526" s="120">
        <v>0.14506250000000001</v>
      </c>
      <c r="F5526" s="119">
        <v>23.901999999999997</v>
      </c>
      <c r="G5526" s="33">
        <f t="shared" si="86"/>
        <v>3.4672838749999997</v>
      </c>
      <c r="H5526" s="37"/>
      <c r="I5526" s="33"/>
      <c r="J5526" s="32">
        <v>0</v>
      </c>
    </row>
    <row r="5527" spans="1:10" ht="15.75" hidden="1" thickBot="1" x14ac:dyDescent="0.3">
      <c r="A5527" s="141"/>
      <c r="B5527" s="144"/>
      <c r="C5527" s="38" t="s">
        <v>7438</v>
      </c>
      <c r="D5527" s="38" t="s">
        <v>2788</v>
      </c>
      <c r="E5527" s="120">
        <v>0.4642</v>
      </c>
      <c r="F5527" s="119">
        <v>29.905999999999999</v>
      </c>
      <c r="G5527" s="33">
        <f t="shared" si="86"/>
        <v>13.882365199999999</v>
      </c>
      <c r="H5527" s="37"/>
      <c r="I5527" s="33"/>
      <c r="J5527" s="32">
        <v>0</v>
      </c>
    </row>
    <row r="5528" spans="1:10" ht="15.75" hidden="1" thickBot="1" x14ac:dyDescent="0.3">
      <c r="A5528" s="142"/>
      <c r="B5528" s="145"/>
      <c r="C5528" s="44"/>
      <c r="D5528" s="44"/>
      <c r="E5528" s="121"/>
      <c r="F5528" s="122" t="s">
        <v>31</v>
      </c>
      <c r="G5528" s="46" t="str">
        <f t="shared" si="86"/>
        <v/>
      </c>
      <c r="H5528" s="48"/>
      <c r="I5528" s="33"/>
      <c r="J5528" s="32">
        <v>0</v>
      </c>
    </row>
    <row r="5529" spans="1:10" ht="15.75" hidden="1" thickBot="1" x14ac:dyDescent="0.3">
      <c r="A5529" s="140" t="s">
        <v>1334</v>
      </c>
      <c r="B5529" s="143" t="s">
        <v>4021</v>
      </c>
      <c r="C5529" s="26"/>
      <c r="D5529" s="27" t="s">
        <v>36</v>
      </c>
      <c r="E5529" s="116"/>
      <c r="F5529" s="123" t="s">
        <v>31</v>
      </c>
      <c r="G5529" s="29" t="str">
        <f t="shared" si="86"/>
        <v/>
      </c>
      <c r="H5529" s="30"/>
      <c r="I5529" s="31"/>
      <c r="J5529" s="32">
        <v>0</v>
      </c>
    </row>
    <row r="5530" spans="1:10" ht="15.75" hidden="1" thickBot="1" x14ac:dyDescent="0.3">
      <c r="A5530" s="141"/>
      <c r="B5530" s="144"/>
      <c r="C5530" s="34"/>
      <c r="D5530" s="34"/>
      <c r="E5530" s="118"/>
      <c r="F5530" s="124" t="s">
        <v>31</v>
      </c>
      <c r="G5530" s="33" t="str">
        <f t="shared" si="86"/>
        <v/>
      </c>
      <c r="H5530" s="37"/>
      <c r="I5530" s="33"/>
      <c r="J5530" s="32">
        <v>0</v>
      </c>
    </row>
    <row r="5531" spans="1:10" ht="51.75" hidden="1" thickBot="1" x14ac:dyDescent="0.3">
      <c r="A5531" s="141"/>
      <c r="B5531" s="144"/>
      <c r="C5531" s="38" t="s">
        <v>7696</v>
      </c>
      <c r="D5531" s="38" t="s">
        <v>1069</v>
      </c>
      <c r="E5531" s="120">
        <v>0.20160710000000001</v>
      </c>
      <c r="F5531" s="125">
        <v>299.03149999999999</v>
      </c>
      <c r="G5531" s="33">
        <f t="shared" si="86"/>
        <v>60.286873523650002</v>
      </c>
      <c r="H5531" s="41">
        <f>SUM(G5531:G5536)</f>
        <v>278.38529567395</v>
      </c>
      <c r="I5531" s="42"/>
      <c r="J5531" s="32">
        <v>0</v>
      </c>
    </row>
    <row r="5532" spans="1:10" ht="51.75" hidden="1" thickBot="1" x14ac:dyDescent="0.3">
      <c r="A5532" s="141"/>
      <c r="B5532" s="144"/>
      <c r="C5532" s="38" t="s">
        <v>7697</v>
      </c>
      <c r="D5532" s="38" t="s">
        <v>1080</v>
      </c>
      <c r="E5532" s="120">
        <v>5.1701400000000002E-2</v>
      </c>
      <c r="F5532" s="125">
        <v>70.214499999999987</v>
      </c>
      <c r="G5532" s="33">
        <f t="shared" si="86"/>
        <v>3.6301879502999994</v>
      </c>
      <c r="H5532" s="53"/>
      <c r="I5532" s="54"/>
      <c r="J5532" s="32">
        <v>0</v>
      </c>
    </row>
    <row r="5533" spans="1:10" ht="26.25" hidden="1" thickBot="1" x14ac:dyDescent="0.3">
      <c r="A5533" s="141"/>
      <c r="B5533" s="144"/>
      <c r="C5533" s="38" t="s">
        <v>7847</v>
      </c>
      <c r="D5533" s="38" t="s">
        <v>101</v>
      </c>
      <c r="E5533" s="120">
        <v>1.4E-2</v>
      </c>
      <c r="F5533" s="125">
        <v>5.8045</v>
      </c>
      <c r="G5533" s="33">
        <f t="shared" si="86"/>
        <v>8.1263000000000002E-2</v>
      </c>
      <c r="H5533" s="53"/>
      <c r="I5533" s="54"/>
      <c r="J5533" s="32">
        <v>0</v>
      </c>
    </row>
    <row r="5534" spans="1:10" ht="26.25" hidden="1" thickBot="1" x14ac:dyDescent="0.3">
      <c r="A5534" s="141"/>
      <c r="B5534" s="144"/>
      <c r="C5534" s="38" t="s">
        <v>8090</v>
      </c>
      <c r="D5534" s="38" t="s">
        <v>101</v>
      </c>
      <c r="E5534" s="120">
        <v>1</v>
      </c>
      <c r="F5534" s="125">
        <v>203.28099999999998</v>
      </c>
      <c r="G5534" s="33">
        <f t="shared" si="86"/>
        <v>203.28099999999998</v>
      </c>
      <c r="H5534" s="53"/>
      <c r="I5534" s="54"/>
      <c r="J5534" s="32">
        <v>0</v>
      </c>
    </row>
    <row r="5535" spans="1:10" ht="15.75" hidden="1" thickBot="1" x14ac:dyDescent="0.3">
      <c r="A5535" s="141"/>
      <c r="B5535" s="144"/>
      <c r="C5535" s="38" t="s">
        <v>7446</v>
      </c>
      <c r="D5535" s="38" t="s">
        <v>2788</v>
      </c>
      <c r="E5535" s="120">
        <v>0.2064</v>
      </c>
      <c r="F5535" s="119">
        <v>23.901999999999997</v>
      </c>
      <c r="G5535" s="33">
        <f t="shared" si="86"/>
        <v>4.9333727999999999</v>
      </c>
      <c r="H5535" s="37"/>
      <c r="I5535" s="33"/>
      <c r="J5535" s="32">
        <v>0</v>
      </c>
    </row>
    <row r="5536" spans="1:10" ht="15.75" hidden="1" thickBot="1" x14ac:dyDescent="0.3">
      <c r="A5536" s="141"/>
      <c r="B5536" s="144"/>
      <c r="C5536" s="38" t="s">
        <v>7438</v>
      </c>
      <c r="D5536" s="38" t="s">
        <v>2788</v>
      </c>
      <c r="E5536" s="120">
        <v>0.2064</v>
      </c>
      <c r="F5536" s="119">
        <v>29.905999999999999</v>
      </c>
      <c r="G5536" s="33">
        <f t="shared" si="86"/>
        <v>6.1725984</v>
      </c>
      <c r="H5536" s="37"/>
      <c r="I5536" s="33"/>
      <c r="J5536" s="32">
        <v>0</v>
      </c>
    </row>
    <row r="5537" spans="1:10" ht="15.75" hidden="1" thickBot="1" x14ac:dyDescent="0.3">
      <c r="A5537" s="142"/>
      <c r="B5537" s="145"/>
      <c r="C5537" s="44"/>
      <c r="D5537" s="44"/>
      <c r="E5537" s="121"/>
      <c r="F5537" s="122" t="s">
        <v>31</v>
      </c>
      <c r="G5537" s="46" t="str">
        <f t="shared" si="86"/>
        <v/>
      </c>
      <c r="H5537" s="48"/>
      <c r="I5537" s="33"/>
      <c r="J5537" s="32">
        <v>0</v>
      </c>
    </row>
    <row r="5538" spans="1:10" ht="15.75" hidden="1" thickBot="1" x14ac:dyDescent="0.3">
      <c r="A5538" s="140" t="s">
        <v>1335</v>
      </c>
      <c r="B5538" s="143" t="s">
        <v>4022</v>
      </c>
      <c r="C5538" s="26"/>
      <c r="D5538" s="27" t="s">
        <v>36</v>
      </c>
      <c r="E5538" s="116"/>
      <c r="F5538" s="123" t="s">
        <v>31</v>
      </c>
      <c r="G5538" s="29" t="str">
        <f t="shared" si="86"/>
        <v/>
      </c>
      <c r="H5538" s="30"/>
      <c r="I5538" s="31"/>
      <c r="J5538" s="32">
        <v>0</v>
      </c>
    </row>
    <row r="5539" spans="1:10" ht="15.75" hidden="1" thickBot="1" x14ac:dyDescent="0.3">
      <c r="A5539" s="141"/>
      <c r="B5539" s="144"/>
      <c r="C5539" s="34"/>
      <c r="D5539" s="34"/>
      <c r="E5539" s="118"/>
      <c r="F5539" s="124" t="s">
        <v>31</v>
      </c>
      <c r="G5539" s="33" t="str">
        <f t="shared" si="86"/>
        <v/>
      </c>
      <c r="H5539" s="37"/>
      <c r="I5539" s="33"/>
      <c r="J5539" s="32">
        <v>0</v>
      </c>
    </row>
    <row r="5540" spans="1:10" ht="51.75" hidden="1" thickBot="1" x14ac:dyDescent="0.3">
      <c r="A5540" s="141"/>
      <c r="B5540" s="144"/>
      <c r="C5540" s="38" t="s">
        <v>7696</v>
      </c>
      <c r="D5540" s="38" t="s">
        <v>1069</v>
      </c>
      <c r="E5540" s="120">
        <v>0.20160710000000001</v>
      </c>
      <c r="F5540" s="125">
        <v>299.03149999999999</v>
      </c>
      <c r="G5540" s="33">
        <f t="shared" si="86"/>
        <v>60.286873523650002</v>
      </c>
      <c r="H5540" s="41">
        <f>SUM(G5540:G5545)</f>
        <v>346.44329567394999</v>
      </c>
      <c r="I5540" s="42"/>
      <c r="J5540" s="32">
        <v>0</v>
      </c>
    </row>
    <row r="5541" spans="1:10" ht="51.75" hidden="1" thickBot="1" x14ac:dyDescent="0.3">
      <c r="A5541" s="141"/>
      <c r="B5541" s="144"/>
      <c r="C5541" s="38" t="s">
        <v>7697</v>
      </c>
      <c r="D5541" s="38" t="s">
        <v>1080</v>
      </c>
      <c r="E5541" s="120">
        <v>5.1701400000000002E-2</v>
      </c>
      <c r="F5541" s="125">
        <v>70.214499999999987</v>
      </c>
      <c r="G5541" s="33">
        <f t="shared" si="86"/>
        <v>3.6301879502999994</v>
      </c>
      <c r="H5541" s="53"/>
      <c r="I5541" s="54"/>
      <c r="J5541" s="32">
        <v>0</v>
      </c>
    </row>
    <row r="5542" spans="1:10" ht="26.25" hidden="1" thickBot="1" x14ac:dyDescent="0.3">
      <c r="A5542" s="141"/>
      <c r="B5542" s="144"/>
      <c r="C5542" s="38" t="s">
        <v>7847</v>
      </c>
      <c r="D5542" s="38" t="s">
        <v>101</v>
      </c>
      <c r="E5542" s="120">
        <v>1.4E-2</v>
      </c>
      <c r="F5542" s="125">
        <v>5.8045</v>
      </c>
      <c r="G5542" s="33">
        <f t="shared" si="86"/>
        <v>8.1263000000000002E-2</v>
      </c>
      <c r="H5542" s="53"/>
      <c r="I5542" s="54"/>
      <c r="J5542" s="32">
        <v>0</v>
      </c>
    </row>
    <row r="5543" spans="1:10" ht="26.25" hidden="1" thickBot="1" x14ac:dyDescent="0.3">
      <c r="A5543" s="141"/>
      <c r="B5543" s="144"/>
      <c r="C5543" s="38" t="s">
        <v>8091</v>
      </c>
      <c r="D5543" s="38" t="s">
        <v>101</v>
      </c>
      <c r="E5543" s="120">
        <v>1</v>
      </c>
      <c r="F5543" s="125">
        <v>271.339</v>
      </c>
      <c r="G5543" s="33">
        <f t="shared" si="86"/>
        <v>271.339</v>
      </c>
      <c r="H5543" s="53"/>
      <c r="I5543" s="54"/>
      <c r="J5543" s="32">
        <v>0</v>
      </c>
    </row>
    <row r="5544" spans="1:10" ht="15.75" hidden="1" thickBot="1" x14ac:dyDescent="0.3">
      <c r="A5544" s="141"/>
      <c r="B5544" s="144"/>
      <c r="C5544" s="38" t="s">
        <v>7446</v>
      </c>
      <c r="D5544" s="38" t="s">
        <v>2788</v>
      </c>
      <c r="E5544" s="120">
        <v>0.2064</v>
      </c>
      <c r="F5544" s="119">
        <v>23.901999999999997</v>
      </c>
      <c r="G5544" s="33">
        <f t="shared" si="86"/>
        <v>4.9333727999999999</v>
      </c>
      <c r="H5544" s="37"/>
      <c r="I5544" s="33"/>
      <c r="J5544" s="32">
        <v>0</v>
      </c>
    </row>
    <row r="5545" spans="1:10" ht="15.75" hidden="1" thickBot="1" x14ac:dyDescent="0.3">
      <c r="A5545" s="141"/>
      <c r="B5545" s="144"/>
      <c r="C5545" s="38" t="s">
        <v>7438</v>
      </c>
      <c r="D5545" s="38" t="s">
        <v>2788</v>
      </c>
      <c r="E5545" s="120">
        <v>0.2064</v>
      </c>
      <c r="F5545" s="119">
        <v>29.905999999999999</v>
      </c>
      <c r="G5545" s="33">
        <f t="shared" si="86"/>
        <v>6.1725984</v>
      </c>
      <c r="H5545" s="37"/>
      <c r="I5545" s="33"/>
      <c r="J5545" s="32">
        <v>0</v>
      </c>
    </row>
    <row r="5546" spans="1:10" ht="15.75" hidden="1" thickBot="1" x14ac:dyDescent="0.3">
      <c r="A5546" s="142"/>
      <c r="B5546" s="145"/>
      <c r="C5546" s="44"/>
      <c r="D5546" s="44"/>
      <c r="E5546" s="121"/>
      <c r="F5546" s="122" t="s">
        <v>31</v>
      </c>
      <c r="G5546" s="46" t="str">
        <f t="shared" si="86"/>
        <v/>
      </c>
      <c r="H5546" s="48"/>
      <c r="I5546" s="33"/>
      <c r="J5546" s="32">
        <v>0</v>
      </c>
    </row>
    <row r="5547" spans="1:10" ht="15.75" hidden="1" thickBot="1" x14ac:dyDescent="0.3">
      <c r="A5547" s="140" t="s">
        <v>1336</v>
      </c>
      <c r="B5547" s="143" t="s">
        <v>4023</v>
      </c>
      <c r="C5547" s="26"/>
      <c r="D5547" s="27" t="s">
        <v>36</v>
      </c>
      <c r="E5547" s="116"/>
      <c r="F5547" s="123" t="s">
        <v>31</v>
      </c>
      <c r="G5547" s="29" t="str">
        <f t="shared" si="86"/>
        <v/>
      </c>
      <c r="H5547" s="30"/>
      <c r="I5547" s="31"/>
      <c r="J5547" s="32">
        <v>0</v>
      </c>
    </row>
    <row r="5548" spans="1:10" ht="15.75" hidden="1" thickBot="1" x14ac:dyDescent="0.3">
      <c r="A5548" s="141"/>
      <c r="B5548" s="144"/>
      <c r="C5548" s="34"/>
      <c r="D5548" s="34"/>
      <c r="E5548" s="118"/>
      <c r="F5548" s="124" t="s">
        <v>31</v>
      </c>
      <c r="G5548" s="33" t="str">
        <f t="shared" si="86"/>
        <v/>
      </c>
      <c r="H5548" s="37"/>
      <c r="I5548" s="33"/>
      <c r="J5548" s="32">
        <v>0</v>
      </c>
    </row>
    <row r="5549" spans="1:10" ht="26.25" hidden="1" thickBot="1" x14ac:dyDescent="0.3">
      <c r="A5549" s="141"/>
      <c r="B5549" s="144"/>
      <c r="C5549" s="38" t="s">
        <v>8092</v>
      </c>
      <c r="D5549" s="38" t="s">
        <v>101</v>
      </c>
      <c r="E5549" s="120">
        <v>1</v>
      </c>
      <c r="F5549" s="125">
        <v>1769.1564999999998</v>
      </c>
      <c r="G5549" s="33">
        <f t="shared" si="86"/>
        <v>1769.1564999999998</v>
      </c>
      <c r="H5549" s="41">
        <f>SUM(G5549:G5553)</f>
        <v>1940.47931556605</v>
      </c>
      <c r="I5549" s="42"/>
      <c r="J5549" s="32">
        <v>0</v>
      </c>
    </row>
    <row r="5550" spans="1:10" ht="51.75" hidden="1" thickBot="1" x14ac:dyDescent="0.3">
      <c r="A5550" s="141"/>
      <c r="B5550" s="144"/>
      <c r="C5550" s="38" t="s">
        <v>7696</v>
      </c>
      <c r="D5550" s="38" t="s">
        <v>1069</v>
      </c>
      <c r="E5550" s="120">
        <v>0.18010000000000001</v>
      </c>
      <c r="F5550" s="125">
        <v>299.03149999999999</v>
      </c>
      <c r="G5550" s="33">
        <f t="shared" si="86"/>
        <v>53.855573150000005</v>
      </c>
      <c r="H5550" s="53"/>
      <c r="I5550" s="54"/>
      <c r="J5550" s="32">
        <v>0</v>
      </c>
    </row>
    <row r="5551" spans="1:10" ht="51.75" hidden="1" thickBot="1" x14ac:dyDescent="0.3">
      <c r="A5551" s="141"/>
      <c r="B5551" s="144"/>
      <c r="C5551" s="38" t="s">
        <v>7697</v>
      </c>
      <c r="D5551" s="38" t="s">
        <v>1080</v>
      </c>
      <c r="E5551" s="120">
        <v>0.98652010000000001</v>
      </c>
      <c r="F5551" s="125">
        <v>70.214499999999987</v>
      </c>
      <c r="G5551" s="33">
        <f t="shared" si="86"/>
        <v>69.268015561449985</v>
      </c>
      <c r="H5551" s="53"/>
      <c r="I5551" s="54"/>
      <c r="J5551" s="32">
        <v>0</v>
      </c>
    </row>
    <row r="5552" spans="1:10" ht="15.75" hidden="1" thickBot="1" x14ac:dyDescent="0.3">
      <c r="A5552" s="141"/>
      <c r="B5552" s="144"/>
      <c r="C5552" s="38" t="s">
        <v>7446</v>
      </c>
      <c r="D5552" s="38" t="s">
        <v>2788</v>
      </c>
      <c r="E5552" s="120">
        <v>0.30413635</v>
      </c>
      <c r="F5552" s="125">
        <v>23.901999999999997</v>
      </c>
      <c r="G5552" s="33">
        <f t="shared" si="86"/>
        <v>7.2694670376999992</v>
      </c>
      <c r="H5552" s="53"/>
      <c r="I5552" s="54"/>
      <c r="J5552" s="32">
        <v>0</v>
      </c>
    </row>
    <row r="5553" spans="1:10" ht="15.75" hidden="1" thickBot="1" x14ac:dyDescent="0.3">
      <c r="A5553" s="141"/>
      <c r="B5553" s="144"/>
      <c r="C5553" s="38" t="s">
        <v>7438</v>
      </c>
      <c r="D5553" s="38" t="s">
        <v>2788</v>
      </c>
      <c r="E5553" s="120">
        <v>1.3686136499999999</v>
      </c>
      <c r="F5553" s="119">
        <v>29.905999999999999</v>
      </c>
      <c r="G5553" s="33">
        <f t="shared" si="86"/>
        <v>40.929759816899995</v>
      </c>
      <c r="H5553" s="37"/>
      <c r="I5553" s="33"/>
      <c r="J5553" s="32">
        <v>0</v>
      </c>
    </row>
    <row r="5554" spans="1:10" ht="15.75" hidden="1" thickBot="1" x14ac:dyDescent="0.3">
      <c r="A5554" s="142"/>
      <c r="B5554" s="145"/>
      <c r="C5554" s="44"/>
      <c r="D5554" s="44"/>
      <c r="E5554" s="121"/>
      <c r="F5554" s="122" t="s">
        <v>31</v>
      </c>
      <c r="G5554" s="46" t="str">
        <f t="shared" si="86"/>
        <v/>
      </c>
      <c r="H5554" s="48"/>
      <c r="I5554" s="33"/>
      <c r="J5554" s="32">
        <v>0</v>
      </c>
    </row>
    <row r="5555" spans="1:10" ht="15.75" hidden="1" thickBot="1" x14ac:dyDescent="0.3">
      <c r="A5555" s="140" t="s">
        <v>1337</v>
      </c>
      <c r="B5555" s="143" t="s">
        <v>4024</v>
      </c>
      <c r="C5555" s="26"/>
      <c r="D5555" s="27" t="s">
        <v>36</v>
      </c>
      <c r="E5555" s="116"/>
      <c r="F5555" s="123" t="s">
        <v>31</v>
      </c>
      <c r="G5555" s="29" t="str">
        <f t="shared" si="86"/>
        <v/>
      </c>
      <c r="H5555" s="30"/>
      <c r="I5555" s="31"/>
      <c r="J5555" s="32">
        <v>0</v>
      </c>
    </row>
    <row r="5556" spans="1:10" ht="15.75" hidden="1" thickBot="1" x14ac:dyDescent="0.3">
      <c r="A5556" s="141"/>
      <c r="B5556" s="144"/>
      <c r="C5556" s="34"/>
      <c r="D5556" s="34"/>
      <c r="E5556" s="118"/>
      <c r="F5556" s="124" t="s">
        <v>31</v>
      </c>
      <c r="G5556" s="33" t="str">
        <f t="shared" si="86"/>
        <v/>
      </c>
      <c r="H5556" s="37"/>
      <c r="I5556" s="33"/>
      <c r="J5556" s="32">
        <v>0</v>
      </c>
    </row>
    <row r="5557" spans="1:10" ht="15.75" hidden="1" thickBot="1" x14ac:dyDescent="0.3">
      <c r="A5557" s="141"/>
      <c r="B5557" s="144"/>
      <c r="C5557" s="38" t="s">
        <v>7769</v>
      </c>
      <c r="D5557" s="38" t="s">
        <v>101</v>
      </c>
      <c r="E5557" s="120">
        <v>64.484999999999999</v>
      </c>
      <c r="F5557" s="119">
        <v>0.77899999999999991</v>
      </c>
      <c r="G5557" s="36">
        <f t="shared" si="86"/>
        <v>50.233814999999993</v>
      </c>
      <c r="H5557" s="41">
        <f>SUM(G5557:G5563)</f>
        <v>310.31984165176743</v>
      </c>
      <c r="I5557" s="42"/>
      <c r="J5557" s="32">
        <v>0</v>
      </c>
    </row>
    <row r="5558" spans="1:10" ht="39" hidden="1" thickBot="1" x14ac:dyDescent="0.3">
      <c r="A5558" s="141"/>
      <c r="B5558" s="144"/>
      <c r="C5558" s="38" t="s">
        <v>7634</v>
      </c>
      <c r="D5558" s="38" t="s">
        <v>7614</v>
      </c>
      <c r="E5558" s="120">
        <v>6.4999999999999997E-3</v>
      </c>
      <c r="F5558" s="119">
        <v>664.58760902799997</v>
      </c>
      <c r="G5558" s="36">
        <f t="shared" si="86"/>
        <v>4.3198194586819998</v>
      </c>
      <c r="H5558" s="37"/>
      <c r="I5558" s="33"/>
      <c r="J5558" s="32">
        <v>0</v>
      </c>
    </row>
    <row r="5559" spans="1:10" ht="15.75" hidden="1" thickBot="1" x14ac:dyDescent="0.3">
      <c r="A5559" s="141"/>
      <c r="B5559" s="144"/>
      <c r="C5559" s="38" t="s">
        <v>7679</v>
      </c>
      <c r="D5559" s="38" t="s">
        <v>2788</v>
      </c>
      <c r="E5559" s="120">
        <v>2.1143333333333332</v>
      </c>
      <c r="F5559" s="125">
        <v>29.535499999999999</v>
      </c>
      <c r="G5559" s="33">
        <f t="shared" si="86"/>
        <v>62.447892166666662</v>
      </c>
      <c r="H5559" s="37"/>
      <c r="I5559" s="33"/>
      <c r="J5559" s="32">
        <v>0</v>
      </c>
    </row>
    <row r="5560" spans="1:10" ht="15.75" hidden="1" thickBot="1" x14ac:dyDescent="0.3">
      <c r="A5560" s="141"/>
      <c r="B5560" s="144"/>
      <c r="C5560" s="38" t="s">
        <v>7603</v>
      </c>
      <c r="D5560" s="38" t="s">
        <v>2788</v>
      </c>
      <c r="E5560" s="120">
        <v>1.6611666666666667</v>
      </c>
      <c r="F5560" s="119">
        <v>22.724</v>
      </c>
      <c r="G5560" s="36">
        <f t="shared" si="86"/>
        <v>37.748351333333332</v>
      </c>
      <c r="H5560" s="37"/>
      <c r="I5560" s="42"/>
      <c r="J5560" s="32">
        <v>0</v>
      </c>
    </row>
    <row r="5561" spans="1:10" ht="26.25" hidden="1" thickBot="1" x14ac:dyDescent="0.3">
      <c r="A5561" s="141"/>
      <c r="B5561" s="144"/>
      <c r="C5561" s="38" t="s">
        <v>7641</v>
      </c>
      <c r="D5561" s="38" t="s">
        <v>7614</v>
      </c>
      <c r="E5561" s="120">
        <v>2.9166666666666671E-2</v>
      </c>
      <c r="F5561" s="119">
        <v>3256.7940046144959</v>
      </c>
      <c r="G5561" s="36">
        <f t="shared" si="86"/>
        <v>94.989825134589481</v>
      </c>
      <c r="H5561" s="37"/>
      <c r="I5561" s="33"/>
      <c r="J5561" s="32">
        <v>0</v>
      </c>
    </row>
    <row r="5562" spans="1:10" ht="39" hidden="1" thickBot="1" x14ac:dyDescent="0.3">
      <c r="A5562" s="141"/>
      <c r="B5562" s="144"/>
      <c r="C5562" s="38" t="s">
        <v>7655</v>
      </c>
      <c r="D5562" s="38" t="s">
        <v>7614</v>
      </c>
      <c r="E5562" s="120">
        <v>4.6333333333333331E-2</v>
      </c>
      <c r="F5562" s="125">
        <v>921.19569691200013</v>
      </c>
      <c r="G5562" s="33">
        <f t="shared" si="86"/>
        <v>42.682067290256001</v>
      </c>
      <c r="H5562" s="37"/>
      <c r="I5562" s="33"/>
      <c r="J5562" s="32">
        <v>0</v>
      </c>
    </row>
    <row r="5563" spans="1:10" ht="26.25" hidden="1" thickBot="1" x14ac:dyDescent="0.3">
      <c r="A5563" s="141"/>
      <c r="B5563" s="144"/>
      <c r="C5563" s="38" t="s">
        <v>7642</v>
      </c>
      <c r="D5563" s="38" t="s">
        <v>7614</v>
      </c>
      <c r="E5563" s="120">
        <v>3.5999999999999997E-2</v>
      </c>
      <c r="F5563" s="119">
        <v>497.16864634000001</v>
      </c>
      <c r="G5563" s="36">
        <f t="shared" si="86"/>
        <v>17.898071268239999</v>
      </c>
      <c r="H5563" s="37"/>
      <c r="I5563" s="42"/>
      <c r="J5563" s="32">
        <v>0</v>
      </c>
    </row>
    <row r="5564" spans="1:10" ht="15.75" hidden="1" thickBot="1" x14ac:dyDescent="0.3">
      <c r="A5564" s="142"/>
      <c r="B5564" s="145"/>
      <c r="C5564" s="44"/>
      <c r="D5564" s="44"/>
      <c r="E5564" s="121"/>
      <c r="F5564" s="122" t="s">
        <v>31</v>
      </c>
      <c r="G5564" s="46" t="str">
        <f t="shared" si="86"/>
        <v/>
      </c>
      <c r="H5564" s="48"/>
      <c r="I5564" s="33"/>
      <c r="J5564" s="32">
        <v>0</v>
      </c>
    </row>
    <row r="5565" spans="1:10" ht="15.75" hidden="1" thickBot="1" x14ac:dyDescent="0.3">
      <c r="A5565" s="140" t="s">
        <v>1338</v>
      </c>
      <c r="B5565" s="143" t="s">
        <v>4025</v>
      </c>
      <c r="C5565" s="26"/>
      <c r="D5565" s="27" t="s">
        <v>36</v>
      </c>
      <c r="E5565" s="116"/>
      <c r="F5565" s="123" t="s">
        <v>31</v>
      </c>
      <c r="G5565" s="29" t="str">
        <f t="shared" si="86"/>
        <v/>
      </c>
      <c r="H5565" s="30"/>
      <c r="I5565" s="31"/>
      <c r="J5565" s="32">
        <v>0</v>
      </c>
    </row>
    <row r="5566" spans="1:10" ht="15.75" hidden="1" thickBot="1" x14ac:dyDescent="0.3">
      <c r="A5566" s="141"/>
      <c r="B5566" s="144"/>
      <c r="C5566" s="34"/>
      <c r="D5566" s="34"/>
      <c r="E5566" s="118"/>
      <c r="F5566" s="124" t="s">
        <v>31</v>
      </c>
      <c r="G5566" s="33" t="str">
        <f t="shared" si="86"/>
        <v/>
      </c>
      <c r="H5566" s="37"/>
      <c r="I5566" s="33"/>
      <c r="J5566" s="32">
        <v>0</v>
      </c>
    </row>
    <row r="5567" spans="1:10" ht="64.5" hidden="1" thickBot="1" x14ac:dyDescent="0.3">
      <c r="A5567" s="141"/>
      <c r="B5567" s="144"/>
      <c r="C5567" s="38" t="s">
        <v>7692</v>
      </c>
      <c r="D5567" s="38" t="s">
        <v>1069</v>
      </c>
      <c r="E5567" s="120">
        <v>1.1599999999999999E-2</v>
      </c>
      <c r="F5567" s="119">
        <v>149.77699999999999</v>
      </c>
      <c r="G5567" s="36">
        <f t="shared" si="86"/>
        <v>1.7374131999999998</v>
      </c>
      <c r="H5567" s="41">
        <f>SUM(G5567:G5575)</f>
        <v>700.1394454500288</v>
      </c>
      <c r="I5567" s="42"/>
      <c r="J5567" s="32">
        <v>0</v>
      </c>
    </row>
    <row r="5568" spans="1:10" ht="64.5" hidden="1" thickBot="1" x14ac:dyDescent="0.3">
      <c r="A5568" s="141"/>
      <c r="B5568" s="144"/>
      <c r="C5568" s="38" t="s">
        <v>7693</v>
      </c>
      <c r="D5568" s="38" t="s">
        <v>1080</v>
      </c>
      <c r="E5568" s="120">
        <v>2.3699999999999999E-2</v>
      </c>
      <c r="F5568" s="119">
        <v>59.612499999999997</v>
      </c>
      <c r="G5568" s="36">
        <f t="shared" si="86"/>
        <v>1.4128162499999999</v>
      </c>
      <c r="H5568" s="37"/>
      <c r="I5568" s="33"/>
      <c r="J5568" s="32">
        <v>0</v>
      </c>
    </row>
    <row r="5569" spans="1:10" ht="15.75" hidden="1" thickBot="1" x14ac:dyDescent="0.3">
      <c r="A5569" s="141"/>
      <c r="B5569" s="144"/>
      <c r="C5569" s="38" t="s">
        <v>7769</v>
      </c>
      <c r="D5569" s="38" t="s">
        <v>101</v>
      </c>
      <c r="E5569" s="120">
        <v>179.68530000000001</v>
      </c>
      <c r="F5569" s="125">
        <v>0.77899999999999991</v>
      </c>
      <c r="G5569" s="33">
        <f t="shared" si="86"/>
        <v>139.9748487</v>
      </c>
      <c r="H5569" s="37"/>
      <c r="I5569" s="33"/>
      <c r="J5569" s="32">
        <v>0</v>
      </c>
    </row>
    <row r="5570" spans="1:10" ht="39" hidden="1" thickBot="1" x14ac:dyDescent="0.3">
      <c r="A5570" s="141"/>
      <c r="B5570" s="144"/>
      <c r="C5570" s="38" t="s">
        <v>7634</v>
      </c>
      <c r="D5570" s="38" t="s">
        <v>7614</v>
      </c>
      <c r="E5570" s="120">
        <v>1.8100000000000002E-2</v>
      </c>
      <c r="F5570" s="119">
        <v>664.58760902799997</v>
      </c>
      <c r="G5570" s="36">
        <f t="shared" si="86"/>
        <v>12.0290357234068</v>
      </c>
      <c r="H5570" s="37"/>
      <c r="I5570" s="42"/>
      <c r="J5570" s="32">
        <v>0</v>
      </c>
    </row>
    <row r="5571" spans="1:10" ht="15.75" hidden="1" thickBot="1" x14ac:dyDescent="0.3">
      <c r="A5571" s="141"/>
      <c r="B5571" s="144"/>
      <c r="C5571" s="38" t="s">
        <v>7679</v>
      </c>
      <c r="D5571" s="38" t="s">
        <v>2788</v>
      </c>
      <c r="E5571" s="120">
        <v>6.0537000000000001</v>
      </c>
      <c r="F5571" s="119">
        <v>29.535499999999999</v>
      </c>
      <c r="G5571" s="36">
        <f t="shared" si="86"/>
        <v>178.79905635</v>
      </c>
      <c r="H5571" s="37"/>
      <c r="I5571" s="33"/>
      <c r="J5571" s="32">
        <v>0</v>
      </c>
    </row>
    <row r="5572" spans="1:10" ht="15.75" hidden="1" thickBot="1" x14ac:dyDescent="0.3">
      <c r="A5572" s="141"/>
      <c r="B5572" s="144"/>
      <c r="C5572" s="38" t="s">
        <v>7603</v>
      </c>
      <c r="D5572" s="38" t="s">
        <v>2788</v>
      </c>
      <c r="E5572" s="120">
        <v>4.7565</v>
      </c>
      <c r="F5572" s="125">
        <v>22.724</v>
      </c>
      <c r="G5572" s="33">
        <f t="shared" si="86"/>
        <v>108.08670600000001</v>
      </c>
      <c r="H5572" s="37"/>
      <c r="I5572" s="33"/>
      <c r="J5572" s="32">
        <v>0</v>
      </c>
    </row>
    <row r="5573" spans="1:10" ht="26.25" hidden="1" thickBot="1" x14ac:dyDescent="0.3">
      <c r="A5573" s="141"/>
      <c r="B5573" s="144"/>
      <c r="C5573" s="38" t="s">
        <v>7638</v>
      </c>
      <c r="D5573" s="38" t="s">
        <v>7614</v>
      </c>
      <c r="E5573" s="120">
        <v>0.13489999999999999</v>
      </c>
      <c r="F5573" s="119">
        <v>742.98819309800012</v>
      </c>
      <c r="G5573" s="36">
        <f t="shared" si="86"/>
        <v>100.22910724892022</v>
      </c>
      <c r="H5573" s="37"/>
      <c r="I5573" s="42"/>
      <c r="J5573" s="32">
        <v>0</v>
      </c>
    </row>
    <row r="5574" spans="1:10" ht="26.25" hidden="1" thickBot="1" x14ac:dyDescent="0.3">
      <c r="A5574" s="141"/>
      <c r="B5574" s="144"/>
      <c r="C5574" s="38" t="s">
        <v>7639</v>
      </c>
      <c r="D5574" s="38" t="s">
        <v>7614</v>
      </c>
      <c r="E5574" s="120">
        <v>4.48E-2</v>
      </c>
      <c r="F5574" s="119">
        <v>2702.2609140984778</v>
      </c>
      <c r="G5574" s="36">
        <f t="shared" ref="G5574:G5637" si="87">IF(ISNUMBER(F5574),E5574*F5574,"")</f>
        <v>121.0612889516118</v>
      </c>
      <c r="H5574" s="37"/>
      <c r="I5574" s="33"/>
      <c r="J5574" s="32">
        <v>0</v>
      </c>
    </row>
    <row r="5575" spans="1:10" ht="26.25" hidden="1" thickBot="1" x14ac:dyDescent="0.3">
      <c r="A5575" s="141"/>
      <c r="B5575" s="144"/>
      <c r="C5575" s="38" t="s">
        <v>7640</v>
      </c>
      <c r="D5575" s="38" t="s">
        <v>7614</v>
      </c>
      <c r="E5575" s="120">
        <v>8.1000000000000003E-2</v>
      </c>
      <c r="F5575" s="125">
        <v>454.43423488999991</v>
      </c>
      <c r="G5575" s="33">
        <f t="shared" si="87"/>
        <v>36.809173026089994</v>
      </c>
      <c r="H5575" s="37"/>
      <c r="I5575" s="33"/>
      <c r="J5575" s="32">
        <v>0</v>
      </c>
    </row>
    <row r="5576" spans="1:10" ht="15.75" hidden="1" thickBot="1" x14ac:dyDescent="0.3">
      <c r="A5576" s="142"/>
      <c r="B5576" s="145"/>
      <c r="C5576" s="44"/>
      <c r="D5576" s="44"/>
      <c r="E5576" s="121"/>
      <c r="F5576" s="122" t="s">
        <v>31</v>
      </c>
      <c r="G5576" s="46" t="str">
        <f t="shared" si="87"/>
        <v/>
      </c>
      <c r="H5576" s="48"/>
      <c r="I5576" s="33"/>
      <c r="J5576" s="32">
        <v>0</v>
      </c>
    </row>
    <row r="5577" spans="1:10" ht="15.75" hidden="1" thickBot="1" x14ac:dyDescent="0.3">
      <c r="A5577" s="140" t="s">
        <v>1339</v>
      </c>
      <c r="B5577" s="143" t="s">
        <v>4026</v>
      </c>
      <c r="C5577" s="26"/>
      <c r="D5577" s="27" t="s">
        <v>36</v>
      </c>
      <c r="E5577" s="116"/>
      <c r="F5577" s="123" t="s">
        <v>31</v>
      </c>
      <c r="G5577" s="29" t="str">
        <f t="shared" si="87"/>
        <v/>
      </c>
      <c r="H5577" s="30"/>
      <c r="I5577" s="31"/>
      <c r="J5577" s="32">
        <v>0</v>
      </c>
    </row>
    <row r="5578" spans="1:10" ht="15.75" hidden="1" thickBot="1" x14ac:dyDescent="0.3">
      <c r="A5578" s="141"/>
      <c r="B5578" s="144"/>
      <c r="C5578" s="34"/>
      <c r="D5578" s="34"/>
      <c r="E5578" s="118"/>
      <c r="F5578" s="124" t="s">
        <v>31</v>
      </c>
      <c r="G5578" s="33" t="str">
        <f t="shared" si="87"/>
        <v/>
      </c>
      <c r="H5578" s="37"/>
      <c r="I5578" s="33"/>
      <c r="J5578" s="32">
        <v>0</v>
      </c>
    </row>
    <row r="5579" spans="1:10" ht="15.75" hidden="1" thickBot="1" x14ac:dyDescent="0.3">
      <c r="A5579" s="141"/>
      <c r="B5579" s="144"/>
      <c r="C5579" s="38" t="s">
        <v>1340</v>
      </c>
      <c r="D5579" s="38" t="s">
        <v>101</v>
      </c>
      <c r="E5579" s="120">
        <v>1</v>
      </c>
      <c r="F5579" s="125" t="s">
        <v>31</v>
      </c>
      <c r="G5579" s="33" t="str">
        <f t="shared" si="87"/>
        <v/>
      </c>
      <c r="H5579" s="41">
        <f>SUM(G5579:G5581)</f>
        <v>107.61599999999999</v>
      </c>
      <c r="I5579" s="42"/>
      <c r="J5579" s="32">
        <v>0</v>
      </c>
    </row>
    <row r="5580" spans="1:10" ht="15.75" hidden="1" thickBot="1" x14ac:dyDescent="0.3">
      <c r="A5580" s="141"/>
      <c r="B5580" s="144"/>
      <c r="C5580" s="38" t="s">
        <v>7446</v>
      </c>
      <c r="D5580" s="38" t="s">
        <v>2788</v>
      </c>
      <c r="E5580" s="120">
        <v>2</v>
      </c>
      <c r="F5580" s="125">
        <v>23.901999999999997</v>
      </c>
      <c r="G5580" s="33">
        <f t="shared" si="87"/>
        <v>47.803999999999995</v>
      </c>
      <c r="H5580" s="53"/>
      <c r="I5580" s="54"/>
      <c r="J5580" s="32">
        <v>0</v>
      </c>
    </row>
    <row r="5581" spans="1:10" ht="15.75" hidden="1" thickBot="1" x14ac:dyDescent="0.3">
      <c r="A5581" s="141"/>
      <c r="B5581" s="144"/>
      <c r="C5581" s="38" t="s">
        <v>7438</v>
      </c>
      <c r="D5581" s="38" t="s">
        <v>2788</v>
      </c>
      <c r="E5581" s="120">
        <v>2</v>
      </c>
      <c r="F5581" s="119">
        <v>29.905999999999999</v>
      </c>
      <c r="G5581" s="33">
        <f t="shared" si="87"/>
        <v>59.811999999999998</v>
      </c>
      <c r="H5581" s="37"/>
      <c r="I5581" s="33"/>
      <c r="J5581" s="32">
        <v>0</v>
      </c>
    </row>
    <row r="5582" spans="1:10" ht="15.75" hidden="1" thickBot="1" x14ac:dyDescent="0.3">
      <c r="A5582" s="142"/>
      <c r="B5582" s="145"/>
      <c r="C5582" s="44"/>
      <c r="D5582" s="44"/>
      <c r="E5582" s="121"/>
      <c r="F5582" s="122" t="s">
        <v>31</v>
      </c>
      <c r="G5582" s="46" t="str">
        <f t="shared" si="87"/>
        <v/>
      </c>
      <c r="H5582" s="48"/>
      <c r="I5582" s="33"/>
      <c r="J5582" s="32">
        <v>0</v>
      </c>
    </row>
    <row r="5583" spans="1:10" ht="15.75" hidden="1" thickBot="1" x14ac:dyDescent="0.3">
      <c r="A5583" s="140" t="s">
        <v>1341</v>
      </c>
      <c r="B5583" s="143" t="s">
        <v>4027</v>
      </c>
      <c r="C5583" s="26"/>
      <c r="D5583" s="27" t="s">
        <v>36</v>
      </c>
      <c r="E5583" s="116"/>
      <c r="F5583" s="123" t="s">
        <v>31</v>
      </c>
      <c r="G5583" s="29" t="str">
        <f t="shared" si="87"/>
        <v/>
      </c>
      <c r="H5583" s="30"/>
      <c r="I5583" s="31"/>
      <c r="J5583" s="32">
        <v>0</v>
      </c>
    </row>
    <row r="5584" spans="1:10" ht="15.75" hidden="1" thickBot="1" x14ac:dyDescent="0.3">
      <c r="A5584" s="141"/>
      <c r="B5584" s="144"/>
      <c r="C5584" s="34"/>
      <c r="D5584" s="34"/>
      <c r="E5584" s="118"/>
      <c r="F5584" s="124" t="s">
        <v>31</v>
      </c>
      <c r="G5584" s="33" t="str">
        <f t="shared" si="87"/>
        <v/>
      </c>
      <c r="H5584" s="37"/>
      <c r="I5584" s="33"/>
      <c r="J5584" s="32">
        <v>0</v>
      </c>
    </row>
    <row r="5585" spans="1:10" ht="15.75" hidden="1" thickBot="1" x14ac:dyDescent="0.3">
      <c r="A5585" s="141"/>
      <c r="B5585" s="144"/>
      <c r="C5585" s="38" t="s">
        <v>1342</v>
      </c>
      <c r="D5585" s="38" t="s">
        <v>101</v>
      </c>
      <c r="E5585" s="120">
        <v>1</v>
      </c>
      <c r="F5585" s="125" t="s">
        <v>31</v>
      </c>
      <c r="G5585" s="33" t="str">
        <f t="shared" si="87"/>
        <v/>
      </c>
      <c r="H5585" s="41">
        <f>SUM(G5585:G5587)</f>
        <v>107.61599999999999</v>
      </c>
      <c r="I5585" s="42"/>
      <c r="J5585" s="32">
        <v>0</v>
      </c>
    </row>
    <row r="5586" spans="1:10" ht="15.75" hidden="1" thickBot="1" x14ac:dyDescent="0.3">
      <c r="A5586" s="141"/>
      <c r="B5586" s="144"/>
      <c r="C5586" s="38" t="s">
        <v>7446</v>
      </c>
      <c r="D5586" s="38" t="s">
        <v>2788</v>
      </c>
      <c r="E5586" s="120">
        <v>2</v>
      </c>
      <c r="F5586" s="125">
        <v>23.901999999999997</v>
      </c>
      <c r="G5586" s="33">
        <f t="shared" si="87"/>
        <v>47.803999999999995</v>
      </c>
      <c r="H5586" s="53"/>
      <c r="I5586" s="54"/>
      <c r="J5586" s="32">
        <v>0</v>
      </c>
    </row>
    <row r="5587" spans="1:10" ht="15.75" hidden="1" thickBot="1" x14ac:dyDescent="0.3">
      <c r="A5587" s="141"/>
      <c r="B5587" s="144"/>
      <c r="C5587" s="38" t="s">
        <v>7438</v>
      </c>
      <c r="D5587" s="38" t="s">
        <v>2788</v>
      </c>
      <c r="E5587" s="120">
        <v>2</v>
      </c>
      <c r="F5587" s="119">
        <v>29.905999999999999</v>
      </c>
      <c r="G5587" s="33">
        <f t="shared" si="87"/>
        <v>59.811999999999998</v>
      </c>
      <c r="H5587" s="37"/>
      <c r="I5587" s="33"/>
      <c r="J5587" s="32">
        <v>0</v>
      </c>
    </row>
    <row r="5588" spans="1:10" ht="15.75" hidden="1" thickBot="1" x14ac:dyDescent="0.3">
      <c r="A5588" s="142"/>
      <c r="B5588" s="145"/>
      <c r="C5588" s="44"/>
      <c r="D5588" s="44"/>
      <c r="E5588" s="121"/>
      <c r="F5588" s="122" t="s">
        <v>31</v>
      </c>
      <c r="G5588" s="46" t="str">
        <f t="shared" si="87"/>
        <v/>
      </c>
      <c r="H5588" s="48"/>
      <c r="I5588" s="33"/>
      <c r="J5588" s="32">
        <v>0</v>
      </c>
    </row>
    <row r="5589" spans="1:10" ht="15.75" hidden="1" thickBot="1" x14ac:dyDescent="0.3">
      <c r="A5589" s="140" t="s">
        <v>1343</v>
      </c>
      <c r="B5589" s="143" t="s">
        <v>4028</v>
      </c>
      <c r="C5589" s="26"/>
      <c r="D5589" s="27" t="s">
        <v>36</v>
      </c>
      <c r="E5589" s="116"/>
      <c r="F5589" s="123" t="s">
        <v>31</v>
      </c>
      <c r="G5589" s="29" t="str">
        <f t="shared" si="87"/>
        <v/>
      </c>
      <c r="H5589" s="30"/>
      <c r="I5589" s="31"/>
      <c r="J5589" s="32">
        <v>0</v>
      </c>
    </row>
    <row r="5590" spans="1:10" ht="15.75" hidden="1" thickBot="1" x14ac:dyDescent="0.3">
      <c r="A5590" s="141"/>
      <c r="B5590" s="144"/>
      <c r="C5590" s="34"/>
      <c r="D5590" s="34"/>
      <c r="E5590" s="118"/>
      <c r="F5590" s="124" t="s">
        <v>31</v>
      </c>
      <c r="G5590" s="33" t="str">
        <f t="shared" si="87"/>
        <v/>
      </c>
      <c r="H5590" s="37"/>
      <c r="I5590" s="33"/>
      <c r="J5590" s="32">
        <v>0</v>
      </c>
    </row>
    <row r="5591" spans="1:10" ht="15.75" hidden="1" thickBot="1" x14ac:dyDescent="0.3">
      <c r="A5591" s="141"/>
      <c r="B5591" s="144"/>
      <c r="C5591" s="38" t="s">
        <v>7438</v>
      </c>
      <c r="D5591" s="38" t="s">
        <v>2788</v>
      </c>
      <c r="E5591" s="120">
        <v>0.317</v>
      </c>
      <c r="F5591" s="119">
        <v>29.905999999999999</v>
      </c>
      <c r="G5591" s="36">
        <f t="shared" si="87"/>
        <v>9.4802020000000002</v>
      </c>
      <c r="H5591" s="41">
        <f>SUM(G5591:G5594)</f>
        <v>17.057136</v>
      </c>
      <c r="I5591" s="42"/>
      <c r="J5591" s="32">
        <v>0</v>
      </c>
    </row>
    <row r="5592" spans="1:10" ht="15.75" hidden="1" thickBot="1" x14ac:dyDescent="0.3">
      <c r="A5592" s="141"/>
      <c r="B5592" s="144"/>
      <c r="C5592" s="38" t="s">
        <v>7446</v>
      </c>
      <c r="D5592" s="38" t="s">
        <v>2788</v>
      </c>
      <c r="E5592" s="120">
        <v>0.317</v>
      </c>
      <c r="F5592" s="119">
        <v>23.901999999999997</v>
      </c>
      <c r="G5592" s="36">
        <f t="shared" si="87"/>
        <v>7.5769339999999996</v>
      </c>
      <c r="H5592" s="37"/>
      <c r="I5592" s="33"/>
      <c r="J5592" s="32">
        <v>0</v>
      </c>
    </row>
    <row r="5593" spans="1:10" ht="26.25" hidden="1" thickBot="1" x14ac:dyDescent="0.3">
      <c r="A5593" s="141"/>
      <c r="B5593" s="144"/>
      <c r="C5593" s="38" t="s">
        <v>398</v>
      </c>
      <c r="D5593" s="38" t="s">
        <v>36</v>
      </c>
      <c r="E5593" s="120">
        <v>1</v>
      </c>
      <c r="F5593" s="125" t="s">
        <v>31</v>
      </c>
      <c r="G5593" s="36" t="str">
        <f t="shared" si="87"/>
        <v/>
      </c>
      <c r="H5593" s="37"/>
      <c r="I5593" s="33"/>
      <c r="J5593" s="32">
        <v>0</v>
      </c>
    </row>
    <row r="5594" spans="1:10" ht="26.25" hidden="1" thickBot="1" x14ac:dyDescent="0.3">
      <c r="A5594" s="141"/>
      <c r="B5594" s="144"/>
      <c r="C5594" s="38" t="s">
        <v>1344</v>
      </c>
      <c r="D5594" s="38" t="s">
        <v>36</v>
      </c>
      <c r="E5594" s="120">
        <v>1</v>
      </c>
      <c r="F5594" s="125" t="s">
        <v>31</v>
      </c>
      <c r="G5594" s="33" t="str">
        <f t="shared" si="87"/>
        <v/>
      </c>
      <c r="H5594" s="37"/>
      <c r="I5594" s="33"/>
      <c r="J5594" s="32">
        <v>0</v>
      </c>
    </row>
    <row r="5595" spans="1:10" ht="15.75" hidden="1" thickBot="1" x14ac:dyDescent="0.3">
      <c r="A5595" s="142"/>
      <c r="B5595" s="145"/>
      <c r="C5595" s="44"/>
      <c r="D5595" s="44"/>
      <c r="E5595" s="121"/>
      <c r="F5595" s="122" t="s">
        <v>31</v>
      </c>
      <c r="G5595" s="46" t="str">
        <f t="shared" si="87"/>
        <v/>
      </c>
      <c r="H5595" s="48"/>
      <c r="I5595" s="33"/>
      <c r="J5595" s="32">
        <v>0</v>
      </c>
    </row>
    <row r="5596" spans="1:10" ht="15.75" hidden="1" thickBot="1" x14ac:dyDescent="0.3">
      <c r="A5596" s="140" t="s">
        <v>1345</v>
      </c>
      <c r="B5596" s="143" t="s">
        <v>4029</v>
      </c>
      <c r="C5596" s="26"/>
      <c r="D5596" s="27" t="s">
        <v>86</v>
      </c>
      <c r="E5596" s="116"/>
      <c r="F5596" s="123" t="s">
        <v>31</v>
      </c>
      <c r="G5596" s="29" t="str">
        <f t="shared" si="87"/>
        <v/>
      </c>
      <c r="H5596" s="30"/>
      <c r="I5596" s="31"/>
      <c r="J5596" s="32">
        <v>0</v>
      </c>
    </row>
    <row r="5597" spans="1:10" ht="15.75" hidden="1" thickBot="1" x14ac:dyDescent="0.3">
      <c r="A5597" s="141"/>
      <c r="B5597" s="144"/>
      <c r="C5597" s="34"/>
      <c r="D5597" s="34"/>
      <c r="E5597" s="118"/>
      <c r="F5597" s="124" t="s">
        <v>31</v>
      </c>
      <c r="G5597" s="33" t="str">
        <f t="shared" si="87"/>
        <v/>
      </c>
      <c r="H5597" s="37"/>
      <c r="I5597" s="33"/>
      <c r="J5597" s="32">
        <v>0</v>
      </c>
    </row>
    <row r="5598" spans="1:10" ht="15.75" hidden="1" thickBot="1" x14ac:dyDescent="0.3">
      <c r="A5598" s="141"/>
      <c r="B5598" s="144"/>
      <c r="C5598" s="38" t="s">
        <v>631</v>
      </c>
      <c r="D5598" s="38" t="s">
        <v>86</v>
      </c>
      <c r="E5598" s="120">
        <v>1</v>
      </c>
      <c r="F5598" s="125" t="s">
        <v>31</v>
      </c>
      <c r="G5598" s="33" t="str">
        <f t="shared" si="87"/>
        <v/>
      </c>
      <c r="H5598" s="41">
        <f>SUM(G5598:G5598)</f>
        <v>0</v>
      </c>
      <c r="I5598" s="42"/>
      <c r="J5598" s="32">
        <v>0</v>
      </c>
    </row>
    <row r="5599" spans="1:10" ht="15.75" hidden="1" thickBot="1" x14ac:dyDescent="0.3">
      <c r="A5599" s="142"/>
      <c r="B5599" s="145"/>
      <c r="C5599" s="44"/>
      <c r="D5599" s="44"/>
      <c r="E5599" s="121"/>
      <c r="F5599" s="122" t="s">
        <v>31</v>
      </c>
      <c r="G5599" s="46" t="str">
        <f t="shared" si="87"/>
        <v/>
      </c>
      <c r="H5599" s="48"/>
      <c r="I5599" s="33"/>
      <c r="J5599" s="32">
        <v>0</v>
      </c>
    </row>
    <row r="5600" spans="1:10" ht="15.75" hidden="1" thickBot="1" x14ac:dyDescent="0.3">
      <c r="A5600" s="140" t="s">
        <v>1346</v>
      </c>
      <c r="B5600" s="143" t="s">
        <v>4030</v>
      </c>
      <c r="C5600" s="26"/>
      <c r="D5600" s="27" t="s">
        <v>124</v>
      </c>
      <c r="E5600" s="116"/>
      <c r="F5600" s="123" t="s">
        <v>31</v>
      </c>
      <c r="G5600" s="29" t="str">
        <f t="shared" si="87"/>
        <v/>
      </c>
      <c r="H5600" s="30"/>
      <c r="I5600" s="31"/>
      <c r="J5600" s="32">
        <v>0</v>
      </c>
    </row>
    <row r="5601" spans="1:10" ht="15.75" hidden="1" thickBot="1" x14ac:dyDescent="0.3">
      <c r="A5601" s="141"/>
      <c r="B5601" s="144"/>
      <c r="C5601" s="34"/>
      <c r="D5601" s="34"/>
      <c r="E5601" s="118"/>
      <c r="F5601" s="124" t="s">
        <v>31</v>
      </c>
      <c r="G5601" s="33" t="str">
        <f t="shared" si="87"/>
        <v/>
      </c>
      <c r="H5601" s="37"/>
      <c r="I5601" s="33"/>
      <c r="J5601" s="32">
        <v>0</v>
      </c>
    </row>
    <row r="5602" spans="1:10" ht="15.75" hidden="1" thickBot="1" x14ac:dyDescent="0.3">
      <c r="A5602" s="141"/>
      <c r="B5602" s="144"/>
      <c r="C5602" s="38" t="s">
        <v>7436</v>
      </c>
      <c r="D5602" s="38" t="s">
        <v>1323</v>
      </c>
      <c r="E5602" s="120">
        <v>1.05</v>
      </c>
      <c r="F5602" s="125">
        <v>66.423999999999992</v>
      </c>
      <c r="G5602" s="33">
        <f t="shared" si="87"/>
        <v>69.745199999999997</v>
      </c>
      <c r="H5602" s="41">
        <f>SUM(G5602:G5604)</f>
        <v>71.526244800000001</v>
      </c>
      <c r="I5602" s="42"/>
      <c r="J5602" s="32">
        <v>0</v>
      </c>
    </row>
    <row r="5603" spans="1:10" ht="15.75" hidden="1" thickBot="1" x14ac:dyDescent="0.3">
      <c r="A5603" s="141"/>
      <c r="B5603" s="144"/>
      <c r="C5603" s="38" t="s">
        <v>7446</v>
      </c>
      <c r="D5603" s="38" t="s">
        <v>2788</v>
      </c>
      <c r="E5603" s="120">
        <v>3.3099999999999997E-2</v>
      </c>
      <c r="F5603" s="125">
        <v>23.901999999999997</v>
      </c>
      <c r="G5603" s="33">
        <f t="shared" si="87"/>
        <v>0.79115619999999987</v>
      </c>
      <c r="H5603" s="53"/>
      <c r="I5603" s="54"/>
      <c r="J5603" s="32">
        <v>0</v>
      </c>
    </row>
    <row r="5604" spans="1:10" ht="15.75" hidden="1" thickBot="1" x14ac:dyDescent="0.3">
      <c r="A5604" s="141"/>
      <c r="B5604" s="144"/>
      <c r="C5604" s="38" t="s">
        <v>7438</v>
      </c>
      <c r="D5604" s="38" t="s">
        <v>2788</v>
      </c>
      <c r="E5604" s="120">
        <v>3.3099999999999997E-2</v>
      </c>
      <c r="F5604" s="119">
        <v>29.905999999999999</v>
      </c>
      <c r="G5604" s="33">
        <f t="shared" si="87"/>
        <v>0.9898885999999999</v>
      </c>
      <c r="H5604" s="37"/>
      <c r="I5604" s="33"/>
      <c r="J5604" s="32">
        <v>0</v>
      </c>
    </row>
    <row r="5605" spans="1:10" ht="15.75" hidden="1" thickBot="1" x14ac:dyDescent="0.3">
      <c r="A5605" s="142"/>
      <c r="B5605" s="145"/>
      <c r="C5605" s="44"/>
      <c r="D5605" s="44"/>
      <c r="E5605" s="121"/>
      <c r="F5605" s="122" t="s">
        <v>31</v>
      </c>
      <c r="G5605" s="46" t="str">
        <f t="shared" si="87"/>
        <v/>
      </c>
      <c r="H5605" s="48"/>
      <c r="I5605" s="33"/>
      <c r="J5605" s="32">
        <v>0</v>
      </c>
    </row>
    <row r="5606" spans="1:10" ht="15.75" hidden="1" thickBot="1" x14ac:dyDescent="0.3">
      <c r="A5606" s="140" t="s">
        <v>1347</v>
      </c>
      <c r="B5606" s="143" t="s">
        <v>4031</v>
      </c>
      <c r="C5606" s="26"/>
      <c r="D5606" s="27" t="s">
        <v>36</v>
      </c>
      <c r="E5606" s="116"/>
      <c r="F5606" s="123" t="s">
        <v>31</v>
      </c>
      <c r="G5606" s="29" t="str">
        <f t="shared" si="87"/>
        <v/>
      </c>
      <c r="H5606" s="30"/>
      <c r="I5606" s="31"/>
      <c r="J5606" s="32">
        <v>0</v>
      </c>
    </row>
    <row r="5607" spans="1:10" ht="15.75" hidden="1" thickBot="1" x14ac:dyDescent="0.3">
      <c r="A5607" s="141"/>
      <c r="B5607" s="144"/>
      <c r="C5607" s="34"/>
      <c r="D5607" s="34"/>
      <c r="E5607" s="118"/>
      <c r="F5607" s="124" t="s">
        <v>31</v>
      </c>
      <c r="G5607" s="33" t="str">
        <f t="shared" si="87"/>
        <v/>
      </c>
      <c r="H5607" s="37"/>
      <c r="I5607" s="33"/>
      <c r="J5607" s="32">
        <v>0</v>
      </c>
    </row>
    <row r="5608" spans="1:10" ht="15.75" hidden="1" thickBot="1" x14ac:dyDescent="0.3">
      <c r="A5608" s="141"/>
      <c r="B5608" s="144"/>
      <c r="C5608" s="38" t="s">
        <v>1348</v>
      </c>
      <c r="D5608" s="38" t="s">
        <v>36</v>
      </c>
      <c r="E5608" s="120">
        <v>1</v>
      </c>
      <c r="F5608" s="125" t="s">
        <v>31</v>
      </c>
      <c r="G5608" s="33" t="str">
        <f t="shared" si="87"/>
        <v/>
      </c>
      <c r="H5608" s="41">
        <f>SUM(G5608:G5610)</f>
        <v>20.888265599999997</v>
      </c>
      <c r="I5608" s="42"/>
      <c r="J5608" s="32">
        <v>0</v>
      </c>
    </row>
    <row r="5609" spans="1:10" ht="15.75" hidden="1" thickBot="1" x14ac:dyDescent="0.3">
      <c r="A5609" s="141"/>
      <c r="B5609" s="144"/>
      <c r="C5609" s="38" t="s">
        <v>7446</v>
      </c>
      <c r="D5609" s="38" t="s">
        <v>2788</v>
      </c>
      <c r="E5609" s="120">
        <v>0.38819999999999999</v>
      </c>
      <c r="F5609" s="125">
        <v>23.901999999999997</v>
      </c>
      <c r="G5609" s="33">
        <f t="shared" si="87"/>
        <v>9.2787563999999989</v>
      </c>
      <c r="H5609" s="53"/>
      <c r="I5609" s="54"/>
      <c r="J5609" s="32">
        <v>0</v>
      </c>
    </row>
    <row r="5610" spans="1:10" ht="15.75" hidden="1" thickBot="1" x14ac:dyDescent="0.3">
      <c r="A5610" s="141"/>
      <c r="B5610" s="144"/>
      <c r="C5610" s="38" t="s">
        <v>7438</v>
      </c>
      <c r="D5610" s="38" t="s">
        <v>2788</v>
      </c>
      <c r="E5610" s="120">
        <v>0.38819999999999999</v>
      </c>
      <c r="F5610" s="119">
        <v>29.905999999999999</v>
      </c>
      <c r="G5610" s="33">
        <f t="shared" si="87"/>
        <v>11.6095092</v>
      </c>
      <c r="H5610" s="37"/>
      <c r="I5610" s="33"/>
      <c r="J5610" s="32">
        <v>0</v>
      </c>
    </row>
    <row r="5611" spans="1:10" ht="15.75" hidden="1" thickBot="1" x14ac:dyDescent="0.3">
      <c r="A5611" s="142"/>
      <c r="B5611" s="145"/>
      <c r="C5611" s="44"/>
      <c r="D5611" s="44"/>
      <c r="E5611" s="121"/>
      <c r="F5611" s="122" t="s">
        <v>31</v>
      </c>
      <c r="G5611" s="46" t="str">
        <f t="shared" si="87"/>
        <v/>
      </c>
      <c r="H5611" s="48"/>
      <c r="I5611" s="33"/>
      <c r="J5611" s="32">
        <v>0</v>
      </c>
    </row>
    <row r="5612" spans="1:10" ht="15.75" hidden="1" thickBot="1" x14ac:dyDescent="0.3">
      <c r="A5612" s="140" t="s">
        <v>1349</v>
      </c>
      <c r="B5612" s="143" t="s">
        <v>4032</v>
      </c>
      <c r="C5612" s="26"/>
      <c r="D5612" s="27" t="s">
        <v>124</v>
      </c>
      <c r="E5612" s="116"/>
      <c r="F5612" s="123" t="s">
        <v>31</v>
      </c>
      <c r="G5612" s="29" t="str">
        <f t="shared" si="87"/>
        <v/>
      </c>
      <c r="H5612" s="30"/>
      <c r="I5612" s="31"/>
      <c r="J5612" s="32">
        <v>0</v>
      </c>
    </row>
    <row r="5613" spans="1:10" ht="15.75" hidden="1" thickBot="1" x14ac:dyDescent="0.3">
      <c r="A5613" s="141"/>
      <c r="B5613" s="144"/>
      <c r="C5613" s="34"/>
      <c r="D5613" s="34"/>
      <c r="E5613" s="118"/>
      <c r="F5613" s="124" t="s">
        <v>31</v>
      </c>
      <c r="G5613" s="33" t="str">
        <f t="shared" si="87"/>
        <v/>
      </c>
      <c r="H5613" s="37"/>
      <c r="I5613" s="33"/>
      <c r="J5613" s="32">
        <v>0</v>
      </c>
    </row>
    <row r="5614" spans="1:10" ht="15.75" hidden="1" thickBot="1" x14ac:dyDescent="0.3">
      <c r="A5614" s="141"/>
      <c r="B5614" s="144"/>
      <c r="C5614" s="38" t="s">
        <v>7438</v>
      </c>
      <c r="D5614" s="38" t="s">
        <v>2788</v>
      </c>
      <c r="E5614" s="120">
        <v>0.75</v>
      </c>
      <c r="F5614" s="119">
        <v>29.905999999999999</v>
      </c>
      <c r="G5614" s="36">
        <f t="shared" si="87"/>
        <v>22.429499999999997</v>
      </c>
      <c r="H5614" s="41">
        <f>SUM(G5614:G5616)</f>
        <v>40.355999999999995</v>
      </c>
      <c r="I5614" s="42"/>
      <c r="J5614" s="32">
        <v>0</v>
      </c>
    </row>
    <row r="5615" spans="1:10" ht="15.75" hidden="1" thickBot="1" x14ac:dyDescent="0.3">
      <c r="A5615" s="141"/>
      <c r="B5615" s="144"/>
      <c r="C5615" s="38" t="s">
        <v>7446</v>
      </c>
      <c r="D5615" s="38" t="s">
        <v>2788</v>
      </c>
      <c r="E5615" s="120">
        <v>0.75</v>
      </c>
      <c r="F5615" s="119">
        <v>23.901999999999997</v>
      </c>
      <c r="G5615" s="36">
        <f t="shared" si="87"/>
        <v>17.926499999999997</v>
      </c>
      <c r="H5615" s="37"/>
      <c r="I5615" s="33"/>
      <c r="J5615" s="32">
        <v>0</v>
      </c>
    </row>
    <row r="5616" spans="1:10" ht="26.25" hidden="1" thickBot="1" x14ac:dyDescent="0.3">
      <c r="A5616" s="141"/>
      <c r="B5616" s="144"/>
      <c r="C5616" s="38" t="s">
        <v>1350</v>
      </c>
      <c r="D5616" s="38" t="s">
        <v>124</v>
      </c>
      <c r="E5616" s="120">
        <v>1.05</v>
      </c>
      <c r="F5616" s="119" t="s">
        <v>31</v>
      </c>
      <c r="G5616" s="36" t="str">
        <f t="shared" si="87"/>
        <v/>
      </c>
      <c r="H5616" s="37"/>
      <c r="I5616" s="33"/>
      <c r="J5616" s="32">
        <v>0</v>
      </c>
    </row>
    <row r="5617" spans="1:10" ht="15.75" hidden="1" thickBot="1" x14ac:dyDescent="0.3">
      <c r="A5617" s="142"/>
      <c r="B5617" s="145"/>
      <c r="C5617" s="44"/>
      <c r="D5617" s="44"/>
      <c r="E5617" s="121"/>
      <c r="F5617" s="122" t="s">
        <v>31</v>
      </c>
      <c r="G5617" s="46" t="str">
        <f t="shared" si="87"/>
        <v/>
      </c>
      <c r="H5617" s="48"/>
      <c r="I5617" s="33"/>
      <c r="J5617" s="32">
        <v>0</v>
      </c>
    </row>
    <row r="5618" spans="1:10" ht="15.75" hidden="1" thickBot="1" x14ac:dyDescent="0.3">
      <c r="A5618" s="140" t="s">
        <v>1351</v>
      </c>
      <c r="B5618" s="143" t="s">
        <v>4033</v>
      </c>
      <c r="C5618" s="26"/>
      <c r="D5618" s="27" t="s">
        <v>3167</v>
      </c>
      <c r="E5618" s="116"/>
      <c r="F5618" s="123" t="s">
        <v>31</v>
      </c>
      <c r="G5618" s="29" t="str">
        <f t="shared" si="87"/>
        <v/>
      </c>
      <c r="H5618" s="30"/>
      <c r="I5618" s="31"/>
      <c r="J5618" s="32">
        <v>0</v>
      </c>
    </row>
    <row r="5619" spans="1:10" ht="15.75" hidden="1" thickBot="1" x14ac:dyDescent="0.3">
      <c r="A5619" s="141"/>
      <c r="B5619" s="144"/>
      <c r="C5619" s="34"/>
      <c r="D5619" s="34"/>
      <c r="E5619" s="118"/>
      <c r="F5619" s="124" t="s">
        <v>31</v>
      </c>
      <c r="G5619" s="33" t="str">
        <f t="shared" si="87"/>
        <v/>
      </c>
      <c r="H5619" s="37"/>
      <c r="I5619" s="33"/>
      <c r="J5619" s="32">
        <v>0</v>
      </c>
    </row>
    <row r="5620" spans="1:10" ht="26.25" hidden="1" thickBot="1" x14ac:dyDescent="0.3">
      <c r="A5620" s="141"/>
      <c r="B5620" s="144"/>
      <c r="C5620" s="38" t="s">
        <v>7447</v>
      </c>
      <c r="D5620" s="38" t="s">
        <v>2788</v>
      </c>
      <c r="E5620" s="120">
        <v>1</v>
      </c>
      <c r="F5620" s="119">
        <v>145.23599999999999</v>
      </c>
      <c r="G5620" s="36">
        <f t="shared" si="87"/>
        <v>145.23599999999999</v>
      </c>
      <c r="H5620" s="41">
        <f>SUM(G5620:G5620)</f>
        <v>145.23599999999999</v>
      </c>
      <c r="I5620" s="42"/>
      <c r="J5620" s="32">
        <v>0</v>
      </c>
    </row>
    <row r="5621" spans="1:10" ht="15.75" hidden="1" thickBot="1" x14ac:dyDescent="0.3">
      <c r="A5621" s="142"/>
      <c r="B5621" s="145"/>
      <c r="C5621" s="44"/>
      <c r="D5621" s="44"/>
      <c r="E5621" s="121"/>
      <c r="F5621" s="122" t="s">
        <v>31</v>
      </c>
      <c r="G5621" s="46" t="str">
        <f t="shared" si="87"/>
        <v/>
      </c>
      <c r="H5621" s="48"/>
      <c r="I5621" s="33"/>
      <c r="J5621" s="32">
        <v>0</v>
      </c>
    </row>
    <row r="5622" spans="1:10" ht="15.75" hidden="1" thickBot="1" x14ac:dyDescent="0.3">
      <c r="A5622" s="140" t="s">
        <v>1352</v>
      </c>
      <c r="B5622" s="143" t="s">
        <v>4034</v>
      </c>
      <c r="C5622" s="26"/>
      <c r="D5622" s="27" t="s">
        <v>36</v>
      </c>
      <c r="E5622" s="116"/>
      <c r="F5622" s="123" t="s">
        <v>31</v>
      </c>
      <c r="G5622" s="29" t="str">
        <f t="shared" si="87"/>
        <v/>
      </c>
      <c r="H5622" s="30"/>
      <c r="I5622" s="31"/>
      <c r="J5622" s="32">
        <v>0</v>
      </c>
    </row>
    <row r="5623" spans="1:10" ht="15.75" hidden="1" thickBot="1" x14ac:dyDescent="0.3">
      <c r="A5623" s="141"/>
      <c r="B5623" s="144"/>
      <c r="C5623" s="34"/>
      <c r="D5623" s="34"/>
      <c r="E5623" s="118"/>
      <c r="F5623" s="124" t="s">
        <v>31</v>
      </c>
      <c r="G5623" s="33" t="str">
        <f t="shared" si="87"/>
        <v/>
      </c>
      <c r="H5623" s="37"/>
      <c r="I5623" s="33"/>
      <c r="J5623" s="32">
        <v>0</v>
      </c>
    </row>
    <row r="5624" spans="1:10" ht="39" hidden="1" thickBot="1" x14ac:dyDescent="0.3">
      <c r="A5624" s="141"/>
      <c r="B5624" s="144"/>
      <c r="C5624" s="38" t="s">
        <v>7784</v>
      </c>
      <c r="D5624" s="38" t="s">
        <v>101</v>
      </c>
      <c r="E5624" s="120">
        <v>3</v>
      </c>
      <c r="F5624" s="119">
        <v>1.1019999999999999</v>
      </c>
      <c r="G5624" s="36">
        <f t="shared" si="87"/>
        <v>3.3059999999999996</v>
      </c>
      <c r="H5624" s="41">
        <f>SUM(G5624:G5627)</f>
        <v>21.061374600000001</v>
      </c>
      <c r="I5624" s="42"/>
      <c r="J5624" s="32">
        <v>0</v>
      </c>
    </row>
    <row r="5625" spans="1:10" ht="15.75" hidden="1" thickBot="1" x14ac:dyDescent="0.3">
      <c r="A5625" s="141"/>
      <c r="B5625" s="144"/>
      <c r="C5625" s="38" t="s">
        <v>1353</v>
      </c>
      <c r="D5625" s="38" t="s">
        <v>101</v>
      </c>
      <c r="E5625" s="120">
        <v>1</v>
      </c>
      <c r="F5625" s="119" t="s">
        <v>31</v>
      </c>
      <c r="G5625" s="36" t="str">
        <f t="shared" si="87"/>
        <v/>
      </c>
      <c r="H5625" s="37"/>
      <c r="I5625" s="33"/>
      <c r="J5625" s="32">
        <v>0</v>
      </c>
    </row>
    <row r="5626" spans="1:10" ht="15.75" hidden="1" thickBot="1" x14ac:dyDescent="0.3">
      <c r="A5626" s="141"/>
      <c r="B5626" s="144"/>
      <c r="C5626" s="38" t="s">
        <v>7438</v>
      </c>
      <c r="D5626" s="38" t="s">
        <v>2788</v>
      </c>
      <c r="E5626" s="120">
        <v>0.4743</v>
      </c>
      <c r="F5626" s="119">
        <v>29.905999999999999</v>
      </c>
      <c r="G5626" s="36">
        <f t="shared" si="87"/>
        <v>14.1844158</v>
      </c>
      <c r="H5626" s="37"/>
      <c r="I5626" s="33"/>
      <c r="J5626" s="32">
        <v>0</v>
      </c>
    </row>
    <row r="5627" spans="1:10" ht="15.75" hidden="1" thickBot="1" x14ac:dyDescent="0.3">
      <c r="A5627" s="141"/>
      <c r="B5627" s="144"/>
      <c r="C5627" s="38" t="s">
        <v>7446</v>
      </c>
      <c r="D5627" s="38" t="s">
        <v>2788</v>
      </c>
      <c r="E5627" s="120">
        <v>0.14940000000000001</v>
      </c>
      <c r="F5627" s="119">
        <v>23.901999999999997</v>
      </c>
      <c r="G5627" s="36">
        <f t="shared" si="87"/>
        <v>3.5709587999999997</v>
      </c>
      <c r="H5627" s="37"/>
      <c r="I5627" s="33"/>
      <c r="J5627" s="32">
        <v>0</v>
      </c>
    </row>
    <row r="5628" spans="1:10" ht="15.75" hidden="1" thickBot="1" x14ac:dyDescent="0.3">
      <c r="A5628" s="142"/>
      <c r="B5628" s="145"/>
      <c r="C5628" s="44"/>
      <c r="D5628" s="44"/>
      <c r="E5628" s="121"/>
      <c r="F5628" s="122" t="s">
        <v>31</v>
      </c>
      <c r="G5628" s="46" t="str">
        <f t="shared" si="87"/>
        <v/>
      </c>
      <c r="H5628" s="48"/>
      <c r="I5628" s="33"/>
      <c r="J5628" s="32">
        <v>0</v>
      </c>
    </row>
    <row r="5629" spans="1:10" ht="15.75" hidden="1" thickBot="1" x14ac:dyDescent="0.3">
      <c r="A5629" s="140" t="s">
        <v>1354</v>
      </c>
      <c r="B5629" s="143" t="s">
        <v>4035</v>
      </c>
      <c r="C5629" s="26"/>
      <c r="D5629" s="27" t="s">
        <v>88</v>
      </c>
      <c r="E5629" s="116"/>
      <c r="F5629" s="123" t="s">
        <v>31</v>
      </c>
      <c r="G5629" s="29" t="str">
        <f t="shared" si="87"/>
        <v/>
      </c>
      <c r="H5629" s="30"/>
      <c r="I5629" s="31"/>
      <c r="J5629" s="32">
        <v>0</v>
      </c>
    </row>
    <row r="5630" spans="1:10" ht="15.75" hidden="1" thickBot="1" x14ac:dyDescent="0.3">
      <c r="A5630" s="141"/>
      <c r="B5630" s="144"/>
      <c r="C5630" s="34"/>
      <c r="D5630" s="34"/>
      <c r="E5630" s="118"/>
      <c r="F5630" s="124" t="s">
        <v>31</v>
      </c>
      <c r="G5630" s="33" t="str">
        <f t="shared" si="87"/>
        <v/>
      </c>
      <c r="H5630" s="37"/>
      <c r="I5630" s="33"/>
      <c r="J5630" s="32">
        <v>0</v>
      </c>
    </row>
    <row r="5631" spans="1:10" ht="15.75" hidden="1" thickBot="1" x14ac:dyDescent="0.3">
      <c r="A5631" s="141"/>
      <c r="B5631" s="144"/>
      <c r="C5631" s="38" t="s">
        <v>1355</v>
      </c>
      <c r="D5631" s="38" t="s">
        <v>88</v>
      </c>
      <c r="E5631" s="120">
        <v>1</v>
      </c>
      <c r="F5631" s="119" t="s">
        <v>31</v>
      </c>
      <c r="G5631" s="36" t="str">
        <f t="shared" si="87"/>
        <v/>
      </c>
      <c r="H5631" s="41">
        <f>SUM(G5631:G5631)</f>
        <v>0</v>
      </c>
      <c r="I5631" s="42"/>
      <c r="J5631" s="32">
        <v>0</v>
      </c>
    </row>
    <row r="5632" spans="1:10" ht="15.75" hidden="1" thickBot="1" x14ac:dyDescent="0.3">
      <c r="A5632" s="142"/>
      <c r="B5632" s="145"/>
      <c r="C5632" s="44"/>
      <c r="D5632" s="44"/>
      <c r="E5632" s="121"/>
      <c r="F5632" s="122" t="s">
        <v>31</v>
      </c>
      <c r="G5632" s="46" t="str">
        <f t="shared" si="87"/>
        <v/>
      </c>
      <c r="H5632" s="48"/>
      <c r="I5632" s="33"/>
      <c r="J5632" s="32">
        <v>0</v>
      </c>
    </row>
    <row r="5633" spans="1:10" ht="15.75" thickBot="1" x14ac:dyDescent="0.3">
      <c r="A5633" s="140" t="s">
        <v>1</v>
      </c>
      <c r="B5633" s="143" t="s">
        <v>4036</v>
      </c>
      <c r="C5633" s="26"/>
      <c r="D5633" s="27" t="s">
        <v>3575</v>
      </c>
      <c r="E5633" s="116"/>
      <c r="F5633" s="127" t="s">
        <v>31</v>
      </c>
      <c r="G5633" s="29" t="str">
        <f t="shared" si="87"/>
        <v/>
      </c>
      <c r="H5633" s="30"/>
      <c r="I5633" s="31"/>
      <c r="J5633" s="32">
        <v>2</v>
      </c>
    </row>
    <row r="5634" spans="1:10" x14ac:dyDescent="0.25">
      <c r="A5634" s="149"/>
      <c r="B5634" s="144"/>
      <c r="C5634" s="34"/>
      <c r="D5634" s="34"/>
      <c r="E5634" s="118"/>
      <c r="F5634" s="129" t="s">
        <v>31</v>
      </c>
      <c r="G5634" s="66" t="str">
        <f t="shared" si="87"/>
        <v/>
      </c>
      <c r="H5634" s="67"/>
      <c r="I5634" s="68"/>
      <c r="J5634" s="32">
        <v>2</v>
      </c>
    </row>
    <row r="5635" spans="1:10" ht="25.5" x14ac:dyDescent="0.25">
      <c r="A5635" s="149"/>
      <c r="B5635" s="144"/>
      <c r="C5635" s="38" t="s">
        <v>7447</v>
      </c>
      <c r="D5635" s="38" t="s">
        <v>2788</v>
      </c>
      <c r="E5635" s="120">
        <v>113.035</v>
      </c>
      <c r="F5635" s="119">
        <v>145.23599999999999</v>
      </c>
      <c r="G5635" s="66">
        <f t="shared" si="87"/>
        <v>16416.751259999997</v>
      </c>
      <c r="H5635" s="41">
        <f>SUM(G5635:G5635)</f>
        <v>16416.751259999997</v>
      </c>
      <c r="I5635" s="42"/>
      <c r="J5635" s="32">
        <v>2</v>
      </c>
    </row>
    <row r="5636" spans="1:10" x14ac:dyDescent="0.25">
      <c r="A5636" s="149"/>
      <c r="B5636" s="144"/>
      <c r="C5636" s="34"/>
      <c r="D5636" s="34"/>
      <c r="E5636" s="118"/>
      <c r="F5636" s="129" t="s">
        <v>31</v>
      </c>
      <c r="G5636" s="66" t="str">
        <f t="shared" si="87"/>
        <v/>
      </c>
      <c r="H5636" s="67"/>
      <c r="I5636" s="68"/>
      <c r="J5636" s="32">
        <v>2</v>
      </c>
    </row>
    <row r="5637" spans="1:10" ht="25.5" x14ac:dyDescent="0.25">
      <c r="A5637" s="149"/>
      <c r="B5637" s="144"/>
      <c r="C5637" s="55" t="s">
        <v>687</v>
      </c>
      <c r="D5637" s="34"/>
      <c r="E5637" s="118"/>
      <c r="F5637" s="129" t="s">
        <v>31</v>
      </c>
      <c r="G5637" s="66" t="str">
        <f t="shared" si="87"/>
        <v/>
      </c>
      <c r="H5637" s="67"/>
      <c r="I5637" s="68"/>
      <c r="J5637" s="32">
        <v>2</v>
      </c>
    </row>
    <row r="5638" spans="1:10" ht="15.75" thickBot="1" x14ac:dyDescent="0.3">
      <c r="A5638" s="150"/>
      <c r="B5638" s="145"/>
      <c r="C5638" s="44"/>
      <c r="D5638" s="59"/>
      <c r="E5638" s="121"/>
      <c r="F5638" s="135" t="s">
        <v>31</v>
      </c>
      <c r="G5638" s="75" t="str">
        <f t="shared" ref="G5638:G5701" si="88">IF(ISNUMBER(F5638),E5638*F5638,"")</f>
        <v/>
      </c>
      <c r="H5638" s="76"/>
      <c r="I5638" s="68"/>
      <c r="J5638" s="32">
        <v>2</v>
      </c>
    </row>
    <row r="5639" spans="1:10" ht="15.75" thickBot="1" x14ac:dyDescent="0.3">
      <c r="A5639" s="140" t="s">
        <v>2</v>
      </c>
      <c r="B5639" s="143" t="s">
        <v>4037</v>
      </c>
      <c r="C5639" s="26"/>
      <c r="D5639" s="27" t="s">
        <v>3575</v>
      </c>
      <c r="E5639" s="116"/>
      <c r="F5639" s="127" t="s">
        <v>31</v>
      </c>
      <c r="G5639" s="29" t="str">
        <f t="shared" si="88"/>
        <v/>
      </c>
      <c r="H5639" s="30"/>
      <c r="I5639" s="31"/>
      <c r="J5639" s="32">
        <v>1</v>
      </c>
    </row>
    <row r="5640" spans="1:10" x14ac:dyDescent="0.25">
      <c r="A5640" s="149"/>
      <c r="B5640" s="144"/>
      <c r="C5640" s="34"/>
      <c r="D5640" s="34"/>
      <c r="E5640" s="118"/>
      <c r="F5640" s="129" t="s">
        <v>31</v>
      </c>
      <c r="G5640" s="66" t="str">
        <f t="shared" si="88"/>
        <v/>
      </c>
      <c r="H5640" s="67"/>
      <c r="I5640" s="68"/>
      <c r="J5640" s="32">
        <v>1</v>
      </c>
    </row>
    <row r="5641" spans="1:10" ht="25.5" x14ac:dyDescent="0.25">
      <c r="A5641" s="149"/>
      <c r="B5641" s="144"/>
      <c r="C5641" s="38" t="s">
        <v>7447</v>
      </c>
      <c r="D5641" s="38" t="s">
        <v>2788</v>
      </c>
      <c r="E5641" s="120">
        <v>113.035</v>
      </c>
      <c r="F5641" s="119">
        <v>145.23599999999999</v>
      </c>
      <c r="G5641" s="66">
        <f t="shared" si="88"/>
        <v>16416.751259999997</v>
      </c>
      <c r="H5641" s="41">
        <f>SUM(G5641:G5641)</f>
        <v>16416.751259999997</v>
      </c>
      <c r="I5641" s="42"/>
      <c r="J5641" s="32">
        <v>1</v>
      </c>
    </row>
    <row r="5642" spans="1:10" x14ac:dyDescent="0.25">
      <c r="A5642" s="149"/>
      <c r="B5642" s="144"/>
      <c r="C5642" s="34"/>
      <c r="D5642" s="34"/>
      <c r="E5642" s="118"/>
      <c r="F5642" s="129" t="s">
        <v>31</v>
      </c>
      <c r="G5642" s="66" t="str">
        <f t="shared" si="88"/>
        <v/>
      </c>
      <c r="H5642" s="67"/>
      <c r="I5642" s="68"/>
      <c r="J5642" s="32">
        <v>1</v>
      </c>
    </row>
    <row r="5643" spans="1:10" ht="25.5" x14ac:dyDescent="0.25">
      <c r="A5643" s="149"/>
      <c r="B5643" s="144"/>
      <c r="C5643" s="55" t="s">
        <v>687</v>
      </c>
      <c r="D5643" s="34"/>
      <c r="E5643" s="118"/>
      <c r="F5643" s="129" t="s">
        <v>31</v>
      </c>
      <c r="G5643" s="66" t="str">
        <f t="shared" si="88"/>
        <v/>
      </c>
      <c r="H5643" s="67"/>
      <c r="I5643" s="68"/>
      <c r="J5643" s="32">
        <v>1</v>
      </c>
    </row>
    <row r="5644" spans="1:10" ht="15.75" thickBot="1" x14ac:dyDescent="0.3">
      <c r="A5644" s="150"/>
      <c r="B5644" s="145"/>
      <c r="C5644" s="44"/>
      <c r="D5644" s="59"/>
      <c r="E5644" s="121"/>
      <c r="F5644" s="135" t="s">
        <v>31</v>
      </c>
      <c r="G5644" s="75" t="str">
        <f t="shared" si="88"/>
        <v/>
      </c>
      <c r="H5644" s="76"/>
      <c r="I5644" s="68"/>
      <c r="J5644" s="32">
        <v>1</v>
      </c>
    </row>
    <row r="5645" spans="1:10" ht="15.75" thickBot="1" x14ac:dyDescent="0.3">
      <c r="A5645" s="140" t="s">
        <v>3</v>
      </c>
      <c r="B5645" s="143" t="s">
        <v>4038</v>
      </c>
      <c r="C5645" s="26"/>
      <c r="D5645" s="27" t="s">
        <v>3575</v>
      </c>
      <c r="E5645" s="116"/>
      <c r="F5645" s="127" t="s">
        <v>31</v>
      </c>
      <c r="G5645" s="29" t="str">
        <f t="shared" si="88"/>
        <v/>
      </c>
      <c r="H5645" s="30"/>
      <c r="I5645" s="31"/>
      <c r="J5645" s="32">
        <v>1</v>
      </c>
    </row>
    <row r="5646" spans="1:10" x14ac:dyDescent="0.25">
      <c r="A5646" s="149"/>
      <c r="B5646" s="144"/>
      <c r="C5646" s="34"/>
      <c r="D5646" s="34"/>
      <c r="E5646" s="118"/>
      <c r="F5646" s="129" t="s">
        <v>31</v>
      </c>
      <c r="G5646" s="66" t="str">
        <f t="shared" si="88"/>
        <v/>
      </c>
      <c r="H5646" s="67"/>
      <c r="I5646" s="68"/>
      <c r="J5646" s="32">
        <v>1</v>
      </c>
    </row>
    <row r="5647" spans="1:10" ht="25.5" x14ac:dyDescent="0.25">
      <c r="A5647" s="149"/>
      <c r="B5647" s="144"/>
      <c r="C5647" s="38" t="s">
        <v>7514</v>
      </c>
      <c r="D5647" s="38" t="s">
        <v>2788</v>
      </c>
      <c r="E5647" s="120">
        <v>113.035</v>
      </c>
      <c r="F5647" s="119">
        <v>56.62</v>
      </c>
      <c r="G5647" s="66">
        <f t="shared" si="88"/>
        <v>6400.0416999999998</v>
      </c>
      <c r="H5647" s="41">
        <f>SUM(G5647:G5647)</f>
        <v>6400.0416999999998</v>
      </c>
      <c r="I5647" s="42"/>
      <c r="J5647" s="32">
        <v>1</v>
      </c>
    </row>
    <row r="5648" spans="1:10" x14ac:dyDescent="0.25">
      <c r="A5648" s="149"/>
      <c r="B5648" s="144"/>
      <c r="C5648" s="34"/>
      <c r="D5648" s="34"/>
      <c r="E5648" s="118"/>
      <c r="F5648" s="129" t="s">
        <v>31</v>
      </c>
      <c r="G5648" s="66" t="str">
        <f t="shared" si="88"/>
        <v/>
      </c>
      <c r="H5648" s="67"/>
      <c r="I5648" s="68"/>
      <c r="J5648" s="32">
        <v>1</v>
      </c>
    </row>
    <row r="5649" spans="1:10" ht="25.5" x14ac:dyDescent="0.25">
      <c r="A5649" s="149"/>
      <c r="B5649" s="144"/>
      <c r="C5649" s="55" t="s">
        <v>687</v>
      </c>
      <c r="D5649" s="34"/>
      <c r="E5649" s="118"/>
      <c r="F5649" s="129" t="s">
        <v>31</v>
      </c>
      <c r="G5649" s="66" t="str">
        <f t="shared" si="88"/>
        <v/>
      </c>
      <c r="H5649" s="67"/>
      <c r="I5649" s="68"/>
      <c r="J5649" s="32">
        <v>1</v>
      </c>
    </row>
    <row r="5650" spans="1:10" ht="15.75" thickBot="1" x14ac:dyDescent="0.3">
      <c r="A5650" s="150"/>
      <c r="B5650" s="145"/>
      <c r="C5650" s="44"/>
      <c r="D5650" s="59"/>
      <c r="E5650" s="121"/>
      <c r="F5650" s="135" t="s">
        <v>31</v>
      </c>
      <c r="G5650" s="75" t="str">
        <f t="shared" si="88"/>
        <v/>
      </c>
      <c r="H5650" s="76"/>
      <c r="I5650" s="68"/>
      <c r="J5650" s="32">
        <v>1</v>
      </c>
    </row>
    <row r="5651" spans="1:10" ht="15.75" thickBot="1" x14ac:dyDescent="0.3">
      <c r="A5651" s="140" t="s">
        <v>4</v>
      </c>
      <c r="B5651" s="143" t="s">
        <v>4039</v>
      </c>
      <c r="C5651" s="26"/>
      <c r="D5651" s="27" t="s">
        <v>3575</v>
      </c>
      <c r="E5651" s="116"/>
      <c r="F5651" s="127" t="s">
        <v>31</v>
      </c>
      <c r="G5651" s="29" t="str">
        <f t="shared" si="88"/>
        <v/>
      </c>
      <c r="H5651" s="30"/>
      <c r="I5651" s="31"/>
      <c r="J5651" s="32">
        <v>2</v>
      </c>
    </row>
    <row r="5652" spans="1:10" x14ac:dyDescent="0.25">
      <c r="A5652" s="149"/>
      <c r="B5652" s="144"/>
      <c r="C5652" s="34"/>
      <c r="D5652" s="34"/>
      <c r="E5652" s="118"/>
      <c r="F5652" s="129" t="s">
        <v>31</v>
      </c>
      <c r="G5652" s="66" t="str">
        <f t="shared" si="88"/>
        <v/>
      </c>
      <c r="H5652" s="67"/>
      <c r="I5652" s="68"/>
      <c r="J5652" s="32">
        <v>2</v>
      </c>
    </row>
    <row r="5653" spans="1:10" x14ac:dyDescent="0.25">
      <c r="A5653" s="149"/>
      <c r="B5653" s="144"/>
      <c r="C5653" s="38" t="s">
        <v>7487</v>
      </c>
      <c r="D5653" s="38" t="s">
        <v>2788</v>
      </c>
      <c r="E5653" s="120">
        <v>113.035</v>
      </c>
      <c r="F5653" s="119">
        <v>32.974499999999999</v>
      </c>
      <c r="G5653" s="66">
        <f t="shared" si="88"/>
        <v>3727.2726074999996</v>
      </c>
      <c r="H5653" s="41">
        <f>SUM(G5653:G5653)</f>
        <v>3727.2726074999996</v>
      </c>
      <c r="I5653" s="42"/>
      <c r="J5653" s="32">
        <v>2</v>
      </c>
    </row>
    <row r="5654" spans="1:10" x14ac:dyDescent="0.25">
      <c r="A5654" s="149"/>
      <c r="B5654" s="144"/>
      <c r="C5654" s="34"/>
      <c r="D5654" s="34"/>
      <c r="E5654" s="118"/>
      <c r="F5654" s="129" t="s">
        <v>31</v>
      </c>
      <c r="G5654" s="66" t="str">
        <f t="shared" si="88"/>
        <v/>
      </c>
      <c r="H5654" s="67"/>
      <c r="I5654" s="68"/>
      <c r="J5654" s="32">
        <v>2</v>
      </c>
    </row>
    <row r="5655" spans="1:10" ht="25.5" x14ac:dyDescent="0.25">
      <c r="A5655" s="149"/>
      <c r="B5655" s="144"/>
      <c r="C5655" s="55" t="s">
        <v>687</v>
      </c>
      <c r="D5655" s="34"/>
      <c r="E5655" s="118"/>
      <c r="F5655" s="129" t="s">
        <v>31</v>
      </c>
      <c r="G5655" s="66" t="str">
        <f t="shared" si="88"/>
        <v/>
      </c>
      <c r="H5655" s="67"/>
      <c r="I5655" s="68"/>
      <c r="J5655" s="32">
        <v>2</v>
      </c>
    </row>
    <row r="5656" spans="1:10" ht="15.75" thickBot="1" x14ac:dyDescent="0.3">
      <c r="A5656" s="150"/>
      <c r="B5656" s="145"/>
      <c r="C5656" s="44"/>
      <c r="D5656" s="59"/>
      <c r="E5656" s="121"/>
      <c r="F5656" s="135" t="s">
        <v>31</v>
      </c>
      <c r="G5656" s="75" t="str">
        <f t="shared" si="88"/>
        <v/>
      </c>
      <c r="H5656" s="76"/>
      <c r="I5656" s="68"/>
      <c r="J5656" s="32">
        <v>2</v>
      </c>
    </row>
    <row r="5657" spans="1:10" ht="15.75" thickBot="1" x14ac:dyDescent="0.3">
      <c r="A5657" s="149" t="s">
        <v>5</v>
      </c>
      <c r="B5657" s="144" t="s">
        <v>4040</v>
      </c>
      <c r="C5657" s="51"/>
      <c r="D5657" s="43" t="s">
        <v>3575</v>
      </c>
      <c r="E5657" s="137"/>
      <c r="F5657" s="138" t="s">
        <v>31</v>
      </c>
      <c r="G5657" s="86" t="str">
        <f t="shared" si="88"/>
        <v/>
      </c>
      <c r="H5657" s="87"/>
      <c r="I5657" s="31"/>
      <c r="J5657" s="32">
        <v>2</v>
      </c>
    </row>
    <row r="5658" spans="1:10" x14ac:dyDescent="0.25">
      <c r="A5658" s="149"/>
      <c r="B5658" s="144"/>
      <c r="C5658" s="34"/>
      <c r="D5658" s="34"/>
      <c r="E5658" s="118"/>
      <c r="F5658" s="129" t="s">
        <v>31</v>
      </c>
      <c r="G5658" s="66" t="str">
        <f t="shared" si="88"/>
        <v/>
      </c>
      <c r="H5658" s="67"/>
      <c r="I5658" s="68"/>
      <c r="J5658" s="32">
        <v>2</v>
      </c>
    </row>
    <row r="5659" spans="1:10" x14ac:dyDescent="0.25">
      <c r="A5659" s="149"/>
      <c r="B5659" s="144"/>
      <c r="C5659" s="38" t="s">
        <v>7487</v>
      </c>
      <c r="D5659" s="38" t="s">
        <v>2788</v>
      </c>
      <c r="E5659" s="120">
        <v>113.035</v>
      </c>
      <c r="F5659" s="119">
        <v>32.974499999999999</v>
      </c>
      <c r="G5659" s="66">
        <f t="shared" si="88"/>
        <v>3727.2726074999996</v>
      </c>
      <c r="H5659" s="41">
        <f>SUM(G5659:G5659)</f>
        <v>3727.2726074999996</v>
      </c>
      <c r="I5659" s="42"/>
      <c r="J5659" s="32">
        <v>2</v>
      </c>
    </row>
    <row r="5660" spans="1:10" x14ac:dyDescent="0.25">
      <c r="A5660" s="149"/>
      <c r="B5660" s="144"/>
      <c r="C5660" s="34"/>
      <c r="D5660" s="34"/>
      <c r="E5660" s="118"/>
      <c r="F5660" s="129" t="s">
        <v>31</v>
      </c>
      <c r="G5660" s="66" t="str">
        <f t="shared" si="88"/>
        <v/>
      </c>
      <c r="H5660" s="67"/>
      <c r="I5660" s="68"/>
      <c r="J5660" s="32">
        <v>2</v>
      </c>
    </row>
    <row r="5661" spans="1:10" ht="25.5" x14ac:dyDescent="0.25">
      <c r="A5661" s="149"/>
      <c r="B5661" s="144"/>
      <c r="C5661" s="55" t="s">
        <v>687</v>
      </c>
      <c r="D5661" s="34"/>
      <c r="E5661" s="118"/>
      <c r="F5661" s="129" t="s">
        <v>31</v>
      </c>
      <c r="G5661" s="66" t="str">
        <f t="shared" si="88"/>
        <v/>
      </c>
      <c r="H5661" s="67"/>
      <c r="I5661" s="68"/>
      <c r="J5661" s="32">
        <v>2</v>
      </c>
    </row>
    <row r="5662" spans="1:10" ht="15.75" thickBot="1" x14ac:dyDescent="0.3">
      <c r="A5662" s="150"/>
      <c r="B5662" s="145"/>
      <c r="C5662" s="44"/>
      <c r="D5662" s="59"/>
      <c r="E5662" s="121"/>
      <c r="F5662" s="135" t="s">
        <v>31</v>
      </c>
      <c r="G5662" s="75" t="str">
        <f t="shared" si="88"/>
        <v/>
      </c>
      <c r="H5662" s="76"/>
      <c r="I5662" s="68"/>
      <c r="J5662" s="32">
        <v>2</v>
      </c>
    </row>
    <row r="5663" spans="1:10" ht="15.75" thickBot="1" x14ac:dyDescent="0.3">
      <c r="A5663" s="149" t="s">
        <v>6</v>
      </c>
      <c r="B5663" s="144" t="s">
        <v>4041</v>
      </c>
      <c r="C5663" s="51"/>
      <c r="D5663" s="43" t="s">
        <v>3575</v>
      </c>
      <c r="E5663" s="137"/>
      <c r="F5663" s="138" t="s">
        <v>31</v>
      </c>
      <c r="G5663" s="86" t="str">
        <f t="shared" si="88"/>
        <v/>
      </c>
      <c r="H5663" s="87"/>
      <c r="I5663" s="31"/>
      <c r="J5663" s="32">
        <v>2</v>
      </c>
    </row>
    <row r="5664" spans="1:10" x14ac:dyDescent="0.25">
      <c r="A5664" s="149"/>
      <c r="B5664" s="144"/>
      <c r="C5664" s="34"/>
      <c r="D5664" s="34"/>
      <c r="E5664" s="118"/>
      <c r="F5664" s="129" t="s">
        <v>31</v>
      </c>
      <c r="G5664" s="66" t="str">
        <f t="shared" si="88"/>
        <v/>
      </c>
      <c r="H5664" s="67"/>
      <c r="I5664" s="68"/>
      <c r="J5664" s="32">
        <v>2</v>
      </c>
    </row>
    <row r="5665" spans="1:10" x14ac:dyDescent="0.25">
      <c r="A5665" s="149"/>
      <c r="B5665" s="144"/>
      <c r="C5665" s="38" t="s">
        <v>7520</v>
      </c>
      <c r="D5665" s="38" t="s">
        <v>2788</v>
      </c>
      <c r="E5665" s="120">
        <v>113.035</v>
      </c>
      <c r="F5665" s="119">
        <v>22.514999999999997</v>
      </c>
      <c r="G5665" s="66">
        <f t="shared" si="88"/>
        <v>2544.9830249999995</v>
      </c>
      <c r="H5665" s="41">
        <f>SUM(G5665:G5665)</f>
        <v>2544.9830249999995</v>
      </c>
      <c r="I5665" s="42"/>
      <c r="J5665" s="32">
        <v>2</v>
      </c>
    </row>
    <row r="5666" spans="1:10" x14ac:dyDescent="0.25">
      <c r="A5666" s="149"/>
      <c r="B5666" s="144"/>
      <c r="C5666" s="34"/>
      <c r="D5666" s="34"/>
      <c r="E5666" s="118"/>
      <c r="F5666" s="129" t="s">
        <v>31</v>
      </c>
      <c r="G5666" s="66" t="str">
        <f t="shared" si="88"/>
        <v/>
      </c>
      <c r="H5666" s="67"/>
      <c r="I5666" s="68"/>
      <c r="J5666" s="32">
        <v>2</v>
      </c>
    </row>
    <row r="5667" spans="1:10" ht="25.5" x14ac:dyDescent="0.25">
      <c r="A5667" s="149"/>
      <c r="B5667" s="144"/>
      <c r="C5667" s="55" t="s">
        <v>687</v>
      </c>
      <c r="D5667" s="34"/>
      <c r="E5667" s="118"/>
      <c r="F5667" s="129" t="s">
        <v>31</v>
      </c>
      <c r="G5667" s="66" t="str">
        <f t="shared" si="88"/>
        <v/>
      </c>
      <c r="H5667" s="67"/>
      <c r="I5667" s="68"/>
      <c r="J5667" s="32">
        <v>2</v>
      </c>
    </row>
    <row r="5668" spans="1:10" ht="15.75" thickBot="1" x14ac:dyDescent="0.3">
      <c r="A5668" s="150"/>
      <c r="B5668" s="145"/>
      <c r="C5668" s="44"/>
      <c r="D5668" s="59"/>
      <c r="E5668" s="121"/>
      <c r="F5668" s="135" t="s">
        <v>31</v>
      </c>
      <c r="G5668" s="75" t="str">
        <f t="shared" si="88"/>
        <v/>
      </c>
      <c r="H5668" s="76"/>
      <c r="I5668" s="68"/>
      <c r="J5668" s="32">
        <v>2</v>
      </c>
    </row>
    <row r="5669" spans="1:10" ht="15.75" thickBot="1" x14ac:dyDescent="0.3">
      <c r="A5669" s="149" t="s">
        <v>7</v>
      </c>
      <c r="B5669" s="144" t="s">
        <v>4042</v>
      </c>
      <c r="C5669" s="51"/>
      <c r="D5669" s="43" t="s">
        <v>3575</v>
      </c>
      <c r="E5669" s="137"/>
      <c r="F5669" s="138" t="s">
        <v>31</v>
      </c>
      <c r="G5669" s="86" t="str">
        <f t="shared" si="88"/>
        <v/>
      </c>
      <c r="H5669" s="87"/>
      <c r="I5669" s="31"/>
      <c r="J5669" s="32">
        <v>7</v>
      </c>
    </row>
    <row r="5670" spans="1:10" x14ac:dyDescent="0.25">
      <c r="A5670" s="149"/>
      <c r="B5670" s="144"/>
      <c r="C5670" s="34"/>
      <c r="D5670" s="34"/>
      <c r="E5670" s="118"/>
      <c r="F5670" s="129" t="s">
        <v>31</v>
      </c>
      <c r="G5670" s="66" t="str">
        <f t="shared" si="88"/>
        <v/>
      </c>
      <c r="H5670" s="67"/>
      <c r="I5670" s="68"/>
      <c r="J5670" s="32">
        <v>7</v>
      </c>
    </row>
    <row r="5671" spans="1:10" x14ac:dyDescent="0.25">
      <c r="A5671" s="149"/>
      <c r="B5671" s="144"/>
      <c r="C5671" s="38" t="s">
        <v>7439</v>
      </c>
      <c r="D5671" s="38" t="s">
        <v>2788</v>
      </c>
      <c r="E5671" s="120">
        <v>113.035</v>
      </c>
      <c r="F5671" s="119">
        <v>36.024000000000001</v>
      </c>
      <c r="G5671" s="66">
        <f t="shared" si="88"/>
        <v>4071.9728399999999</v>
      </c>
      <c r="H5671" s="41">
        <f>SUM(G5671:G5671)</f>
        <v>4071.9728399999999</v>
      </c>
      <c r="I5671" s="42"/>
      <c r="J5671" s="32">
        <v>7</v>
      </c>
    </row>
    <row r="5672" spans="1:10" x14ac:dyDescent="0.25">
      <c r="A5672" s="149"/>
      <c r="B5672" s="144"/>
      <c r="C5672" s="34"/>
      <c r="D5672" s="34"/>
      <c r="E5672" s="118"/>
      <c r="F5672" s="129" t="s">
        <v>31</v>
      </c>
      <c r="G5672" s="66" t="str">
        <f t="shared" si="88"/>
        <v/>
      </c>
      <c r="H5672" s="67"/>
      <c r="I5672" s="68"/>
      <c r="J5672" s="32">
        <v>7</v>
      </c>
    </row>
    <row r="5673" spans="1:10" ht="25.5" x14ac:dyDescent="0.25">
      <c r="A5673" s="149"/>
      <c r="B5673" s="144"/>
      <c r="C5673" s="55" t="s">
        <v>687</v>
      </c>
      <c r="D5673" s="34"/>
      <c r="E5673" s="118"/>
      <c r="F5673" s="129" t="s">
        <v>31</v>
      </c>
      <c r="G5673" s="66" t="str">
        <f t="shared" si="88"/>
        <v/>
      </c>
      <c r="H5673" s="67"/>
      <c r="I5673" s="68"/>
      <c r="J5673" s="32">
        <v>7</v>
      </c>
    </row>
    <row r="5674" spans="1:10" ht="15.75" thickBot="1" x14ac:dyDescent="0.3">
      <c r="A5674" s="150"/>
      <c r="B5674" s="145"/>
      <c r="C5674" s="44"/>
      <c r="D5674" s="59"/>
      <c r="E5674" s="121"/>
      <c r="F5674" s="135" t="s">
        <v>31</v>
      </c>
      <c r="G5674" s="75" t="str">
        <f t="shared" si="88"/>
        <v/>
      </c>
      <c r="H5674" s="76"/>
      <c r="I5674" s="68"/>
      <c r="J5674" s="32">
        <v>7</v>
      </c>
    </row>
    <row r="5675" spans="1:10" ht="15.75" thickBot="1" x14ac:dyDescent="0.3">
      <c r="A5675" s="149" t="s">
        <v>8</v>
      </c>
      <c r="B5675" s="144" t="s">
        <v>4043</v>
      </c>
      <c r="C5675" s="51"/>
      <c r="D5675" s="43" t="s">
        <v>3575</v>
      </c>
      <c r="E5675" s="137"/>
      <c r="F5675" s="138" t="s">
        <v>31</v>
      </c>
      <c r="G5675" s="86" t="str">
        <f t="shared" si="88"/>
        <v/>
      </c>
      <c r="H5675" s="87"/>
      <c r="I5675" s="31"/>
      <c r="J5675" s="32">
        <v>1</v>
      </c>
    </row>
    <row r="5676" spans="1:10" x14ac:dyDescent="0.25">
      <c r="A5676" s="149"/>
      <c r="B5676" s="144"/>
      <c r="C5676" s="34"/>
      <c r="D5676" s="34"/>
      <c r="E5676" s="118"/>
      <c r="F5676" s="129" t="s">
        <v>31</v>
      </c>
      <c r="G5676" s="66" t="str">
        <f t="shared" si="88"/>
        <v/>
      </c>
      <c r="H5676" s="67"/>
      <c r="I5676" s="68"/>
      <c r="J5676" s="32">
        <v>1</v>
      </c>
    </row>
    <row r="5677" spans="1:10" x14ac:dyDescent="0.25">
      <c r="A5677" s="149"/>
      <c r="B5677" s="144"/>
      <c r="C5677" s="38" t="s">
        <v>7439</v>
      </c>
      <c r="D5677" s="38" t="s">
        <v>2788</v>
      </c>
      <c r="E5677" s="120">
        <v>113.035</v>
      </c>
      <c r="F5677" s="119">
        <v>36.024000000000001</v>
      </c>
      <c r="G5677" s="66">
        <f t="shared" si="88"/>
        <v>4071.9728399999999</v>
      </c>
      <c r="H5677" s="41">
        <f>SUM(G5677:G5677)</f>
        <v>4071.9728399999999</v>
      </c>
      <c r="I5677" s="42"/>
      <c r="J5677" s="32">
        <v>1</v>
      </c>
    </row>
    <row r="5678" spans="1:10" x14ac:dyDescent="0.25">
      <c r="A5678" s="149"/>
      <c r="B5678" s="144"/>
      <c r="C5678" s="34"/>
      <c r="D5678" s="34"/>
      <c r="E5678" s="118"/>
      <c r="F5678" s="129" t="s">
        <v>31</v>
      </c>
      <c r="G5678" s="66" t="str">
        <f t="shared" si="88"/>
        <v/>
      </c>
      <c r="H5678" s="67"/>
      <c r="I5678" s="68"/>
      <c r="J5678" s="32">
        <v>1</v>
      </c>
    </row>
    <row r="5679" spans="1:10" ht="25.5" x14ac:dyDescent="0.25">
      <c r="A5679" s="149"/>
      <c r="B5679" s="144"/>
      <c r="C5679" s="55" t="s">
        <v>687</v>
      </c>
      <c r="D5679" s="34"/>
      <c r="E5679" s="118"/>
      <c r="F5679" s="129" t="s">
        <v>31</v>
      </c>
      <c r="G5679" s="66" t="str">
        <f t="shared" si="88"/>
        <v/>
      </c>
      <c r="H5679" s="67"/>
      <c r="I5679" s="68"/>
      <c r="J5679" s="32">
        <v>1</v>
      </c>
    </row>
    <row r="5680" spans="1:10" ht="15.75" thickBot="1" x14ac:dyDescent="0.3">
      <c r="A5680" s="150"/>
      <c r="B5680" s="145"/>
      <c r="C5680" s="44"/>
      <c r="D5680" s="59"/>
      <c r="E5680" s="121"/>
      <c r="F5680" s="135" t="s">
        <v>31</v>
      </c>
      <c r="G5680" s="75" t="str">
        <f t="shared" si="88"/>
        <v/>
      </c>
      <c r="H5680" s="76"/>
      <c r="I5680" s="68"/>
      <c r="J5680" s="32">
        <v>1</v>
      </c>
    </row>
    <row r="5681" spans="1:10" ht="15.75" thickBot="1" x14ac:dyDescent="0.3">
      <c r="A5681" s="149" t="s">
        <v>9</v>
      </c>
      <c r="B5681" s="144" t="s">
        <v>4044</v>
      </c>
      <c r="C5681" s="51"/>
      <c r="D5681" s="43" t="s">
        <v>3575</v>
      </c>
      <c r="E5681" s="137"/>
      <c r="F5681" s="138" t="s">
        <v>31</v>
      </c>
      <c r="G5681" s="86" t="str">
        <f t="shared" si="88"/>
        <v/>
      </c>
      <c r="H5681" s="87"/>
      <c r="I5681" s="31"/>
      <c r="J5681" s="32">
        <v>1</v>
      </c>
    </row>
    <row r="5682" spans="1:10" x14ac:dyDescent="0.25">
      <c r="A5682" s="149"/>
      <c r="B5682" s="144"/>
      <c r="C5682" s="34"/>
      <c r="D5682" s="34"/>
      <c r="E5682" s="118"/>
      <c r="F5682" s="129" t="s">
        <v>31</v>
      </c>
      <c r="G5682" s="66" t="str">
        <f t="shared" si="88"/>
        <v/>
      </c>
      <c r="H5682" s="67"/>
      <c r="I5682" s="68"/>
      <c r="J5682" s="32">
        <v>1</v>
      </c>
    </row>
    <row r="5683" spans="1:10" x14ac:dyDescent="0.25">
      <c r="A5683" s="149"/>
      <c r="B5683" s="144"/>
      <c r="C5683" s="38" t="s">
        <v>7439</v>
      </c>
      <c r="D5683" s="38" t="s">
        <v>2788</v>
      </c>
      <c r="E5683" s="120">
        <v>113.035</v>
      </c>
      <c r="F5683" s="119">
        <v>36.024000000000001</v>
      </c>
      <c r="G5683" s="66">
        <f t="shared" si="88"/>
        <v>4071.9728399999999</v>
      </c>
      <c r="H5683" s="41">
        <f>SUM(G5683:G5683)</f>
        <v>4071.9728399999999</v>
      </c>
      <c r="I5683" s="42"/>
      <c r="J5683" s="32">
        <v>1</v>
      </c>
    </row>
    <row r="5684" spans="1:10" x14ac:dyDescent="0.25">
      <c r="A5684" s="149"/>
      <c r="B5684" s="144"/>
      <c r="C5684" s="34"/>
      <c r="D5684" s="34"/>
      <c r="E5684" s="118"/>
      <c r="F5684" s="129" t="s">
        <v>31</v>
      </c>
      <c r="G5684" s="66" t="str">
        <f t="shared" si="88"/>
        <v/>
      </c>
      <c r="H5684" s="67"/>
      <c r="I5684" s="68"/>
      <c r="J5684" s="32">
        <v>1</v>
      </c>
    </row>
    <row r="5685" spans="1:10" ht="25.5" x14ac:dyDescent="0.25">
      <c r="A5685" s="149"/>
      <c r="B5685" s="144"/>
      <c r="C5685" s="55" t="s">
        <v>687</v>
      </c>
      <c r="D5685" s="34"/>
      <c r="E5685" s="118"/>
      <c r="F5685" s="129" t="s">
        <v>31</v>
      </c>
      <c r="G5685" s="66" t="str">
        <f t="shared" si="88"/>
        <v/>
      </c>
      <c r="H5685" s="67"/>
      <c r="I5685" s="68"/>
      <c r="J5685" s="32">
        <v>1</v>
      </c>
    </row>
    <row r="5686" spans="1:10" ht="15.75" thickBot="1" x14ac:dyDescent="0.3">
      <c r="A5686" s="150"/>
      <c r="B5686" s="145"/>
      <c r="C5686" s="44"/>
      <c r="D5686" s="59"/>
      <c r="E5686" s="121"/>
      <c r="F5686" s="135" t="s">
        <v>31</v>
      </c>
      <c r="G5686" s="75" t="str">
        <f t="shared" si="88"/>
        <v/>
      </c>
      <c r="H5686" s="76"/>
      <c r="I5686" s="68"/>
      <c r="J5686" s="32">
        <v>1</v>
      </c>
    </row>
    <row r="5687" spans="1:10" ht="15.75" thickBot="1" x14ac:dyDescent="0.3">
      <c r="A5687" s="149" t="s">
        <v>10</v>
      </c>
      <c r="B5687" s="144" t="s">
        <v>4045</v>
      </c>
      <c r="C5687" s="51"/>
      <c r="D5687" s="43" t="s">
        <v>3575</v>
      </c>
      <c r="E5687" s="137"/>
      <c r="F5687" s="138" t="s">
        <v>31</v>
      </c>
      <c r="G5687" s="86" t="str">
        <f t="shared" si="88"/>
        <v/>
      </c>
      <c r="H5687" s="87"/>
      <c r="I5687" s="31"/>
      <c r="J5687" s="32">
        <v>16</v>
      </c>
    </row>
    <row r="5688" spans="1:10" x14ac:dyDescent="0.25">
      <c r="A5688" s="149"/>
      <c r="B5688" s="144"/>
      <c r="C5688" s="34"/>
      <c r="D5688" s="34"/>
      <c r="E5688" s="118"/>
      <c r="F5688" s="129" t="s">
        <v>31</v>
      </c>
      <c r="G5688" s="66" t="str">
        <f t="shared" si="88"/>
        <v/>
      </c>
      <c r="H5688" s="67"/>
      <c r="I5688" s="68"/>
      <c r="J5688" s="32">
        <v>16</v>
      </c>
    </row>
    <row r="5689" spans="1:10" x14ac:dyDescent="0.25">
      <c r="A5689" s="149"/>
      <c r="B5689" s="144"/>
      <c r="C5689" s="38" t="s">
        <v>7439</v>
      </c>
      <c r="D5689" s="38" t="s">
        <v>2788</v>
      </c>
      <c r="E5689" s="120">
        <v>113.035</v>
      </c>
      <c r="F5689" s="119">
        <v>36.024000000000001</v>
      </c>
      <c r="G5689" s="66">
        <f t="shared" si="88"/>
        <v>4071.9728399999999</v>
      </c>
      <c r="H5689" s="41">
        <f>SUM(G5689:G5689)</f>
        <v>4071.9728399999999</v>
      </c>
      <c r="I5689" s="42"/>
      <c r="J5689" s="32">
        <v>16</v>
      </c>
    </row>
    <row r="5690" spans="1:10" x14ac:dyDescent="0.25">
      <c r="A5690" s="149"/>
      <c r="B5690" s="144"/>
      <c r="C5690" s="34"/>
      <c r="D5690" s="34"/>
      <c r="E5690" s="118"/>
      <c r="F5690" s="129" t="s">
        <v>31</v>
      </c>
      <c r="G5690" s="66" t="str">
        <f t="shared" si="88"/>
        <v/>
      </c>
      <c r="H5690" s="67"/>
      <c r="I5690" s="68"/>
      <c r="J5690" s="32">
        <v>16</v>
      </c>
    </row>
    <row r="5691" spans="1:10" ht="25.5" x14ac:dyDescent="0.25">
      <c r="A5691" s="149"/>
      <c r="B5691" s="144"/>
      <c r="C5691" s="55" t="s">
        <v>687</v>
      </c>
      <c r="D5691" s="34"/>
      <c r="E5691" s="118"/>
      <c r="F5691" s="129" t="s">
        <v>31</v>
      </c>
      <c r="G5691" s="66" t="str">
        <f t="shared" si="88"/>
        <v/>
      </c>
      <c r="H5691" s="67"/>
      <c r="I5691" s="68"/>
      <c r="J5691" s="32">
        <v>16</v>
      </c>
    </row>
    <row r="5692" spans="1:10" ht="15.75" thickBot="1" x14ac:dyDescent="0.3">
      <c r="A5692" s="150"/>
      <c r="B5692" s="145"/>
      <c r="C5692" s="44"/>
      <c r="D5692" s="59"/>
      <c r="E5692" s="121"/>
      <c r="F5692" s="135" t="s">
        <v>31</v>
      </c>
      <c r="G5692" s="75" t="str">
        <f t="shared" si="88"/>
        <v/>
      </c>
      <c r="H5692" s="76"/>
      <c r="I5692" s="68"/>
      <c r="J5692" s="32">
        <v>16</v>
      </c>
    </row>
    <row r="5693" spans="1:10" ht="15.75" thickBot="1" x14ac:dyDescent="0.3">
      <c r="A5693" s="149" t="s">
        <v>11</v>
      </c>
      <c r="B5693" s="144" t="s">
        <v>4046</v>
      </c>
      <c r="C5693" s="51"/>
      <c r="D5693" s="43" t="s">
        <v>3575</v>
      </c>
      <c r="E5693" s="137"/>
      <c r="F5693" s="138" t="s">
        <v>31</v>
      </c>
      <c r="G5693" s="86" t="str">
        <f t="shared" si="88"/>
        <v/>
      </c>
      <c r="H5693" s="87"/>
      <c r="I5693" s="31"/>
      <c r="J5693" s="32">
        <v>17</v>
      </c>
    </row>
    <row r="5694" spans="1:10" x14ac:dyDescent="0.25">
      <c r="A5694" s="149"/>
      <c r="B5694" s="144"/>
      <c r="C5694" s="34"/>
      <c r="D5694" s="34"/>
      <c r="E5694" s="118"/>
      <c r="F5694" s="129" t="s">
        <v>31</v>
      </c>
      <c r="G5694" s="66" t="str">
        <f t="shared" si="88"/>
        <v/>
      </c>
      <c r="H5694" s="67"/>
      <c r="I5694" s="68"/>
      <c r="J5694" s="32">
        <v>17</v>
      </c>
    </row>
    <row r="5695" spans="1:10" x14ac:dyDescent="0.25">
      <c r="A5695" s="149"/>
      <c r="B5695" s="144"/>
      <c r="C5695" s="38" t="s">
        <v>7438</v>
      </c>
      <c r="D5695" s="38" t="s">
        <v>2788</v>
      </c>
      <c r="E5695" s="120">
        <v>113.035</v>
      </c>
      <c r="F5695" s="119">
        <v>29.905999999999999</v>
      </c>
      <c r="G5695" s="66">
        <f t="shared" si="88"/>
        <v>3380.4247099999998</v>
      </c>
      <c r="H5695" s="41">
        <f>SUM(G5695:G5695)</f>
        <v>3380.4247099999998</v>
      </c>
      <c r="I5695" s="42"/>
      <c r="J5695" s="32">
        <v>17</v>
      </c>
    </row>
    <row r="5696" spans="1:10" x14ac:dyDescent="0.25">
      <c r="A5696" s="149"/>
      <c r="B5696" s="144"/>
      <c r="C5696" s="34"/>
      <c r="D5696" s="34"/>
      <c r="E5696" s="118"/>
      <c r="F5696" s="129" t="s">
        <v>31</v>
      </c>
      <c r="G5696" s="66" t="str">
        <f t="shared" si="88"/>
        <v/>
      </c>
      <c r="H5696" s="67"/>
      <c r="I5696" s="68"/>
      <c r="J5696" s="32">
        <v>17</v>
      </c>
    </row>
    <row r="5697" spans="1:10" ht="25.5" x14ac:dyDescent="0.25">
      <c r="A5697" s="149"/>
      <c r="B5697" s="144"/>
      <c r="C5697" s="55" t="s">
        <v>687</v>
      </c>
      <c r="D5697" s="34"/>
      <c r="E5697" s="118"/>
      <c r="F5697" s="129" t="s">
        <v>31</v>
      </c>
      <c r="G5697" s="66" t="str">
        <f t="shared" si="88"/>
        <v/>
      </c>
      <c r="H5697" s="67"/>
      <c r="I5697" s="68"/>
      <c r="J5697" s="32">
        <v>17</v>
      </c>
    </row>
    <row r="5698" spans="1:10" ht="15.75" thickBot="1" x14ac:dyDescent="0.3">
      <c r="A5698" s="150"/>
      <c r="B5698" s="145"/>
      <c r="C5698" s="44"/>
      <c r="D5698" s="59"/>
      <c r="E5698" s="121"/>
      <c r="F5698" s="135" t="s">
        <v>31</v>
      </c>
      <c r="G5698" s="75" t="str">
        <f t="shared" si="88"/>
        <v/>
      </c>
      <c r="H5698" s="76"/>
      <c r="I5698" s="68"/>
      <c r="J5698" s="32">
        <v>17</v>
      </c>
    </row>
    <row r="5699" spans="1:10" ht="15.75" thickBot="1" x14ac:dyDescent="0.3">
      <c r="A5699" s="149" t="s">
        <v>12</v>
      </c>
      <c r="B5699" s="144" t="s">
        <v>4047</v>
      </c>
      <c r="C5699" s="51"/>
      <c r="D5699" s="43" t="s">
        <v>3575</v>
      </c>
      <c r="E5699" s="137"/>
      <c r="F5699" s="138" t="s">
        <v>31</v>
      </c>
      <c r="G5699" s="86" t="str">
        <f t="shared" si="88"/>
        <v/>
      </c>
      <c r="H5699" s="87"/>
      <c r="I5699" s="31"/>
      <c r="J5699" s="32">
        <v>14</v>
      </c>
    </row>
    <row r="5700" spans="1:10" x14ac:dyDescent="0.25">
      <c r="A5700" s="149"/>
      <c r="B5700" s="144"/>
      <c r="C5700" s="34"/>
      <c r="D5700" s="34"/>
      <c r="E5700" s="118"/>
      <c r="F5700" s="129" t="s">
        <v>31</v>
      </c>
      <c r="G5700" s="66" t="str">
        <f t="shared" si="88"/>
        <v/>
      </c>
      <c r="H5700" s="67"/>
      <c r="I5700" s="68"/>
      <c r="J5700" s="32">
        <v>14</v>
      </c>
    </row>
    <row r="5701" spans="1:10" x14ac:dyDescent="0.25">
      <c r="A5701" s="149"/>
      <c r="B5701" s="144"/>
      <c r="C5701" s="38" t="s">
        <v>7446</v>
      </c>
      <c r="D5701" s="38" t="s">
        <v>2788</v>
      </c>
      <c r="E5701" s="120">
        <v>113.035</v>
      </c>
      <c r="F5701" s="119">
        <v>23.901999999999997</v>
      </c>
      <c r="G5701" s="66">
        <f t="shared" si="88"/>
        <v>2701.7625699999994</v>
      </c>
      <c r="H5701" s="41">
        <f>SUM(G5701:G5701)</f>
        <v>2701.7625699999994</v>
      </c>
      <c r="I5701" s="42"/>
      <c r="J5701" s="32">
        <v>14</v>
      </c>
    </row>
    <row r="5702" spans="1:10" x14ac:dyDescent="0.25">
      <c r="A5702" s="149"/>
      <c r="B5702" s="144"/>
      <c r="C5702" s="34"/>
      <c r="D5702" s="34"/>
      <c r="E5702" s="118"/>
      <c r="F5702" s="129" t="s">
        <v>31</v>
      </c>
      <c r="G5702" s="66" t="str">
        <f t="shared" ref="G5702:G5765" si="89">IF(ISNUMBER(F5702),E5702*F5702,"")</f>
        <v/>
      </c>
      <c r="H5702" s="67"/>
      <c r="I5702" s="68"/>
      <c r="J5702" s="32">
        <v>14</v>
      </c>
    </row>
    <row r="5703" spans="1:10" ht="25.5" x14ac:dyDescent="0.25">
      <c r="A5703" s="149"/>
      <c r="B5703" s="144"/>
      <c r="C5703" s="55" t="s">
        <v>687</v>
      </c>
      <c r="D5703" s="34"/>
      <c r="E5703" s="118"/>
      <c r="F5703" s="129" t="s">
        <v>31</v>
      </c>
      <c r="G5703" s="66" t="str">
        <f t="shared" si="89"/>
        <v/>
      </c>
      <c r="H5703" s="67"/>
      <c r="I5703" s="68"/>
      <c r="J5703" s="32">
        <v>14</v>
      </c>
    </row>
    <row r="5704" spans="1:10" ht="15.75" thickBot="1" x14ac:dyDescent="0.3">
      <c r="A5704" s="150"/>
      <c r="B5704" s="145"/>
      <c r="C5704" s="44"/>
      <c r="D5704" s="59"/>
      <c r="E5704" s="121"/>
      <c r="F5704" s="135" t="s">
        <v>31</v>
      </c>
      <c r="G5704" s="75" t="str">
        <f t="shared" si="89"/>
        <v/>
      </c>
      <c r="H5704" s="76"/>
      <c r="I5704" s="68"/>
      <c r="J5704" s="32">
        <v>14</v>
      </c>
    </row>
    <row r="5705" spans="1:10" ht="15.75" thickBot="1" x14ac:dyDescent="0.3">
      <c r="A5705" s="149" t="s">
        <v>13</v>
      </c>
      <c r="B5705" s="144" t="s">
        <v>4048</v>
      </c>
      <c r="C5705" s="51"/>
      <c r="D5705" s="43" t="s">
        <v>3575</v>
      </c>
      <c r="E5705" s="137"/>
      <c r="F5705" s="138" t="s">
        <v>31</v>
      </c>
      <c r="G5705" s="86" t="str">
        <f t="shared" si="89"/>
        <v/>
      </c>
      <c r="H5705" s="87"/>
      <c r="I5705" s="31"/>
      <c r="J5705" s="32">
        <v>2</v>
      </c>
    </row>
    <row r="5706" spans="1:10" x14ac:dyDescent="0.25">
      <c r="A5706" s="149"/>
      <c r="B5706" s="144"/>
      <c r="C5706" s="34"/>
      <c r="D5706" s="34"/>
      <c r="E5706" s="118"/>
      <c r="F5706" s="129" t="s">
        <v>31</v>
      </c>
      <c r="G5706" s="66" t="str">
        <f t="shared" si="89"/>
        <v/>
      </c>
      <c r="H5706" s="67"/>
      <c r="I5706" s="68"/>
      <c r="J5706" s="32">
        <v>2</v>
      </c>
    </row>
    <row r="5707" spans="1:10" x14ac:dyDescent="0.25">
      <c r="A5707" s="149"/>
      <c r="B5707" s="144"/>
      <c r="C5707" s="38" t="s">
        <v>7439</v>
      </c>
      <c r="D5707" s="38" t="s">
        <v>2788</v>
      </c>
      <c r="E5707" s="120">
        <v>113.035</v>
      </c>
      <c r="F5707" s="119">
        <v>36.024000000000001</v>
      </c>
      <c r="G5707" s="66">
        <f t="shared" si="89"/>
        <v>4071.9728399999999</v>
      </c>
      <c r="H5707" s="41">
        <f>SUM(G5707:G5707)</f>
        <v>4071.9728399999999</v>
      </c>
      <c r="I5707" s="42"/>
      <c r="J5707" s="32">
        <v>2</v>
      </c>
    </row>
    <row r="5708" spans="1:10" x14ac:dyDescent="0.25">
      <c r="A5708" s="149"/>
      <c r="B5708" s="144"/>
      <c r="C5708" s="34"/>
      <c r="D5708" s="34"/>
      <c r="E5708" s="118"/>
      <c r="F5708" s="129" t="s">
        <v>31</v>
      </c>
      <c r="G5708" s="66" t="str">
        <f t="shared" si="89"/>
        <v/>
      </c>
      <c r="H5708" s="67"/>
      <c r="I5708" s="68"/>
      <c r="J5708" s="32">
        <v>2</v>
      </c>
    </row>
    <row r="5709" spans="1:10" ht="25.5" x14ac:dyDescent="0.25">
      <c r="A5709" s="149"/>
      <c r="B5709" s="144"/>
      <c r="C5709" s="55" t="s">
        <v>687</v>
      </c>
      <c r="D5709" s="34"/>
      <c r="E5709" s="118"/>
      <c r="F5709" s="129" t="s">
        <v>31</v>
      </c>
      <c r="G5709" s="66" t="str">
        <f t="shared" si="89"/>
        <v/>
      </c>
      <c r="H5709" s="67"/>
      <c r="I5709" s="68"/>
      <c r="J5709" s="32">
        <v>2</v>
      </c>
    </row>
    <row r="5710" spans="1:10" ht="15.75" thickBot="1" x14ac:dyDescent="0.3">
      <c r="A5710" s="150"/>
      <c r="B5710" s="145"/>
      <c r="C5710" s="44"/>
      <c r="D5710" s="59"/>
      <c r="E5710" s="121"/>
      <c r="F5710" s="135" t="s">
        <v>31</v>
      </c>
      <c r="G5710" s="75" t="str">
        <f t="shared" si="89"/>
        <v/>
      </c>
      <c r="H5710" s="76"/>
      <c r="I5710" s="68"/>
      <c r="J5710" s="32">
        <v>2</v>
      </c>
    </row>
    <row r="5711" spans="1:10" ht="15.75" thickBot="1" x14ac:dyDescent="0.3">
      <c r="A5711" s="140" t="s">
        <v>14</v>
      </c>
      <c r="B5711" s="143" t="s">
        <v>4049</v>
      </c>
      <c r="C5711" s="26"/>
      <c r="D5711" s="27" t="s">
        <v>3575</v>
      </c>
      <c r="E5711" s="116"/>
      <c r="F5711" s="127" t="s">
        <v>31</v>
      </c>
      <c r="G5711" s="29" t="str">
        <f t="shared" si="89"/>
        <v/>
      </c>
      <c r="H5711" s="30"/>
      <c r="I5711" s="31"/>
      <c r="J5711" s="32">
        <v>5</v>
      </c>
    </row>
    <row r="5712" spans="1:10" x14ac:dyDescent="0.25">
      <c r="A5712" s="149"/>
      <c r="B5712" s="144"/>
      <c r="C5712" s="34"/>
      <c r="D5712" s="34"/>
      <c r="E5712" s="118"/>
      <c r="F5712" s="129" t="s">
        <v>31</v>
      </c>
      <c r="G5712" s="66" t="str">
        <f t="shared" si="89"/>
        <v/>
      </c>
      <c r="H5712" s="67"/>
      <c r="I5712" s="68"/>
      <c r="J5712" s="32">
        <v>5</v>
      </c>
    </row>
    <row r="5713" spans="1:10" x14ac:dyDescent="0.25">
      <c r="A5713" s="149"/>
      <c r="B5713" s="144"/>
      <c r="C5713" s="38" t="s">
        <v>7439</v>
      </c>
      <c r="D5713" s="38" t="s">
        <v>2788</v>
      </c>
      <c r="E5713" s="120">
        <v>113.035</v>
      </c>
      <c r="F5713" s="119">
        <v>36.024000000000001</v>
      </c>
      <c r="G5713" s="66">
        <f t="shared" si="89"/>
        <v>4071.9728399999999</v>
      </c>
      <c r="H5713" s="41">
        <f>SUM(G5713:G5713)</f>
        <v>4071.9728399999999</v>
      </c>
      <c r="I5713" s="42"/>
      <c r="J5713" s="32">
        <v>5</v>
      </c>
    </row>
    <row r="5714" spans="1:10" x14ac:dyDescent="0.25">
      <c r="A5714" s="149"/>
      <c r="B5714" s="144"/>
      <c r="C5714" s="34"/>
      <c r="D5714" s="34"/>
      <c r="E5714" s="118"/>
      <c r="F5714" s="129" t="s">
        <v>31</v>
      </c>
      <c r="G5714" s="66" t="str">
        <f t="shared" si="89"/>
        <v/>
      </c>
      <c r="H5714" s="67"/>
      <c r="I5714" s="68"/>
      <c r="J5714" s="32">
        <v>5</v>
      </c>
    </row>
    <row r="5715" spans="1:10" ht="25.5" x14ac:dyDescent="0.25">
      <c r="A5715" s="149"/>
      <c r="B5715" s="144"/>
      <c r="C5715" s="55" t="s">
        <v>687</v>
      </c>
      <c r="D5715" s="34"/>
      <c r="E5715" s="118"/>
      <c r="F5715" s="129" t="s">
        <v>31</v>
      </c>
      <c r="G5715" s="66" t="str">
        <f t="shared" si="89"/>
        <v/>
      </c>
      <c r="H5715" s="67"/>
      <c r="I5715" s="68"/>
      <c r="J5715" s="32">
        <v>5</v>
      </c>
    </row>
    <row r="5716" spans="1:10" ht="15.75" thickBot="1" x14ac:dyDescent="0.3">
      <c r="A5716" s="150"/>
      <c r="B5716" s="145"/>
      <c r="C5716" s="44"/>
      <c r="D5716" s="59"/>
      <c r="E5716" s="121"/>
      <c r="F5716" s="135" t="s">
        <v>31</v>
      </c>
      <c r="G5716" s="75" t="str">
        <f t="shared" si="89"/>
        <v/>
      </c>
      <c r="H5716" s="76"/>
      <c r="I5716" s="68"/>
      <c r="J5716" s="32">
        <v>5</v>
      </c>
    </row>
    <row r="5717" spans="1:10" ht="15.75" thickBot="1" x14ac:dyDescent="0.3">
      <c r="A5717" s="140" t="s">
        <v>15</v>
      </c>
      <c r="B5717" s="143" t="s">
        <v>4050</v>
      </c>
      <c r="C5717" s="26"/>
      <c r="D5717" s="27" t="s">
        <v>3575</v>
      </c>
      <c r="E5717" s="116"/>
      <c r="F5717" s="127" t="s">
        <v>31</v>
      </c>
      <c r="G5717" s="29" t="str">
        <f t="shared" si="89"/>
        <v/>
      </c>
      <c r="H5717" s="30"/>
      <c r="I5717" s="31"/>
      <c r="J5717" s="32">
        <v>4</v>
      </c>
    </row>
    <row r="5718" spans="1:10" x14ac:dyDescent="0.25">
      <c r="A5718" s="149"/>
      <c r="B5718" s="144"/>
      <c r="C5718" s="34"/>
      <c r="D5718" s="34"/>
      <c r="E5718" s="118"/>
      <c r="F5718" s="129" t="s">
        <v>31</v>
      </c>
      <c r="G5718" s="66" t="str">
        <f t="shared" si="89"/>
        <v/>
      </c>
      <c r="H5718" s="67"/>
      <c r="I5718" s="68"/>
      <c r="J5718" s="32">
        <v>4</v>
      </c>
    </row>
    <row r="5719" spans="1:10" x14ac:dyDescent="0.25">
      <c r="A5719" s="149"/>
      <c r="B5719" s="144"/>
      <c r="C5719" s="38" t="s">
        <v>7439</v>
      </c>
      <c r="D5719" s="38" t="s">
        <v>2788</v>
      </c>
      <c r="E5719" s="120">
        <v>113.035</v>
      </c>
      <c r="F5719" s="119">
        <v>36.024000000000001</v>
      </c>
      <c r="G5719" s="66">
        <f t="shared" si="89"/>
        <v>4071.9728399999999</v>
      </c>
      <c r="H5719" s="41">
        <f>SUM(G5719:G5719)</f>
        <v>4071.9728399999999</v>
      </c>
      <c r="I5719" s="42"/>
      <c r="J5719" s="32">
        <v>4</v>
      </c>
    </row>
    <row r="5720" spans="1:10" x14ac:dyDescent="0.25">
      <c r="A5720" s="149"/>
      <c r="B5720" s="144"/>
      <c r="C5720" s="34"/>
      <c r="D5720" s="34"/>
      <c r="E5720" s="118"/>
      <c r="F5720" s="129" t="s">
        <v>31</v>
      </c>
      <c r="G5720" s="66" t="str">
        <f t="shared" si="89"/>
        <v/>
      </c>
      <c r="H5720" s="67"/>
      <c r="I5720" s="68"/>
      <c r="J5720" s="32">
        <v>4</v>
      </c>
    </row>
    <row r="5721" spans="1:10" ht="25.5" x14ac:dyDescent="0.25">
      <c r="A5721" s="149"/>
      <c r="B5721" s="144"/>
      <c r="C5721" s="55" t="s">
        <v>687</v>
      </c>
      <c r="D5721" s="34"/>
      <c r="E5721" s="118"/>
      <c r="F5721" s="129" t="s">
        <v>31</v>
      </c>
      <c r="G5721" s="66" t="str">
        <f t="shared" si="89"/>
        <v/>
      </c>
      <c r="H5721" s="67"/>
      <c r="I5721" s="68"/>
      <c r="J5721" s="32">
        <v>4</v>
      </c>
    </row>
    <row r="5722" spans="1:10" ht="15.75" thickBot="1" x14ac:dyDescent="0.3">
      <c r="A5722" s="150"/>
      <c r="B5722" s="145"/>
      <c r="C5722" s="44"/>
      <c r="D5722" s="59"/>
      <c r="E5722" s="121"/>
      <c r="F5722" s="135" t="s">
        <v>31</v>
      </c>
      <c r="G5722" s="75" t="str">
        <f t="shared" si="89"/>
        <v/>
      </c>
      <c r="H5722" s="76"/>
      <c r="I5722" s="68"/>
      <c r="J5722" s="32">
        <v>4</v>
      </c>
    </row>
    <row r="5723" spans="1:10" ht="15.75" thickBot="1" x14ac:dyDescent="0.3">
      <c r="A5723" s="140" t="s">
        <v>16</v>
      </c>
      <c r="B5723" s="143" t="s">
        <v>4051</v>
      </c>
      <c r="C5723" s="26"/>
      <c r="D5723" s="27" t="s">
        <v>3575</v>
      </c>
      <c r="E5723" s="116"/>
      <c r="F5723" s="127" t="s">
        <v>31</v>
      </c>
      <c r="G5723" s="29" t="str">
        <f t="shared" si="89"/>
        <v/>
      </c>
      <c r="H5723" s="30"/>
      <c r="I5723" s="31"/>
      <c r="J5723" s="32">
        <v>4</v>
      </c>
    </row>
    <row r="5724" spans="1:10" x14ac:dyDescent="0.25">
      <c r="A5724" s="149"/>
      <c r="B5724" s="144"/>
      <c r="C5724" s="34"/>
      <c r="D5724" s="34"/>
      <c r="E5724" s="118"/>
      <c r="F5724" s="129" t="s">
        <v>31</v>
      </c>
      <c r="G5724" s="66" t="str">
        <f t="shared" si="89"/>
        <v/>
      </c>
      <c r="H5724" s="67"/>
      <c r="I5724" s="68"/>
      <c r="J5724" s="32">
        <v>4</v>
      </c>
    </row>
    <row r="5725" spans="1:10" x14ac:dyDescent="0.25">
      <c r="A5725" s="149"/>
      <c r="B5725" s="144"/>
      <c r="C5725" s="38" t="s">
        <v>7439</v>
      </c>
      <c r="D5725" s="38" t="s">
        <v>2788</v>
      </c>
      <c r="E5725" s="120">
        <v>113.035</v>
      </c>
      <c r="F5725" s="119">
        <v>36.024000000000001</v>
      </c>
      <c r="G5725" s="66">
        <f t="shared" si="89"/>
        <v>4071.9728399999999</v>
      </c>
      <c r="H5725" s="41">
        <f>SUM(G5725:G5725)</f>
        <v>4071.9728399999999</v>
      </c>
      <c r="I5725" s="42"/>
      <c r="J5725" s="32">
        <v>4</v>
      </c>
    </row>
    <row r="5726" spans="1:10" x14ac:dyDescent="0.25">
      <c r="A5726" s="149"/>
      <c r="B5726" s="144"/>
      <c r="C5726" s="34"/>
      <c r="D5726" s="34"/>
      <c r="E5726" s="118"/>
      <c r="F5726" s="129" t="s">
        <v>31</v>
      </c>
      <c r="G5726" s="66" t="str">
        <f t="shared" si="89"/>
        <v/>
      </c>
      <c r="H5726" s="67"/>
      <c r="I5726" s="68"/>
      <c r="J5726" s="32">
        <v>4</v>
      </c>
    </row>
    <row r="5727" spans="1:10" ht="25.5" x14ac:dyDescent="0.25">
      <c r="A5727" s="149"/>
      <c r="B5727" s="144"/>
      <c r="C5727" s="55" t="s">
        <v>687</v>
      </c>
      <c r="D5727" s="34"/>
      <c r="E5727" s="118"/>
      <c r="F5727" s="129" t="s">
        <v>31</v>
      </c>
      <c r="G5727" s="66" t="str">
        <f t="shared" si="89"/>
        <v/>
      </c>
      <c r="H5727" s="67"/>
      <c r="I5727" s="68"/>
      <c r="J5727" s="32">
        <v>4</v>
      </c>
    </row>
    <row r="5728" spans="1:10" ht="15.75" thickBot="1" x14ac:dyDescent="0.3">
      <c r="A5728" s="150"/>
      <c r="B5728" s="145"/>
      <c r="C5728" s="44"/>
      <c r="D5728" s="59"/>
      <c r="E5728" s="121"/>
      <c r="F5728" s="135" t="s">
        <v>31</v>
      </c>
      <c r="G5728" s="75" t="str">
        <f t="shared" si="89"/>
        <v/>
      </c>
      <c r="H5728" s="76"/>
      <c r="I5728" s="68"/>
      <c r="J5728" s="32">
        <v>4</v>
      </c>
    </row>
    <row r="5729" spans="1:10" ht="15.75" hidden="1" thickBot="1" x14ac:dyDescent="0.3">
      <c r="A5729" s="140" t="s">
        <v>1356</v>
      </c>
      <c r="B5729" s="143" t="s">
        <v>4052</v>
      </c>
      <c r="C5729" s="26"/>
      <c r="D5729" s="27" t="s">
        <v>3575</v>
      </c>
      <c r="E5729" s="116"/>
      <c r="F5729" s="127" t="s">
        <v>31</v>
      </c>
      <c r="G5729" s="29" t="str">
        <f t="shared" si="89"/>
        <v/>
      </c>
      <c r="H5729" s="30"/>
      <c r="I5729" s="31"/>
      <c r="J5729" s="32">
        <v>0</v>
      </c>
    </row>
    <row r="5730" spans="1:10" ht="15.75" hidden="1" thickBot="1" x14ac:dyDescent="0.3">
      <c r="A5730" s="149"/>
      <c r="B5730" s="144"/>
      <c r="C5730" s="34"/>
      <c r="D5730" s="34"/>
      <c r="E5730" s="118"/>
      <c r="F5730" s="129" t="s">
        <v>31</v>
      </c>
      <c r="G5730" s="66" t="str">
        <f t="shared" si="89"/>
        <v/>
      </c>
      <c r="H5730" s="67"/>
      <c r="I5730" s="68"/>
      <c r="J5730" s="32">
        <v>0</v>
      </c>
    </row>
    <row r="5731" spans="1:10" ht="15.75" hidden="1" thickBot="1" x14ac:dyDescent="0.3">
      <c r="A5731" s="149"/>
      <c r="B5731" s="144"/>
      <c r="C5731" s="38" t="s">
        <v>7438</v>
      </c>
      <c r="D5731" s="38" t="s">
        <v>2788</v>
      </c>
      <c r="E5731" s="120">
        <v>113.035</v>
      </c>
      <c r="F5731" s="119">
        <v>29.905999999999999</v>
      </c>
      <c r="G5731" s="66">
        <f t="shared" si="89"/>
        <v>3380.4247099999998</v>
      </c>
      <c r="H5731" s="41">
        <f>SUM(G5731:G5731)</f>
        <v>3380.4247099999998</v>
      </c>
      <c r="I5731" s="42"/>
      <c r="J5731" s="32">
        <v>0</v>
      </c>
    </row>
    <row r="5732" spans="1:10" ht="15.75" hidden="1" thickBot="1" x14ac:dyDescent="0.3">
      <c r="A5732" s="149"/>
      <c r="B5732" s="144"/>
      <c r="C5732" s="34"/>
      <c r="D5732" s="34"/>
      <c r="E5732" s="118"/>
      <c r="F5732" s="129" t="s">
        <v>31</v>
      </c>
      <c r="G5732" s="66" t="str">
        <f t="shared" si="89"/>
        <v/>
      </c>
      <c r="H5732" s="67"/>
      <c r="I5732" s="68"/>
      <c r="J5732" s="32">
        <v>0</v>
      </c>
    </row>
    <row r="5733" spans="1:10" ht="26.25" hidden="1" thickBot="1" x14ac:dyDescent="0.3">
      <c r="A5733" s="149"/>
      <c r="B5733" s="144"/>
      <c r="C5733" s="55" t="s">
        <v>687</v>
      </c>
      <c r="D5733" s="34"/>
      <c r="E5733" s="118"/>
      <c r="F5733" s="129" t="s">
        <v>31</v>
      </c>
      <c r="G5733" s="66" t="str">
        <f t="shared" si="89"/>
        <v/>
      </c>
      <c r="H5733" s="67"/>
      <c r="I5733" s="68"/>
      <c r="J5733" s="32">
        <v>0</v>
      </c>
    </row>
    <row r="5734" spans="1:10" ht="15.75" hidden="1" thickBot="1" x14ac:dyDescent="0.3">
      <c r="A5734" s="150"/>
      <c r="B5734" s="145"/>
      <c r="C5734" s="44"/>
      <c r="D5734" s="59"/>
      <c r="E5734" s="121"/>
      <c r="F5734" s="135" t="s">
        <v>31</v>
      </c>
      <c r="G5734" s="75" t="str">
        <f t="shared" si="89"/>
        <v/>
      </c>
      <c r="H5734" s="76"/>
      <c r="I5734" s="68"/>
      <c r="J5734" s="32">
        <v>0</v>
      </c>
    </row>
    <row r="5735" spans="1:10" ht="15.75" hidden="1" thickBot="1" x14ac:dyDescent="0.3">
      <c r="A5735" s="140" t="s">
        <v>1357</v>
      </c>
      <c r="B5735" s="143" t="s">
        <v>4053</v>
      </c>
      <c r="C5735" s="26"/>
      <c r="D5735" s="27" t="s">
        <v>3575</v>
      </c>
      <c r="E5735" s="116"/>
      <c r="F5735" s="127" t="s">
        <v>31</v>
      </c>
      <c r="G5735" s="29" t="str">
        <f t="shared" si="89"/>
        <v/>
      </c>
      <c r="H5735" s="30"/>
      <c r="I5735" s="31"/>
      <c r="J5735" s="32">
        <v>0</v>
      </c>
    </row>
    <row r="5736" spans="1:10" ht="15.75" hidden="1" thickBot="1" x14ac:dyDescent="0.3">
      <c r="A5736" s="149"/>
      <c r="B5736" s="144"/>
      <c r="C5736" s="34"/>
      <c r="D5736" s="34"/>
      <c r="E5736" s="118"/>
      <c r="F5736" s="129" t="s">
        <v>31</v>
      </c>
      <c r="G5736" s="66" t="str">
        <f t="shared" si="89"/>
        <v/>
      </c>
      <c r="H5736" s="67"/>
      <c r="I5736" s="68"/>
      <c r="J5736" s="32">
        <v>0</v>
      </c>
    </row>
    <row r="5737" spans="1:10" ht="15.75" hidden="1" thickBot="1" x14ac:dyDescent="0.3">
      <c r="A5737" s="149"/>
      <c r="B5737" s="144"/>
      <c r="C5737" s="38" t="s">
        <v>7438</v>
      </c>
      <c r="D5737" s="38" t="s">
        <v>2788</v>
      </c>
      <c r="E5737" s="120">
        <v>113.035</v>
      </c>
      <c r="F5737" s="119">
        <v>29.905999999999999</v>
      </c>
      <c r="G5737" s="66">
        <f t="shared" si="89"/>
        <v>3380.4247099999998</v>
      </c>
      <c r="H5737" s="41">
        <f>SUM(G5737:G5737)</f>
        <v>3380.4247099999998</v>
      </c>
      <c r="I5737" s="42"/>
      <c r="J5737" s="32">
        <v>0</v>
      </c>
    </row>
    <row r="5738" spans="1:10" ht="15.75" hidden="1" thickBot="1" x14ac:dyDescent="0.3">
      <c r="A5738" s="149"/>
      <c r="B5738" s="144"/>
      <c r="C5738" s="34"/>
      <c r="D5738" s="34"/>
      <c r="E5738" s="118"/>
      <c r="F5738" s="129" t="s">
        <v>31</v>
      </c>
      <c r="G5738" s="66" t="str">
        <f t="shared" si="89"/>
        <v/>
      </c>
      <c r="H5738" s="67"/>
      <c r="I5738" s="68"/>
      <c r="J5738" s="32">
        <v>0</v>
      </c>
    </row>
    <row r="5739" spans="1:10" ht="26.25" hidden="1" thickBot="1" x14ac:dyDescent="0.3">
      <c r="A5739" s="149"/>
      <c r="B5739" s="144"/>
      <c r="C5739" s="55" t="s">
        <v>687</v>
      </c>
      <c r="D5739" s="34"/>
      <c r="E5739" s="118"/>
      <c r="F5739" s="129" t="s">
        <v>31</v>
      </c>
      <c r="G5739" s="66" t="str">
        <f t="shared" si="89"/>
        <v/>
      </c>
      <c r="H5739" s="67"/>
      <c r="I5739" s="68"/>
      <c r="J5739" s="32">
        <v>0</v>
      </c>
    </row>
    <row r="5740" spans="1:10" ht="15.75" hidden="1" thickBot="1" x14ac:dyDescent="0.3">
      <c r="A5740" s="150"/>
      <c r="B5740" s="145"/>
      <c r="C5740" s="44"/>
      <c r="D5740" s="59"/>
      <c r="E5740" s="121"/>
      <c r="F5740" s="135" t="s">
        <v>31</v>
      </c>
      <c r="G5740" s="75" t="str">
        <f t="shared" si="89"/>
        <v/>
      </c>
      <c r="H5740" s="76"/>
      <c r="I5740" s="68"/>
      <c r="J5740" s="32">
        <v>0</v>
      </c>
    </row>
    <row r="5741" spans="1:10" ht="15.75" thickBot="1" x14ac:dyDescent="0.3">
      <c r="A5741" s="140" t="s">
        <v>17</v>
      </c>
      <c r="B5741" s="143" t="s">
        <v>4054</v>
      </c>
      <c r="C5741" s="26"/>
      <c r="D5741" s="27" t="s">
        <v>3575</v>
      </c>
      <c r="E5741" s="116"/>
      <c r="F5741" s="127" t="s">
        <v>31</v>
      </c>
      <c r="G5741" s="29" t="str">
        <f t="shared" si="89"/>
        <v/>
      </c>
      <c r="H5741" s="30"/>
      <c r="I5741" s="31"/>
      <c r="J5741" s="32">
        <v>14</v>
      </c>
    </row>
    <row r="5742" spans="1:10" x14ac:dyDescent="0.25">
      <c r="A5742" s="149"/>
      <c r="B5742" s="144"/>
      <c r="C5742" s="34"/>
      <c r="D5742" s="34"/>
      <c r="E5742" s="118"/>
      <c r="F5742" s="129" t="s">
        <v>31</v>
      </c>
      <c r="G5742" s="66" t="str">
        <f t="shared" si="89"/>
        <v/>
      </c>
      <c r="H5742" s="67"/>
      <c r="I5742" s="68"/>
      <c r="J5742" s="32">
        <v>14</v>
      </c>
    </row>
    <row r="5743" spans="1:10" x14ac:dyDescent="0.25">
      <c r="A5743" s="149"/>
      <c r="B5743" s="144"/>
      <c r="C5743" s="38" t="s">
        <v>7438</v>
      </c>
      <c r="D5743" s="38" t="s">
        <v>2788</v>
      </c>
      <c r="E5743" s="120">
        <v>113.035</v>
      </c>
      <c r="F5743" s="119">
        <v>29.905999999999999</v>
      </c>
      <c r="G5743" s="66">
        <f t="shared" si="89"/>
        <v>3380.4247099999998</v>
      </c>
      <c r="H5743" s="41">
        <f>SUM(G5743:G5743)</f>
        <v>3380.4247099999998</v>
      </c>
      <c r="I5743" s="42"/>
      <c r="J5743" s="32">
        <v>14</v>
      </c>
    </row>
    <row r="5744" spans="1:10" x14ac:dyDescent="0.25">
      <c r="A5744" s="149"/>
      <c r="B5744" s="144"/>
      <c r="C5744" s="34"/>
      <c r="D5744" s="34"/>
      <c r="E5744" s="118"/>
      <c r="F5744" s="129" t="s">
        <v>31</v>
      </c>
      <c r="G5744" s="66" t="str">
        <f t="shared" si="89"/>
        <v/>
      </c>
      <c r="H5744" s="67"/>
      <c r="I5744" s="68"/>
      <c r="J5744" s="32">
        <v>14</v>
      </c>
    </row>
    <row r="5745" spans="1:10" ht="25.5" x14ac:dyDescent="0.25">
      <c r="A5745" s="149"/>
      <c r="B5745" s="144"/>
      <c r="C5745" s="55" t="s">
        <v>687</v>
      </c>
      <c r="D5745" s="34"/>
      <c r="E5745" s="118"/>
      <c r="F5745" s="129" t="s">
        <v>31</v>
      </c>
      <c r="G5745" s="66" t="str">
        <f t="shared" si="89"/>
        <v/>
      </c>
      <c r="H5745" s="67"/>
      <c r="I5745" s="68"/>
      <c r="J5745" s="32">
        <v>14</v>
      </c>
    </row>
    <row r="5746" spans="1:10" ht="15.75" thickBot="1" x14ac:dyDescent="0.3">
      <c r="A5746" s="150"/>
      <c r="B5746" s="145"/>
      <c r="C5746" s="44"/>
      <c r="D5746" s="59"/>
      <c r="E5746" s="121"/>
      <c r="F5746" s="135" t="s">
        <v>31</v>
      </c>
      <c r="G5746" s="75" t="str">
        <f t="shared" si="89"/>
        <v/>
      </c>
      <c r="H5746" s="76"/>
      <c r="I5746" s="68"/>
      <c r="J5746" s="32">
        <v>14</v>
      </c>
    </row>
    <row r="5747" spans="1:10" ht="15.75" thickBot="1" x14ac:dyDescent="0.3">
      <c r="A5747" s="140" t="s">
        <v>18</v>
      </c>
      <c r="B5747" s="143" t="s">
        <v>4055</v>
      </c>
      <c r="C5747" s="26"/>
      <c r="D5747" s="27" t="s">
        <v>3575</v>
      </c>
      <c r="E5747" s="116"/>
      <c r="F5747" s="127" t="s">
        <v>31</v>
      </c>
      <c r="G5747" s="29" t="str">
        <f t="shared" si="89"/>
        <v/>
      </c>
      <c r="H5747" s="30"/>
      <c r="I5747" s="31"/>
      <c r="J5747" s="32">
        <v>14</v>
      </c>
    </row>
    <row r="5748" spans="1:10" x14ac:dyDescent="0.25">
      <c r="A5748" s="149"/>
      <c r="B5748" s="144"/>
      <c r="C5748" s="34"/>
      <c r="D5748" s="34"/>
      <c r="E5748" s="118"/>
      <c r="F5748" s="129" t="s">
        <v>31</v>
      </c>
      <c r="G5748" s="66" t="str">
        <f t="shared" si="89"/>
        <v/>
      </c>
      <c r="H5748" s="67"/>
      <c r="I5748" s="68"/>
      <c r="J5748" s="32">
        <v>14</v>
      </c>
    </row>
    <row r="5749" spans="1:10" x14ac:dyDescent="0.25">
      <c r="A5749" s="149"/>
      <c r="B5749" s="144"/>
      <c r="C5749" s="38" t="s">
        <v>7438</v>
      </c>
      <c r="D5749" s="38" t="s">
        <v>2788</v>
      </c>
      <c r="E5749" s="120">
        <v>113.035</v>
      </c>
      <c r="F5749" s="119">
        <v>29.905999999999999</v>
      </c>
      <c r="G5749" s="66">
        <f t="shared" si="89"/>
        <v>3380.4247099999998</v>
      </c>
      <c r="H5749" s="41">
        <f>SUM(G5749:G5749)</f>
        <v>3380.4247099999998</v>
      </c>
      <c r="I5749" s="42"/>
      <c r="J5749" s="32">
        <v>14</v>
      </c>
    </row>
    <row r="5750" spans="1:10" x14ac:dyDescent="0.25">
      <c r="A5750" s="149"/>
      <c r="B5750" s="144"/>
      <c r="C5750" s="34"/>
      <c r="D5750" s="34"/>
      <c r="E5750" s="118"/>
      <c r="F5750" s="129" t="s">
        <v>31</v>
      </c>
      <c r="G5750" s="66" t="str">
        <f t="shared" si="89"/>
        <v/>
      </c>
      <c r="H5750" s="67"/>
      <c r="I5750" s="68"/>
      <c r="J5750" s="32">
        <v>14</v>
      </c>
    </row>
    <row r="5751" spans="1:10" ht="25.5" x14ac:dyDescent="0.25">
      <c r="A5751" s="149"/>
      <c r="B5751" s="144"/>
      <c r="C5751" s="55" t="s">
        <v>687</v>
      </c>
      <c r="D5751" s="34"/>
      <c r="E5751" s="118"/>
      <c r="F5751" s="129" t="s">
        <v>31</v>
      </c>
      <c r="G5751" s="66" t="str">
        <f t="shared" si="89"/>
        <v/>
      </c>
      <c r="H5751" s="67"/>
      <c r="I5751" s="68"/>
      <c r="J5751" s="32">
        <v>14</v>
      </c>
    </row>
    <row r="5752" spans="1:10" ht="15.75" thickBot="1" x14ac:dyDescent="0.3">
      <c r="A5752" s="150"/>
      <c r="B5752" s="145"/>
      <c r="C5752" s="44"/>
      <c r="D5752" s="59"/>
      <c r="E5752" s="121"/>
      <c r="F5752" s="135" t="s">
        <v>31</v>
      </c>
      <c r="G5752" s="75" t="str">
        <f t="shared" si="89"/>
        <v/>
      </c>
      <c r="H5752" s="76"/>
      <c r="I5752" s="68"/>
      <c r="J5752" s="32">
        <v>14</v>
      </c>
    </row>
    <row r="5753" spans="1:10" ht="15.75" thickBot="1" x14ac:dyDescent="0.3">
      <c r="A5753" s="140" t="s">
        <v>1358</v>
      </c>
      <c r="B5753" s="143" t="s">
        <v>4187</v>
      </c>
      <c r="C5753" s="26"/>
      <c r="D5753" s="27" t="s">
        <v>90</v>
      </c>
      <c r="E5753" s="116"/>
      <c r="F5753" s="127" t="s">
        <v>31</v>
      </c>
      <c r="G5753" s="29" t="str">
        <f t="shared" si="89"/>
        <v/>
      </c>
      <c r="H5753" s="30"/>
      <c r="I5753" s="31"/>
      <c r="J5753" s="32">
        <v>50</v>
      </c>
    </row>
    <row r="5754" spans="1:10" x14ac:dyDescent="0.25">
      <c r="A5754" s="149"/>
      <c r="B5754" s="144"/>
      <c r="C5754" s="34"/>
      <c r="D5754" s="34"/>
      <c r="E5754" s="118"/>
      <c r="F5754" s="129" t="s">
        <v>31</v>
      </c>
      <c r="G5754" s="66" t="str">
        <f t="shared" si="89"/>
        <v/>
      </c>
      <c r="H5754" s="67"/>
      <c r="I5754" s="68"/>
      <c r="J5754" s="32">
        <v>50</v>
      </c>
    </row>
    <row r="5755" spans="1:10" ht="25.5" x14ac:dyDescent="0.25">
      <c r="A5755" s="149"/>
      <c r="B5755" s="144"/>
      <c r="C5755" s="38" t="s">
        <v>7559</v>
      </c>
      <c r="D5755" s="38" t="s">
        <v>1063</v>
      </c>
      <c r="E5755" s="120">
        <v>1</v>
      </c>
      <c r="F5755" s="119">
        <v>11.893999999999998</v>
      </c>
      <c r="G5755" s="66">
        <f t="shared" si="89"/>
        <v>11.893999999999998</v>
      </c>
      <c r="H5755" s="41">
        <f>SUM(G5755:G5755)</f>
        <v>11.893999999999998</v>
      </c>
      <c r="I5755" s="42"/>
      <c r="J5755" s="32">
        <v>50</v>
      </c>
    </row>
    <row r="5756" spans="1:10" ht="15.75" thickBot="1" x14ac:dyDescent="0.3">
      <c r="A5756" s="150"/>
      <c r="B5756" s="145"/>
      <c r="C5756" s="44"/>
      <c r="D5756" s="59"/>
      <c r="E5756" s="121"/>
      <c r="F5756" s="135" t="s">
        <v>31</v>
      </c>
      <c r="G5756" s="75" t="str">
        <f t="shared" si="89"/>
        <v/>
      </c>
      <c r="H5756" s="76"/>
      <c r="I5756" s="68"/>
      <c r="J5756" s="32">
        <v>50</v>
      </c>
    </row>
    <row r="5757" spans="1:10" ht="15.75" thickBot="1" x14ac:dyDescent="0.3">
      <c r="A5757" s="140" t="s">
        <v>1359</v>
      </c>
      <c r="B5757" s="143" t="s">
        <v>4199</v>
      </c>
      <c r="C5757" s="26"/>
      <c r="D5757" s="27" t="s">
        <v>90</v>
      </c>
      <c r="E5757" s="116"/>
      <c r="F5757" s="127" t="s">
        <v>31</v>
      </c>
      <c r="G5757" s="29" t="str">
        <f t="shared" si="89"/>
        <v/>
      </c>
      <c r="H5757" s="30"/>
      <c r="I5757" s="31"/>
      <c r="J5757" s="32">
        <v>1500</v>
      </c>
    </row>
    <row r="5758" spans="1:10" x14ac:dyDescent="0.25">
      <c r="A5758" s="149"/>
      <c r="B5758" s="144"/>
      <c r="C5758" s="34"/>
      <c r="D5758" s="34"/>
      <c r="E5758" s="118"/>
      <c r="F5758" s="129" t="s">
        <v>31</v>
      </c>
      <c r="G5758" s="66" t="str">
        <f t="shared" si="89"/>
        <v/>
      </c>
      <c r="H5758" s="67"/>
      <c r="I5758" s="68"/>
      <c r="J5758" s="32">
        <v>1500</v>
      </c>
    </row>
    <row r="5759" spans="1:10" ht="25.5" x14ac:dyDescent="0.25">
      <c r="A5759" s="149"/>
      <c r="B5759" s="144"/>
      <c r="C5759" s="38" t="s">
        <v>7498</v>
      </c>
      <c r="D5759" s="38" t="s">
        <v>1063</v>
      </c>
      <c r="E5759" s="120">
        <v>1</v>
      </c>
      <c r="F5759" s="119">
        <v>7.6189999999999989</v>
      </c>
      <c r="G5759" s="66">
        <f t="shared" si="89"/>
        <v>7.6189999999999989</v>
      </c>
      <c r="H5759" s="41">
        <f>SUM(G5759:G5759)</f>
        <v>7.6189999999999989</v>
      </c>
      <c r="I5759" s="42"/>
      <c r="J5759" s="32">
        <v>1500</v>
      </c>
    </row>
    <row r="5760" spans="1:10" ht="15.75" thickBot="1" x14ac:dyDescent="0.3">
      <c r="A5760" s="150"/>
      <c r="B5760" s="145"/>
      <c r="C5760" s="44"/>
      <c r="D5760" s="59"/>
      <c r="E5760" s="121"/>
      <c r="F5760" s="135" t="s">
        <v>31</v>
      </c>
      <c r="G5760" s="75" t="str">
        <f t="shared" si="89"/>
        <v/>
      </c>
      <c r="H5760" s="76"/>
      <c r="I5760" s="68"/>
      <c r="J5760" s="32">
        <v>1500</v>
      </c>
    </row>
    <row r="5761" spans="1:10" ht="15.75" thickBot="1" x14ac:dyDescent="0.3">
      <c r="A5761" s="140" t="s">
        <v>1360</v>
      </c>
      <c r="B5761" s="143" t="s">
        <v>4290</v>
      </c>
      <c r="C5761" s="26"/>
      <c r="D5761" s="27" t="s">
        <v>36</v>
      </c>
      <c r="E5761" s="116"/>
      <c r="F5761" s="127" t="s">
        <v>31</v>
      </c>
      <c r="G5761" s="29" t="str">
        <f t="shared" si="89"/>
        <v/>
      </c>
      <c r="H5761" s="30"/>
      <c r="I5761" s="31"/>
      <c r="J5761" s="32">
        <v>4000</v>
      </c>
    </row>
    <row r="5762" spans="1:10" x14ac:dyDescent="0.25">
      <c r="A5762" s="149"/>
      <c r="B5762" s="144"/>
      <c r="C5762" s="34"/>
      <c r="D5762" s="34"/>
      <c r="E5762" s="118"/>
      <c r="F5762" s="129" t="s">
        <v>31</v>
      </c>
      <c r="G5762" s="66" t="str">
        <f t="shared" si="89"/>
        <v/>
      </c>
      <c r="H5762" s="67"/>
      <c r="I5762" s="68"/>
      <c r="J5762" s="32">
        <v>4000</v>
      </c>
    </row>
    <row r="5763" spans="1:10" ht="25.5" x14ac:dyDescent="0.25">
      <c r="A5763" s="149"/>
      <c r="B5763" s="144"/>
      <c r="C5763" s="38" t="s">
        <v>7451</v>
      </c>
      <c r="D5763" s="38" t="s">
        <v>101</v>
      </c>
      <c r="E5763" s="120">
        <v>1</v>
      </c>
      <c r="F5763" s="119">
        <v>9.7089999999999996</v>
      </c>
      <c r="G5763" s="66">
        <f t="shared" si="89"/>
        <v>9.7089999999999996</v>
      </c>
      <c r="H5763" s="41">
        <f>SUM(G5763:G5763)</f>
        <v>9.7089999999999996</v>
      </c>
      <c r="I5763" s="42"/>
      <c r="J5763" s="32">
        <v>4000</v>
      </c>
    </row>
    <row r="5764" spans="1:10" ht="15.75" thickBot="1" x14ac:dyDescent="0.3">
      <c r="A5764" s="150"/>
      <c r="B5764" s="145"/>
      <c r="C5764" s="44"/>
      <c r="D5764" s="59"/>
      <c r="E5764" s="121"/>
      <c r="F5764" s="135" t="s">
        <v>31</v>
      </c>
      <c r="G5764" s="75" t="str">
        <f t="shared" si="89"/>
        <v/>
      </c>
      <c r="H5764" s="76"/>
      <c r="I5764" s="68"/>
      <c r="J5764" s="32">
        <v>4000</v>
      </c>
    </row>
    <row r="5765" spans="1:10" ht="15.75" thickBot="1" x14ac:dyDescent="0.3">
      <c r="A5765" s="140" t="s">
        <v>1361</v>
      </c>
      <c r="B5765" s="143" t="s">
        <v>4291</v>
      </c>
      <c r="C5765" s="26"/>
      <c r="D5765" s="27" t="s">
        <v>36</v>
      </c>
      <c r="E5765" s="116"/>
      <c r="F5765" s="127" t="s">
        <v>31</v>
      </c>
      <c r="G5765" s="29" t="str">
        <f t="shared" si="89"/>
        <v/>
      </c>
      <c r="H5765" s="30"/>
      <c r="I5765" s="31"/>
      <c r="J5765" s="32">
        <v>4000</v>
      </c>
    </row>
    <row r="5766" spans="1:10" x14ac:dyDescent="0.25">
      <c r="A5766" s="149"/>
      <c r="B5766" s="144"/>
      <c r="C5766" s="34"/>
      <c r="D5766" s="34"/>
      <c r="E5766" s="118"/>
      <c r="F5766" s="129" t="s">
        <v>31</v>
      </c>
      <c r="G5766" s="66" t="str">
        <f t="shared" ref="G5766:G5829" si="90">IF(ISNUMBER(F5766),E5766*F5766,"")</f>
        <v/>
      </c>
      <c r="H5766" s="67"/>
      <c r="I5766" s="68"/>
      <c r="J5766" s="32">
        <v>4000</v>
      </c>
    </row>
    <row r="5767" spans="1:10" ht="25.5" x14ac:dyDescent="0.25">
      <c r="A5767" s="149"/>
      <c r="B5767" s="144"/>
      <c r="C5767" s="38" t="s">
        <v>7442</v>
      </c>
      <c r="D5767" s="38" t="s">
        <v>101</v>
      </c>
      <c r="E5767" s="120">
        <v>1</v>
      </c>
      <c r="F5767" s="119">
        <v>16.311500000000002</v>
      </c>
      <c r="G5767" s="66">
        <f t="shared" si="90"/>
        <v>16.311500000000002</v>
      </c>
      <c r="H5767" s="41">
        <f>SUM(G5767:G5767)</f>
        <v>16.311500000000002</v>
      </c>
      <c r="I5767" s="42"/>
      <c r="J5767" s="32">
        <v>4000</v>
      </c>
    </row>
    <row r="5768" spans="1:10" ht="15.75" thickBot="1" x14ac:dyDescent="0.3">
      <c r="A5768" s="150"/>
      <c r="B5768" s="145"/>
      <c r="C5768" s="44"/>
      <c r="D5768" s="59"/>
      <c r="E5768" s="121"/>
      <c r="F5768" s="135" t="s">
        <v>31</v>
      </c>
      <c r="G5768" s="75" t="str">
        <f t="shared" si="90"/>
        <v/>
      </c>
      <c r="H5768" s="76"/>
      <c r="I5768" s="68"/>
      <c r="J5768" s="32">
        <v>4000</v>
      </c>
    </row>
    <row r="5769" spans="1:10" ht="15.75" thickBot="1" x14ac:dyDescent="0.3">
      <c r="A5769" s="140" t="s">
        <v>1362</v>
      </c>
      <c r="B5769" s="143" t="s">
        <v>4292</v>
      </c>
      <c r="C5769" s="26"/>
      <c r="D5769" s="27" t="s">
        <v>36</v>
      </c>
      <c r="E5769" s="116"/>
      <c r="F5769" s="127" t="s">
        <v>31</v>
      </c>
      <c r="G5769" s="29" t="str">
        <f t="shared" si="90"/>
        <v/>
      </c>
      <c r="H5769" s="30"/>
      <c r="I5769" s="31"/>
      <c r="J5769" s="32">
        <v>1000</v>
      </c>
    </row>
    <row r="5770" spans="1:10" x14ac:dyDescent="0.25">
      <c r="A5770" s="149"/>
      <c r="B5770" s="144"/>
      <c r="C5770" s="34"/>
      <c r="D5770" s="34"/>
      <c r="E5770" s="118"/>
      <c r="F5770" s="129" t="s">
        <v>31</v>
      </c>
      <c r="G5770" s="66" t="str">
        <f t="shared" si="90"/>
        <v/>
      </c>
      <c r="H5770" s="67"/>
      <c r="I5770" s="68"/>
      <c r="J5770" s="32">
        <v>1000</v>
      </c>
    </row>
    <row r="5771" spans="1:10" ht="25.5" x14ac:dyDescent="0.25">
      <c r="A5771" s="149"/>
      <c r="B5771" s="144"/>
      <c r="C5771" s="38" t="s">
        <v>7478</v>
      </c>
      <c r="D5771" s="38" t="s">
        <v>101</v>
      </c>
      <c r="E5771" s="120">
        <v>1</v>
      </c>
      <c r="F5771" s="119">
        <v>19.997499999999999</v>
      </c>
      <c r="G5771" s="66">
        <f t="shared" si="90"/>
        <v>19.997499999999999</v>
      </c>
      <c r="H5771" s="41">
        <f>SUM(G5771:G5771)</f>
        <v>19.997499999999999</v>
      </c>
      <c r="I5771" s="42"/>
      <c r="J5771" s="32">
        <v>1000</v>
      </c>
    </row>
    <row r="5772" spans="1:10" ht="15.75" thickBot="1" x14ac:dyDescent="0.3">
      <c r="A5772" s="150"/>
      <c r="B5772" s="145"/>
      <c r="C5772" s="44"/>
      <c r="D5772" s="59"/>
      <c r="E5772" s="121"/>
      <c r="F5772" s="135" t="s">
        <v>31</v>
      </c>
      <c r="G5772" s="75" t="str">
        <f t="shared" si="90"/>
        <v/>
      </c>
      <c r="H5772" s="76"/>
      <c r="I5772" s="68"/>
      <c r="J5772" s="32">
        <v>1000</v>
      </c>
    </row>
    <row r="5773" spans="1:10" ht="15.75" thickBot="1" x14ac:dyDescent="0.3">
      <c r="A5773" s="140" t="s">
        <v>1363</v>
      </c>
      <c r="B5773" s="143" t="s">
        <v>4293</v>
      </c>
      <c r="C5773" s="26"/>
      <c r="D5773" s="27" t="s">
        <v>36</v>
      </c>
      <c r="E5773" s="116"/>
      <c r="F5773" s="127" t="s">
        <v>31</v>
      </c>
      <c r="G5773" s="29" t="str">
        <f t="shared" si="90"/>
        <v/>
      </c>
      <c r="H5773" s="30"/>
      <c r="I5773" s="31"/>
      <c r="J5773" s="32">
        <v>1000</v>
      </c>
    </row>
    <row r="5774" spans="1:10" x14ac:dyDescent="0.25">
      <c r="A5774" s="149"/>
      <c r="B5774" s="144"/>
      <c r="C5774" s="34"/>
      <c r="D5774" s="34"/>
      <c r="E5774" s="118"/>
      <c r="F5774" s="129" t="s">
        <v>31</v>
      </c>
      <c r="G5774" s="66" t="str">
        <f t="shared" si="90"/>
        <v/>
      </c>
      <c r="H5774" s="67"/>
      <c r="I5774" s="68"/>
      <c r="J5774" s="32">
        <v>1000</v>
      </c>
    </row>
    <row r="5775" spans="1:10" ht="25.5" x14ac:dyDescent="0.25">
      <c r="A5775" s="149"/>
      <c r="B5775" s="144"/>
      <c r="C5775" s="38" t="s">
        <v>7465</v>
      </c>
      <c r="D5775" s="38" t="s">
        <v>101</v>
      </c>
      <c r="E5775" s="120">
        <v>1</v>
      </c>
      <c r="F5775" s="119">
        <v>26.581</v>
      </c>
      <c r="G5775" s="66">
        <f t="shared" si="90"/>
        <v>26.581</v>
      </c>
      <c r="H5775" s="41">
        <f>SUM(G5775:G5775)</f>
        <v>26.581</v>
      </c>
      <c r="I5775" s="42"/>
      <c r="J5775" s="32">
        <v>1000</v>
      </c>
    </row>
    <row r="5776" spans="1:10" ht="15.75" thickBot="1" x14ac:dyDescent="0.3">
      <c r="A5776" s="150"/>
      <c r="B5776" s="145"/>
      <c r="C5776" s="44"/>
      <c r="D5776" s="59"/>
      <c r="E5776" s="121"/>
      <c r="F5776" s="135" t="s">
        <v>31</v>
      </c>
      <c r="G5776" s="75" t="str">
        <f t="shared" si="90"/>
        <v/>
      </c>
      <c r="H5776" s="76"/>
      <c r="I5776" s="68"/>
      <c r="J5776" s="32">
        <v>1000</v>
      </c>
    </row>
    <row r="5777" spans="1:10" ht="15.75" thickBot="1" x14ac:dyDescent="0.3">
      <c r="A5777" s="140" t="s">
        <v>1364</v>
      </c>
      <c r="B5777" s="143" t="s">
        <v>4294</v>
      </c>
      <c r="C5777" s="26"/>
      <c r="D5777" s="27" t="s">
        <v>36</v>
      </c>
      <c r="E5777" s="116"/>
      <c r="F5777" s="127" t="s">
        <v>31</v>
      </c>
      <c r="G5777" s="29" t="str">
        <f t="shared" si="90"/>
        <v/>
      </c>
      <c r="H5777" s="30"/>
      <c r="I5777" s="31"/>
      <c r="J5777" s="32">
        <v>500</v>
      </c>
    </row>
    <row r="5778" spans="1:10" x14ac:dyDescent="0.25">
      <c r="A5778" s="149"/>
      <c r="B5778" s="144"/>
      <c r="C5778" s="34"/>
      <c r="D5778" s="34"/>
      <c r="E5778" s="118"/>
      <c r="F5778" s="129" t="s">
        <v>31</v>
      </c>
      <c r="G5778" s="66" t="str">
        <f t="shared" si="90"/>
        <v/>
      </c>
      <c r="H5778" s="67"/>
      <c r="I5778" s="68"/>
      <c r="J5778" s="32">
        <v>500</v>
      </c>
    </row>
    <row r="5779" spans="1:10" ht="25.5" x14ac:dyDescent="0.25">
      <c r="A5779" s="149"/>
      <c r="B5779" s="144"/>
      <c r="C5779" s="38" t="s">
        <v>7479</v>
      </c>
      <c r="D5779" s="38" t="s">
        <v>101</v>
      </c>
      <c r="E5779" s="120">
        <v>1</v>
      </c>
      <c r="F5779" s="119">
        <v>38.997499999999995</v>
      </c>
      <c r="G5779" s="66">
        <f t="shared" si="90"/>
        <v>38.997499999999995</v>
      </c>
      <c r="H5779" s="41">
        <f>SUM(G5779:G5779)</f>
        <v>38.997499999999995</v>
      </c>
      <c r="I5779" s="42"/>
      <c r="J5779" s="32">
        <v>500</v>
      </c>
    </row>
    <row r="5780" spans="1:10" ht="15.75" thickBot="1" x14ac:dyDescent="0.3">
      <c r="A5780" s="150"/>
      <c r="B5780" s="145"/>
      <c r="C5780" s="44"/>
      <c r="D5780" s="59"/>
      <c r="E5780" s="121"/>
      <c r="F5780" s="135" t="s">
        <v>31</v>
      </c>
      <c r="G5780" s="75" t="str">
        <f t="shared" si="90"/>
        <v/>
      </c>
      <c r="H5780" s="76"/>
      <c r="I5780" s="68"/>
      <c r="J5780" s="32">
        <v>500</v>
      </c>
    </row>
    <row r="5781" spans="1:10" ht="15.75" thickBot="1" x14ac:dyDescent="0.3">
      <c r="A5781" s="140" t="s">
        <v>1365</v>
      </c>
      <c r="B5781" s="143" t="s">
        <v>4297</v>
      </c>
      <c r="C5781" s="26"/>
      <c r="D5781" s="27" t="s">
        <v>36</v>
      </c>
      <c r="E5781" s="116"/>
      <c r="F5781" s="127" t="s">
        <v>31</v>
      </c>
      <c r="G5781" s="29" t="str">
        <f t="shared" si="90"/>
        <v/>
      </c>
      <c r="H5781" s="30"/>
      <c r="I5781" s="31"/>
      <c r="J5781" s="32">
        <v>250</v>
      </c>
    </row>
    <row r="5782" spans="1:10" x14ac:dyDescent="0.25">
      <c r="A5782" s="149"/>
      <c r="B5782" s="144"/>
      <c r="C5782" s="34"/>
      <c r="D5782" s="34"/>
      <c r="E5782" s="118"/>
      <c r="F5782" s="129" t="s">
        <v>31</v>
      </c>
      <c r="G5782" s="66" t="str">
        <f t="shared" si="90"/>
        <v/>
      </c>
      <c r="H5782" s="67"/>
      <c r="I5782" s="68"/>
      <c r="J5782" s="32">
        <v>250</v>
      </c>
    </row>
    <row r="5783" spans="1:10" ht="25.5" x14ac:dyDescent="0.25">
      <c r="A5783" s="149"/>
      <c r="B5783" s="144"/>
      <c r="C5783" s="38" t="s">
        <v>7464</v>
      </c>
      <c r="D5783" s="38" t="s">
        <v>101</v>
      </c>
      <c r="E5783" s="120">
        <v>1</v>
      </c>
      <c r="F5783" s="119">
        <v>108.28099999999999</v>
      </c>
      <c r="G5783" s="66">
        <f t="shared" si="90"/>
        <v>108.28099999999999</v>
      </c>
      <c r="H5783" s="41">
        <f>SUM(G5783:G5783)</f>
        <v>108.28099999999999</v>
      </c>
      <c r="I5783" s="42"/>
      <c r="J5783" s="32">
        <v>250</v>
      </c>
    </row>
    <row r="5784" spans="1:10" ht="15.75" thickBot="1" x14ac:dyDescent="0.3">
      <c r="A5784" s="150"/>
      <c r="B5784" s="145"/>
      <c r="C5784" s="44"/>
      <c r="D5784" s="59"/>
      <c r="E5784" s="121"/>
      <c r="F5784" s="135" t="s">
        <v>31</v>
      </c>
      <c r="G5784" s="75" t="str">
        <f t="shared" si="90"/>
        <v/>
      </c>
      <c r="H5784" s="76"/>
      <c r="I5784" s="68"/>
      <c r="J5784" s="32">
        <v>250</v>
      </c>
    </row>
    <row r="5785" spans="1:10" ht="15.75" thickBot="1" x14ac:dyDescent="0.3">
      <c r="A5785" s="140" t="s">
        <v>1366</v>
      </c>
      <c r="B5785" s="143" t="s">
        <v>4298</v>
      </c>
      <c r="C5785" s="26"/>
      <c r="D5785" s="27" t="s">
        <v>36</v>
      </c>
      <c r="E5785" s="116"/>
      <c r="F5785" s="127" t="s">
        <v>31</v>
      </c>
      <c r="G5785" s="29" t="str">
        <f t="shared" si="90"/>
        <v/>
      </c>
      <c r="H5785" s="30"/>
      <c r="I5785" s="31"/>
      <c r="J5785" s="32">
        <v>200</v>
      </c>
    </row>
    <row r="5786" spans="1:10" x14ac:dyDescent="0.25">
      <c r="A5786" s="149"/>
      <c r="B5786" s="144"/>
      <c r="C5786" s="34"/>
      <c r="D5786" s="34"/>
      <c r="E5786" s="118"/>
      <c r="F5786" s="129" t="s">
        <v>31</v>
      </c>
      <c r="G5786" s="66" t="str">
        <f t="shared" si="90"/>
        <v/>
      </c>
      <c r="H5786" s="67"/>
      <c r="I5786" s="68"/>
      <c r="J5786" s="32">
        <v>200</v>
      </c>
    </row>
    <row r="5787" spans="1:10" ht="25.5" x14ac:dyDescent="0.25">
      <c r="A5787" s="149"/>
      <c r="B5787" s="144"/>
      <c r="C5787" s="38" t="s">
        <v>7450</v>
      </c>
      <c r="D5787" s="38" t="s">
        <v>101</v>
      </c>
      <c r="E5787" s="120">
        <v>1</v>
      </c>
      <c r="F5787" s="119">
        <v>198.74950000000001</v>
      </c>
      <c r="G5787" s="66">
        <f t="shared" si="90"/>
        <v>198.74950000000001</v>
      </c>
      <c r="H5787" s="41">
        <f>SUM(G5787:G5787)</f>
        <v>198.74950000000001</v>
      </c>
      <c r="I5787" s="42"/>
      <c r="J5787" s="32">
        <v>200</v>
      </c>
    </row>
    <row r="5788" spans="1:10" ht="15.75" thickBot="1" x14ac:dyDescent="0.3">
      <c r="A5788" s="150"/>
      <c r="B5788" s="145"/>
      <c r="C5788" s="44"/>
      <c r="D5788" s="59"/>
      <c r="E5788" s="121"/>
      <c r="F5788" s="135" t="s">
        <v>31</v>
      </c>
      <c r="G5788" s="75" t="str">
        <f t="shared" si="90"/>
        <v/>
      </c>
      <c r="H5788" s="76"/>
      <c r="I5788" s="68"/>
      <c r="J5788" s="32">
        <v>200</v>
      </c>
    </row>
    <row r="5789" spans="1:10" ht="15.75" thickBot="1" x14ac:dyDescent="0.3">
      <c r="A5789" s="140" t="s">
        <v>1367</v>
      </c>
      <c r="B5789" s="143" t="s">
        <v>4325</v>
      </c>
      <c r="C5789" s="26"/>
      <c r="D5789" s="27" t="s">
        <v>36</v>
      </c>
      <c r="E5789" s="116"/>
      <c r="F5789" s="127" t="s">
        <v>31</v>
      </c>
      <c r="G5789" s="29" t="str">
        <f t="shared" si="90"/>
        <v/>
      </c>
      <c r="H5789" s="30"/>
      <c r="I5789" s="31"/>
      <c r="J5789" s="32">
        <v>5000</v>
      </c>
    </row>
    <row r="5790" spans="1:10" x14ac:dyDescent="0.25">
      <c r="A5790" s="149"/>
      <c r="B5790" s="144"/>
      <c r="C5790" s="34"/>
      <c r="D5790" s="34"/>
      <c r="E5790" s="118"/>
      <c r="F5790" s="129" t="s">
        <v>31</v>
      </c>
      <c r="G5790" s="66" t="str">
        <f t="shared" si="90"/>
        <v/>
      </c>
      <c r="H5790" s="67"/>
      <c r="I5790" s="68"/>
      <c r="J5790" s="32">
        <v>5000</v>
      </c>
    </row>
    <row r="5791" spans="1:10" x14ac:dyDescent="0.25">
      <c r="A5791" s="149"/>
      <c r="B5791" s="144"/>
      <c r="C5791" s="38" t="s">
        <v>7472</v>
      </c>
      <c r="D5791" s="38" t="s">
        <v>101</v>
      </c>
      <c r="E5791" s="120">
        <v>1</v>
      </c>
      <c r="F5791" s="119">
        <v>4.3129999999999997</v>
      </c>
      <c r="G5791" s="66">
        <f t="shared" si="90"/>
        <v>4.3129999999999997</v>
      </c>
      <c r="H5791" s="41">
        <f>SUM(G5791:G5791)</f>
        <v>4.3129999999999997</v>
      </c>
      <c r="I5791" s="42"/>
      <c r="J5791" s="32">
        <v>5000</v>
      </c>
    </row>
    <row r="5792" spans="1:10" ht="15.75" thickBot="1" x14ac:dyDescent="0.3">
      <c r="A5792" s="150"/>
      <c r="B5792" s="145"/>
      <c r="C5792" s="44"/>
      <c r="D5792" s="59"/>
      <c r="E5792" s="121"/>
      <c r="F5792" s="135" t="s">
        <v>31</v>
      </c>
      <c r="G5792" s="75" t="str">
        <f t="shared" si="90"/>
        <v/>
      </c>
      <c r="H5792" s="76"/>
      <c r="I5792" s="68"/>
      <c r="J5792" s="32">
        <v>5000</v>
      </c>
    </row>
    <row r="5793" spans="1:10" ht="15.75" thickBot="1" x14ac:dyDescent="0.3">
      <c r="A5793" s="140" t="s">
        <v>1368</v>
      </c>
      <c r="B5793" s="143" t="s">
        <v>4328</v>
      </c>
      <c r="C5793" s="26"/>
      <c r="D5793" s="27" t="s">
        <v>36</v>
      </c>
      <c r="E5793" s="116"/>
      <c r="F5793" s="127" t="s">
        <v>31</v>
      </c>
      <c r="G5793" s="29" t="str">
        <f t="shared" si="90"/>
        <v/>
      </c>
      <c r="H5793" s="30"/>
      <c r="I5793" s="31"/>
      <c r="J5793" s="32">
        <v>10000</v>
      </c>
    </row>
    <row r="5794" spans="1:10" x14ac:dyDescent="0.25">
      <c r="A5794" s="149"/>
      <c r="B5794" s="144"/>
      <c r="C5794" s="34"/>
      <c r="D5794" s="34"/>
      <c r="E5794" s="118"/>
      <c r="F5794" s="129" t="s">
        <v>31</v>
      </c>
      <c r="G5794" s="66" t="str">
        <f t="shared" si="90"/>
        <v/>
      </c>
      <c r="H5794" s="67"/>
      <c r="I5794" s="68"/>
      <c r="J5794" s="32">
        <v>10000</v>
      </c>
    </row>
    <row r="5795" spans="1:10" ht="25.5" x14ac:dyDescent="0.25">
      <c r="A5795" s="149"/>
      <c r="B5795" s="144"/>
      <c r="C5795" s="38" t="s">
        <v>7459</v>
      </c>
      <c r="D5795" s="38" t="s">
        <v>101</v>
      </c>
      <c r="E5795" s="120">
        <v>1</v>
      </c>
      <c r="F5795" s="119">
        <v>3.0684999999999998</v>
      </c>
      <c r="G5795" s="66">
        <f t="shared" si="90"/>
        <v>3.0684999999999998</v>
      </c>
      <c r="H5795" s="41">
        <f>SUM(G5795:G5795)</f>
        <v>3.0684999999999998</v>
      </c>
      <c r="I5795" s="42"/>
      <c r="J5795" s="32">
        <v>10000</v>
      </c>
    </row>
    <row r="5796" spans="1:10" ht="15.75" thickBot="1" x14ac:dyDescent="0.3">
      <c r="A5796" s="150"/>
      <c r="B5796" s="145"/>
      <c r="C5796" s="44"/>
      <c r="D5796" s="59"/>
      <c r="E5796" s="121"/>
      <c r="F5796" s="135" t="s">
        <v>31</v>
      </c>
      <c r="G5796" s="75" t="str">
        <f t="shared" si="90"/>
        <v/>
      </c>
      <c r="H5796" s="76"/>
      <c r="I5796" s="68"/>
      <c r="J5796" s="32">
        <v>10000</v>
      </c>
    </row>
    <row r="5797" spans="1:10" ht="15.75" thickBot="1" x14ac:dyDescent="0.3">
      <c r="A5797" s="140" t="s">
        <v>1369</v>
      </c>
      <c r="B5797" s="143" t="s">
        <v>4329</v>
      </c>
      <c r="C5797" s="26"/>
      <c r="D5797" s="27" t="s">
        <v>36</v>
      </c>
      <c r="E5797" s="116"/>
      <c r="F5797" s="127" t="s">
        <v>31</v>
      </c>
      <c r="G5797" s="29" t="str">
        <f t="shared" si="90"/>
        <v/>
      </c>
      <c r="H5797" s="30"/>
      <c r="I5797" s="31"/>
      <c r="J5797" s="32">
        <v>2000</v>
      </c>
    </row>
    <row r="5798" spans="1:10" x14ac:dyDescent="0.25">
      <c r="A5798" s="149"/>
      <c r="B5798" s="144"/>
      <c r="C5798" s="34"/>
      <c r="D5798" s="34"/>
      <c r="E5798" s="118"/>
      <c r="F5798" s="129" t="s">
        <v>31</v>
      </c>
      <c r="G5798" s="66" t="str">
        <f t="shared" si="90"/>
        <v/>
      </c>
      <c r="H5798" s="67"/>
      <c r="I5798" s="68"/>
      <c r="J5798" s="32">
        <v>2000</v>
      </c>
    </row>
    <row r="5799" spans="1:10" ht="25.5" x14ac:dyDescent="0.25">
      <c r="A5799" s="149"/>
      <c r="B5799" s="144"/>
      <c r="C5799" s="38" t="s">
        <v>7513</v>
      </c>
      <c r="D5799" s="38" t="s">
        <v>101</v>
      </c>
      <c r="E5799" s="120">
        <v>1</v>
      </c>
      <c r="F5799" s="119">
        <v>3.4579999999999997</v>
      </c>
      <c r="G5799" s="66">
        <f t="shared" si="90"/>
        <v>3.4579999999999997</v>
      </c>
      <c r="H5799" s="41">
        <f>SUM(G5799:G5799)</f>
        <v>3.4579999999999997</v>
      </c>
      <c r="I5799" s="42"/>
      <c r="J5799" s="32">
        <v>2000</v>
      </c>
    </row>
    <row r="5800" spans="1:10" ht="15.75" thickBot="1" x14ac:dyDescent="0.3">
      <c r="A5800" s="150"/>
      <c r="B5800" s="145"/>
      <c r="C5800" s="44"/>
      <c r="D5800" s="59"/>
      <c r="E5800" s="121"/>
      <c r="F5800" s="135" t="s">
        <v>31</v>
      </c>
      <c r="G5800" s="75" t="str">
        <f t="shared" si="90"/>
        <v/>
      </c>
      <c r="H5800" s="76"/>
      <c r="I5800" s="68"/>
      <c r="J5800" s="32">
        <v>2000</v>
      </c>
    </row>
    <row r="5801" spans="1:10" ht="15.75" thickBot="1" x14ac:dyDescent="0.3">
      <c r="A5801" s="140" t="s">
        <v>1370</v>
      </c>
      <c r="B5801" s="143" t="s">
        <v>4330</v>
      </c>
      <c r="C5801" s="26"/>
      <c r="D5801" s="27" t="s">
        <v>36</v>
      </c>
      <c r="E5801" s="116"/>
      <c r="F5801" s="127" t="s">
        <v>31</v>
      </c>
      <c r="G5801" s="29" t="str">
        <f t="shared" si="90"/>
        <v/>
      </c>
      <c r="H5801" s="30"/>
      <c r="I5801" s="31"/>
      <c r="J5801" s="32">
        <v>2000</v>
      </c>
    </row>
    <row r="5802" spans="1:10" x14ac:dyDescent="0.25">
      <c r="A5802" s="149"/>
      <c r="B5802" s="144"/>
      <c r="C5802" s="34"/>
      <c r="D5802" s="34"/>
      <c r="E5802" s="118"/>
      <c r="F5802" s="129" t="s">
        <v>31</v>
      </c>
      <c r="G5802" s="66" t="str">
        <f t="shared" si="90"/>
        <v/>
      </c>
      <c r="H5802" s="67"/>
      <c r="I5802" s="68"/>
      <c r="J5802" s="32">
        <v>2000</v>
      </c>
    </row>
    <row r="5803" spans="1:10" ht="25.5" x14ac:dyDescent="0.25">
      <c r="A5803" s="149"/>
      <c r="B5803" s="144"/>
      <c r="C5803" s="38" t="s">
        <v>7495</v>
      </c>
      <c r="D5803" s="38" t="s">
        <v>101</v>
      </c>
      <c r="E5803" s="120">
        <v>1</v>
      </c>
      <c r="F5803" s="119">
        <v>5.9944999999999995</v>
      </c>
      <c r="G5803" s="66">
        <f t="shared" si="90"/>
        <v>5.9944999999999995</v>
      </c>
      <c r="H5803" s="41">
        <f>SUM(G5803:G5803)</f>
        <v>5.9944999999999995</v>
      </c>
      <c r="I5803" s="42"/>
      <c r="J5803" s="32">
        <v>2000</v>
      </c>
    </row>
    <row r="5804" spans="1:10" ht="15.75" thickBot="1" x14ac:dyDescent="0.3">
      <c r="A5804" s="150"/>
      <c r="B5804" s="145"/>
      <c r="C5804" s="44"/>
      <c r="D5804" s="59"/>
      <c r="E5804" s="121"/>
      <c r="F5804" s="135" t="s">
        <v>31</v>
      </c>
      <c r="G5804" s="75" t="str">
        <f t="shared" si="90"/>
        <v/>
      </c>
      <c r="H5804" s="76"/>
      <c r="I5804" s="68"/>
      <c r="J5804" s="32">
        <v>2000</v>
      </c>
    </row>
    <row r="5805" spans="1:10" ht="15.75" thickBot="1" x14ac:dyDescent="0.3">
      <c r="A5805" s="140" t="s">
        <v>1371</v>
      </c>
      <c r="B5805" s="143" t="s">
        <v>4331</v>
      </c>
      <c r="C5805" s="26"/>
      <c r="D5805" s="27" t="s">
        <v>36</v>
      </c>
      <c r="E5805" s="116"/>
      <c r="F5805" s="127" t="s">
        <v>31</v>
      </c>
      <c r="G5805" s="29" t="str">
        <f t="shared" si="90"/>
        <v/>
      </c>
      <c r="H5805" s="30"/>
      <c r="I5805" s="31"/>
      <c r="J5805" s="32">
        <v>1000</v>
      </c>
    </row>
    <row r="5806" spans="1:10" x14ac:dyDescent="0.25">
      <c r="A5806" s="149"/>
      <c r="B5806" s="144"/>
      <c r="C5806" s="34"/>
      <c r="D5806" s="34"/>
      <c r="E5806" s="118"/>
      <c r="F5806" s="129" t="s">
        <v>31</v>
      </c>
      <c r="G5806" s="66" t="str">
        <f t="shared" si="90"/>
        <v/>
      </c>
      <c r="H5806" s="67"/>
      <c r="I5806" s="68"/>
      <c r="J5806" s="32">
        <v>1000</v>
      </c>
    </row>
    <row r="5807" spans="1:10" ht="25.5" x14ac:dyDescent="0.25">
      <c r="A5807" s="149"/>
      <c r="B5807" s="144"/>
      <c r="C5807" s="38" t="s">
        <v>7510</v>
      </c>
      <c r="D5807" s="38" t="s">
        <v>101</v>
      </c>
      <c r="E5807" s="120">
        <v>1</v>
      </c>
      <c r="F5807" s="119">
        <v>7.4764999999999997</v>
      </c>
      <c r="G5807" s="66">
        <f t="shared" si="90"/>
        <v>7.4764999999999997</v>
      </c>
      <c r="H5807" s="41">
        <f>SUM(G5807:G5807)</f>
        <v>7.4764999999999997</v>
      </c>
      <c r="I5807" s="42"/>
      <c r="J5807" s="32">
        <v>1000</v>
      </c>
    </row>
    <row r="5808" spans="1:10" ht="15.75" thickBot="1" x14ac:dyDescent="0.3">
      <c r="A5808" s="150"/>
      <c r="B5808" s="145"/>
      <c r="C5808" s="44"/>
      <c r="D5808" s="59"/>
      <c r="E5808" s="121"/>
      <c r="F5808" s="135" t="s">
        <v>31</v>
      </c>
      <c r="G5808" s="75" t="str">
        <f t="shared" si="90"/>
        <v/>
      </c>
      <c r="H5808" s="76"/>
      <c r="I5808" s="68"/>
      <c r="J5808" s="32">
        <v>1000</v>
      </c>
    </row>
    <row r="5809" spans="1:10" ht="15.75" thickBot="1" x14ac:dyDescent="0.3">
      <c r="A5809" s="140" t="s">
        <v>1372</v>
      </c>
      <c r="B5809" s="143" t="s">
        <v>4332</v>
      </c>
      <c r="C5809" s="26"/>
      <c r="D5809" s="27" t="s">
        <v>36</v>
      </c>
      <c r="E5809" s="116"/>
      <c r="F5809" s="127" t="s">
        <v>31</v>
      </c>
      <c r="G5809" s="29" t="str">
        <f t="shared" si="90"/>
        <v/>
      </c>
      <c r="H5809" s="30"/>
      <c r="I5809" s="31"/>
      <c r="J5809" s="32">
        <v>1000</v>
      </c>
    </row>
    <row r="5810" spans="1:10" x14ac:dyDescent="0.25">
      <c r="A5810" s="149"/>
      <c r="B5810" s="144"/>
      <c r="C5810" s="34"/>
      <c r="D5810" s="34"/>
      <c r="E5810" s="118"/>
      <c r="F5810" s="129" t="s">
        <v>31</v>
      </c>
      <c r="G5810" s="66" t="str">
        <f t="shared" si="90"/>
        <v/>
      </c>
      <c r="H5810" s="67"/>
      <c r="I5810" s="68"/>
      <c r="J5810" s="32">
        <v>1000</v>
      </c>
    </row>
    <row r="5811" spans="1:10" ht="25.5" x14ac:dyDescent="0.25">
      <c r="A5811" s="149"/>
      <c r="B5811" s="144"/>
      <c r="C5811" s="38" t="s">
        <v>7504</v>
      </c>
      <c r="D5811" s="38" t="s">
        <v>101</v>
      </c>
      <c r="E5811" s="120">
        <v>1</v>
      </c>
      <c r="F5811" s="119">
        <v>9.2054999999999989</v>
      </c>
      <c r="G5811" s="66">
        <f t="shared" si="90"/>
        <v>9.2054999999999989</v>
      </c>
      <c r="H5811" s="41">
        <f>SUM(G5811:G5811)</f>
        <v>9.2054999999999989</v>
      </c>
      <c r="I5811" s="42"/>
      <c r="J5811" s="32">
        <v>1000</v>
      </c>
    </row>
    <row r="5812" spans="1:10" ht="15.75" thickBot="1" x14ac:dyDescent="0.3">
      <c r="A5812" s="150"/>
      <c r="B5812" s="145"/>
      <c r="C5812" s="44"/>
      <c r="D5812" s="59"/>
      <c r="E5812" s="121"/>
      <c r="F5812" s="135" t="s">
        <v>31</v>
      </c>
      <c r="G5812" s="75" t="str">
        <f t="shared" si="90"/>
        <v/>
      </c>
      <c r="H5812" s="76"/>
      <c r="I5812" s="68"/>
      <c r="J5812" s="32">
        <v>1000</v>
      </c>
    </row>
    <row r="5813" spans="1:10" ht="15.75" thickBot="1" x14ac:dyDescent="0.3">
      <c r="A5813" s="140" t="s">
        <v>1373</v>
      </c>
      <c r="B5813" s="143" t="s">
        <v>4333</v>
      </c>
      <c r="C5813" s="26"/>
      <c r="D5813" s="27" t="s">
        <v>36</v>
      </c>
      <c r="E5813" s="116"/>
      <c r="F5813" s="127" t="s">
        <v>31</v>
      </c>
      <c r="G5813" s="29" t="str">
        <f t="shared" si="90"/>
        <v/>
      </c>
      <c r="H5813" s="30"/>
      <c r="I5813" s="31"/>
      <c r="J5813" s="32">
        <v>1000</v>
      </c>
    </row>
    <row r="5814" spans="1:10" x14ac:dyDescent="0.25">
      <c r="A5814" s="149"/>
      <c r="B5814" s="144"/>
      <c r="C5814" s="34"/>
      <c r="D5814" s="34"/>
      <c r="E5814" s="118"/>
      <c r="F5814" s="129" t="s">
        <v>31</v>
      </c>
      <c r="G5814" s="66" t="str">
        <f t="shared" si="90"/>
        <v/>
      </c>
      <c r="H5814" s="67"/>
      <c r="I5814" s="68"/>
      <c r="J5814" s="32">
        <v>1000</v>
      </c>
    </row>
    <row r="5815" spans="1:10" ht="38.25" x14ac:dyDescent="0.25">
      <c r="A5815" s="149"/>
      <c r="B5815" s="144"/>
      <c r="C5815" s="38" t="s">
        <v>7492</v>
      </c>
      <c r="D5815" s="38" t="s">
        <v>101</v>
      </c>
      <c r="E5815" s="120">
        <v>1</v>
      </c>
      <c r="F5815" s="119">
        <v>12.948500000000001</v>
      </c>
      <c r="G5815" s="66">
        <f t="shared" si="90"/>
        <v>12.948500000000001</v>
      </c>
      <c r="H5815" s="41">
        <f>SUM(G5815:G5815)</f>
        <v>12.948500000000001</v>
      </c>
      <c r="I5815" s="42"/>
      <c r="J5815" s="32">
        <v>1000</v>
      </c>
    </row>
    <row r="5816" spans="1:10" ht="15.75" thickBot="1" x14ac:dyDescent="0.3">
      <c r="A5816" s="150"/>
      <c r="B5816" s="145"/>
      <c r="C5816" s="44"/>
      <c r="D5816" s="59"/>
      <c r="E5816" s="121"/>
      <c r="F5816" s="135" t="s">
        <v>31</v>
      </c>
      <c r="G5816" s="75" t="str">
        <f t="shared" si="90"/>
        <v/>
      </c>
      <c r="H5816" s="76"/>
      <c r="I5816" s="68"/>
      <c r="J5816" s="32">
        <v>1000</v>
      </c>
    </row>
    <row r="5817" spans="1:10" ht="15.75" thickBot="1" x14ac:dyDescent="0.3">
      <c r="A5817" s="140" t="s">
        <v>1374</v>
      </c>
      <c r="B5817" s="143" t="s">
        <v>4334</v>
      </c>
      <c r="C5817" s="26"/>
      <c r="D5817" s="27" t="s">
        <v>36</v>
      </c>
      <c r="E5817" s="116"/>
      <c r="F5817" s="127" t="s">
        <v>31</v>
      </c>
      <c r="G5817" s="29" t="str">
        <f t="shared" si="90"/>
        <v/>
      </c>
      <c r="H5817" s="30"/>
      <c r="I5817" s="31"/>
      <c r="J5817" s="32">
        <v>600</v>
      </c>
    </row>
    <row r="5818" spans="1:10" x14ac:dyDescent="0.25">
      <c r="A5818" s="149"/>
      <c r="B5818" s="144"/>
      <c r="C5818" s="34"/>
      <c r="D5818" s="34"/>
      <c r="E5818" s="118"/>
      <c r="F5818" s="129" t="s">
        <v>31</v>
      </c>
      <c r="G5818" s="66" t="str">
        <f t="shared" si="90"/>
        <v/>
      </c>
      <c r="H5818" s="67"/>
      <c r="I5818" s="68"/>
      <c r="J5818" s="32">
        <v>600</v>
      </c>
    </row>
    <row r="5819" spans="1:10" ht="25.5" x14ac:dyDescent="0.25">
      <c r="A5819" s="149"/>
      <c r="B5819" s="144"/>
      <c r="C5819" s="38" t="s">
        <v>7483</v>
      </c>
      <c r="D5819" s="38" t="s">
        <v>101</v>
      </c>
      <c r="E5819" s="120">
        <v>1</v>
      </c>
      <c r="F5819" s="119">
        <v>29.145999999999997</v>
      </c>
      <c r="G5819" s="66">
        <f t="shared" si="90"/>
        <v>29.145999999999997</v>
      </c>
      <c r="H5819" s="41">
        <f>SUM(G5819:G5819)</f>
        <v>29.145999999999997</v>
      </c>
      <c r="I5819" s="42"/>
      <c r="J5819" s="32">
        <v>600</v>
      </c>
    </row>
    <row r="5820" spans="1:10" ht="15.75" thickBot="1" x14ac:dyDescent="0.3">
      <c r="A5820" s="150"/>
      <c r="B5820" s="145"/>
      <c r="C5820" s="44"/>
      <c r="D5820" s="59"/>
      <c r="E5820" s="121"/>
      <c r="F5820" s="135" t="s">
        <v>31</v>
      </c>
      <c r="G5820" s="75" t="str">
        <f t="shared" si="90"/>
        <v/>
      </c>
      <c r="H5820" s="76"/>
      <c r="I5820" s="68"/>
      <c r="J5820" s="32">
        <v>600</v>
      </c>
    </row>
    <row r="5821" spans="1:10" ht="15.75" thickBot="1" x14ac:dyDescent="0.3">
      <c r="A5821" s="140" t="s">
        <v>1375</v>
      </c>
      <c r="B5821" s="143" t="s">
        <v>4335</v>
      </c>
      <c r="C5821" s="26"/>
      <c r="D5821" s="27" t="s">
        <v>36</v>
      </c>
      <c r="E5821" s="116"/>
      <c r="F5821" s="127" t="s">
        <v>31</v>
      </c>
      <c r="G5821" s="29" t="str">
        <f t="shared" si="90"/>
        <v/>
      </c>
      <c r="H5821" s="30"/>
      <c r="I5821" s="31"/>
      <c r="J5821" s="32">
        <v>1000</v>
      </c>
    </row>
    <row r="5822" spans="1:10" x14ac:dyDescent="0.25">
      <c r="A5822" s="149"/>
      <c r="B5822" s="144"/>
      <c r="C5822" s="34"/>
      <c r="D5822" s="34"/>
      <c r="E5822" s="118"/>
      <c r="F5822" s="129" t="s">
        <v>31</v>
      </c>
      <c r="G5822" s="66" t="str">
        <f t="shared" si="90"/>
        <v/>
      </c>
      <c r="H5822" s="67"/>
      <c r="I5822" s="68"/>
      <c r="J5822" s="32">
        <v>1000</v>
      </c>
    </row>
    <row r="5823" spans="1:10" ht="25.5" x14ac:dyDescent="0.25">
      <c r="A5823" s="149"/>
      <c r="B5823" s="144"/>
      <c r="C5823" s="38" t="s">
        <v>7457</v>
      </c>
      <c r="D5823" s="38" t="s">
        <v>101</v>
      </c>
      <c r="E5823" s="120">
        <v>1</v>
      </c>
      <c r="F5823" s="119">
        <v>31.8535</v>
      </c>
      <c r="G5823" s="66">
        <f t="shared" si="90"/>
        <v>31.8535</v>
      </c>
      <c r="H5823" s="41">
        <f>SUM(G5823:G5823)</f>
        <v>31.8535</v>
      </c>
      <c r="I5823" s="42"/>
      <c r="J5823" s="32">
        <v>1000</v>
      </c>
    </row>
    <row r="5824" spans="1:10" ht="15.75" thickBot="1" x14ac:dyDescent="0.3">
      <c r="A5824" s="150"/>
      <c r="B5824" s="145"/>
      <c r="C5824" s="44"/>
      <c r="D5824" s="59"/>
      <c r="E5824" s="121"/>
      <c r="F5824" s="135" t="s">
        <v>31</v>
      </c>
      <c r="G5824" s="75" t="str">
        <f t="shared" si="90"/>
        <v/>
      </c>
      <c r="H5824" s="76"/>
      <c r="I5824" s="68"/>
      <c r="J5824" s="32">
        <v>1000</v>
      </c>
    </row>
    <row r="5825" spans="1:10" ht="15.75" thickBot="1" x14ac:dyDescent="0.3">
      <c r="A5825" s="140" t="s">
        <v>1376</v>
      </c>
      <c r="B5825" s="143" t="s">
        <v>4336</v>
      </c>
      <c r="C5825" s="26"/>
      <c r="D5825" s="27" t="s">
        <v>36</v>
      </c>
      <c r="E5825" s="116"/>
      <c r="F5825" s="127" t="s">
        <v>31</v>
      </c>
      <c r="G5825" s="29" t="str">
        <f t="shared" si="90"/>
        <v/>
      </c>
      <c r="H5825" s="30"/>
      <c r="I5825" s="31"/>
      <c r="J5825" s="32">
        <v>600</v>
      </c>
    </row>
    <row r="5826" spans="1:10" x14ac:dyDescent="0.25">
      <c r="A5826" s="149"/>
      <c r="B5826" s="144"/>
      <c r="C5826" s="34"/>
      <c r="D5826" s="34"/>
      <c r="E5826" s="118"/>
      <c r="F5826" s="129" t="s">
        <v>31</v>
      </c>
      <c r="G5826" s="66" t="str">
        <f t="shared" si="90"/>
        <v/>
      </c>
      <c r="H5826" s="67"/>
      <c r="I5826" s="68"/>
      <c r="J5826" s="32">
        <v>600</v>
      </c>
    </row>
    <row r="5827" spans="1:10" ht="25.5" x14ac:dyDescent="0.25">
      <c r="A5827" s="149"/>
      <c r="B5827" s="144"/>
      <c r="C5827" s="38" t="s">
        <v>7468</v>
      </c>
      <c r="D5827" s="38" t="s">
        <v>101</v>
      </c>
      <c r="E5827" s="120">
        <v>1</v>
      </c>
      <c r="F5827" s="119">
        <v>42.027999999999999</v>
      </c>
      <c r="G5827" s="66">
        <f t="shared" si="90"/>
        <v>42.027999999999999</v>
      </c>
      <c r="H5827" s="41">
        <f>SUM(G5827:G5827)</f>
        <v>42.027999999999999</v>
      </c>
      <c r="I5827" s="42"/>
      <c r="J5827" s="32">
        <v>600</v>
      </c>
    </row>
    <row r="5828" spans="1:10" ht="15.75" thickBot="1" x14ac:dyDescent="0.3">
      <c r="A5828" s="150"/>
      <c r="B5828" s="145"/>
      <c r="C5828" s="44"/>
      <c r="D5828" s="59"/>
      <c r="E5828" s="121"/>
      <c r="F5828" s="135" t="s">
        <v>31</v>
      </c>
      <c r="G5828" s="75" t="str">
        <f t="shared" si="90"/>
        <v/>
      </c>
      <c r="H5828" s="76"/>
      <c r="I5828" s="68"/>
      <c r="J5828" s="32">
        <v>600</v>
      </c>
    </row>
    <row r="5829" spans="1:10" ht="15.75" thickBot="1" x14ac:dyDescent="0.3">
      <c r="A5829" s="140" t="s">
        <v>1377</v>
      </c>
      <c r="B5829" s="143" t="s">
        <v>4337</v>
      </c>
      <c r="C5829" s="26"/>
      <c r="D5829" s="27" t="s">
        <v>36</v>
      </c>
      <c r="E5829" s="116"/>
      <c r="F5829" s="127" t="s">
        <v>31</v>
      </c>
      <c r="G5829" s="29" t="str">
        <f t="shared" si="90"/>
        <v/>
      </c>
      <c r="H5829" s="30"/>
      <c r="I5829" s="31"/>
      <c r="J5829" s="32">
        <v>300</v>
      </c>
    </row>
    <row r="5830" spans="1:10" x14ac:dyDescent="0.25">
      <c r="A5830" s="149"/>
      <c r="B5830" s="144"/>
      <c r="C5830" s="34"/>
      <c r="D5830" s="34"/>
      <c r="E5830" s="118"/>
      <c r="F5830" s="129" t="s">
        <v>31</v>
      </c>
      <c r="G5830" s="66" t="str">
        <f t="shared" ref="G5830:G5893" si="91">IF(ISNUMBER(F5830),E5830*F5830,"")</f>
        <v/>
      </c>
      <c r="H5830" s="67"/>
      <c r="I5830" s="68"/>
      <c r="J5830" s="32">
        <v>300</v>
      </c>
    </row>
    <row r="5831" spans="1:10" ht="25.5" x14ac:dyDescent="0.25">
      <c r="A5831" s="149"/>
      <c r="B5831" s="144"/>
      <c r="C5831" s="38" t="s">
        <v>7481</v>
      </c>
      <c r="D5831" s="38" t="s">
        <v>101</v>
      </c>
      <c r="E5831" s="120">
        <v>1</v>
      </c>
      <c r="F5831" s="119">
        <v>61.151499999999999</v>
      </c>
      <c r="G5831" s="66">
        <f t="shared" si="91"/>
        <v>61.151499999999999</v>
      </c>
      <c r="H5831" s="41">
        <f>SUM(G5831:G5831)</f>
        <v>61.151499999999999</v>
      </c>
      <c r="I5831" s="42"/>
      <c r="J5831" s="32">
        <v>300</v>
      </c>
    </row>
    <row r="5832" spans="1:10" ht="15.75" thickBot="1" x14ac:dyDescent="0.3">
      <c r="A5832" s="150"/>
      <c r="B5832" s="145"/>
      <c r="C5832" s="44"/>
      <c r="D5832" s="59"/>
      <c r="E5832" s="121"/>
      <c r="F5832" s="135" t="s">
        <v>31</v>
      </c>
      <c r="G5832" s="75" t="str">
        <f t="shared" si="91"/>
        <v/>
      </c>
      <c r="H5832" s="76"/>
      <c r="I5832" s="68"/>
      <c r="J5832" s="32">
        <v>300</v>
      </c>
    </row>
    <row r="5833" spans="1:10" ht="15.75" thickBot="1" x14ac:dyDescent="0.3">
      <c r="A5833" s="140" t="s">
        <v>1378</v>
      </c>
      <c r="B5833" s="143" t="s">
        <v>4390</v>
      </c>
      <c r="C5833" s="26"/>
      <c r="D5833" s="27" t="s">
        <v>124</v>
      </c>
      <c r="E5833" s="116"/>
      <c r="F5833" s="127" t="s">
        <v>31</v>
      </c>
      <c r="G5833" s="29" t="str">
        <f t="shared" si="91"/>
        <v/>
      </c>
      <c r="H5833" s="30"/>
      <c r="I5833" s="31"/>
      <c r="J5833" s="32">
        <v>1000</v>
      </c>
    </row>
    <row r="5834" spans="1:10" x14ac:dyDescent="0.25">
      <c r="A5834" s="149"/>
      <c r="B5834" s="144"/>
      <c r="C5834" s="34"/>
      <c r="D5834" s="34"/>
      <c r="E5834" s="118"/>
      <c r="F5834" s="129" t="s">
        <v>31</v>
      </c>
      <c r="G5834" s="66" t="str">
        <f t="shared" si="91"/>
        <v/>
      </c>
      <c r="H5834" s="67"/>
      <c r="I5834" s="68"/>
      <c r="J5834" s="32">
        <v>1000</v>
      </c>
    </row>
    <row r="5835" spans="1:10" x14ac:dyDescent="0.25">
      <c r="A5835" s="149"/>
      <c r="B5835" s="144"/>
      <c r="C5835" s="38" t="s">
        <v>7471</v>
      </c>
      <c r="D5835" s="38" t="s">
        <v>1323</v>
      </c>
      <c r="E5835" s="120">
        <v>1</v>
      </c>
      <c r="F5835" s="119">
        <v>22.210999999999999</v>
      </c>
      <c r="G5835" s="66">
        <f t="shared" si="91"/>
        <v>22.210999999999999</v>
      </c>
      <c r="H5835" s="41">
        <f>SUM(G5835:G5835)</f>
        <v>22.210999999999999</v>
      </c>
      <c r="I5835" s="42"/>
      <c r="J5835" s="32">
        <v>1000</v>
      </c>
    </row>
    <row r="5836" spans="1:10" ht="15.75" thickBot="1" x14ac:dyDescent="0.3">
      <c r="A5836" s="150"/>
      <c r="B5836" s="145"/>
      <c r="C5836" s="44"/>
      <c r="D5836" s="59"/>
      <c r="E5836" s="121"/>
      <c r="F5836" s="135" t="s">
        <v>31</v>
      </c>
      <c r="G5836" s="75" t="str">
        <f t="shared" si="91"/>
        <v/>
      </c>
      <c r="H5836" s="76"/>
      <c r="I5836" s="68"/>
      <c r="J5836" s="32">
        <v>1000</v>
      </c>
    </row>
    <row r="5837" spans="1:10" ht="15.75" thickBot="1" x14ac:dyDescent="0.3">
      <c r="A5837" s="140" t="s">
        <v>1379</v>
      </c>
      <c r="B5837" s="143" t="s">
        <v>4391</v>
      </c>
      <c r="C5837" s="26"/>
      <c r="D5837" s="27" t="s">
        <v>124</v>
      </c>
      <c r="E5837" s="116"/>
      <c r="F5837" s="127" t="s">
        <v>31</v>
      </c>
      <c r="G5837" s="29" t="str">
        <f t="shared" si="91"/>
        <v/>
      </c>
      <c r="H5837" s="30"/>
      <c r="I5837" s="31"/>
      <c r="J5837" s="32">
        <v>1000</v>
      </c>
    </row>
    <row r="5838" spans="1:10" x14ac:dyDescent="0.25">
      <c r="A5838" s="149"/>
      <c r="B5838" s="144"/>
      <c r="C5838" s="34"/>
      <c r="D5838" s="34"/>
      <c r="E5838" s="118"/>
      <c r="F5838" s="129" t="s">
        <v>31</v>
      </c>
      <c r="G5838" s="66" t="str">
        <f t="shared" si="91"/>
        <v/>
      </c>
      <c r="H5838" s="67"/>
      <c r="I5838" s="68"/>
      <c r="J5838" s="32">
        <v>1000</v>
      </c>
    </row>
    <row r="5839" spans="1:10" x14ac:dyDescent="0.25">
      <c r="A5839" s="149"/>
      <c r="B5839" s="144"/>
      <c r="C5839" s="38" t="s">
        <v>7458</v>
      </c>
      <c r="D5839" s="38" t="s">
        <v>1323</v>
      </c>
      <c r="E5839" s="120">
        <v>1</v>
      </c>
      <c r="F5839" s="119">
        <v>31.663499999999996</v>
      </c>
      <c r="G5839" s="66">
        <f t="shared" si="91"/>
        <v>31.663499999999996</v>
      </c>
      <c r="H5839" s="41">
        <f>SUM(G5839:G5839)</f>
        <v>31.663499999999996</v>
      </c>
      <c r="I5839" s="42"/>
      <c r="J5839" s="32">
        <v>1000</v>
      </c>
    </row>
    <row r="5840" spans="1:10" ht="15.75" thickBot="1" x14ac:dyDescent="0.3">
      <c r="A5840" s="150"/>
      <c r="B5840" s="145"/>
      <c r="C5840" s="44"/>
      <c r="D5840" s="59"/>
      <c r="E5840" s="121"/>
      <c r="F5840" s="135" t="s">
        <v>31</v>
      </c>
      <c r="G5840" s="75" t="str">
        <f t="shared" si="91"/>
        <v/>
      </c>
      <c r="H5840" s="76"/>
      <c r="I5840" s="68"/>
      <c r="J5840" s="32">
        <v>1000</v>
      </c>
    </row>
    <row r="5841" spans="1:10" ht="15.75" thickBot="1" x14ac:dyDescent="0.3">
      <c r="A5841" s="140" t="s">
        <v>1380</v>
      </c>
      <c r="B5841" s="143" t="s">
        <v>4392</v>
      </c>
      <c r="C5841" s="26"/>
      <c r="D5841" s="27" t="s">
        <v>124</v>
      </c>
      <c r="E5841" s="116"/>
      <c r="F5841" s="127" t="s">
        <v>31</v>
      </c>
      <c r="G5841" s="29" t="str">
        <f t="shared" si="91"/>
        <v/>
      </c>
      <c r="H5841" s="30"/>
      <c r="I5841" s="31"/>
      <c r="J5841" s="32">
        <v>1000</v>
      </c>
    </row>
    <row r="5842" spans="1:10" x14ac:dyDescent="0.25">
      <c r="A5842" s="149"/>
      <c r="B5842" s="144"/>
      <c r="C5842" s="34"/>
      <c r="D5842" s="34"/>
      <c r="E5842" s="118"/>
      <c r="F5842" s="129" t="s">
        <v>31</v>
      </c>
      <c r="G5842" s="66" t="str">
        <f t="shared" si="91"/>
        <v/>
      </c>
      <c r="H5842" s="67"/>
      <c r="I5842" s="68"/>
      <c r="J5842" s="32">
        <v>1000</v>
      </c>
    </row>
    <row r="5843" spans="1:10" x14ac:dyDescent="0.25">
      <c r="A5843" s="149"/>
      <c r="B5843" s="144"/>
      <c r="C5843" s="38" t="s">
        <v>7448</v>
      </c>
      <c r="D5843" s="38" t="s">
        <v>1323</v>
      </c>
      <c r="E5843" s="120">
        <v>1</v>
      </c>
      <c r="F5843" s="119">
        <v>46.625999999999998</v>
      </c>
      <c r="G5843" s="66">
        <f t="shared" si="91"/>
        <v>46.625999999999998</v>
      </c>
      <c r="H5843" s="41">
        <f>SUM(G5843:G5843)</f>
        <v>46.625999999999998</v>
      </c>
      <c r="I5843" s="42"/>
      <c r="J5843" s="32">
        <v>1000</v>
      </c>
    </row>
    <row r="5844" spans="1:10" ht="15.75" thickBot="1" x14ac:dyDescent="0.3">
      <c r="A5844" s="150"/>
      <c r="B5844" s="145"/>
      <c r="C5844" s="44"/>
      <c r="D5844" s="59"/>
      <c r="E5844" s="121"/>
      <c r="F5844" s="135" t="s">
        <v>31</v>
      </c>
      <c r="G5844" s="75" t="str">
        <f t="shared" si="91"/>
        <v/>
      </c>
      <c r="H5844" s="76"/>
      <c r="I5844" s="68"/>
      <c r="J5844" s="32">
        <v>1000</v>
      </c>
    </row>
    <row r="5845" spans="1:10" ht="15.75" thickBot="1" x14ac:dyDescent="0.3">
      <c r="A5845" s="140" t="s">
        <v>1381</v>
      </c>
      <c r="B5845" s="143" t="s">
        <v>4393</v>
      </c>
      <c r="C5845" s="26"/>
      <c r="D5845" s="27" t="s">
        <v>124</v>
      </c>
      <c r="E5845" s="116"/>
      <c r="F5845" s="127" t="s">
        <v>31</v>
      </c>
      <c r="G5845" s="29" t="str">
        <f t="shared" si="91"/>
        <v/>
      </c>
      <c r="H5845" s="30"/>
      <c r="I5845" s="31"/>
      <c r="J5845" s="32">
        <v>5000</v>
      </c>
    </row>
    <row r="5846" spans="1:10" x14ac:dyDescent="0.25">
      <c r="A5846" s="149"/>
      <c r="B5846" s="144"/>
      <c r="C5846" s="34"/>
      <c r="D5846" s="34"/>
      <c r="E5846" s="118"/>
      <c r="F5846" s="129" t="s">
        <v>31</v>
      </c>
      <c r="G5846" s="66" t="str">
        <f t="shared" si="91"/>
        <v/>
      </c>
      <c r="H5846" s="67"/>
      <c r="I5846" s="68"/>
      <c r="J5846" s="32">
        <v>5000</v>
      </c>
    </row>
    <row r="5847" spans="1:10" x14ac:dyDescent="0.25">
      <c r="A5847" s="149"/>
      <c r="B5847" s="144"/>
      <c r="C5847" s="38" t="s">
        <v>7436</v>
      </c>
      <c r="D5847" s="38" t="s">
        <v>1323</v>
      </c>
      <c r="E5847" s="120">
        <v>1</v>
      </c>
      <c r="F5847" s="119">
        <v>66.423999999999992</v>
      </c>
      <c r="G5847" s="66">
        <f t="shared" si="91"/>
        <v>66.423999999999992</v>
      </c>
      <c r="H5847" s="41">
        <f>SUM(G5847:G5847)</f>
        <v>66.423999999999992</v>
      </c>
      <c r="I5847" s="42"/>
      <c r="J5847" s="32">
        <v>5000</v>
      </c>
    </row>
    <row r="5848" spans="1:10" ht="15.75" thickBot="1" x14ac:dyDescent="0.3">
      <c r="A5848" s="150"/>
      <c r="B5848" s="145"/>
      <c r="C5848" s="44"/>
      <c r="D5848" s="59"/>
      <c r="E5848" s="121"/>
      <c r="F5848" s="135" t="s">
        <v>31</v>
      </c>
      <c r="G5848" s="75" t="str">
        <f t="shared" si="91"/>
        <v/>
      </c>
      <c r="H5848" s="76"/>
      <c r="I5848" s="68"/>
      <c r="J5848" s="32">
        <v>5000</v>
      </c>
    </row>
    <row r="5849" spans="1:10" ht="15.75" thickBot="1" x14ac:dyDescent="0.3">
      <c r="A5849" s="140" t="s">
        <v>1382</v>
      </c>
      <c r="B5849" s="143" t="s">
        <v>4394</v>
      </c>
      <c r="C5849" s="26"/>
      <c r="D5849" s="27" t="s">
        <v>124</v>
      </c>
      <c r="E5849" s="116"/>
      <c r="F5849" s="127" t="s">
        <v>31</v>
      </c>
      <c r="G5849" s="29" t="str">
        <f t="shared" si="91"/>
        <v/>
      </c>
      <c r="H5849" s="30"/>
      <c r="I5849" s="31"/>
      <c r="J5849" s="32">
        <v>2000</v>
      </c>
    </row>
    <row r="5850" spans="1:10" x14ac:dyDescent="0.25">
      <c r="A5850" s="149"/>
      <c r="B5850" s="144"/>
      <c r="C5850" s="34"/>
      <c r="D5850" s="34"/>
      <c r="E5850" s="118"/>
      <c r="F5850" s="129" t="s">
        <v>31</v>
      </c>
      <c r="G5850" s="66" t="str">
        <f t="shared" si="91"/>
        <v/>
      </c>
      <c r="H5850" s="67"/>
      <c r="I5850" s="68"/>
      <c r="J5850" s="32">
        <v>2000</v>
      </c>
    </row>
    <row r="5851" spans="1:10" x14ac:dyDescent="0.25">
      <c r="A5851" s="149"/>
      <c r="B5851" s="144"/>
      <c r="C5851" s="38" t="s">
        <v>7437</v>
      </c>
      <c r="D5851" s="38" t="s">
        <v>1323</v>
      </c>
      <c r="E5851" s="120">
        <v>1</v>
      </c>
      <c r="F5851" s="119">
        <v>87.74199999999999</v>
      </c>
      <c r="G5851" s="66">
        <f t="shared" si="91"/>
        <v>87.74199999999999</v>
      </c>
      <c r="H5851" s="41">
        <f>SUM(G5851:G5851)</f>
        <v>87.74199999999999</v>
      </c>
      <c r="I5851" s="42"/>
      <c r="J5851" s="32">
        <v>2000</v>
      </c>
    </row>
    <row r="5852" spans="1:10" ht="15.75" thickBot="1" x14ac:dyDescent="0.3">
      <c r="A5852" s="150"/>
      <c r="B5852" s="145"/>
      <c r="C5852" s="44"/>
      <c r="D5852" s="59"/>
      <c r="E5852" s="121"/>
      <c r="F5852" s="135" t="s">
        <v>31</v>
      </c>
      <c r="G5852" s="75" t="str">
        <f t="shared" si="91"/>
        <v/>
      </c>
      <c r="H5852" s="76"/>
      <c r="I5852" s="68"/>
      <c r="J5852" s="32">
        <v>2000</v>
      </c>
    </row>
    <row r="5853" spans="1:10" ht="15.75" thickBot="1" x14ac:dyDescent="0.3">
      <c r="A5853" s="140" t="s">
        <v>1383</v>
      </c>
      <c r="B5853" s="143" t="s">
        <v>4834</v>
      </c>
      <c r="C5853" s="26"/>
      <c r="D5853" s="27" t="s">
        <v>36</v>
      </c>
      <c r="E5853" s="116"/>
      <c r="F5853" s="127" t="s">
        <v>31</v>
      </c>
      <c r="G5853" s="29" t="str">
        <f t="shared" si="91"/>
        <v/>
      </c>
      <c r="H5853" s="30"/>
      <c r="I5853" s="31"/>
      <c r="J5853" s="32">
        <v>1000</v>
      </c>
    </row>
    <row r="5854" spans="1:10" x14ac:dyDescent="0.25">
      <c r="A5854" s="149"/>
      <c r="B5854" s="144"/>
      <c r="C5854" s="34"/>
      <c r="D5854" s="34"/>
      <c r="E5854" s="118"/>
      <c r="F5854" s="129" t="s">
        <v>31</v>
      </c>
      <c r="G5854" s="66" t="str">
        <f t="shared" si="91"/>
        <v/>
      </c>
      <c r="H5854" s="67"/>
      <c r="I5854" s="68"/>
      <c r="J5854" s="32">
        <v>1000</v>
      </c>
    </row>
    <row r="5855" spans="1:10" ht="25.5" x14ac:dyDescent="0.25">
      <c r="A5855" s="149"/>
      <c r="B5855" s="144"/>
      <c r="C5855" s="38" t="s">
        <v>7550</v>
      </c>
      <c r="D5855" s="38" t="s">
        <v>101</v>
      </c>
      <c r="E5855" s="120">
        <v>1</v>
      </c>
      <c r="F5855" s="119">
        <v>1.3015000000000001</v>
      </c>
      <c r="G5855" s="66">
        <f t="shared" si="91"/>
        <v>1.3015000000000001</v>
      </c>
      <c r="H5855" s="41">
        <f>SUM(G5855:G5855)</f>
        <v>1.3015000000000001</v>
      </c>
      <c r="I5855" s="42"/>
      <c r="J5855" s="32">
        <v>1000</v>
      </c>
    </row>
    <row r="5856" spans="1:10" ht="15.75" thickBot="1" x14ac:dyDescent="0.3">
      <c r="A5856" s="150"/>
      <c r="B5856" s="145"/>
      <c r="C5856" s="44"/>
      <c r="D5856" s="59"/>
      <c r="E5856" s="121"/>
      <c r="F5856" s="135" t="s">
        <v>31</v>
      </c>
      <c r="G5856" s="75" t="str">
        <f t="shared" si="91"/>
        <v/>
      </c>
      <c r="H5856" s="76"/>
      <c r="I5856" s="68"/>
      <c r="J5856" s="32">
        <v>1000</v>
      </c>
    </row>
    <row r="5857" spans="1:10" ht="15.75" thickBot="1" x14ac:dyDescent="0.3">
      <c r="A5857" s="140" t="s">
        <v>1384</v>
      </c>
      <c r="B5857" s="143" t="s">
        <v>4837</v>
      </c>
      <c r="C5857" s="26"/>
      <c r="D5857" s="27" t="s">
        <v>36</v>
      </c>
      <c r="E5857" s="116"/>
      <c r="F5857" s="127" t="s">
        <v>31</v>
      </c>
      <c r="G5857" s="29" t="str">
        <f t="shared" si="91"/>
        <v/>
      </c>
      <c r="H5857" s="30"/>
      <c r="I5857" s="31"/>
      <c r="J5857" s="32">
        <v>500</v>
      </c>
    </row>
    <row r="5858" spans="1:10" x14ac:dyDescent="0.25">
      <c r="A5858" s="149"/>
      <c r="B5858" s="144"/>
      <c r="C5858" s="34"/>
      <c r="D5858" s="34"/>
      <c r="E5858" s="118"/>
      <c r="F5858" s="129" t="s">
        <v>31</v>
      </c>
      <c r="G5858" s="66" t="str">
        <f t="shared" si="91"/>
        <v/>
      </c>
      <c r="H5858" s="67"/>
      <c r="I5858" s="68"/>
      <c r="J5858" s="32">
        <v>500</v>
      </c>
    </row>
    <row r="5859" spans="1:10" ht="38.25" x14ac:dyDescent="0.25">
      <c r="A5859" s="149"/>
      <c r="B5859" s="144"/>
      <c r="C5859" s="38" t="s">
        <v>7543</v>
      </c>
      <c r="D5859" s="38" t="s">
        <v>101</v>
      </c>
      <c r="E5859" s="120">
        <v>1</v>
      </c>
      <c r="F5859" s="119">
        <v>3.2679999999999998</v>
      </c>
      <c r="G5859" s="66">
        <f t="shared" si="91"/>
        <v>3.2679999999999998</v>
      </c>
      <c r="H5859" s="41">
        <f>SUM(G5859:G5859)</f>
        <v>3.2679999999999998</v>
      </c>
      <c r="I5859" s="42"/>
      <c r="J5859" s="32">
        <v>500</v>
      </c>
    </row>
    <row r="5860" spans="1:10" ht="15.75" thickBot="1" x14ac:dyDescent="0.3">
      <c r="A5860" s="150"/>
      <c r="B5860" s="145"/>
      <c r="C5860" s="44"/>
      <c r="D5860" s="59"/>
      <c r="E5860" s="121"/>
      <c r="F5860" s="135" t="s">
        <v>31</v>
      </c>
      <c r="G5860" s="75" t="str">
        <f t="shared" si="91"/>
        <v/>
      </c>
      <c r="H5860" s="76"/>
      <c r="I5860" s="68"/>
      <c r="J5860" s="32">
        <v>500</v>
      </c>
    </row>
    <row r="5861" spans="1:10" ht="15.75" thickBot="1" x14ac:dyDescent="0.3">
      <c r="A5861" s="140" t="s">
        <v>1385</v>
      </c>
      <c r="B5861" s="143" t="s">
        <v>4838</v>
      </c>
      <c r="C5861" s="26"/>
      <c r="D5861" s="27" t="s">
        <v>36</v>
      </c>
      <c r="E5861" s="116"/>
      <c r="F5861" s="127" t="s">
        <v>31</v>
      </c>
      <c r="G5861" s="29" t="str">
        <f t="shared" si="91"/>
        <v/>
      </c>
      <c r="H5861" s="30"/>
      <c r="I5861" s="31"/>
      <c r="J5861" s="32">
        <v>10000</v>
      </c>
    </row>
    <row r="5862" spans="1:10" x14ac:dyDescent="0.25">
      <c r="A5862" s="149"/>
      <c r="B5862" s="144"/>
      <c r="C5862" s="34"/>
      <c r="D5862" s="34"/>
      <c r="E5862" s="118"/>
      <c r="F5862" s="129" t="s">
        <v>31</v>
      </c>
      <c r="G5862" s="66" t="str">
        <f t="shared" si="91"/>
        <v/>
      </c>
      <c r="H5862" s="67"/>
      <c r="I5862" s="68"/>
      <c r="J5862" s="32">
        <v>10000</v>
      </c>
    </row>
    <row r="5863" spans="1:10" ht="38.25" x14ac:dyDescent="0.25">
      <c r="A5863" s="149"/>
      <c r="B5863" s="144"/>
      <c r="C5863" s="38" t="s">
        <v>7480</v>
      </c>
      <c r="D5863" s="38" t="s">
        <v>101</v>
      </c>
      <c r="E5863" s="120">
        <v>1</v>
      </c>
      <c r="F5863" s="119">
        <v>1.9474999999999998</v>
      </c>
      <c r="G5863" s="66">
        <f t="shared" si="91"/>
        <v>1.9474999999999998</v>
      </c>
      <c r="H5863" s="41">
        <f>SUM(G5863:G5863)</f>
        <v>1.9474999999999998</v>
      </c>
      <c r="I5863" s="42"/>
      <c r="J5863" s="32">
        <v>10000</v>
      </c>
    </row>
    <row r="5864" spans="1:10" ht="15.75" thickBot="1" x14ac:dyDescent="0.3">
      <c r="A5864" s="150"/>
      <c r="B5864" s="145"/>
      <c r="C5864" s="44"/>
      <c r="D5864" s="59"/>
      <c r="E5864" s="121"/>
      <c r="F5864" s="135" t="s">
        <v>31</v>
      </c>
      <c r="G5864" s="75" t="str">
        <f t="shared" si="91"/>
        <v/>
      </c>
      <c r="H5864" s="76"/>
      <c r="I5864" s="68"/>
      <c r="J5864" s="32">
        <v>10000</v>
      </c>
    </row>
    <row r="5865" spans="1:10" ht="15.75" thickBot="1" x14ac:dyDescent="0.3">
      <c r="A5865" s="140" t="s">
        <v>1386</v>
      </c>
      <c r="B5865" s="143" t="s">
        <v>4839</v>
      </c>
      <c r="C5865" s="26"/>
      <c r="D5865" s="27" t="s">
        <v>36</v>
      </c>
      <c r="E5865" s="116"/>
      <c r="F5865" s="127" t="s">
        <v>31</v>
      </c>
      <c r="G5865" s="29" t="str">
        <f t="shared" si="91"/>
        <v/>
      </c>
      <c r="H5865" s="30"/>
      <c r="I5865" s="31"/>
      <c r="J5865" s="32">
        <v>1000</v>
      </c>
    </row>
    <row r="5866" spans="1:10" x14ac:dyDescent="0.25">
      <c r="A5866" s="149"/>
      <c r="B5866" s="144"/>
      <c r="C5866" s="34"/>
      <c r="D5866" s="34"/>
      <c r="E5866" s="118"/>
      <c r="F5866" s="129" t="s">
        <v>31</v>
      </c>
      <c r="G5866" s="66" t="str">
        <f t="shared" si="91"/>
        <v/>
      </c>
      <c r="H5866" s="67"/>
      <c r="I5866" s="68"/>
      <c r="J5866" s="32">
        <v>1000</v>
      </c>
    </row>
    <row r="5867" spans="1:10" ht="38.25" x14ac:dyDescent="0.25">
      <c r="A5867" s="149"/>
      <c r="B5867" s="144"/>
      <c r="C5867" s="38" t="s">
        <v>7505</v>
      </c>
      <c r="D5867" s="38" t="s">
        <v>101</v>
      </c>
      <c r="E5867" s="120">
        <v>1</v>
      </c>
      <c r="F5867" s="119">
        <v>9.1864999999999988</v>
      </c>
      <c r="G5867" s="66">
        <f t="shared" si="91"/>
        <v>9.1864999999999988</v>
      </c>
      <c r="H5867" s="41">
        <f>SUM(G5867:G5867)</f>
        <v>9.1864999999999988</v>
      </c>
      <c r="I5867" s="42"/>
      <c r="J5867" s="32">
        <v>1000</v>
      </c>
    </row>
    <row r="5868" spans="1:10" ht="15.75" thickBot="1" x14ac:dyDescent="0.3">
      <c r="A5868" s="150"/>
      <c r="B5868" s="145"/>
      <c r="C5868" s="44"/>
      <c r="D5868" s="59"/>
      <c r="E5868" s="121"/>
      <c r="F5868" s="135" t="s">
        <v>31</v>
      </c>
      <c r="G5868" s="75" t="str">
        <f t="shared" si="91"/>
        <v/>
      </c>
      <c r="H5868" s="76"/>
      <c r="I5868" s="68"/>
      <c r="J5868" s="32">
        <v>1000</v>
      </c>
    </row>
    <row r="5869" spans="1:10" ht="15.75" thickBot="1" x14ac:dyDescent="0.3">
      <c r="A5869" s="140" t="s">
        <v>1387</v>
      </c>
      <c r="B5869" s="143" t="s">
        <v>4840</v>
      </c>
      <c r="C5869" s="26"/>
      <c r="D5869" s="27" t="s">
        <v>36</v>
      </c>
      <c r="E5869" s="116"/>
      <c r="F5869" s="127" t="s">
        <v>31</v>
      </c>
      <c r="G5869" s="29" t="str">
        <f t="shared" si="91"/>
        <v/>
      </c>
      <c r="H5869" s="30"/>
      <c r="I5869" s="31"/>
      <c r="J5869" s="32">
        <v>2000</v>
      </c>
    </row>
    <row r="5870" spans="1:10" x14ac:dyDescent="0.25">
      <c r="A5870" s="149"/>
      <c r="B5870" s="144"/>
      <c r="C5870" s="34"/>
      <c r="D5870" s="34"/>
      <c r="E5870" s="118"/>
      <c r="F5870" s="129" t="s">
        <v>31</v>
      </c>
      <c r="G5870" s="66" t="str">
        <f t="shared" si="91"/>
        <v/>
      </c>
      <c r="H5870" s="67"/>
      <c r="I5870" s="68"/>
      <c r="J5870" s="32">
        <v>2000</v>
      </c>
    </row>
    <row r="5871" spans="1:10" ht="25.5" x14ac:dyDescent="0.25">
      <c r="A5871" s="149"/>
      <c r="B5871" s="144"/>
      <c r="C5871" s="38" t="s">
        <v>7536</v>
      </c>
      <c r="D5871" s="38" t="s">
        <v>101</v>
      </c>
      <c r="E5871" s="120">
        <v>1</v>
      </c>
      <c r="F5871" s="119">
        <v>1.387</v>
      </c>
      <c r="G5871" s="66">
        <f t="shared" si="91"/>
        <v>1.387</v>
      </c>
      <c r="H5871" s="41">
        <f>SUM(G5871:G5871)</f>
        <v>1.387</v>
      </c>
      <c r="I5871" s="42"/>
      <c r="J5871" s="32">
        <v>2000</v>
      </c>
    </row>
    <row r="5872" spans="1:10" ht="15.75" thickBot="1" x14ac:dyDescent="0.3">
      <c r="A5872" s="150"/>
      <c r="B5872" s="145"/>
      <c r="C5872" s="44"/>
      <c r="D5872" s="59"/>
      <c r="E5872" s="121"/>
      <c r="F5872" s="135" t="s">
        <v>31</v>
      </c>
      <c r="G5872" s="75" t="str">
        <f t="shared" si="91"/>
        <v/>
      </c>
      <c r="H5872" s="76"/>
      <c r="I5872" s="68"/>
      <c r="J5872" s="32">
        <v>2000</v>
      </c>
    </row>
    <row r="5873" spans="1:10" ht="15.75" thickBot="1" x14ac:dyDescent="0.3">
      <c r="A5873" s="140" t="s">
        <v>1388</v>
      </c>
      <c r="B5873" s="143" t="s">
        <v>4843</v>
      </c>
      <c r="C5873" s="26"/>
      <c r="D5873" s="27" t="s">
        <v>36</v>
      </c>
      <c r="E5873" s="116"/>
      <c r="F5873" s="127" t="s">
        <v>31</v>
      </c>
      <c r="G5873" s="29" t="str">
        <f t="shared" si="91"/>
        <v/>
      </c>
      <c r="H5873" s="30"/>
      <c r="I5873" s="31"/>
      <c r="J5873" s="32">
        <v>1000</v>
      </c>
    </row>
    <row r="5874" spans="1:10" x14ac:dyDescent="0.25">
      <c r="A5874" s="149"/>
      <c r="B5874" s="144"/>
      <c r="C5874" s="34"/>
      <c r="D5874" s="34"/>
      <c r="E5874" s="118"/>
      <c r="F5874" s="129" t="s">
        <v>31</v>
      </c>
      <c r="G5874" s="66" t="str">
        <f t="shared" si="91"/>
        <v/>
      </c>
      <c r="H5874" s="67"/>
      <c r="I5874" s="68"/>
      <c r="J5874" s="32">
        <v>1000</v>
      </c>
    </row>
    <row r="5875" spans="1:10" ht="38.25" x14ac:dyDescent="0.25">
      <c r="A5875" s="149"/>
      <c r="B5875" s="144"/>
      <c r="C5875" s="38" t="s">
        <v>7529</v>
      </c>
      <c r="D5875" s="38" t="s">
        <v>101</v>
      </c>
      <c r="E5875" s="120">
        <v>1</v>
      </c>
      <c r="F5875" s="119">
        <v>3.6955</v>
      </c>
      <c r="G5875" s="66">
        <f t="shared" si="91"/>
        <v>3.6955</v>
      </c>
      <c r="H5875" s="41">
        <f>SUM(G5875:G5875)</f>
        <v>3.6955</v>
      </c>
      <c r="I5875" s="42"/>
      <c r="J5875" s="32">
        <v>1000</v>
      </c>
    </row>
    <row r="5876" spans="1:10" ht="15.75" thickBot="1" x14ac:dyDescent="0.3">
      <c r="A5876" s="150"/>
      <c r="B5876" s="145"/>
      <c r="C5876" s="44"/>
      <c r="D5876" s="59"/>
      <c r="E5876" s="121"/>
      <c r="F5876" s="135" t="s">
        <v>31</v>
      </c>
      <c r="G5876" s="75" t="str">
        <f t="shared" si="91"/>
        <v/>
      </c>
      <c r="H5876" s="76"/>
      <c r="I5876" s="68"/>
      <c r="J5876" s="32">
        <v>1000</v>
      </c>
    </row>
    <row r="5877" spans="1:10" ht="15.75" thickBot="1" x14ac:dyDescent="0.3">
      <c r="A5877" s="140" t="s">
        <v>1389</v>
      </c>
      <c r="B5877" s="143" t="s">
        <v>4844</v>
      </c>
      <c r="C5877" s="26"/>
      <c r="D5877" s="27" t="s">
        <v>36</v>
      </c>
      <c r="E5877" s="116"/>
      <c r="F5877" s="127" t="s">
        <v>31</v>
      </c>
      <c r="G5877" s="29" t="str">
        <f t="shared" si="91"/>
        <v/>
      </c>
      <c r="H5877" s="30"/>
      <c r="I5877" s="31"/>
      <c r="J5877" s="32">
        <v>10000</v>
      </c>
    </row>
    <row r="5878" spans="1:10" x14ac:dyDescent="0.25">
      <c r="A5878" s="149"/>
      <c r="B5878" s="144"/>
      <c r="C5878" s="34"/>
      <c r="D5878" s="34"/>
      <c r="E5878" s="118"/>
      <c r="F5878" s="129" t="s">
        <v>31</v>
      </c>
      <c r="G5878" s="66" t="str">
        <f t="shared" si="91"/>
        <v/>
      </c>
      <c r="H5878" s="67"/>
      <c r="I5878" s="68"/>
      <c r="J5878" s="32">
        <v>10000</v>
      </c>
    </row>
    <row r="5879" spans="1:10" ht="38.25" x14ac:dyDescent="0.25">
      <c r="A5879" s="149"/>
      <c r="B5879" s="144"/>
      <c r="C5879" s="38" t="s">
        <v>7455</v>
      </c>
      <c r="D5879" s="38" t="s">
        <v>101</v>
      </c>
      <c r="E5879" s="120">
        <v>1</v>
      </c>
      <c r="F5879" s="119">
        <v>3.4769999999999999</v>
      </c>
      <c r="G5879" s="66">
        <f t="shared" si="91"/>
        <v>3.4769999999999999</v>
      </c>
      <c r="H5879" s="41">
        <f>SUM(G5879:G5879)</f>
        <v>3.4769999999999999</v>
      </c>
      <c r="I5879" s="42"/>
      <c r="J5879" s="32">
        <v>10000</v>
      </c>
    </row>
    <row r="5880" spans="1:10" ht="15.75" thickBot="1" x14ac:dyDescent="0.3">
      <c r="A5880" s="150"/>
      <c r="B5880" s="145"/>
      <c r="C5880" s="44"/>
      <c r="D5880" s="59"/>
      <c r="E5880" s="121"/>
      <c r="F5880" s="135" t="s">
        <v>31</v>
      </c>
      <c r="G5880" s="75" t="str">
        <f t="shared" si="91"/>
        <v/>
      </c>
      <c r="H5880" s="76"/>
      <c r="I5880" s="68"/>
      <c r="J5880" s="32">
        <v>10000</v>
      </c>
    </row>
    <row r="5881" spans="1:10" ht="15.75" thickBot="1" x14ac:dyDescent="0.3">
      <c r="A5881" s="140" t="s">
        <v>1390</v>
      </c>
      <c r="B5881" s="143" t="s">
        <v>4845</v>
      </c>
      <c r="C5881" s="26"/>
      <c r="D5881" s="27" t="s">
        <v>36</v>
      </c>
      <c r="E5881" s="116"/>
      <c r="F5881" s="127" t="s">
        <v>31</v>
      </c>
      <c r="G5881" s="29" t="str">
        <f t="shared" si="91"/>
        <v/>
      </c>
      <c r="H5881" s="30"/>
      <c r="I5881" s="31"/>
      <c r="J5881" s="32">
        <v>1000</v>
      </c>
    </row>
    <row r="5882" spans="1:10" x14ac:dyDescent="0.25">
      <c r="A5882" s="149"/>
      <c r="B5882" s="144"/>
      <c r="C5882" s="34"/>
      <c r="D5882" s="34"/>
      <c r="E5882" s="118"/>
      <c r="F5882" s="129" t="s">
        <v>31</v>
      </c>
      <c r="G5882" s="66" t="str">
        <f t="shared" si="91"/>
        <v/>
      </c>
      <c r="H5882" s="67"/>
      <c r="I5882" s="68"/>
      <c r="J5882" s="32">
        <v>1000</v>
      </c>
    </row>
    <row r="5883" spans="1:10" ht="38.25" x14ac:dyDescent="0.25">
      <c r="A5883" s="149"/>
      <c r="B5883" s="144"/>
      <c r="C5883" s="38" t="s">
        <v>7499</v>
      </c>
      <c r="D5883" s="38" t="s">
        <v>101</v>
      </c>
      <c r="E5883" s="120">
        <v>1</v>
      </c>
      <c r="F5883" s="119">
        <v>11.038999999999998</v>
      </c>
      <c r="G5883" s="66">
        <f t="shared" si="91"/>
        <v>11.038999999999998</v>
      </c>
      <c r="H5883" s="41">
        <f>SUM(G5883:G5883)</f>
        <v>11.038999999999998</v>
      </c>
      <c r="I5883" s="42"/>
      <c r="J5883" s="32">
        <v>1000</v>
      </c>
    </row>
    <row r="5884" spans="1:10" ht="15.75" thickBot="1" x14ac:dyDescent="0.3">
      <c r="A5884" s="150"/>
      <c r="B5884" s="145"/>
      <c r="C5884" s="44"/>
      <c r="D5884" s="59"/>
      <c r="E5884" s="121"/>
      <c r="F5884" s="135" t="s">
        <v>31</v>
      </c>
      <c r="G5884" s="75" t="str">
        <f t="shared" si="91"/>
        <v/>
      </c>
      <c r="H5884" s="76"/>
      <c r="I5884" s="68"/>
      <c r="J5884" s="32">
        <v>1000</v>
      </c>
    </row>
    <row r="5885" spans="1:10" ht="15.75" thickBot="1" x14ac:dyDescent="0.3">
      <c r="A5885" s="140" t="s">
        <v>1391</v>
      </c>
      <c r="B5885" s="143" t="s">
        <v>4846</v>
      </c>
      <c r="C5885" s="26"/>
      <c r="D5885" s="27" t="s">
        <v>36</v>
      </c>
      <c r="E5885" s="116"/>
      <c r="F5885" s="127" t="s">
        <v>31</v>
      </c>
      <c r="G5885" s="29" t="str">
        <f t="shared" si="91"/>
        <v/>
      </c>
      <c r="H5885" s="30"/>
      <c r="I5885" s="31"/>
      <c r="J5885" s="32">
        <v>2000</v>
      </c>
    </row>
    <row r="5886" spans="1:10" x14ac:dyDescent="0.25">
      <c r="A5886" s="149"/>
      <c r="B5886" s="144"/>
      <c r="C5886" s="34"/>
      <c r="D5886" s="34"/>
      <c r="E5886" s="118"/>
      <c r="F5886" s="129" t="s">
        <v>31</v>
      </c>
      <c r="G5886" s="66" t="str">
        <f t="shared" si="91"/>
        <v/>
      </c>
      <c r="H5886" s="67"/>
      <c r="I5886" s="68"/>
      <c r="J5886" s="32">
        <v>2000</v>
      </c>
    </row>
    <row r="5887" spans="1:10" ht="25.5" x14ac:dyDescent="0.25">
      <c r="A5887" s="149"/>
      <c r="B5887" s="144"/>
      <c r="C5887" s="38" t="s">
        <v>7531</v>
      </c>
      <c r="D5887" s="38" t="s">
        <v>101</v>
      </c>
      <c r="E5887" s="120">
        <v>1</v>
      </c>
      <c r="F5887" s="119">
        <v>1.615</v>
      </c>
      <c r="G5887" s="66">
        <f t="shared" si="91"/>
        <v>1.615</v>
      </c>
      <c r="H5887" s="41">
        <f>SUM(G5887:G5887)</f>
        <v>1.615</v>
      </c>
      <c r="I5887" s="42"/>
      <c r="J5887" s="32">
        <v>2000</v>
      </c>
    </row>
    <row r="5888" spans="1:10" ht="15.75" thickBot="1" x14ac:dyDescent="0.3">
      <c r="A5888" s="150"/>
      <c r="B5888" s="145"/>
      <c r="C5888" s="44"/>
      <c r="D5888" s="59"/>
      <c r="E5888" s="121"/>
      <c r="F5888" s="135" t="s">
        <v>31</v>
      </c>
      <c r="G5888" s="75" t="str">
        <f t="shared" si="91"/>
        <v/>
      </c>
      <c r="H5888" s="76"/>
      <c r="I5888" s="68"/>
      <c r="J5888" s="32">
        <v>2000</v>
      </c>
    </row>
    <row r="5889" spans="1:10" ht="15.75" thickBot="1" x14ac:dyDescent="0.3">
      <c r="A5889" s="140" t="s">
        <v>1392</v>
      </c>
      <c r="B5889" s="143" t="s">
        <v>4849</v>
      </c>
      <c r="C5889" s="26"/>
      <c r="D5889" s="27" t="s">
        <v>36</v>
      </c>
      <c r="E5889" s="116"/>
      <c r="F5889" s="127" t="s">
        <v>31</v>
      </c>
      <c r="G5889" s="29" t="str">
        <f t="shared" si="91"/>
        <v/>
      </c>
      <c r="H5889" s="30"/>
      <c r="I5889" s="31"/>
      <c r="J5889" s="32">
        <v>1000</v>
      </c>
    </row>
    <row r="5890" spans="1:10" x14ac:dyDescent="0.25">
      <c r="A5890" s="149"/>
      <c r="B5890" s="144"/>
      <c r="C5890" s="34"/>
      <c r="D5890" s="34"/>
      <c r="E5890" s="118"/>
      <c r="F5890" s="129" t="s">
        <v>31</v>
      </c>
      <c r="G5890" s="66" t="str">
        <f t="shared" si="91"/>
        <v/>
      </c>
      <c r="H5890" s="67"/>
      <c r="I5890" s="68"/>
      <c r="J5890" s="32">
        <v>1000</v>
      </c>
    </row>
    <row r="5891" spans="1:10" ht="38.25" x14ac:dyDescent="0.25">
      <c r="A5891" s="149"/>
      <c r="B5891" s="144"/>
      <c r="C5891" s="38" t="s">
        <v>7522</v>
      </c>
      <c r="D5891" s="38" t="s">
        <v>101</v>
      </c>
      <c r="E5891" s="120">
        <v>1</v>
      </c>
      <c r="F5891" s="119">
        <v>5.016</v>
      </c>
      <c r="G5891" s="66">
        <f t="shared" si="91"/>
        <v>5.016</v>
      </c>
      <c r="H5891" s="41">
        <f>SUM(G5891:G5891)</f>
        <v>5.016</v>
      </c>
      <c r="I5891" s="42"/>
      <c r="J5891" s="32">
        <v>1000</v>
      </c>
    </row>
    <row r="5892" spans="1:10" ht="15.75" thickBot="1" x14ac:dyDescent="0.3">
      <c r="A5892" s="150"/>
      <c r="B5892" s="145"/>
      <c r="C5892" s="44"/>
      <c r="D5892" s="59"/>
      <c r="E5892" s="121"/>
      <c r="F5892" s="135" t="s">
        <v>31</v>
      </c>
      <c r="G5892" s="75" t="str">
        <f t="shared" si="91"/>
        <v/>
      </c>
      <c r="H5892" s="76"/>
      <c r="I5892" s="68"/>
      <c r="J5892" s="32">
        <v>1000</v>
      </c>
    </row>
    <row r="5893" spans="1:10" ht="15.75" thickBot="1" x14ac:dyDescent="0.3">
      <c r="A5893" s="140" t="s">
        <v>1393</v>
      </c>
      <c r="B5893" s="143" t="s">
        <v>4850</v>
      </c>
      <c r="C5893" s="26"/>
      <c r="D5893" s="27" t="s">
        <v>36</v>
      </c>
      <c r="E5893" s="116"/>
      <c r="F5893" s="127" t="s">
        <v>31</v>
      </c>
      <c r="G5893" s="29" t="str">
        <f t="shared" si="91"/>
        <v/>
      </c>
      <c r="H5893" s="30"/>
      <c r="I5893" s="31"/>
      <c r="J5893" s="32">
        <v>3000</v>
      </c>
    </row>
    <row r="5894" spans="1:10" x14ac:dyDescent="0.25">
      <c r="A5894" s="149"/>
      <c r="B5894" s="144"/>
      <c r="C5894" s="34"/>
      <c r="D5894" s="34"/>
      <c r="E5894" s="118"/>
      <c r="F5894" s="129" t="s">
        <v>31</v>
      </c>
      <c r="G5894" s="66" t="str">
        <f t="shared" ref="G5894:G5957" si="92">IF(ISNUMBER(F5894),E5894*F5894,"")</f>
        <v/>
      </c>
      <c r="H5894" s="67"/>
      <c r="I5894" s="68"/>
      <c r="J5894" s="32">
        <v>3000</v>
      </c>
    </row>
    <row r="5895" spans="1:10" ht="38.25" x14ac:dyDescent="0.25">
      <c r="A5895" s="149"/>
      <c r="B5895" s="144"/>
      <c r="C5895" s="38" t="s">
        <v>7489</v>
      </c>
      <c r="D5895" s="38" t="s">
        <v>101</v>
      </c>
      <c r="E5895" s="120">
        <v>1</v>
      </c>
      <c r="F5895" s="119">
        <v>4.8829999999999991</v>
      </c>
      <c r="G5895" s="66">
        <f t="shared" si="92"/>
        <v>4.8829999999999991</v>
      </c>
      <c r="H5895" s="41">
        <f>SUM(G5895:G5895)</f>
        <v>4.8829999999999991</v>
      </c>
      <c r="I5895" s="42"/>
      <c r="J5895" s="32">
        <v>3000</v>
      </c>
    </row>
    <row r="5896" spans="1:10" ht="15.75" thickBot="1" x14ac:dyDescent="0.3">
      <c r="A5896" s="150"/>
      <c r="B5896" s="145"/>
      <c r="C5896" s="44"/>
      <c r="D5896" s="59"/>
      <c r="E5896" s="121"/>
      <c r="F5896" s="135" t="s">
        <v>31</v>
      </c>
      <c r="G5896" s="75" t="str">
        <f t="shared" si="92"/>
        <v/>
      </c>
      <c r="H5896" s="76"/>
      <c r="I5896" s="68"/>
      <c r="J5896" s="32">
        <v>3000</v>
      </c>
    </row>
    <row r="5897" spans="1:10" ht="15.75" thickBot="1" x14ac:dyDescent="0.3">
      <c r="A5897" s="140" t="s">
        <v>1394</v>
      </c>
      <c r="B5897" s="143" t="s">
        <v>4851</v>
      </c>
      <c r="C5897" s="26"/>
      <c r="D5897" s="27" t="s">
        <v>36</v>
      </c>
      <c r="E5897" s="116"/>
      <c r="F5897" s="127" t="s">
        <v>31</v>
      </c>
      <c r="G5897" s="29" t="str">
        <f t="shared" si="92"/>
        <v/>
      </c>
      <c r="H5897" s="30"/>
      <c r="I5897" s="31"/>
      <c r="J5897" s="32">
        <v>200</v>
      </c>
    </row>
    <row r="5898" spans="1:10" x14ac:dyDescent="0.25">
      <c r="A5898" s="149"/>
      <c r="B5898" s="144"/>
      <c r="C5898" s="34"/>
      <c r="D5898" s="34"/>
      <c r="E5898" s="118"/>
      <c r="F5898" s="129" t="s">
        <v>31</v>
      </c>
      <c r="G5898" s="66" t="str">
        <f t="shared" si="92"/>
        <v/>
      </c>
      <c r="H5898" s="67"/>
      <c r="I5898" s="68"/>
      <c r="J5898" s="32">
        <v>200</v>
      </c>
    </row>
    <row r="5899" spans="1:10" ht="38.25" x14ac:dyDescent="0.25">
      <c r="A5899" s="149"/>
      <c r="B5899" s="144"/>
      <c r="C5899" s="38" t="s">
        <v>7537</v>
      </c>
      <c r="D5899" s="38" t="s">
        <v>101</v>
      </c>
      <c r="E5899" s="120">
        <v>1</v>
      </c>
      <c r="F5899" s="119">
        <v>13.756</v>
      </c>
      <c r="G5899" s="66">
        <f t="shared" si="92"/>
        <v>13.756</v>
      </c>
      <c r="H5899" s="41">
        <f>SUM(G5899:G5899)</f>
        <v>13.756</v>
      </c>
      <c r="I5899" s="42"/>
      <c r="J5899" s="32">
        <v>200</v>
      </c>
    </row>
    <row r="5900" spans="1:10" ht="15.75" thickBot="1" x14ac:dyDescent="0.3">
      <c r="A5900" s="150"/>
      <c r="B5900" s="145"/>
      <c r="C5900" s="44"/>
      <c r="D5900" s="59"/>
      <c r="E5900" s="121"/>
      <c r="F5900" s="135" t="s">
        <v>31</v>
      </c>
      <c r="G5900" s="75" t="str">
        <f t="shared" si="92"/>
        <v/>
      </c>
      <c r="H5900" s="76"/>
      <c r="I5900" s="68"/>
      <c r="J5900" s="32">
        <v>200</v>
      </c>
    </row>
    <row r="5901" spans="1:10" ht="15.75" thickBot="1" x14ac:dyDescent="0.3">
      <c r="A5901" s="140" t="s">
        <v>1395</v>
      </c>
      <c r="B5901" s="143" t="s">
        <v>4852</v>
      </c>
      <c r="C5901" s="26"/>
      <c r="D5901" s="27" t="s">
        <v>36</v>
      </c>
      <c r="E5901" s="116"/>
      <c r="F5901" s="127" t="s">
        <v>31</v>
      </c>
      <c r="G5901" s="29" t="str">
        <f t="shared" si="92"/>
        <v/>
      </c>
      <c r="H5901" s="30"/>
      <c r="I5901" s="31"/>
      <c r="J5901" s="32">
        <v>500</v>
      </c>
    </row>
    <row r="5902" spans="1:10" x14ac:dyDescent="0.25">
      <c r="A5902" s="149"/>
      <c r="B5902" s="144"/>
      <c r="C5902" s="34"/>
      <c r="D5902" s="34"/>
      <c r="E5902" s="118"/>
      <c r="F5902" s="129" t="s">
        <v>31</v>
      </c>
      <c r="G5902" s="66" t="str">
        <f t="shared" si="92"/>
        <v/>
      </c>
      <c r="H5902" s="67"/>
      <c r="I5902" s="68"/>
      <c r="J5902" s="32">
        <v>500</v>
      </c>
    </row>
    <row r="5903" spans="1:10" ht="25.5" x14ac:dyDescent="0.25">
      <c r="A5903" s="149"/>
      <c r="B5903" s="144"/>
      <c r="C5903" s="38" t="s">
        <v>7549</v>
      </c>
      <c r="D5903" s="38" t="s">
        <v>101</v>
      </c>
      <c r="E5903" s="120">
        <v>1</v>
      </c>
      <c r="F5903" s="119">
        <v>2.8689999999999998</v>
      </c>
      <c r="G5903" s="66">
        <f t="shared" si="92"/>
        <v>2.8689999999999998</v>
      </c>
      <c r="H5903" s="41">
        <f>SUM(G5903:G5903)</f>
        <v>2.8689999999999998</v>
      </c>
      <c r="I5903" s="42"/>
      <c r="J5903" s="32">
        <v>500</v>
      </c>
    </row>
    <row r="5904" spans="1:10" ht="15.75" thickBot="1" x14ac:dyDescent="0.3">
      <c r="A5904" s="150"/>
      <c r="B5904" s="145"/>
      <c r="C5904" s="44"/>
      <c r="D5904" s="59"/>
      <c r="E5904" s="121"/>
      <c r="F5904" s="135" t="s">
        <v>31</v>
      </c>
      <c r="G5904" s="75" t="str">
        <f t="shared" si="92"/>
        <v/>
      </c>
      <c r="H5904" s="76"/>
      <c r="I5904" s="68"/>
      <c r="J5904" s="32">
        <v>500</v>
      </c>
    </row>
    <row r="5905" spans="1:10" ht="15.75" thickBot="1" x14ac:dyDescent="0.3">
      <c r="A5905" s="140" t="s">
        <v>1396</v>
      </c>
      <c r="B5905" s="143" t="s">
        <v>4855</v>
      </c>
      <c r="C5905" s="26"/>
      <c r="D5905" s="27" t="s">
        <v>36</v>
      </c>
      <c r="E5905" s="116"/>
      <c r="F5905" s="127" t="s">
        <v>31</v>
      </c>
      <c r="G5905" s="29" t="str">
        <f t="shared" si="92"/>
        <v/>
      </c>
      <c r="H5905" s="30"/>
      <c r="I5905" s="31"/>
      <c r="J5905" s="32">
        <v>500</v>
      </c>
    </row>
    <row r="5906" spans="1:10" x14ac:dyDescent="0.25">
      <c r="A5906" s="149"/>
      <c r="B5906" s="144"/>
      <c r="C5906" s="34"/>
      <c r="D5906" s="34"/>
      <c r="E5906" s="118"/>
      <c r="F5906" s="129" t="s">
        <v>31</v>
      </c>
      <c r="G5906" s="66" t="str">
        <f t="shared" si="92"/>
        <v/>
      </c>
      <c r="H5906" s="67"/>
      <c r="I5906" s="68"/>
      <c r="J5906" s="32">
        <v>500</v>
      </c>
    </row>
    <row r="5907" spans="1:10" ht="38.25" x14ac:dyDescent="0.25">
      <c r="A5907" s="149"/>
      <c r="B5907" s="144"/>
      <c r="C5907" s="38" t="s">
        <v>7518</v>
      </c>
      <c r="D5907" s="38" t="s">
        <v>101</v>
      </c>
      <c r="E5907" s="120">
        <v>1</v>
      </c>
      <c r="F5907" s="119">
        <v>11.4285</v>
      </c>
      <c r="G5907" s="66">
        <f t="shared" si="92"/>
        <v>11.4285</v>
      </c>
      <c r="H5907" s="41">
        <f>SUM(G5907:G5907)</f>
        <v>11.4285</v>
      </c>
      <c r="I5907" s="42"/>
      <c r="J5907" s="32">
        <v>500</v>
      </c>
    </row>
    <row r="5908" spans="1:10" ht="15.75" thickBot="1" x14ac:dyDescent="0.3">
      <c r="A5908" s="150"/>
      <c r="B5908" s="145"/>
      <c r="C5908" s="44"/>
      <c r="D5908" s="59"/>
      <c r="E5908" s="121"/>
      <c r="F5908" s="135" t="s">
        <v>31</v>
      </c>
      <c r="G5908" s="75" t="str">
        <f t="shared" si="92"/>
        <v/>
      </c>
      <c r="H5908" s="76"/>
      <c r="I5908" s="68"/>
      <c r="J5908" s="32">
        <v>500</v>
      </c>
    </row>
    <row r="5909" spans="1:10" ht="15.75" thickBot="1" x14ac:dyDescent="0.3">
      <c r="A5909" s="140" t="s">
        <v>1397</v>
      </c>
      <c r="B5909" s="143" t="s">
        <v>4856</v>
      </c>
      <c r="C5909" s="26"/>
      <c r="D5909" s="27" t="s">
        <v>36</v>
      </c>
      <c r="E5909" s="116"/>
      <c r="F5909" s="127" t="s">
        <v>31</v>
      </c>
      <c r="G5909" s="29" t="str">
        <f t="shared" si="92"/>
        <v/>
      </c>
      <c r="H5909" s="30"/>
      <c r="I5909" s="31"/>
      <c r="J5909" s="32">
        <v>3000</v>
      </c>
    </row>
    <row r="5910" spans="1:10" x14ac:dyDescent="0.25">
      <c r="A5910" s="149"/>
      <c r="B5910" s="144"/>
      <c r="C5910" s="34"/>
      <c r="D5910" s="34"/>
      <c r="E5910" s="118"/>
      <c r="F5910" s="129" t="s">
        <v>31</v>
      </c>
      <c r="G5910" s="66" t="str">
        <f t="shared" si="92"/>
        <v/>
      </c>
      <c r="H5910" s="67"/>
      <c r="I5910" s="68"/>
      <c r="J5910" s="32">
        <v>3000</v>
      </c>
    </row>
    <row r="5911" spans="1:10" ht="38.25" x14ac:dyDescent="0.25">
      <c r="A5911" s="149"/>
      <c r="B5911" s="144"/>
      <c r="C5911" s="38" t="s">
        <v>7469</v>
      </c>
      <c r="D5911" s="38" t="s">
        <v>101</v>
      </c>
      <c r="E5911" s="120">
        <v>1</v>
      </c>
      <c r="F5911" s="119">
        <v>7.6189999999999989</v>
      </c>
      <c r="G5911" s="66">
        <f t="shared" si="92"/>
        <v>7.6189999999999989</v>
      </c>
      <c r="H5911" s="41">
        <f>SUM(G5911:G5911)</f>
        <v>7.6189999999999989</v>
      </c>
      <c r="I5911" s="42"/>
      <c r="J5911" s="32">
        <v>3000</v>
      </c>
    </row>
    <row r="5912" spans="1:10" ht="15.75" thickBot="1" x14ac:dyDescent="0.3">
      <c r="A5912" s="150"/>
      <c r="B5912" s="145"/>
      <c r="C5912" s="44"/>
      <c r="D5912" s="59"/>
      <c r="E5912" s="121"/>
      <c r="F5912" s="135" t="s">
        <v>31</v>
      </c>
      <c r="G5912" s="75" t="str">
        <f t="shared" si="92"/>
        <v/>
      </c>
      <c r="H5912" s="76"/>
      <c r="I5912" s="68"/>
      <c r="J5912" s="32">
        <v>3000</v>
      </c>
    </row>
    <row r="5913" spans="1:10" ht="15.75" thickBot="1" x14ac:dyDescent="0.3">
      <c r="A5913" s="140" t="s">
        <v>1398</v>
      </c>
      <c r="B5913" s="143" t="s">
        <v>4857</v>
      </c>
      <c r="C5913" s="26"/>
      <c r="D5913" s="27" t="s">
        <v>36</v>
      </c>
      <c r="E5913" s="116"/>
      <c r="F5913" s="127" t="s">
        <v>31</v>
      </c>
      <c r="G5913" s="29" t="str">
        <f t="shared" si="92"/>
        <v/>
      </c>
      <c r="H5913" s="30"/>
      <c r="I5913" s="31"/>
      <c r="J5913" s="32">
        <v>200</v>
      </c>
    </row>
    <row r="5914" spans="1:10" x14ac:dyDescent="0.25">
      <c r="A5914" s="149"/>
      <c r="B5914" s="144"/>
      <c r="C5914" s="34"/>
      <c r="D5914" s="34"/>
      <c r="E5914" s="118"/>
      <c r="F5914" s="129" t="s">
        <v>31</v>
      </c>
      <c r="G5914" s="66" t="str">
        <f t="shared" si="92"/>
        <v/>
      </c>
      <c r="H5914" s="67"/>
      <c r="I5914" s="68"/>
      <c r="J5914" s="32">
        <v>200</v>
      </c>
    </row>
    <row r="5915" spans="1:10" ht="38.25" x14ac:dyDescent="0.25">
      <c r="A5915" s="149"/>
      <c r="B5915" s="144"/>
      <c r="C5915" s="38" t="s">
        <v>7525</v>
      </c>
      <c r="D5915" s="38" t="s">
        <v>101</v>
      </c>
      <c r="E5915" s="120">
        <v>1</v>
      </c>
      <c r="F5915" s="119">
        <v>21.279999999999998</v>
      </c>
      <c r="G5915" s="66">
        <f t="shared" si="92"/>
        <v>21.279999999999998</v>
      </c>
      <c r="H5915" s="41">
        <f>SUM(G5915:G5915)</f>
        <v>21.279999999999998</v>
      </c>
      <c r="I5915" s="42"/>
      <c r="J5915" s="32">
        <v>200</v>
      </c>
    </row>
    <row r="5916" spans="1:10" ht="15.75" thickBot="1" x14ac:dyDescent="0.3">
      <c r="A5916" s="150"/>
      <c r="B5916" s="145"/>
      <c r="C5916" s="44"/>
      <c r="D5916" s="59"/>
      <c r="E5916" s="121"/>
      <c r="F5916" s="135" t="s">
        <v>31</v>
      </c>
      <c r="G5916" s="75" t="str">
        <f t="shared" si="92"/>
        <v/>
      </c>
      <c r="H5916" s="76"/>
      <c r="I5916" s="68"/>
      <c r="J5916" s="32">
        <v>200</v>
      </c>
    </row>
    <row r="5917" spans="1:10" ht="15.75" thickBot="1" x14ac:dyDescent="0.3">
      <c r="A5917" s="140" t="s">
        <v>1399</v>
      </c>
      <c r="B5917" s="143" t="s">
        <v>4858</v>
      </c>
      <c r="C5917" s="26"/>
      <c r="D5917" s="27" t="s">
        <v>36</v>
      </c>
      <c r="E5917" s="116"/>
      <c r="F5917" s="127" t="s">
        <v>31</v>
      </c>
      <c r="G5917" s="29" t="str">
        <f t="shared" si="92"/>
        <v/>
      </c>
      <c r="H5917" s="30"/>
      <c r="I5917" s="31"/>
      <c r="J5917" s="32">
        <v>500</v>
      </c>
    </row>
    <row r="5918" spans="1:10" x14ac:dyDescent="0.25">
      <c r="A5918" s="149"/>
      <c r="B5918" s="144"/>
      <c r="C5918" s="34"/>
      <c r="D5918" s="34"/>
      <c r="E5918" s="118"/>
      <c r="F5918" s="129" t="s">
        <v>31</v>
      </c>
      <c r="G5918" s="66" t="str">
        <f t="shared" si="92"/>
        <v/>
      </c>
      <c r="H5918" s="67"/>
      <c r="I5918" s="68"/>
      <c r="J5918" s="32">
        <v>500</v>
      </c>
    </row>
    <row r="5919" spans="1:10" ht="25.5" x14ac:dyDescent="0.25">
      <c r="A5919" s="149"/>
      <c r="B5919" s="144"/>
      <c r="C5919" s="38" t="s">
        <v>7542</v>
      </c>
      <c r="D5919" s="38" t="s">
        <v>101</v>
      </c>
      <c r="E5919" s="120">
        <v>1</v>
      </c>
      <c r="F5919" s="119">
        <v>4.1514999999999995</v>
      </c>
      <c r="G5919" s="66">
        <f t="shared" si="92"/>
        <v>4.1514999999999995</v>
      </c>
      <c r="H5919" s="41">
        <f>SUM(G5919:G5919)</f>
        <v>4.1514999999999995</v>
      </c>
      <c r="I5919" s="42"/>
      <c r="J5919" s="32">
        <v>500</v>
      </c>
    </row>
    <row r="5920" spans="1:10" ht="15.75" thickBot="1" x14ac:dyDescent="0.3">
      <c r="A5920" s="150"/>
      <c r="B5920" s="145"/>
      <c r="C5920" s="44"/>
      <c r="D5920" s="59"/>
      <c r="E5920" s="121"/>
      <c r="F5920" s="135" t="s">
        <v>31</v>
      </c>
      <c r="G5920" s="75" t="str">
        <f t="shared" si="92"/>
        <v/>
      </c>
      <c r="H5920" s="76"/>
      <c r="I5920" s="68"/>
      <c r="J5920" s="32">
        <v>500</v>
      </c>
    </row>
    <row r="5921" spans="1:10" ht="15.75" thickBot="1" x14ac:dyDescent="0.3">
      <c r="A5921" s="140" t="s">
        <v>1400</v>
      </c>
      <c r="B5921" s="143" t="s">
        <v>4336</v>
      </c>
      <c r="C5921" s="26"/>
      <c r="D5921" s="27" t="s">
        <v>36</v>
      </c>
      <c r="E5921" s="116"/>
      <c r="F5921" s="127" t="s">
        <v>31</v>
      </c>
      <c r="G5921" s="29" t="str">
        <f t="shared" si="92"/>
        <v/>
      </c>
      <c r="H5921" s="30"/>
      <c r="I5921" s="31"/>
      <c r="J5921" s="32">
        <v>500</v>
      </c>
    </row>
    <row r="5922" spans="1:10" x14ac:dyDescent="0.25">
      <c r="A5922" s="149"/>
      <c r="B5922" s="144"/>
      <c r="C5922" s="34"/>
      <c r="D5922" s="34"/>
      <c r="E5922" s="118"/>
      <c r="F5922" s="129" t="s">
        <v>31</v>
      </c>
      <c r="G5922" s="66" t="str">
        <f t="shared" si="92"/>
        <v/>
      </c>
      <c r="H5922" s="67"/>
      <c r="I5922" s="68"/>
      <c r="J5922" s="32">
        <v>500</v>
      </c>
    </row>
    <row r="5923" spans="1:10" ht="38.25" x14ac:dyDescent="0.25">
      <c r="A5923" s="149"/>
      <c r="B5923" s="144"/>
      <c r="C5923" s="38" t="s">
        <v>7512</v>
      </c>
      <c r="D5923" s="38" t="s">
        <v>101</v>
      </c>
      <c r="E5923" s="120">
        <v>1</v>
      </c>
      <c r="F5923" s="119">
        <v>13.946</v>
      </c>
      <c r="G5923" s="66">
        <f t="shared" si="92"/>
        <v>13.946</v>
      </c>
      <c r="H5923" s="41">
        <f>SUM(G5923:G5923)</f>
        <v>13.946</v>
      </c>
      <c r="I5923" s="42"/>
      <c r="J5923" s="32">
        <v>500</v>
      </c>
    </row>
    <row r="5924" spans="1:10" ht="15.75" thickBot="1" x14ac:dyDescent="0.3">
      <c r="A5924" s="150"/>
      <c r="B5924" s="145"/>
      <c r="C5924" s="44"/>
      <c r="D5924" s="59"/>
      <c r="E5924" s="121"/>
      <c r="F5924" s="135" t="s">
        <v>31</v>
      </c>
      <c r="G5924" s="75" t="str">
        <f t="shared" si="92"/>
        <v/>
      </c>
      <c r="H5924" s="76"/>
      <c r="I5924" s="68"/>
      <c r="J5924" s="32">
        <v>500</v>
      </c>
    </row>
    <row r="5925" spans="1:10" ht="15.75" thickBot="1" x14ac:dyDescent="0.3">
      <c r="A5925" s="140" t="s">
        <v>1401</v>
      </c>
      <c r="B5925" s="143" t="s">
        <v>4862</v>
      </c>
      <c r="C5925" s="26"/>
      <c r="D5925" s="27" t="s">
        <v>36</v>
      </c>
      <c r="E5925" s="116"/>
      <c r="F5925" s="127" t="s">
        <v>31</v>
      </c>
      <c r="G5925" s="29" t="str">
        <f t="shared" si="92"/>
        <v/>
      </c>
      <c r="H5925" s="30"/>
      <c r="I5925" s="31"/>
      <c r="J5925" s="32">
        <v>2000</v>
      </c>
    </row>
    <row r="5926" spans="1:10" x14ac:dyDescent="0.25">
      <c r="A5926" s="149"/>
      <c r="B5926" s="144"/>
      <c r="C5926" s="34"/>
      <c r="D5926" s="34"/>
      <c r="E5926" s="118"/>
      <c r="F5926" s="129" t="s">
        <v>31</v>
      </c>
      <c r="G5926" s="66" t="str">
        <f t="shared" si="92"/>
        <v/>
      </c>
      <c r="H5926" s="67"/>
      <c r="I5926" s="68"/>
      <c r="J5926" s="32">
        <v>2000</v>
      </c>
    </row>
    <row r="5927" spans="1:10" ht="38.25" x14ac:dyDescent="0.25">
      <c r="A5927" s="149"/>
      <c r="B5927" s="144"/>
      <c r="C5927" s="38" t="s">
        <v>7484</v>
      </c>
      <c r="D5927" s="38" t="s">
        <v>101</v>
      </c>
      <c r="E5927" s="120">
        <v>1</v>
      </c>
      <c r="F5927" s="119">
        <v>8.4359999999999999</v>
      </c>
      <c r="G5927" s="66">
        <f t="shared" si="92"/>
        <v>8.4359999999999999</v>
      </c>
      <c r="H5927" s="41">
        <f>SUM(G5927:G5927)</f>
        <v>8.4359999999999999</v>
      </c>
      <c r="I5927" s="42"/>
      <c r="J5927" s="32">
        <v>2000</v>
      </c>
    </row>
    <row r="5928" spans="1:10" ht="15.75" thickBot="1" x14ac:dyDescent="0.3">
      <c r="A5928" s="150"/>
      <c r="B5928" s="145"/>
      <c r="C5928" s="44"/>
      <c r="D5928" s="59"/>
      <c r="E5928" s="121"/>
      <c r="F5928" s="135" t="s">
        <v>31</v>
      </c>
      <c r="G5928" s="75" t="str">
        <f t="shared" si="92"/>
        <v/>
      </c>
      <c r="H5928" s="76"/>
      <c r="I5928" s="68"/>
      <c r="J5928" s="32">
        <v>2000</v>
      </c>
    </row>
    <row r="5929" spans="1:10" ht="15.75" thickBot="1" x14ac:dyDescent="0.3">
      <c r="A5929" s="140" t="s">
        <v>1402</v>
      </c>
      <c r="B5929" s="143" t="s">
        <v>4863</v>
      </c>
      <c r="C5929" s="26"/>
      <c r="D5929" s="27" t="s">
        <v>36</v>
      </c>
      <c r="E5929" s="116"/>
      <c r="F5929" s="127" t="s">
        <v>31</v>
      </c>
      <c r="G5929" s="29" t="str">
        <f t="shared" si="92"/>
        <v/>
      </c>
      <c r="H5929" s="30"/>
      <c r="I5929" s="31"/>
      <c r="J5929" s="32">
        <v>200</v>
      </c>
    </row>
    <row r="5930" spans="1:10" x14ac:dyDescent="0.25">
      <c r="A5930" s="149"/>
      <c r="B5930" s="144"/>
      <c r="C5930" s="34"/>
      <c r="D5930" s="34"/>
      <c r="E5930" s="118"/>
      <c r="F5930" s="129" t="s">
        <v>31</v>
      </c>
      <c r="G5930" s="66" t="str">
        <f t="shared" si="92"/>
        <v/>
      </c>
      <c r="H5930" s="67"/>
      <c r="I5930" s="68"/>
      <c r="J5930" s="32">
        <v>200</v>
      </c>
    </row>
    <row r="5931" spans="1:10" ht="38.25" x14ac:dyDescent="0.25">
      <c r="A5931" s="149"/>
      <c r="B5931" s="144"/>
      <c r="C5931" s="38" t="s">
        <v>7508</v>
      </c>
      <c r="D5931" s="38" t="s">
        <v>101</v>
      </c>
      <c r="E5931" s="120">
        <v>1</v>
      </c>
      <c r="F5931" s="119">
        <v>43.1205</v>
      </c>
      <c r="G5931" s="66">
        <f t="shared" si="92"/>
        <v>43.1205</v>
      </c>
      <c r="H5931" s="41">
        <f>SUM(G5931:G5931)</f>
        <v>43.1205</v>
      </c>
      <c r="I5931" s="42"/>
      <c r="J5931" s="32">
        <v>200</v>
      </c>
    </row>
    <row r="5932" spans="1:10" ht="15.75" thickBot="1" x14ac:dyDescent="0.3">
      <c r="A5932" s="150"/>
      <c r="B5932" s="145"/>
      <c r="C5932" s="44"/>
      <c r="D5932" s="59"/>
      <c r="E5932" s="121"/>
      <c r="F5932" s="135" t="s">
        <v>31</v>
      </c>
      <c r="G5932" s="75" t="str">
        <f t="shared" si="92"/>
        <v/>
      </c>
      <c r="H5932" s="76"/>
      <c r="I5932" s="68"/>
      <c r="J5932" s="32">
        <v>200</v>
      </c>
    </row>
    <row r="5933" spans="1:10" ht="15.75" thickBot="1" x14ac:dyDescent="0.3">
      <c r="A5933" s="140" t="s">
        <v>1403</v>
      </c>
      <c r="B5933" s="143" t="s">
        <v>4864</v>
      </c>
      <c r="C5933" s="26"/>
      <c r="D5933" s="27" t="s">
        <v>36</v>
      </c>
      <c r="E5933" s="116"/>
      <c r="F5933" s="127" t="s">
        <v>31</v>
      </c>
      <c r="G5933" s="29" t="str">
        <f t="shared" si="92"/>
        <v/>
      </c>
      <c r="H5933" s="30"/>
      <c r="I5933" s="31"/>
      <c r="J5933" s="32">
        <v>500</v>
      </c>
    </row>
    <row r="5934" spans="1:10" x14ac:dyDescent="0.25">
      <c r="A5934" s="149"/>
      <c r="B5934" s="144"/>
      <c r="C5934" s="34"/>
      <c r="D5934" s="34"/>
      <c r="E5934" s="118"/>
      <c r="F5934" s="129" t="s">
        <v>31</v>
      </c>
      <c r="G5934" s="66" t="str">
        <f t="shared" si="92"/>
        <v/>
      </c>
      <c r="H5934" s="67"/>
      <c r="I5934" s="68"/>
      <c r="J5934" s="32">
        <v>500</v>
      </c>
    </row>
    <row r="5935" spans="1:10" ht="25.5" x14ac:dyDescent="0.25">
      <c r="A5935" s="149"/>
      <c r="B5935" s="144"/>
      <c r="C5935" s="38" t="s">
        <v>7533</v>
      </c>
      <c r="D5935" s="38" t="s">
        <v>101</v>
      </c>
      <c r="E5935" s="120">
        <v>1</v>
      </c>
      <c r="F5935" s="119">
        <v>5.794999999999999</v>
      </c>
      <c r="G5935" s="66">
        <f t="shared" si="92"/>
        <v>5.794999999999999</v>
      </c>
      <c r="H5935" s="41">
        <f>SUM(G5935:G5935)</f>
        <v>5.794999999999999</v>
      </c>
      <c r="I5935" s="42"/>
      <c r="J5935" s="32">
        <v>500</v>
      </c>
    </row>
    <row r="5936" spans="1:10" ht="15.75" thickBot="1" x14ac:dyDescent="0.3">
      <c r="A5936" s="150"/>
      <c r="B5936" s="145"/>
      <c r="C5936" s="44"/>
      <c r="D5936" s="59"/>
      <c r="E5936" s="121"/>
      <c r="F5936" s="135" t="s">
        <v>31</v>
      </c>
      <c r="G5936" s="75" t="str">
        <f t="shared" si="92"/>
        <v/>
      </c>
      <c r="H5936" s="76"/>
      <c r="I5936" s="68"/>
      <c r="J5936" s="32">
        <v>500</v>
      </c>
    </row>
    <row r="5937" spans="1:10" ht="15.75" thickBot="1" x14ac:dyDescent="0.3">
      <c r="A5937" s="140" t="s">
        <v>1404</v>
      </c>
      <c r="B5937" s="143" t="s">
        <v>4867</v>
      </c>
      <c r="C5937" s="26"/>
      <c r="D5937" s="27" t="s">
        <v>36</v>
      </c>
      <c r="E5937" s="116"/>
      <c r="F5937" s="127" t="s">
        <v>31</v>
      </c>
      <c r="G5937" s="29" t="str">
        <f t="shared" si="92"/>
        <v/>
      </c>
      <c r="H5937" s="30"/>
      <c r="I5937" s="31"/>
      <c r="J5937" s="32">
        <v>500</v>
      </c>
    </row>
    <row r="5938" spans="1:10" x14ac:dyDescent="0.25">
      <c r="A5938" s="149"/>
      <c r="B5938" s="144"/>
      <c r="C5938" s="34"/>
      <c r="D5938" s="34"/>
      <c r="E5938" s="118"/>
      <c r="F5938" s="129" t="s">
        <v>31</v>
      </c>
      <c r="G5938" s="66" t="str">
        <f t="shared" si="92"/>
        <v/>
      </c>
      <c r="H5938" s="67"/>
      <c r="I5938" s="68"/>
      <c r="J5938" s="32">
        <v>500</v>
      </c>
    </row>
    <row r="5939" spans="1:10" ht="25.5" x14ac:dyDescent="0.25">
      <c r="A5939" s="149"/>
      <c r="B5939" s="144"/>
      <c r="C5939" s="38" t="s">
        <v>7500</v>
      </c>
      <c r="D5939" s="38" t="s">
        <v>101</v>
      </c>
      <c r="E5939" s="120">
        <v>1</v>
      </c>
      <c r="F5939" s="119">
        <v>20.4725</v>
      </c>
      <c r="G5939" s="66">
        <f t="shared" si="92"/>
        <v>20.4725</v>
      </c>
      <c r="H5939" s="41">
        <f>SUM(G5939:G5939)</f>
        <v>20.4725</v>
      </c>
      <c r="I5939" s="42"/>
      <c r="J5939" s="32">
        <v>500</v>
      </c>
    </row>
    <row r="5940" spans="1:10" ht="15.75" thickBot="1" x14ac:dyDescent="0.3">
      <c r="A5940" s="150"/>
      <c r="B5940" s="145"/>
      <c r="C5940" s="44"/>
      <c r="D5940" s="59"/>
      <c r="E5940" s="121"/>
      <c r="F5940" s="135" t="s">
        <v>31</v>
      </c>
      <c r="G5940" s="75" t="str">
        <f t="shared" si="92"/>
        <v/>
      </c>
      <c r="H5940" s="76"/>
      <c r="I5940" s="68"/>
      <c r="J5940" s="32">
        <v>500</v>
      </c>
    </row>
    <row r="5941" spans="1:10" ht="15.75" thickBot="1" x14ac:dyDescent="0.3">
      <c r="A5941" s="140" t="s">
        <v>1405</v>
      </c>
      <c r="B5941" s="143" t="s">
        <v>4870</v>
      </c>
      <c r="C5941" s="26"/>
      <c r="D5941" s="27" t="s">
        <v>36</v>
      </c>
      <c r="E5941" s="116"/>
      <c r="F5941" s="127" t="s">
        <v>31</v>
      </c>
      <c r="G5941" s="29" t="str">
        <f t="shared" si="92"/>
        <v/>
      </c>
      <c r="H5941" s="30"/>
      <c r="I5941" s="31"/>
      <c r="J5941" s="32">
        <v>200</v>
      </c>
    </row>
    <row r="5942" spans="1:10" x14ac:dyDescent="0.25">
      <c r="A5942" s="149"/>
      <c r="B5942" s="144"/>
      <c r="C5942" s="34"/>
      <c r="D5942" s="34"/>
      <c r="E5942" s="118"/>
      <c r="F5942" s="129" t="s">
        <v>31</v>
      </c>
      <c r="G5942" s="66" t="str">
        <f t="shared" si="92"/>
        <v/>
      </c>
      <c r="H5942" s="67"/>
      <c r="I5942" s="68"/>
      <c r="J5942" s="32">
        <v>200</v>
      </c>
    </row>
    <row r="5943" spans="1:10" ht="38.25" x14ac:dyDescent="0.25">
      <c r="A5943" s="149"/>
      <c r="B5943" s="144"/>
      <c r="C5943" s="38" t="s">
        <v>7477</v>
      </c>
      <c r="D5943" s="38" t="s">
        <v>101</v>
      </c>
      <c r="E5943" s="120">
        <v>1</v>
      </c>
      <c r="F5943" s="119">
        <v>101.29849999999999</v>
      </c>
      <c r="G5943" s="66">
        <f t="shared" si="92"/>
        <v>101.29849999999999</v>
      </c>
      <c r="H5943" s="41">
        <f>SUM(G5943:G5943)</f>
        <v>101.29849999999999</v>
      </c>
      <c r="I5943" s="42"/>
      <c r="J5943" s="32">
        <v>200</v>
      </c>
    </row>
    <row r="5944" spans="1:10" ht="15.75" thickBot="1" x14ac:dyDescent="0.3">
      <c r="A5944" s="150"/>
      <c r="B5944" s="145"/>
      <c r="C5944" s="44"/>
      <c r="D5944" s="59"/>
      <c r="E5944" s="121"/>
      <c r="F5944" s="135" t="s">
        <v>31</v>
      </c>
      <c r="G5944" s="75" t="str">
        <f t="shared" si="92"/>
        <v/>
      </c>
      <c r="H5944" s="76"/>
      <c r="I5944" s="68"/>
      <c r="J5944" s="32">
        <v>200</v>
      </c>
    </row>
    <row r="5945" spans="1:10" ht="15.75" thickBot="1" x14ac:dyDescent="0.3">
      <c r="A5945" s="140" t="s">
        <v>1406</v>
      </c>
      <c r="B5945" s="143" t="s">
        <v>4871</v>
      </c>
      <c r="C5945" s="26"/>
      <c r="D5945" s="27" t="s">
        <v>36</v>
      </c>
      <c r="E5945" s="116"/>
      <c r="F5945" s="127" t="s">
        <v>31</v>
      </c>
      <c r="G5945" s="29" t="str">
        <f t="shared" si="92"/>
        <v/>
      </c>
      <c r="H5945" s="30"/>
      <c r="I5945" s="31"/>
      <c r="J5945" s="32">
        <v>500</v>
      </c>
    </row>
    <row r="5946" spans="1:10" x14ac:dyDescent="0.25">
      <c r="A5946" s="149"/>
      <c r="B5946" s="144"/>
      <c r="C5946" s="34"/>
      <c r="D5946" s="34"/>
      <c r="E5946" s="118"/>
      <c r="F5946" s="129" t="s">
        <v>31</v>
      </c>
      <c r="G5946" s="66" t="str">
        <f t="shared" si="92"/>
        <v/>
      </c>
      <c r="H5946" s="67"/>
      <c r="I5946" s="68"/>
      <c r="J5946" s="32">
        <v>500</v>
      </c>
    </row>
    <row r="5947" spans="1:10" ht="25.5" x14ac:dyDescent="0.25">
      <c r="A5947" s="149"/>
      <c r="B5947" s="144"/>
      <c r="C5947" s="38" t="s">
        <v>7526</v>
      </c>
      <c r="D5947" s="38" t="s">
        <v>101</v>
      </c>
      <c r="E5947" s="120">
        <v>1</v>
      </c>
      <c r="F5947" s="119">
        <v>8.4550000000000001</v>
      </c>
      <c r="G5947" s="66">
        <f t="shared" si="92"/>
        <v>8.4550000000000001</v>
      </c>
      <c r="H5947" s="41">
        <f>SUM(G5947:G5947)</f>
        <v>8.4550000000000001</v>
      </c>
      <c r="I5947" s="42"/>
      <c r="J5947" s="32">
        <v>500</v>
      </c>
    </row>
    <row r="5948" spans="1:10" ht="15.75" thickBot="1" x14ac:dyDescent="0.3">
      <c r="A5948" s="150"/>
      <c r="B5948" s="145"/>
      <c r="C5948" s="44"/>
      <c r="D5948" s="59"/>
      <c r="E5948" s="121"/>
      <c r="F5948" s="135" t="s">
        <v>31</v>
      </c>
      <c r="G5948" s="75" t="str">
        <f t="shared" si="92"/>
        <v/>
      </c>
      <c r="H5948" s="76"/>
      <c r="I5948" s="68"/>
      <c r="J5948" s="32">
        <v>500</v>
      </c>
    </row>
    <row r="5949" spans="1:10" ht="15.75" thickBot="1" x14ac:dyDescent="0.3">
      <c r="A5949" s="140" t="s">
        <v>1407</v>
      </c>
      <c r="B5949" s="143" t="s">
        <v>4874</v>
      </c>
      <c r="C5949" s="26"/>
      <c r="D5949" s="27" t="s">
        <v>36</v>
      </c>
      <c r="E5949" s="116"/>
      <c r="F5949" s="127" t="s">
        <v>31</v>
      </c>
      <c r="G5949" s="29" t="str">
        <f t="shared" si="92"/>
        <v/>
      </c>
      <c r="H5949" s="30"/>
      <c r="I5949" s="31"/>
      <c r="J5949" s="32">
        <v>500</v>
      </c>
    </row>
    <row r="5950" spans="1:10" x14ac:dyDescent="0.25">
      <c r="A5950" s="149"/>
      <c r="B5950" s="144"/>
      <c r="C5950" s="34"/>
      <c r="D5950" s="34"/>
      <c r="E5950" s="118"/>
      <c r="F5950" s="129" t="s">
        <v>31</v>
      </c>
      <c r="G5950" s="66" t="str">
        <f t="shared" si="92"/>
        <v/>
      </c>
      <c r="H5950" s="67"/>
      <c r="I5950" s="68"/>
      <c r="J5950" s="32">
        <v>500</v>
      </c>
    </row>
    <row r="5951" spans="1:10" ht="25.5" x14ac:dyDescent="0.25">
      <c r="A5951" s="149"/>
      <c r="B5951" s="144"/>
      <c r="C5951" s="38" t="s">
        <v>7467</v>
      </c>
      <c r="D5951" s="38" t="s">
        <v>101</v>
      </c>
      <c r="E5951" s="120">
        <v>1</v>
      </c>
      <c r="F5951" s="119">
        <v>51.841499999999996</v>
      </c>
      <c r="G5951" s="66">
        <f t="shared" si="92"/>
        <v>51.841499999999996</v>
      </c>
      <c r="H5951" s="41">
        <f>SUM(G5951:G5951)</f>
        <v>51.841499999999996</v>
      </c>
      <c r="I5951" s="42"/>
      <c r="J5951" s="32">
        <v>500</v>
      </c>
    </row>
    <row r="5952" spans="1:10" ht="15.75" thickBot="1" x14ac:dyDescent="0.3">
      <c r="A5952" s="150"/>
      <c r="B5952" s="145"/>
      <c r="C5952" s="44"/>
      <c r="D5952" s="59"/>
      <c r="E5952" s="121"/>
      <c r="F5952" s="135" t="s">
        <v>31</v>
      </c>
      <c r="G5952" s="75" t="str">
        <f t="shared" si="92"/>
        <v/>
      </c>
      <c r="H5952" s="76"/>
      <c r="I5952" s="68"/>
      <c r="J5952" s="32">
        <v>500</v>
      </c>
    </row>
    <row r="5953" spans="1:10" ht="15.75" thickBot="1" x14ac:dyDescent="0.3">
      <c r="A5953" s="140" t="s">
        <v>1408</v>
      </c>
      <c r="B5953" s="143" t="s">
        <v>4875</v>
      </c>
      <c r="C5953" s="26"/>
      <c r="D5953" s="27" t="s">
        <v>36</v>
      </c>
      <c r="E5953" s="116"/>
      <c r="F5953" s="127" t="s">
        <v>31</v>
      </c>
      <c r="G5953" s="29" t="str">
        <f t="shared" si="92"/>
        <v/>
      </c>
      <c r="H5953" s="30"/>
      <c r="I5953" s="31"/>
      <c r="J5953" s="32">
        <v>1000</v>
      </c>
    </row>
    <row r="5954" spans="1:10" x14ac:dyDescent="0.25">
      <c r="A5954" s="149"/>
      <c r="B5954" s="144"/>
      <c r="C5954" s="34"/>
      <c r="D5954" s="34"/>
      <c r="E5954" s="118"/>
      <c r="F5954" s="129" t="s">
        <v>31</v>
      </c>
      <c r="G5954" s="66" t="str">
        <f t="shared" si="92"/>
        <v/>
      </c>
      <c r="H5954" s="67"/>
      <c r="I5954" s="68"/>
      <c r="J5954" s="32">
        <v>1000</v>
      </c>
    </row>
    <row r="5955" spans="1:10" ht="38.25" x14ac:dyDescent="0.25">
      <c r="A5955" s="149"/>
      <c r="B5955" s="144"/>
      <c r="C5955" s="38" t="s">
        <v>7463</v>
      </c>
      <c r="D5955" s="38" t="s">
        <v>101</v>
      </c>
      <c r="E5955" s="120">
        <v>1</v>
      </c>
      <c r="F5955" s="119">
        <v>27.835000000000001</v>
      </c>
      <c r="G5955" s="66">
        <f t="shared" si="92"/>
        <v>27.835000000000001</v>
      </c>
      <c r="H5955" s="41">
        <f>SUM(G5955:G5955)</f>
        <v>27.835000000000001</v>
      </c>
      <c r="I5955" s="42"/>
      <c r="J5955" s="32">
        <v>1000</v>
      </c>
    </row>
    <row r="5956" spans="1:10" ht="15.75" thickBot="1" x14ac:dyDescent="0.3">
      <c r="A5956" s="150"/>
      <c r="B5956" s="145"/>
      <c r="C5956" s="44"/>
      <c r="D5956" s="59"/>
      <c r="E5956" s="121"/>
      <c r="F5956" s="135" t="s">
        <v>31</v>
      </c>
      <c r="G5956" s="75" t="str">
        <f t="shared" si="92"/>
        <v/>
      </c>
      <c r="H5956" s="76"/>
      <c r="I5956" s="68"/>
      <c r="J5956" s="32">
        <v>1000</v>
      </c>
    </row>
    <row r="5957" spans="1:10" ht="15.75" thickBot="1" x14ac:dyDescent="0.3">
      <c r="A5957" s="140" t="s">
        <v>1409</v>
      </c>
      <c r="B5957" s="143" t="s">
        <v>4876</v>
      </c>
      <c r="C5957" s="26"/>
      <c r="D5957" s="27" t="s">
        <v>36</v>
      </c>
      <c r="E5957" s="116"/>
      <c r="F5957" s="127" t="s">
        <v>31</v>
      </c>
      <c r="G5957" s="29" t="str">
        <f t="shared" si="92"/>
        <v/>
      </c>
      <c r="H5957" s="30"/>
      <c r="I5957" s="31"/>
      <c r="J5957" s="32">
        <v>100</v>
      </c>
    </row>
    <row r="5958" spans="1:10" x14ac:dyDescent="0.25">
      <c r="A5958" s="149"/>
      <c r="B5958" s="144"/>
      <c r="C5958" s="34"/>
      <c r="D5958" s="34"/>
      <c r="E5958" s="118"/>
      <c r="F5958" s="129" t="s">
        <v>31</v>
      </c>
      <c r="G5958" s="66" t="str">
        <f t="shared" ref="G5958:G6021" si="93">IF(ISNUMBER(F5958),E5958*F5958,"")</f>
        <v/>
      </c>
      <c r="H5958" s="67"/>
      <c r="I5958" s="68"/>
      <c r="J5958" s="32">
        <v>100</v>
      </c>
    </row>
    <row r="5959" spans="1:10" ht="38.25" x14ac:dyDescent="0.25">
      <c r="A5959" s="149"/>
      <c r="B5959" s="144"/>
      <c r="C5959" s="38" t="s">
        <v>7494</v>
      </c>
      <c r="D5959" s="38" t="s">
        <v>101</v>
      </c>
      <c r="E5959" s="120">
        <v>1</v>
      </c>
      <c r="F5959" s="119">
        <v>122.14149999999999</v>
      </c>
      <c r="G5959" s="66">
        <f t="shared" si="93"/>
        <v>122.14149999999999</v>
      </c>
      <c r="H5959" s="41">
        <f>SUM(G5959:G5959)</f>
        <v>122.14149999999999</v>
      </c>
      <c r="I5959" s="42"/>
      <c r="J5959" s="32">
        <v>100</v>
      </c>
    </row>
    <row r="5960" spans="1:10" ht="15.75" thickBot="1" x14ac:dyDescent="0.3">
      <c r="A5960" s="150"/>
      <c r="B5960" s="145"/>
      <c r="C5960" s="44"/>
      <c r="D5960" s="59"/>
      <c r="E5960" s="121"/>
      <c r="F5960" s="135" t="s">
        <v>31</v>
      </c>
      <c r="G5960" s="75" t="str">
        <f t="shared" si="93"/>
        <v/>
      </c>
      <c r="H5960" s="76"/>
      <c r="I5960" s="68"/>
      <c r="J5960" s="32">
        <v>100</v>
      </c>
    </row>
    <row r="5961" spans="1:10" ht="15.75" thickBot="1" x14ac:dyDescent="0.3">
      <c r="A5961" s="140" t="s">
        <v>1410</v>
      </c>
      <c r="B5961" s="143" t="s">
        <v>4877</v>
      </c>
      <c r="C5961" s="26"/>
      <c r="D5961" s="27" t="s">
        <v>36</v>
      </c>
      <c r="E5961" s="116"/>
      <c r="F5961" s="127" t="s">
        <v>31</v>
      </c>
      <c r="G5961" s="29" t="str">
        <f t="shared" si="93"/>
        <v/>
      </c>
      <c r="H5961" s="30"/>
      <c r="I5961" s="31"/>
      <c r="J5961" s="32">
        <v>300</v>
      </c>
    </row>
    <row r="5962" spans="1:10" x14ac:dyDescent="0.25">
      <c r="A5962" s="149"/>
      <c r="B5962" s="144"/>
      <c r="C5962" s="34"/>
      <c r="D5962" s="34"/>
      <c r="E5962" s="118"/>
      <c r="F5962" s="129" t="s">
        <v>31</v>
      </c>
      <c r="G5962" s="66" t="str">
        <f t="shared" si="93"/>
        <v/>
      </c>
      <c r="H5962" s="67"/>
      <c r="I5962" s="68"/>
      <c r="J5962" s="32">
        <v>300</v>
      </c>
    </row>
    <row r="5963" spans="1:10" ht="25.5" x14ac:dyDescent="0.25">
      <c r="A5963" s="149"/>
      <c r="B5963" s="144"/>
      <c r="C5963" s="38" t="s">
        <v>7528</v>
      </c>
      <c r="D5963" s="38" t="s">
        <v>101</v>
      </c>
      <c r="E5963" s="120">
        <v>1</v>
      </c>
      <c r="F5963" s="119">
        <v>12.8725</v>
      </c>
      <c r="G5963" s="66">
        <f t="shared" si="93"/>
        <v>12.8725</v>
      </c>
      <c r="H5963" s="41">
        <f>SUM(G5963:G5963)</f>
        <v>12.8725</v>
      </c>
      <c r="I5963" s="42"/>
      <c r="J5963" s="32">
        <v>300</v>
      </c>
    </row>
    <row r="5964" spans="1:10" ht="15.75" thickBot="1" x14ac:dyDescent="0.3">
      <c r="A5964" s="150"/>
      <c r="B5964" s="145"/>
      <c r="C5964" s="44"/>
      <c r="D5964" s="59"/>
      <c r="E5964" s="121"/>
      <c r="F5964" s="135" t="s">
        <v>31</v>
      </c>
      <c r="G5964" s="75" t="str">
        <f t="shared" si="93"/>
        <v/>
      </c>
      <c r="H5964" s="76"/>
      <c r="I5964" s="68"/>
      <c r="J5964" s="32">
        <v>300</v>
      </c>
    </row>
    <row r="5965" spans="1:10" ht="15.75" thickBot="1" x14ac:dyDescent="0.3">
      <c r="A5965" s="140" t="s">
        <v>1411</v>
      </c>
      <c r="B5965" s="143" t="s">
        <v>4880</v>
      </c>
      <c r="C5965" s="26"/>
      <c r="D5965" s="27" t="s">
        <v>36</v>
      </c>
      <c r="E5965" s="116"/>
      <c r="F5965" s="127" t="s">
        <v>31</v>
      </c>
      <c r="G5965" s="29" t="str">
        <f t="shared" si="93"/>
        <v/>
      </c>
      <c r="H5965" s="30"/>
      <c r="I5965" s="31"/>
      <c r="J5965" s="32">
        <v>300</v>
      </c>
    </row>
    <row r="5966" spans="1:10" x14ac:dyDescent="0.25">
      <c r="A5966" s="149"/>
      <c r="B5966" s="144"/>
      <c r="C5966" s="34"/>
      <c r="D5966" s="34"/>
      <c r="E5966" s="118"/>
      <c r="F5966" s="129" t="s">
        <v>31</v>
      </c>
      <c r="G5966" s="66" t="str">
        <f t="shared" si="93"/>
        <v/>
      </c>
      <c r="H5966" s="67"/>
      <c r="I5966" s="68"/>
      <c r="J5966" s="32">
        <v>300</v>
      </c>
    </row>
    <row r="5967" spans="1:10" ht="25.5" x14ac:dyDescent="0.25">
      <c r="A5967" s="149"/>
      <c r="B5967" s="144"/>
      <c r="C5967" s="38" t="s">
        <v>7476</v>
      </c>
      <c r="D5967" s="38" t="s">
        <v>101</v>
      </c>
      <c r="E5967" s="120">
        <v>1</v>
      </c>
      <c r="F5967" s="119">
        <v>68.057999999999993</v>
      </c>
      <c r="G5967" s="66">
        <f t="shared" si="93"/>
        <v>68.057999999999993</v>
      </c>
      <c r="H5967" s="41">
        <f>SUM(G5967:G5967)</f>
        <v>68.057999999999993</v>
      </c>
      <c r="I5967" s="42"/>
      <c r="J5967" s="32">
        <v>300</v>
      </c>
    </row>
    <row r="5968" spans="1:10" ht="15.75" thickBot="1" x14ac:dyDescent="0.3">
      <c r="A5968" s="150"/>
      <c r="B5968" s="145"/>
      <c r="C5968" s="44"/>
      <c r="D5968" s="59"/>
      <c r="E5968" s="121"/>
      <c r="F5968" s="135" t="s">
        <v>31</v>
      </c>
      <c r="G5968" s="75" t="str">
        <f t="shared" si="93"/>
        <v/>
      </c>
      <c r="H5968" s="76"/>
      <c r="I5968" s="68"/>
      <c r="J5968" s="32">
        <v>300</v>
      </c>
    </row>
    <row r="5969" spans="1:10" ht="15.75" thickBot="1" x14ac:dyDescent="0.3">
      <c r="A5969" s="140" t="s">
        <v>1412</v>
      </c>
      <c r="B5969" s="143" t="s">
        <v>4881</v>
      </c>
      <c r="C5969" s="26"/>
      <c r="D5969" s="27" t="s">
        <v>36</v>
      </c>
      <c r="E5969" s="116"/>
      <c r="F5969" s="127" t="s">
        <v>31</v>
      </c>
      <c r="G5969" s="29" t="str">
        <f t="shared" si="93"/>
        <v/>
      </c>
      <c r="H5969" s="30"/>
      <c r="I5969" s="31"/>
      <c r="J5969" s="32">
        <v>1000</v>
      </c>
    </row>
    <row r="5970" spans="1:10" x14ac:dyDescent="0.25">
      <c r="A5970" s="149"/>
      <c r="B5970" s="144"/>
      <c r="C5970" s="34"/>
      <c r="D5970" s="34"/>
      <c r="E5970" s="118"/>
      <c r="F5970" s="129" t="s">
        <v>31</v>
      </c>
      <c r="G5970" s="66" t="str">
        <f t="shared" si="93"/>
        <v/>
      </c>
      <c r="H5970" s="67"/>
      <c r="I5970" s="68"/>
      <c r="J5970" s="32">
        <v>1000</v>
      </c>
    </row>
    <row r="5971" spans="1:10" ht="38.25" x14ac:dyDescent="0.25">
      <c r="A5971" s="149"/>
      <c r="B5971" s="144"/>
      <c r="C5971" s="38" t="s">
        <v>7449</v>
      </c>
      <c r="D5971" s="38" t="s">
        <v>101</v>
      </c>
      <c r="E5971" s="120">
        <v>1</v>
      </c>
      <c r="F5971" s="119">
        <v>43.633499999999998</v>
      </c>
      <c r="G5971" s="66">
        <f t="shared" si="93"/>
        <v>43.633499999999998</v>
      </c>
      <c r="H5971" s="41">
        <f>SUM(G5971:G5971)</f>
        <v>43.633499999999998</v>
      </c>
      <c r="I5971" s="42"/>
      <c r="J5971" s="32">
        <v>1000</v>
      </c>
    </row>
    <row r="5972" spans="1:10" ht="15.75" thickBot="1" x14ac:dyDescent="0.3">
      <c r="A5972" s="150"/>
      <c r="B5972" s="145"/>
      <c r="C5972" s="44"/>
      <c r="D5972" s="59"/>
      <c r="E5972" s="121"/>
      <c r="F5972" s="135" t="s">
        <v>31</v>
      </c>
      <c r="G5972" s="75" t="str">
        <f t="shared" si="93"/>
        <v/>
      </c>
      <c r="H5972" s="76"/>
      <c r="I5972" s="68"/>
      <c r="J5972" s="32">
        <v>1000</v>
      </c>
    </row>
    <row r="5973" spans="1:10" ht="15.75" thickBot="1" x14ac:dyDescent="0.3">
      <c r="A5973" s="140" t="s">
        <v>1413</v>
      </c>
      <c r="B5973" s="143" t="s">
        <v>4882</v>
      </c>
      <c r="C5973" s="26"/>
      <c r="D5973" s="27" t="s">
        <v>36</v>
      </c>
      <c r="E5973" s="116"/>
      <c r="F5973" s="127" t="s">
        <v>31</v>
      </c>
      <c r="G5973" s="29" t="str">
        <f t="shared" si="93"/>
        <v/>
      </c>
      <c r="H5973" s="30"/>
      <c r="I5973" s="31"/>
      <c r="J5973" s="32">
        <v>100</v>
      </c>
    </row>
    <row r="5974" spans="1:10" x14ac:dyDescent="0.25">
      <c r="A5974" s="149"/>
      <c r="B5974" s="144"/>
      <c r="C5974" s="34"/>
      <c r="D5974" s="34"/>
      <c r="E5974" s="118"/>
      <c r="F5974" s="129" t="s">
        <v>31</v>
      </c>
      <c r="G5974" s="66" t="str">
        <f t="shared" si="93"/>
        <v/>
      </c>
      <c r="H5974" s="67"/>
      <c r="I5974" s="68"/>
      <c r="J5974" s="32">
        <v>100</v>
      </c>
    </row>
    <row r="5975" spans="1:10" ht="38.25" x14ac:dyDescent="0.25">
      <c r="A5975" s="149"/>
      <c r="B5975" s="144"/>
      <c r="C5975" s="38" t="s">
        <v>7470</v>
      </c>
      <c r="D5975" s="38" t="s">
        <v>101</v>
      </c>
      <c r="E5975" s="120">
        <v>1</v>
      </c>
      <c r="F5975" s="119">
        <v>224.80799999999996</v>
      </c>
      <c r="G5975" s="66">
        <f t="shared" si="93"/>
        <v>224.80799999999996</v>
      </c>
      <c r="H5975" s="41">
        <f>SUM(G5975:G5975)</f>
        <v>224.80799999999996</v>
      </c>
      <c r="I5975" s="42"/>
      <c r="J5975" s="32">
        <v>100</v>
      </c>
    </row>
    <row r="5976" spans="1:10" ht="15.75" thickBot="1" x14ac:dyDescent="0.3">
      <c r="A5976" s="150"/>
      <c r="B5976" s="145"/>
      <c r="C5976" s="44"/>
      <c r="D5976" s="59"/>
      <c r="E5976" s="121"/>
      <c r="F5976" s="135" t="s">
        <v>31</v>
      </c>
      <c r="G5976" s="75" t="str">
        <f t="shared" si="93"/>
        <v/>
      </c>
      <c r="H5976" s="76"/>
      <c r="I5976" s="68"/>
      <c r="J5976" s="32">
        <v>100</v>
      </c>
    </row>
    <row r="5977" spans="1:10" ht="15.75" thickBot="1" x14ac:dyDescent="0.3">
      <c r="A5977" s="140" t="s">
        <v>1414</v>
      </c>
      <c r="B5977" s="143" t="s">
        <v>4883</v>
      </c>
      <c r="C5977" s="26"/>
      <c r="D5977" s="27" t="s">
        <v>36</v>
      </c>
      <c r="E5977" s="116"/>
      <c r="F5977" s="127" t="s">
        <v>31</v>
      </c>
      <c r="G5977" s="29" t="str">
        <f t="shared" si="93"/>
        <v/>
      </c>
      <c r="H5977" s="30"/>
      <c r="I5977" s="31"/>
      <c r="J5977" s="32">
        <v>300</v>
      </c>
    </row>
    <row r="5978" spans="1:10" x14ac:dyDescent="0.25">
      <c r="A5978" s="149"/>
      <c r="B5978" s="144"/>
      <c r="C5978" s="34"/>
      <c r="D5978" s="34"/>
      <c r="E5978" s="118"/>
      <c r="F5978" s="129" t="s">
        <v>31</v>
      </c>
      <c r="G5978" s="66" t="str">
        <f t="shared" si="93"/>
        <v/>
      </c>
      <c r="H5978" s="67"/>
      <c r="I5978" s="68"/>
      <c r="J5978" s="32">
        <v>300</v>
      </c>
    </row>
    <row r="5979" spans="1:10" ht="25.5" x14ac:dyDescent="0.25">
      <c r="A5979" s="149"/>
      <c r="B5979" s="144"/>
      <c r="C5979" s="38" t="s">
        <v>7515</v>
      </c>
      <c r="D5979" s="38" t="s">
        <v>101</v>
      </c>
      <c r="E5979" s="120">
        <v>1</v>
      </c>
      <c r="F5979" s="119">
        <v>20.320499999999999</v>
      </c>
      <c r="G5979" s="66">
        <f t="shared" si="93"/>
        <v>20.320499999999999</v>
      </c>
      <c r="H5979" s="41">
        <f>SUM(G5979:G5979)</f>
        <v>20.320499999999999</v>
      </c>
      <c r="I5979" s="42"/>
      <c r="J5979" s="32">
        <v>300</v>
      </c>
    </row>
    <row r="5980" spans="1:10" ht="15.75" thickBot="1" x14ac:dyDescent="0.3">
      <c r="A5980" s="150"/>
      <c r="B5980" s="145"/>
      <c r="C5980" s="44"/>
      <c r="D5980" s="59"/>
      <c r="E5980" s="121"/>
      <c r="F5980" s="135" t="s">
        <v>31</v>
      </c>
      <c r="G5980" s="75" t="str">
        <f t="shared" si="93"/>
        <v/>
      </c>
      <c r="H5980" s="76"/>
      <c r="I5980" s="68"/>
      <c r="J5980" s="32">
        <v>300</v>
      </c>
    </row>
    <row r="5981" spans="1:10" ht="15.75" thickBot="1" x14ac:dyDescent="0.3">
      <c r="A5981" s="140" t="s">
        <v>1415</v>
      </c>
      <c r="B5981" s="143" t="s">
        <v>4886</v>
      </c>
      <c r="C5981" s="26"/>
      <c r="D5981" s="27" t="s">
        <v>36</v>
      </c>
      <c r="E5981" s="116"/>
      <c r="F5981" s="127" t="s">
        <v>31</v>
      </c>
      <c r="G5981" s="29" t="str">
        <f t="shared" si="93"/>
        <v/>
      </c>
      <c r="H5981" s="30"/>
      <c r="I5981" s="31"/>
      <c r="J5981" s="32">
        <v>300</v>
      </c>
    </row>
    <row r="5982" spans="1:10" x14ac:dyDescent="0.25">
      <c r="A5982" s="149"/>
      <c r="B5982" s="144"/>
      <c r="C5982" s="34"/>
      <c r="D5982" s="34"/>
      <c r="E5982" s="118"/>
      <c r="F5982" s="129" t="s">
        <v>31</v>
      </c>
      <c r="G5982" s="66" t="str">
        <f t="shared" si="93"/>
        <v/>
      </c>
      <c r="H5982" s="67"/>
      <c r="I5982" s="68"/>
      <c r="J5982" s="32">
        <v>300</v>
      </c>
    </row>
    <row r="5983" spans="1:10" ht="25.5" x14ac:dyDescent="0.25">
      <c r="A5983" s="149"/>
      <c r="B5983" s="144"/>
      <c r="C5983" s="38" t="s">
        <v>7456</v>
      </c>
      <c r="D5983" s="38" t="s">
        <v>101</v>
      </c>
      <c r="E5983" s="120">
        <v>1</v>
      </c>
      <c r="F5983" s="119">
        <v>115.425</v>
      </c>
      <c r="G5983" s="66">
        <f t="shared" si="93"/>
        <v>115.425</v>
      </c>
      <c r="H5983" s="41">
        <f>SUM(G5983:G5983)</f>
        <v>115.425</v>
      </c>
      <c r="I5983" s="42"/>
      <c r="J5983" s="32">
        <v>300</v>
      </c>
    </row>
    <row r="5984" spans="1:10" ht="15.75" thickBot="1" x14ac:dyDescent="0.3">
      <c r="A5984" s="150"/>
      <c r="B5984" s="145"/>
      <c r="C5984" s="44"/>
      <c r="D5984" s="59"/>
      <c r="E5984" s="121"/>
      <c r="F5984" s="135" t="s">
        <v>31</v>
      </c>
      <c r="G5984" s="75" t="str">
        <f t="shared" si="93"/>
        <v/>
      </c>
      <c r="H5984" s="76"/>
      <c r="I5984" s="68"/>
      <c r="J5984" s="32">
        <v>300</v>
      </c>
    </row>
    <row r="5985" spans="1:10" ht="15.75" thickBot="1" x14ac:dyDescent="0.3">
      <c r="A5985" s="140" t="s">
        <v>1416</v>
      </c>
      <c r="B5985" s="143" t="s">
        <v>4887</v>
      </c>
      <c r="C5985" s="26"/>
      <c r="D5985" s="27" t="s">
        <v>124</v>
      </c>
      <c r="E5985" s="116"/>
      <c r="F5985" s="127" t="s">
        <v>31</v>
      </c>
      <c r="G5985" s="29" t="str">
        <f t="shared" si="93"/>
        <v/>
      </c>
      <c r="H5985" s="30"/>
      <c r="I5985" s="31"/>
      <c r="J5985" s="32">
        <v>2000</v>
      </c>
    </row>
    <row r="5986" spans="1:10" x14ac:dyDescent="0.25">
      <c r="A5986" s="149"/>
      <c r="B5986" s="144"/>
      <c r="C5986" s="34"/>
      <c r="D5986" s="34"/>
      <c r="E5986" s="118"/>
      <c r="F5986" s="129" t="s">
        <v>31</v>
      </c>
      <c r="G5986" s="66" t="str">
        <f t="shared" si="93"/>
        <v/>
      </c>
      <c r="H5986" s="67"/>
      <c r="I5986" s="68"/>
      <c r="J5986" s="32">
        <v>2000</v>
      </c>
    </row>
    <row r="5987" spans="1:10" ht="25.5" x14ac:dyDescent="0.25">
      <c r="A5987" s="149"/>
      <c r="B5987" s="144"/>
      <c r="C5987" s="38" t="s">
        <v>7506</v>
      </c>
      <c r="D5987" s="38" t="s">
        <v>1323</v>
      </c>
      <c r="E5987" s="120">
        <v>1</v>
      </c>
      <c r="F5987" s="119">
        <v>4.5504999999999995</v>
      </c>
      <c r="G5987" s="66">
        <f t="shared" si="93"/>
        <v>4.5504999999999995</v>
      </c>
      <c r="H5987" s="41">
        <f>SUM(G5987:G5987)</f>
        <v>4.5504999999999995</v>
      </c>
      <c r="I5987" s="42"/>
      <c r="J5987" s="32">
        <v>2000</v>
      </c>
    </row>
    <row r="5988" spans="1:10" ht="15.75" thickBot="1" x14ac:dyDescent="0.3">
      <c r="A5988" s="150"/>
      <c r="B5988" s="145"/>
      <c r="C5988" s="44"/>
      <c r="D5988" s="59"/>
      <c r="E5988" s="121"/>
      <c r="F5988" s="135" t="s">
        <v>31</v>
      </c>
      <c r="G5988" s="75" t="str">
        <f t="shared" si="93"/>
        <v/>
      </c>
      <c r="H5988" s="76"/>
      <c r="I5988" s="68"/>
      <c r="J5988" s="32">
        <v>2000</v>
      </c>
    </row>
    <row r="5989" spans="1:10" ht="15.75" thickBot="1" x14ac:dyDescent="0.3">
      <c r="A5989" s="140" t="s">
        <v>1417</v>
      </c>
      <c r="B5989" s="143" t="s">
        <v>4888</v>
      </c>
      <c r="C5989" s="26"/>
      <c r="D5989" s="27" t="s">
        <v>124</v>
      </c>
      <c r="E5989" s="116"/>
      <c r="F5989" s="127" t="s">
        <v>31</v>
      </c>
      <c r="G5989" s="29" t="str">
        <f t="shared" si="93"/>
        <v/>
      </c>
      <c r="H5989" s="30"/>
      <c r="I5989" s="31"/>
      <c r="J5989" s="32">
        <v>1000</v>
      </c>
    </row>
    <row r="5990" spans="1:10" x14ac:dyDescent="0.25">
      <c r="A5990" s="149"/>
      <c r="B5990" s="144"/>
      <c r="C5990" s="34"/>
      <c r="D5990" s="34"/>
      <c r="E5990" s="118"/>
      <c r="F5990" s="129" t="s">
        <v>31</v>
      </c>
      <c r="G5990" s="66" t="str">
        <f t="shared" si="93"/>
        <v/>
      </c>
      <c r="H5990" s="67"/>
      <c r="I5990" s="68"/>
      <c r="J5990" s="32">
        <v>1000</v>
      </c>
    </row>
    <row r="5991" spans="1:10" ht="25.5" x14ac:dyDescent="0.25">
      <c r="A5991" s="149"/>
      <c r="B5991" s="144"/>
      <c r="C5991" s="38" t="s">
        <v>7507</v>
      </c>
      <c r="D5991" s="38" t="s">
        <v>1323</v>
      </c>
      <c r="E5991" s="120">
        <v>1</v>
      </c>
      <c r="F5991" s="119">
        <v>8.7590000000000003</v>
      </c>
      <c r="G5991" s="66">
        <f t="shared" si="93"/>
        <v>8.7590000000000003</v>
      </c>
      <c r="H5991" s="41">
        <f>SUM(G5991:G5991)</f>
        <v>8.7590000000000003</v>
      </c>
      <c r="I5991" s="42"/>
      <c r="J5991" s="32">
        <v>1000</v>
      </c>
    </row>
    <row r="5992" spans="1:10" ht="15.75" thickBot="1" x14ac:dyDescent="0.3">
      <c r="A5992" s="150"/>
      <c r="B5992" s="145"/>
      <c r="C5992" s="44"/>
      <c r="D5992" s="59"/>
      <c r="E5992" s="121"/>
      <c r="F5992" s="135" t="s">
        <v>31</v>
      </c>
      <c r="G5992" s="75" t="str">
        <f t="shared" si="93"/>
        <v/>
      </c>
      <c r="H5992" s="76"/>
      <c r="I5992" s="68"/>
      <c r="J5992" s="32">
        <v>1000</v>
      </c>
    </row>
    <row r="5993" spans="1:10" ht="15.75" thickBot="1" x14ac:dyDescent="0.3">
      <c r="A5993" s="140" t="s">
        <v>1418</v>
      </c>
      <c r="B5993" s="143" t="s">
        <v>4889</v>
      </c>
      <c r="C5993" s="26"/>
      <c r="D5993" s="27" t="s">
        <v>124</v>
      </c>
      <c r="E5993" s="116"/>
      <c r="F5993" s="127" t="s">
        <v>31</v>
      </c>
      <c r="G5993" s="29" t="str">
        <f t="shared" si="93"/>
        <v/>
      </c>
      <c r="H5993" s="30"/>
      <c r="I5993" s="31"/>
      <c r="J5993" s="32">
        <v>3500</v>
      </c>
    </row>
    <row r="5994" spans="1:10" x14ac:dyDescent="0.25">
      <c r="A5994" s="149"/>
      <c r="B5994" s="144"/>
      <c r="C5994" s="34"/>
      <c r="D5994" s="34"/>
      <c r="E5994" s="118"/>
      <c r="F5994" s="129" t="s">
        <v>31</v>
      </c>
      <c r="G5994" s="66" t="str">
        <f t="shared" si="93"/>
        <v/>
      </c>
      <c r="H5994" s="67"/>
      <c r="I5994" s="68"/>
      <c r="J5994" s="32">
        <v>3500</v>
      </c>
    </row>
    <row r="5995" spans="1:10" ht="38.25" x14ac:dyDescent="0.25">
      <c r="A5995" s="149"/>
      <c r="B5995" s="144"/>
      <c r="C5995" s="38" t="s">
        <v>7461</v>
      </c>
      <c r="D5995" s="38" t="s">
        <v>1323</v>
      </c>
      <c r="E5995" s="120">
        <v>1</v>
      </c>
      <c r="F5995" s="119">
        <v>8.3885000000000005</v>
      </c>
      <c r="G5995" s="66">
        <f t="shared" si="93"/>
        <v>8.3885000000000005</v>
      </c>
      <c r="H5995" s="41">
        <f>SUM(G5995:G5995)</f>
        <v>8.3885000000000005</v>
      </c>
      <c r="I5995" s="42"/>
      <c r="J5995" s="32">
        <v>3500</v>
      </c>
    </row>
    <row r="5996" spans="1:10" ht="15.75" thickBot="1" x14ac:dyDescent="0.3">
      <c r="A5996" s="150"/>
      <c r="B5996" s="145"/>
      <c r="C5996" s="44"/>
      <c r="D5996" s="59"/>
      <c r="E5996" s="121"/>
      <c r="F5996" s="135" t="s">
        <v>31</v>
      </c>
      <c r="G5996" s="75" t="str">
        <f t="shared" si="93"/>
        <v/>
      </c>
      <c r="H5996" s="76"/>
      <c r="I5996" s="68"/>
      <c r="J5996" s="32">
        <v>3500</v>
      </c>
    </row>
    <row r="5997" spans="1:10" ht="15.75" thickBot="1" x14ac:dyDescent="0.3">
      <c r="A5997" s="140" t="s">
        <v>1419</v>
      </c>
      <c r="B5997" s="143" t="s">
        <v>4892</v>
      </c>
      <c r="C5997" s="26"/>
      <c r="D5997" s="27" t="s">
        <v>124</v>
      </c>
      <c r="E5997" s="116"/>
      <c r="F5997" s="127" t="s">
        <v>31</v>
      </c>
      <c r="G5997" s="29" t="str">
        <f t="shared" si="93"/>
        <v/>
      </c>
      <c r="H5997" s="30"/>
      <c r="I5997" s="31"/>
      <c r="J5997" s="32">
        <v>3500</v>
      </c>
    </row>
    <row r="5998" spans="1:10" x14ac:dyDescent="0.25">
      <c r="A5998" s="149"/>
      <c r="B5998" s="144"/>
      <c r="C5998" s="34"/>
      <c r="D5998" s="34"/>
      <c r="E5998" s="118"/>
      <c r="F5998" s="129" t="s">
        <v>31</v>
      </c>
      <c r="G5998" s="66" t="str">
        <f t="shared" si="93"/>
        <v/>
      </c>
      <c r="H5998" s="67"/>
      <c r="I5998" s="68"/>
      <c r="J5998" s="32">
        <v>3500</v>
      </c>
    </row>
    <row r="5999" spans="1:10" ht="38.25" x14ac:dyDescent="0.25">
      <c r="A5999" s="149"/>
      <c r="B5999" s="144"/>
      <c r="C5999" s="38" t="s">
        <v>7453</v>
      </c>
      <c r="D5999" s="38" t="s">
        <v>1323</v>
      </c>
      <c r="E5999" s="120">
        <v>1</v>
      </c>
      <c r="F5999" s="119">
        <v>11.000999999999999</v>
      </c>
      <c r="G5999" s="66">
        <f t="shared" si="93"/>
        <v>11.000999999999999</v>
      </c>
      <c r="H5999" s="41">
        <f>SUM(G5999:G5999)</f>
        <v>11.000999999999999</v>
      </c>
      <c r="I5999" s="42"/>
      <c r="J5999" s="32">
        <v>3500</v>
      </c>
    </row>
    <row r="6000" spans="1:10" ht="15.75" thickBot="1" x14ac:dyDescent="0.3">
      <c r="A6000" s="150"/>
      <c r="B6000" s="145"/>
      <c r="C6000" s="44"/>
      <c r="D6000" s="59"/>
      <c r="E6000" s="121"/>
      <c r="F6000" s="135" t="s">
        <v>31</v>
      </c>
      <c r="G6000" s="75" t="str">
        <f t="shared" si="93"/>
        <v/>
      </c>
      <c r="H6000" s="76"/>
      <c r="I6000" s="68"/>
      <c r="J6000" s="32">
        <v>3500</v>
      </c>
    </row>
    <row r="6001" spans="1:10" ht="15.75" thickBot="1" x14ac:dyDescent="0.3">
      <c r="A6001" s="140" t="s">
        <v>1420</v>
      </c>
      <c r="B6001" s="143" t="s">
        <v>4895</v>
      </c>
      <c r="C6001" s="26"/>
      <c r="D6001" s="27" t="s">
        <v>124</v>
      </c>
      <c r="E6001" s="116"/>
      <c r="F6001" s="127" t="s">
        <v>31</v>
      </c>
      <c r="G6001" s="29" t="str">
        <f t="shared" si="93"/>
        <v/>
      </c>
      <c r="H6001" s="30"/>
      <c r="I6001" s="31"/>
      <c r="J6001" s="32">
        <v>1000</v>
      </c>
    </row>
    <row r="6002" spans="1:10" x14ac:dyDescent="0.25">
      <c r="A6002" s="149"/>
      <c r="B6002" s="144"/>
      <c r="C6002" s="34"/>
      <c r="D6002" s="34"/>
      <c r="E6002" s="118"/>
      <c r="F6002" s="129" t="s">
        <v>31</v>
      </c>
      <c r="G6002" s="66" t="str">
        <f t="shared" si="93"/>
        <v/>
      </c>
      <c r="H6002" s="67"/>
      <c r="I6002" s="68"/>
      <c r="J6002" s="32">
        <v>1000</v>
      </c>
    </row>
    <row r="6003" spans="1:10" ht="38.25" x14ac:dyDescent="0.25">
      <c r="A6003" s="149"/>
      <c r="B6003" s="144"/>
      <c r="C6003" s="38" t="s">
        <v>7485</v>
      </c>
      <c r="D6003" s="38" t="s">
        <v>1323</v>
      </c>
      <c r="E6003" s="120">
        <v>1</v>
      </c>
      <c r="F6003" s="119">
        <v>16.596499999999999</v>
      </c>
      <c r="G6003" s="66">
        <f t="shared" si="93"/>
        <v>16.596499999999999</v>
      </c>
      <c r="H6003" s="41">
        <f>SUM(G6003:G6003)</f>
        <v>16.596499999999999</v>
      </c>
      <c r="I6003" s="42"/>
      <c r="J6003" s="32">
        <v>1000</v>
      </c>
    </row>
    <row r="6004" spans="1:10" ht="15.75" thickBot="1" x14ac:dyDescent="0.3">
      <c r="A6004" s="150"/>
      <c r="B6004" s="145"/>
      <c r="C6004" s="44"/>
      <c r="D6004" s="59"/>
      <c r="E6004" s="121"/>
      <c r="F6004" s="135" t="s">
        <v>31</v>
      </c>
      <c r="G6004" s="75" t="str">
        <f t="shared" si="93"/>
        <v/>
      </c>
      <c r="H6004" s="76"/>
      <c r="I6004" s="68"/>
      <c r="J6004" s="32">
        <v>1000</v>
      </c>
    </row>
    <row r="6005" spans="1:10" ht="15.75" thickBot="1" x14ac:dyDescent="0.3">
      <c r="A6005" s="140" t="s">
        <v>1421</v>
      </c>
      <c r="B6005" s="143" t="s">
        <v>4898</v>
      </c>
      <c r="C6005" s="26"/>
      <c r="D6005" s="27" t="s">
        <v>124</v>
      </c>
      <c r="E6005" s="116"/>
      <c r="F6005" s="127" t="s">
        <v>31</v>
      </c>
      <c r="G6005" s="29" t="str">
        <f t="shared" si="93"/>
        <v/>
      </c>
      <c r="H6005" s="30"/>
      <c r="I6005" s="31"/>
      <c r="J6005" s="32">
        <v>1000</v>
      </c>
    </row>
    <row r="6006" spans="1:10" x14ac:dyDescent="0.25">
      <c r="A6006" s="149"/>
      <c r="B6006" s="144"/>
      <c r="C6006" s="34"/>
      <c r="D6006" s="34"/>
      <c r="E6006" s="118"/>
      <c r="F6006" s="129" t="s">
        <v>31</v>
      </c>
      <c r="G6006" s="66" t="str">
        <f t="shared" si="93"/>
        <v/>
      </c>
      <c r="H6006" s="67"/>
      <c r="I6006" s="68"/>
      <c r="J6006" s="32">
        <v>1000</v>
      </c>
    </row>
    <row r="6007" spans="1:10" ht="38.25" x14ac:dyDescent="0.25">
      <c r="A6007" s="149"/>
      <c r="B6007" s="144"/>
      <c r="C6007" s="38" t="s">
        <v>7473</v>
      </c>
      <c r="D6007" s="38" t="s">
        <v>1323</v>
      </c>
      <c r="E6007" s="120">
        <v>1</v>
      </c>
      <c r="F6007" s="119">
        <v>21.365499999999997</v>
      </c>
      <c r="G6007" s="66">
        <f t="shared" si="93"/>
        <v>21.365499999999997</v>
      </c>
      <c r="H6007" s="41">
        <f>SUM(G6007:G6007)</f>
        <v>21.365499999999997</v>
      </c>
      <c r="I6007" s="42"/>
      <c r="J6007" s="32">
        <v>1000</v>
      </c>
    </row>
    <row r="6008" spans="1:10" ht="15.75" thickBot="1" x14ac:dyDescent="0.3">
      <c r="A6008" s="150"/>
      <c r="B6008" s="145"/>
      <c r="C6008" s="44"/>
      <c r="D6008" s="59"/>
      <c r="E6008" s="121"/>
      <c r="F6008" s="135" t="s">
        <v>31</v>
      </c>
      <c r="G6008" s="75" t="str">
        <f t="shared" si="93"/>
        <v/>
      </c>
      <c r="H6008" s="76"/>
      <c r="I6008" s="68"/>
      <c r="J6008" s="32">
        <v>1000</v>
      </c>
    </row>
    <row r="6009" spans="1:10" ht="15.75" thickBot="1" x14ac:dyDescent="0.3">
      <c r="A6009" s="140" t="s">
        <v>1422</v>
      </c>
      <c r="B6009" s="143" t="s">
        <v>4901</v>
      </c>
      <c r="C6009" s="26"/>
      <c r="D6009" s="27" t="s">
        <v>124</v>
      </c>
      <c r="E6009" s="116"/>
      <c r="F6009" s="127" t="s">
        <v>31</v>
      </c>
      <c r="G6009" s="29" t="str">
        <f t="shared" si="93"/>
        <v/>
      </c>
      <c r="H6009" s="30"/>
      <c r="I6009" s="31"/>
      <c r="J6009" s="32">
        <v>2000</v>
      </c>
    </row>
    <row r="6010" spans="1:10" x14ac:dyDescent="0.25">
      <c r="A6010" s="149"/>
      <c r="B6010" s="144"/>
      <c r="C6010" s="34"/>
      <c r="D6010" s="34"/>
      <c r="E6010" s="118"/>
      <c r="F6010" s="129" t="s">
        <v>31</v>
      </c>
      <c r="G6010" s="66" t="str">
        <f t="shared" si="93"/>
        <v/>
      </c>
      <c r="H6010" s="67"/>
      <c r="I6010" s="68"/>
      <c r="J6010" s="32">
        <v>2000</v>
      </c>
    </row>
    <row r="6011" spans="1:10" ht="38.25" x14ac:dyDescent="0.25">
      <c r="A6011" s="149"/>
      <c r="B6011" s="144"/>
      <c r="C6011" s="38" t="s">
        <v>7444</v>
      </c>
      <c r="D6011" s="38" t="s">
        <v>1323</v>
      </c>
      <c r="E6011" s="120">
        <v>1</v>
      </c>
      <c r="F6011" s="119">
        <v>28.462</v>
      </c>
      <c r="G6011" s="66">
        <f t="shared" si="93"/>
        <v>28.462</v>
      </c>
      <c r="H6011" s="41">
        <f>SUM(G6011:G6011)</f>
        <v>28.462</v>
      </c>
      <c r="I6011" s="42"/>
      <c r="J6011" s="32">
        <v>2000</v>
      </c>
    </row>
    <row r="6012" spans="1:10" ht="15.75" thickBot="1" x14ac:dyDescent="0.3">
      <c r="A6012" s="150"/>
      <c r="B6012" s="145"/>
      <c r="C6012" s="44"/>
      <c r="D6012" s="59"/>
      <c r="E6012" s="121"/>
      <c r="F6012" s="135" t="s">
        <v>31</v>
      </c>
      <c r="G6012" s="75" t="str">
        <f t="shared" si="93"/>
        <v/>
      </c>
      <c r="H6012" s="76"/>
      <c r="I6012" s="68"/>
      <c r="J6012" s="32">
        <v>2000</v>
      </c>
    </row>
    <row r="6013" spans="1:10" ht="15.75" thickBot="1" x14ac:dyDescent="0.3">
      <c r="A6013" s="140" t="s">
        <v>1423</v>
      </c>
      <c r="B6013" s="143" t="s">
        <v>4904</v>
      </c>
      <c r="C6013" s="26"/>
      <c r="D6013" s="27" t="s">
        <v>124</v>
      </c>
      <c r="E6013" s="116"/>
      <c r="F6013" s="127" t="s">
        <v>31</v>
      </c>
      <c r="G6013" s="29" t="str">
        <f t="shared" si="93"/>
        <v/>
      </c>
      <c r="H6013" s="30"/>
      <c r="I6013" s="31"/>
      <c r="J6013" s="32">
        <v>2000</v>
      </c>
    </row>
    <row r="6014" spans="1:10" x14ac:dyDescent="0.25">
      <c r="A6014" s="149"/>
      <c r="B6014" s="144"/>
      <c r="C6014" s="34"/>
      <c r="D6014" s="34"/>
      <c r="E6014" s="118"/>
      <c r="F6014" s="129" t="s">
        <v>31</v>
      </c>
      <c r="G6014" s="66" t="str">
        <f t="shared" si="93"/>
        <v/>
      </c>
      <c r="H6014" s="67"/>
      <c r="I6014" s="68"/>
      <c r="J6014" s="32">
        <v>2000</v>
      </c>
    </row>
    <row r="6015" spans="1:10" ht="38.25" x14ac:dyDescent="0.25">
      <c r="A6015" s="149"/>
      <c r="B6015" s="144"/>
      <c r="C6015" s="38" t="s">
        <v>7511</v>
      </c>
      <c r="D6015" s="38" t="s">
        <v>1323</v>
      </c>
      <c r="E6015" s="120">
        <v>1</v>
      </c>
      <c r="F6015" s="119">
        <v>3.5909999999999997</v>
      </c>
      <c r="G6015" s="66">
        <f t="shared" si="93"/>
        <v>3.5909999999999997</v>
      </c>
      <c r="H6015" s="41">
        <f>SUM(G6015:G6015)</f>
        <v>3.5909999999999997</v>
      </c>
      <c r="I6015" s="42"/>
      <c r="J6015" s="32">
        <v>2000</v>
      </c>
    </row>
    <row r="6016" spans="1:10" ht="15.75" thickBot="1" x14ac:dyDescent="0.3">
      <c r="A6016" s="150"/>
      <c r="B6016" s="145"/>
      <c r="C6016" s="44"/>
      <c r="D6016" s="59"/>
      <c r="E6016" s="121"/>
      <c r="F6016" s="135" t="s">
        <v>31</v>
      </c>
      <c r="G6016" s="75" t="str">
        <f t="shared" si="93"/>
        <v/>
      </c>
      <c r="H6016" s="76"/>
      <c r="I6016" s="68"/>
      <c r="J6016" s="32">
        <v>2000</v>
      </c>
    </row>
    <row r="6017" spans="1:10" ht="15.75" thickBot="1" x14ac:dyDescent="0.3">
      <c r="A6017" s="140" t="s">
        <v>1424</v>
      </c>
      <c r="B6017" s="143" t="s">
        <v>4905</v>
      </c>
      <c r="C6017" s="26"/>
      <c r="D6017" s="27" t="s">
        <v>36</v>
      </c>
      <c r="E6017" s="116"/>
      <c r="F6017" s="127" t="s">
        <v>31</v>
      </c>
      <c r="G6017" s="29" t="str">
        <f t="shared" si="93"/>
        <v/>
      </c>
      <c r="H6017" s="30"/>
      <c r="I6017" s="31"/>
      <c r="J6017" s="32">
        <v>50</v>
      </c>
    </row>
    <row r="6018" spans="1:10" x14ac:dyDescent="0.25">
      <c r="A6018" s="149"/>
      <c r="B6018" s="144"/>
      <c r="C6018" s="34"/>
      <c r="D6018" s="34"/>
      <c r="E6018" s="118"/>
      <c r="F6018" s="129" t="s">
        <v>31</v>
      </c>
      <c r="G6018" s="66" t="str">
        <f t="shared" si="93"/>
        <v/>
      </c>
      <c r="H6018" s="67"/>
      <c r="I6018" s="68"/>
      <c r="J6018" s="32">
        <v>50</v>
      </c>
    </row>
    <row r="6019" spans="1:10" ht="25.5" x14ac:dyDescent="0.25">
      <c r="A6019" s="149"/>
      <c r="B6019" s="144"/>
      <c r="C6019" s="38" t="s">
        <v>7567</v>
      </c>
      <c r="D6019" s="38" t="s">
        <v>101</v>
      </c>
      <c r="E6019" s="120">
        <v>1</v>
      </c>
      <c r="F6019" s="119">
        <v>5.9754999999999994</v>
      </c>
      <c r="G6019" s="66">
        <f t="shared" si="93"/>
        <v>5.9754999999999994</v>
      </c>
      <c r="H6019" s="41">
        <f>SUM(G6019:G6019)</f>
        <v>5.9754999999999994</v>
      </c>
      <c r="I6019" s="42"/>
      <c r="J6019" s="32">
        <v>50</v>
      </c>
    </row>
    <row r="6020" spans="1:10" ht="15.75" thickBot="1" x14ac:dyDescent="0.3">
      <c r="A6020" s="150"/>
      <c r="B6020" s="145"/>
      <c r="C6020" s="44"/>
      <c r="D6020" s="59"/>
      <c r="E6020" s="121"/>
      <c r="F6020" s="135" t="s">
        <v>31</v>
      </c>
      <c r="G6020" s="75" t="str">
        <f t="shared" si="93"/>
        <v/>
      </c>
      <c r="H6020" s="76"/>
      <c r="I6020" s="68"/>
      <c r="J6020" s="32">
        <v>50</v>
      </c>
    </row>
    <row r="6021" spans="1:10" ht="15.75" thickBot="1" x14ac:dyDescent="0.3">
      <c r="A6021" s="140" t="s">
        <v>1425</v>
      </c>
      <c r="B6021" s="143" t="s">
        <v>4906</v>
      </c>
      <c r="C6021" s="26"/>
      <c r="D6021" s="27" t="s">
        <v>124</v>
      </c>
      <c r="E6021" s="116"/>
      <c r="F6021" s="127" t="s">
        <v>31</v>
      </c>
      <c r="G6021" s="29" t="str">
        <f t="shared" si="93"/>
        <v/>
      </c>
      <c r="H6021" s="30"/>
      <c r="I6021" s="31"/>
      <c r="J6021" s="32">
        <v>2000</v>
      </c>
    </row>
    <row r="6022" spans="1:10" x14ac:dyDescent="0.25">
      <c r="A6022" s="149"/>
      <c r="B6022" s="144"/>
      <c r="C6022" s="34"/>
      <c r="D6022" s="34"/>
      <c r="E6022" s="118"/>
      <c r="F6022" s="129" t="s">
        <v>31</v>
      </c>
      <c r="G6022" s="66" t="str">
        <f t="shared" ref="G6022:G6085" si="94">IF(ISNUMBER(F6022),E6022*F6022,"")</f>
        <v/>
      </c>
      <c r="H6022" s="67"/>
      <c r="I6022" s="68"/>
      <c r="J6022" s="32">
        <v>2000</v>
      </c>
    </row>
    <row r="6023" spans="1:10" ht="38.25" x14ac:dyDescent="0.25">
      <c r="A6023" s="149"/>
      <c r="B6023" s="144"/>
      <c r="C6023" s="38" t="s">
        <v>7496</v>
      </c>
      <c r="D6023" s="38" t="s">
        <v>1323</v>
      </c>
      <c r="E6023" s="120">
        <v>1</v>
      </c>
      <c r="F6023" s="119">
        <v>5.9184999999999999</v>
      </c>
      <c r="G6023" s="66">
        <f t="shared" si="94"/>
        <v>5.9184999999999999</v>
      </c>
      <c r="H6023" s="41">
        <f>SUM(G6023:G6023)</f>
        <v>5.9184999999999999</v>
      </c>
      <c r="I6023" s="42"/>
      <c r="J6023" s="32">
        <v>2000</v>
      </c>
    </row>
    <row r="6024" spans="1:10" ht="15.75" thickBot="1" x14ac:dyDescent="0.3">
      <c r="A6024" s="150"/>
      <c r="B6024" s="145"/>
      <c r="C6024" s="44"/>
      <c r="D6024" s="59"/>
      <c r="E6024" s="121"/>
      <c r="F6024" s="135" t="s">
        <v>31</v>
      </c>
      <c r="G6024" s="75" t="str">
        <f t="shared" si="94"/>
        <v/>
      </c>
      <c r="H6024" s="76"/>
      <c r="I6024" s="68"/>
      <c r="J6024" s="32">
        <v>2000</v>
      </c>
    </row>
    <row r="6025" spans="1:10" ht="15.75" thickBot="1" x14ac:dyDescent="0.3">
      <c r="A6025" s="140" t="s">
        <v>1426</v>
      </c>
      <c r="B6025" s="143" t="s">
        <v>4907</v>
      </c>
      <c r="C6025" s="26"/>
      <c r="D6025" s="27" t="s">
        <v>36</v>
      </c>
      <c r="E6025" s="116"/>
      <c r="F6025" s="127" t="s">
        <v>31</v>
      </c>
      <c r="G6025" s="29" t="str">
        <f t="shared" si="94"/>
        <v/>
      </c>
      <c r="H6025" s="30"/>
      <c r="I6025" s="31"/>
      <c r="J6025" s="32">
        <v>50</v>
      </c>
    </row>
    <row r="6026" spans="1:10" x14ac:dyDescent="0.25">
      <c r="A6026" s="149"/>
      <c r="B6026" s="144"/>
      <c r="C6026" s="34"/>
      <c r="D6026" s="34"/>
      <c r="E6026" s="118"/>
      <c r="F6026" s="129" t="s">
        <v>31</v>
      </c>
      <c r="G6026" s="66" t="str">
        <f t="shared" si="94"/>
        <v/>
      </c>
      <c r="H6026" s="67"/>
      <c r="I6026" s="68"/>
      <c r="J6026" s="32">
        <v>50</v>
      </c>
    </row>
    <row r="6027" spans="1:10" ht="25.5" x14ac:dyDescent="0.25">
      <c r="A6027" s="149"/>
      <c r="B6027" s="144"/>
      <c r="C6027" s="38" t="s">
        <v>7566</v>
      </c>
      <c r="D6027" s="38" t="s">
        <v>101</v>
      </c>
      <c r="E6027" s="120">
        <v>1</v>
      </c>
      <c r="F6027" s="119">
        <v>6.8209999999999997</v>
      </c>
      <c r="G6027" s="66">
        <f t="shared" si="94"/>
        <v>6.8209999999999997</v>
      </c>
      <c r="H6027" s="41">
        <f>SUM(G6027:G6027)</f>
        <v>6.8209999999999997</v>
      </c>
      <c r="I6027" s="42"/>
      <c r="J6027" s="32">
        <v>50</v>
      </c>
    </row>
    <row r="6028" spans="1:10" ht="15.75" thickBot="1" x14ac:dyDescent="0.3">
      <c r="A6028" s="150"/>
      <c r="B6028" s="145"/>
      <c r="C6028" s="44"/>
      <c r="D6028" s="59"/>
      <c r="E6028" s="121"/>
      <c r="F6028" s="135" t="s">
        <v>31</v>
      </c>
      <c r="G6028" s="75" t="str">
        <f t="shared" si="94"/>
        <v/>
      </c>
      <c r="H6028" s="76"/>
      <c r="I6028" s="68"/>
      <c r="J6028" s="32">
        <v>50</v>
      </c>
    </row>
    <row r="6029" spans="1:10" ht="15.75" thickBot="1" x14ac:dyDescent="0.3">
      <c r="A6029" s="140" t="s">
        <v>1427</v>
      </c>
      <c r="B6029" s="143" t="s">
        <v>4908</v>
      </c>
      <c r="C6029" s="26"/>
      <c r="D6029" s="27" t="s">
        <v>124</v>
      </c>
      <c r="E6029" s="116"/>
      <c r="F6029" s="127" t="s">
        <v>31</v>
      </c>
      <c r="G6029" s="29" t="str">
        <f t="shared" si="94"/>
        <v/>
      </c>
      <c r="H6029" s="30"/>
      <c r="I6029" s="31"/>
      <c r="J6029" s="32">
        <v>1000</v>
      </c>
    </row>
    <row r="6030" spans="1:10" x14ac:dyDescent="0.25">
      <c r="A6030" s="149"/>
      <c r="B6030" s="144"/>
      <c r="C6030" s="34"/>
      <c r="D6030" s="34"/>
      <c r="E6030" s="118"/>
      <c r="F6030" s="129" t="s">
        <v>31</v>
      </c>
      <c r="G6030" s="66" t="str">
        <f t="shared" si="94"/>
        <v/>
      </c>
      <c r="H6030" s="67"/>
      <c r="I6030" s="68"/>
      <c r="J6030" s="32">
        <v>1000</v>
      </c>
    </row>
    <row r="6031" spans="1:10" ht="38.25" x14ac:dyDescent="0.25">
      <c r="A6031" s="149"/>
      <c r="B6031" s="144"/>
      <c r="C6031" s="38" t="s">
        <v>7509</v>
      </c>
      <c r="D6031" s="38" t="s">
        <v>1323</v>
      </c>
      <c r="E6031" s="120">
        <v>1</v>
      </c>
      <c r="F6031" s="119">
        <v>8.2934999999999999</v>
      </c>
      <c r="G6031" s="66">
        <f t="shared" si="94"/>
        <v>8.2934999999999999</v>
      </c>
      <c r="H6031" s="41">
        <f>SUM(G6031:G6031)</f>
        <v>8.2934999999999999</v>
      </c>
      <c r="I6031" s="42"/>
      <c r="J6031" s="32">
        <v>1000</v>
      </c>
    </row>
    <row r="6032" spans="1:10" ht="15.75" thickBot="1" x14ac:dyDescent="0.3">
      <c r="A6032" s="150"/>
      <c r="B6032" s="145"/>
      <c r="C6032" s="44"/>
      <c r="D6032" s="59"/>
      <c r="E6032" s="121"/>
      <c r="F6032" s="135" t="s">
        <v>31</v>
      </c>
      <c r="G6032" s="75" t="str">
        <f t="shared" si="94"/>
        <v/>
      </c>
      <c r="H6032" s="76"/>
      <c r="I6032" s="68"/>
      <c r="J6032" s="32">
        <v>1000</v>
      </c>
    </row>
    <row r="6033" spans="1:10" ht="15.75" thickBot="1" x14ac:dyDescent="0.3">
      <c r="A6033" s="140" t="s">
        <v>1428</v>
      </c>
      <c r="B6033" s="143" t="s">
        <v>4909</v>
      </c>
      <c r="C6033" s="26"/>
      <c r="D6033" s="27" t="s">
        <v>36</v>
      </c>
      <c r="E6033" s="116"/>
      <c r="F6033" s="127" t="s">
        <v>31</v>
      </c>
      <c r="G6033" s="29" t="str">
        <f t="shared" si="94"/>
        <v/>
      </c>
      <c r="H6033" s="30"/>
      <c r="I6033" s="31"/>
      <c r="J6033" s="32">
        <v>100</v>
      </c>
    </row>
    <row r="6034" spans="1:10" x14ac:dyDescent="0.25">
      <c r="A6034" s="149"/>
      <c r="B6034" s="144"/>
      <c r="C6034" s="34"/>
      <c r="D6034" s="34"/>
      <c r="E6034" s="118"/>
      <c r="F6034" s="129" t="s">
        <v>31</v>
      </c>
      <c r="G6034" s="66" t="str">
        <f t="shared" si="94"/>
        <v/>
      </c>
      <c r="H6034" s="67"/>
      <c r="I6034" s="68"/>
      <c r="J6034" s="32">
        <v>100</v>
      </c>
    </row>
    <row r="6035" spans="1:10" ht="25.5" x14ac:dyDescent="0.25">
      <c r="A6035" s="149"/>
      <c r="B6035" s="144"/>
      <c r="C6035" s="38" t="s">
        <v>7553</v>
      </c>
      <c r="D6035" s="38" t="s">
        <v>101</v>
      </c>
      <c r="E6035" s="120">
        <v>1</v>
      </c>
      <c r="F6035" s="119">
        <v>10.060499999999999</v>
      </c>
      <c r="G6035" s="66">
        <f t="shared" si="94"/>
        <v>10.060499999999999</v>
      </c>
      <c r="H6035" s="41">
        <f>SUM(G6035:G6035)</f>
        <v>10.060499999999999</v>
      </c>
      <c r="I6035" s="42"/>
      <c r="J6035" s="32">
        <v>100</v>
      </c>
    </row>
    <row r="6036" spans="1:10" ht="15.75" thickBot="1" x14ac:dyDescent="0.3">
      <c r="A6036" s="150"/>
      <c r="B6036" s="145"/>
      <c r="C6036" s="44"/>
      <c r="D6036" s="59"/>
      <c r="E6036" s="121"/>
      <c r="F6036" s="135" t="s">
        <v>31</v>
      </c>
      <c r="G6036" s="75" t="str">
        <f t="shared" si="94"/>
        <v/>
      </c>
      <c r="H6036" s="76"/>
      <c r="I6036" s="68"/>
      <c r="J6036" s="32">
        <v>100</v>
      </c>
    </row>
    <row r="6037" spans="1:10" ht="15.75" thickBot="1" x14ac:dyDescent="0.3">
      <c r="A6037" s="140" t="s">
        <v>1429</v>
      </c>
      <c r="B6037" s="143" t="s">
        <v>4910</v>
      </c>
      <c r="C6037" s="26"/>
      <c r="D6037" s="27" t="s">
        <v>124</v>
      </c>
      <c r="E6037" s="116"/>
      <c r="F6037" s="127" t="s">
        <v>31</v>
      </c>
      <c r="G6037" s="29" t="str">
        <f t="shared" si="94"/>
        <v/>
      </c>
      <c r="H6037" s="30"/>
      <c r="I6037" s="31"/>
      <c r="J6037" s="32">
        <v>2500</v>
      </c>
    </row>
    <row r="6038" spans="1:10" x14ac:dyDescent="0.25">
      <c r="A6038" s="149"/>
      <c r="B6038" s="144"/>
      <c r="C6038" s="34"/>
      <c r="D6038" s="34"/>
      <c r="E6038" s="118"/>
      <c r="F6038" s="129" t="s">
        <v>31</v>
      </c>
      <c r="G6038" s="66" t="str">
        <f t="shared" si="94"/>
        <v/>
      </c>
      <c r="H6038" s="67"/>
      <c r="I6038" s="68"/>
      <c r="J6038" s="32">
        <v>2500</v>
      </c>
    </row>
    <row r="6039" spans="1:10" x14ac:dyDescent="0.25">
      <c r="A6039" s="149"/>
      <c r="B6039" s="144"/>
      <c r="C6039" s="38" t="s">
        <v>7490</v>
      </c>
      <c r="D6039" s="38" t="s">
        <v>1323</v>
      </c>
      <c r="E6039" s="120">
        <v>1</v>
      </c>
      <c r="F6039" s="119">
        <v>5.6714999999999991</v>
      </c>
      <c r="G6039" s="66">
        <f t="shared" si="94"/>
        <v>5.6714999999999991</v>
      </c>
      <c r="H6039" s="41">
        <f>SUM(G6039:G6039)</f>
        <v>5.6714999999999991</v>
      </c>
      <c r="I6039" s="42"/>
      <c r="J6039" s="32">
        <v>2500</v>
      </c>
    </row>
    <row r="6040" spans="1:10" ht="15.75" thickBot="1" x14ac:dyDescent="0.3">
      <c r="A6040" s="150"/>
      <c r="B6040" s="145"/>
      <c r="C6040" s="44"/>
      <c r="D6040" s="59"/>
      <c r="E6040" s="121"/>
      <c r="F6040" s="135" t="s">
        <v>31</v>
      </c>
      <c r="G6040" s="75" t="str">
        <f t="shared" si="94"/>
        <v/>
      </c>
      <c r="H6040" s="76"/>
      <c r="I6040" s="68"/>
      <c r="J6040" s="32">
        <v>2500</v>
      </c>
    </row>
    <row r="6041" spans="1:10" ht="15.75" thickBot="1" x14ac:dyDescent="0.3">
      <c r="A6041" s="140" t="s">
        <v>1430</v>
      </c>
      <c r="B6041" s="143" t="s">
        <v>4911</v>
      </c>
      <c r="C6041" s="26"/>
      <c r="D6041" s="27" t="s">
        <v>36</v>
      </c>
      <c r="E6041" s="116"/>
      <c r="F6041" s="127" t="s">
        <v>31</v>
      </c>
      <c r="G6041" s="29" t="str">
        <f t="shared" si="94"/>
        <v/>
      </c>
      <c r="H6041" s="30"/>
      <c r="I6041" s="31"/>
      <c r="J6041" s="32">
        <v>1000</v>
      </c>
    </row>
    <row r="6042" spans="1:10" x14ac:dyDescent="0.25">
      <c r="A6042" s="149"/>
      <c r="B6042" s="144"/>
      <c r="C6042" s="34"/>
      <c r="D6042" s="34"/>
      <c r="E6042" s="118"/>
      <c r="F6042" s="129" t="s">
        <v>31</v>
      </c>
      <c r="G6042" s="66" t="str">
        <f t="shared" si="94"/>
        <v/>
      </c>
      <c r="H6042" s="67"/>
      <c r="I6042" s="68"/>
      <c r="J6042" s="32">
        <v>1000</v>
      </c>
    </row>
    <row r="6043" spans="1:10" x14ac:dyDescent="0.25">
      <c r="A6043" s="149"/>
      <c r="B6043" s="144"/>
      <c r="C6043" s="38" t="s">
        <v>7546</v>
      </c>
      <c r="D6043" s="38" t="s">
        <v>101</v>
      </c>
      <c r="E6043" s="120">
        <v>1</v>
      </c>
      <c r="F6043" s="119">
        <v>1.444</v>
      </c>
      <c r="G6043" s="66">
        <f t="shared" si="94"/>
        <v>1.444</v>
      </c>
      <c r="H6043" s="41">
        <f>SUM(G6043:G6043)</f>
        <v>1.444</v>
      </c>
      <c r="I6043" s="42"/>
      <c r="J6043" s="32">
        <v>1000</v>
      </c>
    </row>
    <row r="6044" spans="1:10" ht="15.75" thickBot="1" x14ac:dyDescent="0.3">
      <c r="A6044" s="150"/>
      <c r="B6044" s="145"/>
      <c r="C6044" s="44"/>
      <c r="D6044" s="59"/>
      <c r="E6044" s="121"/>
      <c r="F6044" s="135" t="s">
        <v>31</v>
      </c>
      <c r="G6044" s="75" t="str">
        <f t="shared" si="94"/>
        <v/>
      </c>
      <c r="H6044" s="76"/>
      <c r="I6044" s="68"/>
      <c r="J6044" s="32">
        <v>1000</v>
      </c>
    </row>
    <row r="6045" spans="1:10" ht="15.75" thickBot="1" x14ac:dyDescent="0.3">
      <c r="A6045" s="140" t="s">
        <v>1431</v>
      </c>
      <c r="B6045" s="143" t="s">
        <v>4912</v>
      </c>
      <c r="C6045" s="26"/>
      <c r="D6045" s="27" t="s">
        <v>36</v>
      </c>
      <c r="E6045" s="116"/>
      <c r="F6045" s="127" t="s">
        <v>31</v>
      </c>
      <c r="G6045" s="29" t="str">
        <f t="shared" si="94"/>
        <v/>
      </c>
      <c r="H6045" s="30"/>
      <c r="I6045" s="31"/>
      <c r="J6045" s="32">
        <v>300</v>
      </c>
    </row>
    <row r="6046" spans="1:10" x14ac:dyDescent="0.25">
      <c r="A6046" s="149"/>
      <c r="B6046" s="144"/>
      <c r="C6046" s="34"/>
      <c r="D6046" s="34"/>
      <c r="E6046" s="118"/>
      <c r="F6046" s="129" t="s">
        <v>31</v>
      </c>
      <c r="G6046" s="66" t="str">
        <f t="shared" si="94"/>
        <v/>
      </c>
      <c r="H6046" s="67"/>
      <c r="I6046" s="68"/>
      <c r="J6046" s="32">
        <v>300</v>
      </c>
    </row>
    <row r="6047" spans="1:10" ht="25.5" x14ac:dyDescent="0.25">
      <c r="A6047" s="149"/>
      <c r="B6047" s="144"/>
      <c r="C6047" s="38" t="s">
        <v>7554</v>
      </c>
      <c r="D6047" s="38" t="s">
        <v>101</v>
      </c>
      <c r="E6047" s="120">
        <v>1</v>
      </c>
      <c r="F6047" s="119">
        <v>3.1254999999999997</v>
      </c>
      <c r="G6047" s="66">
        <f t="shared" si="94"/>
        <v>3.1254999999999997</v>
      </c>
      <c r="H6047" s="41">
        <f>SUM(G6047:G6047)</f>
        <v>3.1254999999999997</v>
      </c>
      <c r="I6047" s="42"/>
      <c r="J6047" s="32">
        <v>300</v>
      </c>
    </row>
    <row r="6048" spans="1:10" ht="15.75" thickBot="1" x14ac:dyDescent="0.3">
      <c r="A6048" s="150"/>
      <c r="B6048" s="145"/>
      <c r="C6048" s="44"/>
      <c r="D6048" s="59"/>
      <c r="E6048" s="121"/>
      <c r="F6048" s="135" t="s">
        <v>31</v>
      </c>
      <c r="G6048" s="75" t="str">
        <f t="shared" si="94"/>
        <v/>
      </c>
      <c r="H6048" s="76"/>
      <c r="I6048" s="68"/>
      <c r="J6048" s="32">
        <v>300</v>
      </c>
    </row>
    <row r="6049" spans="1:10" ht="15.75" thickBot="1" x14ac:dyDescent="0.3">
      <c r="A6049" s="140" t="s">
        <v>1432</v>
      </c>
      <c r="B6049" s="143" t="s">
        <v>4913</v>
      </c>
      <c r="C6049" s="26"/>
      <c r="D6049" s="27" t="s">
        <v>124</v>
      </c>
      <c r="E6049" s="116"/>
      <c r="F6049" s="127" t="s">
        <v>31</v>
      </c>
      <c r="G6049" s="29" t="str">
        <f t="shared" si="94"/>
        <v/>
      </c>
      <c r="H6049" s="30"/>
      <c r="I6049" s="31"/>
      <c r="J6049" s="32">
        <v>4000</v>
      </c>
    </row>
    <row r="6050" spans="1:10" x14ac:dyDescent="0.25">
      <c r="A6050" s="149"/>
      <c r="B6050" s="144"/>
      <c r="C6050" s="34"/>
      <c r="D6050" s="34"/>
      <c r="E6050" s="118"/>
      <c r="F6050" s="129" t="s">
        <v>31</v>
      </c>
      <c r="G6050" s="66" t="str">
        <f t="shared" si="94"/>
        <v/>
      </c>
      <c r="H6050" s="67"/>
      <c r="I6050" s="68"/>
      <c r="J6050" s="32">
        <v>4000</v>
      </c>
    </row>
    <row r="6051" spans="1:10" x14ac:dyDescent="0.25">
      <c r="A6051" s="149"/>
      <c r="B6051" s="144"/>
      <c r="C6051" s="38" t="s">
        <v>7454</v>
      </c>
      <c r="D6051" s="38" t="s">
        <v>1323</v>
      </c>
      <c r="E6051" s="120">
        <v>1</v>
      </c>
      <c r="F6051" s="119">
        <v>8.8729999999999993</v>
      </c>
      <c r="G6051" s="66">
        <f t="shared" si="94"/>
        <v>8.8729999999999993</v>
      </c>
      <c r="H6051" s="41">
        <f>SUM(G6051:G6051)</f>
        <v>8.8729999999999993</v>
      </c>
      <c r="I6051" s="42"/>
      <c r="J6051" s="32">
        <v>4000</v>
      </c>
    </row>
    <row r="6052" spans="1:10" ht="15.75" thickBot="1" x14ac:dyDescent="0.3">
      <c r="A6052" s="150"/>
      <c r="B6052" s="145"/>
      <c r="C6052" s="44"/>
      <c r="D6052" s="59"/>
      <c r="E6052" s="121"/>
      <c r="F6052" s="135" t="s">
        <v>31</v>
      </c>
      <c r="G6052" s="75" t="str">
        <f t="shared" si="94"/>
        <v/>
      </c>
      <c r="H6052" s="76"/>
      <c r="I6052" s="68"/>
      <c r="J6052" s="32">
        <v>4000</v>
      </c>
    </row>
    <row r="6053" spans="1:10" ht="15.75" thickBot="1" x14ac:dyDescent="0.3">
      <c r="A6053" s="140" t="s">
        <v>1433</v>
      </c>
      <c r="B6053" s="143" t="s">
        <v>4914</v>
      </c>
      <c r="C6053" s="26"/>
      <c r="D6053" s="27" t="s">
        <v>36</v>
      </c>
      <c r="E6053" s="116"/>
      <c r="F6053" s="127" t="s">
        <v>31</v>
      </c>
      <c r="G6053" s="29" t="str">
        <f t="shared" si="94"/>
        <v/>
      </c>
      <c r="H6053" s="30"/>
      <c r="I6053" s="31"/>
      <c r="J6053" s="32">
        <v>2000</v>
      </c>
    </row>
    <row r="6054" spans="1:10" x14ac:dyDescent="0.25">
      <c r="A6054" s="149"/>
      <c r="B6054" s="144"/>
      <c r="C6054" s="34"/>
      <c r="D6054" s="34"/>
      <c r="E6054" s="118"/>
      <c r="F6054" s="129" t="s">
        <v>31</v>
      </c>
      <c r="G6054" s="66" t="str">
        <f t="shared" si="94"/>
        <v/>
      </c>
      <c r="H6054" s="67"/>
      <c r="I6054" s="68"/>
      <c r="J6054" s="32">
        <v>2000</v>
      </c>
    </row>
    <row r="6055" spans="1:10" x14ac:dyDescent="0.25">
      <c r="A6055" s="149"/>
      <c r="B6055" s="144"/>
      <c r="C6055" s="38" t="s">
        <v>7527</v>
      </c>
      <c r="D6055" s="38" t="s">
        <v>101</v>
      </c>
      <c r="E6055" s="120">
        <v>1</v>
      </c>
      <c r="F6055" s="119">
        <v>2.0234999999999999</v>
      </c>
      <c r="G6055" s="66">
        <f t="shared" si="94"/>
        <v>2.0234999999999999</v>
      </c>
      <c r="H6055" s="41">
        <f>SUM(G6055:G6055)</f>
        <v>2.0234999999999999</v>
      </c>
      <c r="I6055" s="42"/>
      <c r="J6055" s="32">
        <v>2000</v>
      </c>
    </row>
    <row r="6056" spans="1:10" ht="15.75" thickBot="1" x14ac:dyDescent="0.3">
      <c r="A6056" s="150"/>
      <c r="B6056" s="145"/>
      <c r="C6056" s="44"/>
      <c r="D6056" s="59"/>
      <c r="E6056" s="121"/>
      <c r="F6056" s="135" t="s">
        <v>31</v>
      </c>
      <c r="G6056" s="75" t="str">
        <f t="shared" si="94"/>
        <v/>
      </c>
      <c r="H6056" s="76"/>
      <c r="I6056" s="68"/>
      <c r="J6056" s="32">
        <v>2000</v>
      </c>
    </row>
    <row r="6057" spans="1:10" ht="15.75" thickBot="1" x14ac:dyDescent="0.3">
      <c r="A6057" s="140" t="s">
        <v>1434</v>
      </c>
      <c r="B6057" s="143" t="s">
        <v>4915</v>
      </c>
      <c r="C6057" s="26"/>
      <c r="D6057" s="27" t="s">
        <v>36</v>
      </c>
      <c r="E6057" s="116"/>
      <c r="F6057" s="127" t="s">
        <v>31</v>
      </c>
      <c r="G6057" s="29" t="str">
        <f t="shared" si="94"/>
        <v/>
      </c>
      <c r="H6057" s="30"/>
      <c r="I6057" s="31"/>
      <c r="J6057" s="32">
        <v>1000</v>
      </c>
    </row>
    <row r="6058" spans="1:10" x14ac:dyDescent="0.25">
      <c r="A6058" s="149"/>
      <c r="B6058" s="144"/>
      <c r="C6058" s="34"/>
      <c r="D6058" s="34"/>
      <c r="E6058" s="118"/>
      <c r="F6058" s="129" t="s">
        <v>31</v>
      </c>
      <c r="G6058" s="66" t="str">
        <f t="shared" si="94"/>
        <v/>
      </c>
      <c r="H6058" s="67"/>
      <c r="I6058" s="68"/>
      <c r="J6058" s="32">
        <v>1000</v>
      </c>
    </row>
    <row r="6059" spans="1:10" ht="25.5" x14ac:dyDescent="0.25">
      <c r="A6059" s="149"/>
      <c r="B6059" s="144"/>
      <c r="C6059" s="38" t="s">
        <v>7524</v>
      </c>
      <c r="D6059" s="38" t="s">
        <v>101</v>
      </c>
      <c r="E6059" s="120">
        <v>1</v>
      </c>
      <c r="F6059" s="119">
        <v>4.3224999999999998</v>
      </c>
      <c r="G6059" s="66">
        <f t="shared" si="94"/>
        <v>4.3224999999999998</v>
      </c>
      <c r="H6059" s="41">
        <f>SUM(G6059:G6059)</f>
        <v>4.3224999999999998</v>
      </c>
      <c r="I6059" s="42"/>
      <c r="J6059" s="32">
        <v>1000</v>
      </c>
    </row>
    <row r="6060" spans="1:10" ht="15.75" thickBot="1" x14ac:dyDescent="0.3">
      <c r="A6060" s="150"/>
      <c r="B6060" s="145"/>
      <c r="C6060" s="44"/>
      <c r="D6060" s="59"/>
      <c r="E6060" s="121"/>
      <c r="F6060" s="135" t="s">
        <v>31</v>
      </c>
      <c r="G6060" s="75" t="str">
        <f t="shared" si="94"/>
        <v/>
      </c>
      <c r="H6060" s="76"/>
      <c r="I6060" s="68"/>
      <c r="J6060" s="32">
        <v>1000</v>
      </c>
    </row>
    <row r="6061" spans="1:10" ht="15.75" thickBot="1" x14ac:dyDescent="0.3">
      <c r="A6061" s="140" t="s">
        <v>1435</v>
      </c>
      <c r="B6061" s="143" t="s">
        <v>4916</v>
      </c>
      <c r="C6061" s="26"/>
      <c r="D6061" s="27" t="s">
        <v>124</v>
      </c>
      <c r="E6061" s="116"/>
      <c r="F6061" s="127" t="s">
        <v>31</v>
      </c>
      <c r="G6061" s="29" t="str">
        <f t="shared" si="94"/>
        <v/>
      </c>
      <c r="H6061" s="30"/>
      <c r="I6061" s="31"/>
      <c r="J6061" s="32">
        <v>1000</v>
      </c>
    </row>
    <row r="6062" spans="1:10" x14ac:dyDescent="0.25">
      <c r="A6062" s="149"/>
      <c r="B6062" s="144"/>
      <c r="C6062" s="34"/>
      <c r="D6062" s="34"/>
      <c r="E6062" s="118"/>
      <c r="F6062" s="129" t="s">
        <v>31</v>
      </c>
      <c r="G6062" s="66" t="str">
        <f t="shared" si="94"/>
        <v/>
      </c>
      <c r="H6062" s="67"/>
      <c r="I6062" s="68"/>
      <c r="J6062" s="32">
        <v>1000</v>
      </c>
    </row>
    <row r="6063" spans="1:10" x14ac:dyDescent="0.25">
      <c r="A6063" s="149"/>
      <c r="B6063" s="144"/>
      <c r="C6063" s="38" t="s">
        <v>7497</v>
      </c>
      <c r="D6063" s="38" t="s">
        <v>1323</v>
      </c>
      <c r="E6063" s="120">
        <v>1</v>
      </c>
      <c r="F6063" s="119">
        <v>11.808499999999999</v>
      </c>
      <c r="G6063" s="66">
        <f t="shared" si="94"/>
        <v>11.808499999999999</v>
      </c>
      <c r="H6063" s="41">
        <f>SUM(G6063:G6063)</f>
        <v>11.808499999999999</v>
      </c>
      <c r="I6063" s="42"/>
      <c r="J6063" s="32">
        <v>1000</v>
      </c>
    </row>
    <row r="6064" spans="1:10" ht="15.75" thickBot="1" x14ac:dyDescent="0.3">
      <c r="A6064" s="150"/>
      <c r="B6064" s="145"/>
      <c r="C6064" s="44"/>
      <c r="D6064" s="59"/>
      <c r="E6064" s="121"/>
      <c r="F6064" s="135" t="s">
        <v>31</v>
      </c>
      <c r="G6064" s="75" t="str">
        <f t="shared" si="94"/>
        <v/>
      </c>
      <c r="H6064" s="76"/>
      <c r="I6064" s="68"/>
      <c r="J6064" s="32">
        <v>1000</v>
      </c>
    </row>
    <row r="6065" spans="1:10" ht="15.75" thickBot="1" x14ac:dyDescent="0.3">
      <c r="A6065" s="140" t="s">
        <v>1436</v>
      </c>
      <c r="B6065" s="143" t="s">
        <v>4917</v>
      </c>
      <c r="C6065" s="26"/>
      <c r="D6065" s="27" t="s">
        <v>36</v>
      </c>
      <c r="E6065" s="116"/>
      <c r="F6065" s="127" t="s">
        <v>31</v>
      </c>
      <c r="G6065" s="29" t="str">
        <f t="shared" si="94"/>
        <v/>
      </c>
      <c r="H6065" s="30"/>
      <c r="I6065" s="31"/>
      <c r="J6065" s="32">
        <v>500</v>
      </c>
    </row>
    <row r="6066" spans="1:10" x14ac:dyDescent="0.25">
      <c r="A6066" s="149"/>
      <c r="B6066" s="144"/>
      <c r="C6066" s="34"/>
      <c r="D6066" s="34"/>
      <c r="E6066" s="118"/>
      <c r="F6066" s="129" t="s">
        <v>31</v>
      </c>
      <c r="G6066" s="66" t="str">
        <f t="shared" si="94"/>
        <v/>
      </c>
      <c r="H6066" s="67"/>
      <c r="I6066" s="68"/>
      <c r="J6066" s="32">
        <v>500</v>
      </c>
    </row>
    <row r="6067" spans="1:10" x14ac:dyDescent="0.25">
      <c r="A6067" s="149"/>
      <c r="B6067" s="144"/>
      <c r="C6067" s="38" t="s">
        <v>7545</v>
      </c>
      <c r="D6067" s="38" t="s">
        <v>101</v>
      </c>
      <c r="E6067" s="120">
        <v>1</v>
      </c>
      <c r="F6067" s="119">
        <v>3.1349999999999998</v>
      </c>
      <c r="G6067" s="66">
        <f t="shared" si="94"/>
        <v>3.1349999999999998</v>
      </c>
      <c r="H6067" s="41">
        <f>SUM(G6067:G6067)</f>
        <v>3.1349999999999998</v>
      </c>
      <c r="I6067" s="42"/>
      <c r="J6067" s="32">
        <v>500</v>
      </c>
    </row>
    <row r="6068" spans="1:10" ht="15.75" thickBot="1" x14ac:dyDescent="0.3">
      <c r="A6068" s="150"/>
      <c r="B6068" s="145"/>
      <c r="C6068" s="44"/>
      <c r="D6068" s="59"/>
      <c r="E6068" s="121"/>
      <c r="F6068" s="135" t="s">
        <v>31</v>
      </c>
      <c r="G6068" s="75" t="str">
        <f t="shared" si="94"/>
        <v/>
      </c>
      <c r="H6068" s="76"/>
      <c r="I6068" s="68"/>
      <c r="J6068" s="32">
        <v>500</v>
      </c>
    </row>
    <row r="6069" spans="1:10" ht="15.75" thickBot="1" x14ac:dyDescent="0.3">
      <c r="A6069" s="140" t="s">
        <v>1437</v>
      </c>
      <c r="B6069" s="143" t="s">
        <v>4918</v>
      </c>
      <c r="C6069" s="26"/>
      <c r="D6069" s="27" t="s">
        <v>36</v>
      </c>
      <c r="E6069" s="116"/>
      <c r="F6069" s="127" t="s">
        <v>31</v>
      </c>
      <c r="G6069" s="29" t="str">
        <f t="shared" si="94"/>
        <v/>
      </c>
      <c r="H6069" s="30"/>
      <c r="I6069" s="31"/>
      <c r="J6069" s="32">
        <v>100</v>
      </c>
    </row>
    <row r="6070" spans="1:10" x14ac:dyDescent="0.25">
      <c r="A6070" s="149"/>
      <c r="B6070" s="144"/>
      <c r="C6070" s="34"/>
      <c r="D6070" s="34"/>
      <c r="E6070" s="118"/>
      <c r="F6070" s="129" t="s">
        <v>31</v>
      </c>
      <c r="G6070" s="66" t="str">
        <f t="shared" si="94"/>
        <v/>
      </c>
      <c r="H6070" s="67"/>
      <c r="I6070" s="68"/>
      <c r="J6070" s="32">
        <v>100</v>
      </c>
    </row>
    <row r="6071" spans="1:10" ht="25.5" x14ac:dyDescent="0.25">
      <c r="A6071" s="149"/>
      <c r="B6071" s="144"/>
      <c r="C6071" s="38" t="s">
        <v>7560</v>
      </c>
      <c r="D6071" s="38" t="s">
        <v>101</v>
      </c>
      <c r="E6071" s="120">
        <v>1</v>
      </c>
      <c r="F6071" s="119">
        <v>5.7094999999999994</v>
      </c>
      <c r="G6071" s="66">
        <f t="shared" si="94"/>
        <v>5.7094999999999994</v>
      </c>
      <c r="H6071" s="41">
        <f>SUM(G6071:G6071)</f>
        <v>5.7094999999999994</v>
      </c>
      <c r="I6071" s="42"/>
      <c r="J6071" s="32">
        <v>100</v>
      </c>
    </row>
    <row r="6072" spans="1:10" ht="15.75" thickBot="1" x14ac:dyDescent="0.3">
      <c r="A6072" s="150"/>
      <c r="B6072" s="145"/>
      <c r="C6072" s="44"/>
      <c r="D6072" s="59"/>
      <c r="E6072" s="121"/>
      <c r="F6072" s="135" t="s">
        <v>31</v>
      </c>
      <c r="G6072" s="75" t="str">
        <f t="shared" si="94"/>
        <v/>
      </c>
      <c r="H6072" s="76"/>
      <c r="I6072" s="68"/>
      <c r="J6072" s="32">
        <v>100</v>
      </c>
    </row>
    <row r="6073" spans="1:10" ht="15.75" thickBot="1" x14ac:dyDescent="0.3">
      <c r="A6073" s="140" t="s">
        <v>1438</v>
      </c>
      <c r="B6073" s="143" t="s">
        <v>4919</v>
      </c>
      <c r="C6073" s="26"/>
      <c r="D6073" s="27" t="s">
        <v>124</v>
      </c>
      <c r="E6073" s="116"/>
      <c r="F6073" s="127" t="s">
        <v>31</v>
      </c>
      <c r="G6073" s="29" t="str">
        <f t="shared" si="94"/>
        <v/>
      </c>
      <c r="H6073" s="30"/>
      <c r="I6073" s="31"/>
      <c r="J6073" s="32">
        <v>1000</v>
      </c>
    </row>
    <row r="6074" spans="1:10" x14ac:dyDescent="0.25">
      <c r="A6074" s="149"/>
      <c r="B6074" s="144"/>
      <c r="C6074" s="34"/>
      <c r="D6074" s="34"/>
      <c r="E6074" s="118"/>
      <c r="F6074" s="129" t="s">
        <v>31</v>
      </c>
      <c r="G6074" s="66" t="str">
        <f t="shared" si="94"/>
        <v/>
      </c>
      <c r="H6074" s="67"/>
      <c r="I6074" s="68"/>
      <c r="J6074" s="32">
        <v>1000</v>
      </c>
    </row>
    <row r="6075" spans="1:10" x14ac:dyDescent="0.25">
      <c r="A6075" s="149"/>
      <c r="B6075" s="144"/>
      <c r="C6075" s="38" t="s">
        <v>7491</v>
      </c>
      <c r="D6075" s="38" t="s">
        <v>1323</v>
      </c>
      <c r="E6075" s="120">
        <v>1</v>
      </c>
      <c r="F6075" s="119">
        <v>12.986499999999999</v>
      </c>
      <c r="G6075" s="66">
        <f t="shared" si="94"/>
        <v>12.986499999999999</v>
      </c>
      <c r="H6075" s="41">
        <f>SUM(G6075:G6075)</f>
        <v>12.986499999999999</v>
      </c>
      <c r="I6075" s="42"/>
      <c r="J6075" s="32">
        <v>1000</v>
      </c>
    </row>
    <row r="6076" spans="1:10" ht="15.75" thickBot="1" x14ac:dyDescent="0.3">
      <c r="A6076" s="150"/>
      <c r="B6076" s="145"/>
      <c r="C6076" s="44"/>
      <c r="D6076" s="59"/>
      <c r="E6076" s="121"/>
      <c r="F6076" s="135" t="s">
        <v>31</v>
      </c>
      <c r="G6076" s="75" t="str">
        <f t="shared" si="94"/>
        <v/>
      </c>
      <c r="H6076" s="76"/>
      <c r="I6076" s="68"/>
      <c r="J6076" s="32">
        <v>1000</v>
      </c>
    </row>
    <row r="6077" spans="1:10" ht="15.75" thickBot="1" x14ac:dyDescent="0.3">
      <c r="A6077" s="140" t="s">
        <v>1439</v>
      </c>
      <c r="B6077" s="143" t="s">
        <v>4920</v>
      </c>
      <c r="C6077" s="26"/>
      <c r="D6077" s="27" t="s">
        <v>36</v>
      </c>
      <c r="E6077" s="116"/>
      <c r="F6077" s="127" t="s">
        <v>31</v>
      </c>
      <c r="G6077" s="29" t="str">
        <f t="shared" si="94"/>
        <v/>
      </c>
      <c r="H6077" s="30"/>
      <c r="I6077" s="31"/>
      <c r="J6077" s="32">
        <v>500</v>
      </c>
    </row>
    <row r="6078" spans="1:10" x14ac:dyDescent="0.25">
      <c r="A6078" s="149"/>
      <c r="B6078" s="144"/>
      <c r="C6078" s="34"/>
      <c r="D6078" s="34"/>
      <c r="E6078" s="118"/>
      <c r="F6078" s="129" t="s">
        <v>31</v>
      </c>
      <c r="G6078" s="66" t="str">
        <f t="shared" si="94"/>
        <v/>
      </c>
      <c r="H6078" s="67"/>
      <c r="I6078" s="68"/>
      <c r="J6078" s="32">
        <v>500</v>
      </c>
    </row>
    <row r="6079" spans="1:10" x14ac:dyDescent="0.25">
      <c r="A6079" s="149"/>
      <c r="B6079" s="144"/>
      <c r="C6079" s="38" t="s">
        <v>7541</v>
      </c>
      <c r="D6079" s="38" t="s">
        <v>101</v>
      </c>
      <c r="E6079" s="120">
        <v>1</v>
      </c>
      <c r="F6079" s="119">
        <v>4.3129999999999997</v>
      </c>
      <c r="G6079" s="66">
        <f t="shared" si="94"/>
        <v>4.3129999999999997</v>
      </c>
      <c r="H6079" s="41">
        <f>SUM(G6079:G6079)</f>
        <v>4.3129999999999997</v>
      </c>
      <c r="I6079" s="42"/>
      <c r="J6079" s="32">
        <v>500</v>
      </c>
    </row>
    <row r="6080" spans="1:10" ht="15.75" thickBot="1" x14ac:dyDescent="0.3">
      <c r="A6080" s="150"/>
      <c r="B6080" s="145"/>
      <c r="C6080" s="44"/>
      <c r="D6080" s="59"/>
      <c r="E6080" s="121"/>
      <c r="F6080" s="135" t="s">
        <v>31</v>
      </c>
      <c r="G6080" s="75" t="str">
        <f t="shared" si="94"/>
        <v/>
      </c>
      <c r="H6080" s="76"/>
      <c r="I6080" s="68"/>
      <c r="J6080" s="32">
        <v>500</v>
      </c>
    </row>
    <row r="6081" spans="1:10" ht="15.75" thickBot="1" x14ac:dyDescent="0.3">
      <c r="A6081" s="140" t="s">
        <v>1440</v>
      </c>
      <c r="B6081" s="143" t="s">
        <v>4921</v>
      </c>
      <c r="C6081" s="26"/>
      <c r="D6081" s="27" t="s">
        <v>36</v>
      </c>
      <c r="E6081" s="116"/>
      <c r="F6081" s="127" t="s">
        <v>31</v>
      </c>
      <c r="G6081" s="29" t="str">
        <f t="shared" si="94"/>
        <v/>
      </c>
      <c r="H6081" s="30"/>
      <c r="I6081" s="31"/>
      <c r="J6081" s="32">
        <v>100</v>
      </c>
    </row>
    <row r="6082" spans="1:10" x14ac:dyDescent="0.25">
      <c r="A6082" s="149"/>
      <c r="B6082" s="144"/>
      <c r="C6082" s="34"/>
      <c r="D6082" s="34"/>
      <c r="E6082" s="118"/>
      <c r="F6082" s="129" t="s">
        <v>31</v>
      </c>
      <c r="G6082" s="66" t="str">
        <f t="shared" si="94"/>
        <v/>
      </c>
      <c r="H6082" s="67"/>
      <c r="I6082" s="68"/>
      <c r="J6082" s="32">
        <v>100</v>
      </c>
    </row>
    <row r="6083" spans="1:10" ht="25.5" x14ac:dyDescent="0.25">
      <c r="A6083" s="149"/>
      <c r="B6083" s="144"/>
      <c r="C6083" s="38" t="s">
        <v>7558</v>
      </c>
      <c r="D6083" s="38" t="s">
        <v>101</v>
      </c>
      <c r="E6083" s="120">
        <v>1</v>
      </c>
      <c r="F6083" s="119">
        <v>6.9159999999999995</v>
      </c>
      <c r="G6083" s="66">
        <f t="shared" si="94"/>
        <v>6.9159999999999995</v>
      </c>
      <c r="H6083" s="41">
        <f>SUM(G6083:G6083)</f>
        <v>6.9159999999999995</v>
      </c>
      <c r="I6083" s="42"/>
      <c r="J6083" s="32">
        <v>100</v>
      </c>
    </row>
    <row r="6084" spans="1:10" ht="15.75" thickBot="1" x14ac:dyDescent="0.3">
      <c r="A6084" s="150"/>
      <c r="B6084" s="145"/>
      <c r="C6084" s="44"/>
      <c r="D6084" s="59"/>
      <c r="E6084" s="121"/>
      <c r="F6084" s="135" t="s">
        <v>31</v>
      </c>
      <c r="G6084" s="75" t="str">
        <f t="shared" si="94"/>
        <v/>
      </c>
      <c r="H6084" s="76"/>
      <c r="I6084" s="68"/>
      <c r="J6084" s="32">
        <v>100</v>
      </c>
    </row>
    <row r="6085" spans="1:10" ht="15.75" thickBot="1" x14ac:dyDescent="0.3">
      <c r="A6085" s="140" t="s">
        <v>1441</v>
      </c>
      <c r="B6085" s="143" t="s">
        <v>4922</v>
      </c>
      <c r="C6085" s="26"/>
      <c r="D6085" s="27" t="s">
        <v>124</v>
      </c>
      <c r="E6085" s="116"/>
      <c r="F6085" s="127" t="s">
        <v>31</v>
      </c>
      <c r="G6085" s="29" t="str">
        <f t="shared" si="94"/>
        <v/>
      </c>
      <c r="H6085" s="30"/>
      <c r="I6085" s="31"/>
      <c r="J6085" s="32">
        <v>1000</v>
      </c>
    </row>
    <row r="6086" spans="1:10" x14ac:dyDescent="0.25">
      <c r="A6086" s="149"/>
      <c r="B6086" s="144"/>
      <c r="C6086" s="34"/>
      <c r="D6086" s="34"/>
      <c r="E6086" s="118"/>
      <c r="F6086" s="129" t="s">
        <v>31</v>
      </c>
      <c r="G6086" s="66" t="str">
        <f t="shared" ref="G6086:G6149" si="95">IF(ISNUMBER(F6086),E6086*F6086,"")</f>
        <v/>
      </c>
      <c r="H6086" s="67"/>
      <c r="I6086" s="68"/>
      <c r="J6086" s="32">
        <v>1000</v>
      </c>
    </row>
    <row r="6087" spans="1:10" x14ac:dyDescent="0.25">
      <c r="A6087" s="149"/>
      <c r="B6087" s="144"/>
      <c r="C6087" s="38" t="s">
        <v>7474</v>
      </c>
      <c r="D6087" s="38" t="s">
        <v>1323</v>
      </c>
      <c r="E6087" s="120">
        <v>1</v>
      </c>
      <c r="F6087" s="119">
        <v>21.222999999999999</v>
      </c>
      <c r="G6087" s="66">
        <f t="shared" si="95"/>
        <v>21.222999999999999</v>
      </c>
      <c r="H6087" s="41">
        <f>SUM(G6087:G6087)</f>
        <v>21.222999999999999</v>
      </c>
      <c r="I6087" s="42"/>
      <c r="J6087" s="32">
        <v>1000</v>
      </c>
    </row>
    <row r="6088" spans="1:10" ht="15.75" thickBot="1" x14ac:dyDescent="0.3">
      <c r="A6088" s="150"/>
      <c r="B6088" s="145"/>
      <c r="C6088" s="44"/>
      <c r="D6088" s="59"/>
      <c r="E6088" s="121"/>
      <c r="F6088" s="135" t="s">
        <v>31</v>
      </c>
      <c r="G6088" s="75" t="str">
        <f t="shared" si="95"/>
        <v/>
      </c>
      <c r="H6088" s="76"/>
      <c r="I6088" s="68"/>
      <c r="J6088" s="32">
        <v>1000</v>
      </c>
    </row>
    <row r="6089" spans="1:10" ht="15.75" thickBot="1" x14ac:dyDescent="0.3">
      <c r="A6089" s="140" t="s">
        <v>1442</v>
      </c>
      <c r="B6089" s="143" t="s">
        <v>4923</v>
      </c>
      <c r="C6089" s="26"/>
      <c r="D6089" s="27" t="s">
        <v>36</v>
      </c>
      <c r="E6089" s="116"/>
      <c r="F6089" s="127" t="s">
        <v>31</v>
      </c>
      <c r="G6089" s="29" t="str">
        <f t="shared" si="95"/>
        <v/>
      </c>
      <c r="H6089" s="30"/>
      <c r="I6089" s="31"/>
      <c r="J6089" s="32">
        <v>500</v>
      </c>
    </row>
    <row r="6090" spans="1:10" x14ac:dyDescent="0.25">
      <c r="A6090" s="149"/>
      <c r="B6090" s="144"/>
      <c r="C6090" s="34"/>
      <c r="D6090" s="34"/>
      <c r="E6090" s="118"/>
      <c r="F6090" s="129" t="s">
        <v>31</v>
      </c>
      <c r="G6090" s="66" t="str">
        <f t="shared" si="95"/>
        <v/>
      </c>
      <c r="H6090" s="67"/>
      <c r="I6090" s="68"/>
      <c r="J6090" s="32">
        <v>500</v>
      </c>
    </row>
    <row r="6091" spans="1:10" x14ac:dyDescent="0.25">
      <c r="A6091" s="149"/>
      <c r="B6091" s="144"/>
      <c r="C6091" s="38" t="s">
        <v>7532</v>
      </c>
      <c r="D6091" s="38" t="s">
        <v>101</v>
      </c>
      <c r="E6091" s="120">
        <v>1</v>
      </c>
      <c r="F6091" s="119">
        <v>6.2415000000000003</v>
      </c>
      <c r="G6091" s="66">
        <f t="shared" si="95"/>
        <v>6.2415000000000003</v>
      </c>
      <c r="H6091" s="41">
        <f>SUM(G6091:G6091)</f>
        <v>6.2415000000000003</v>
      </c>
      <c r="I6091" s="42"/>
      <c r="J6091" s="32">
        <v>500</v>
      </c>
    </row>
    <row r="6092" spans="1:10" ht="15.75" thickBot="1" x14ac:dyDescent="0.3">
      <c r="A6092" s="150"/>
      <c r="B6092" s="145"/>
      <c r="C6092" s="44"/>
      <c r="D6092" s="59"/>
      <c r="E6092" s="121"/>
      <c r="F6092" s="135" t="s">
        <v>31</v>
      </c>
      <c r="G6092" s="75" t="str">
        <f t="shared" si="95"/>
        <v/>
      </c>
      <c r="H6092" s="76"/>
      <c r="I6092" s="68"/>
      <c r="J6092" s="32">
        <v>500</v>
      </c>
    </row>
    <row r="6093" spans="1:10" ht="15.75" thickBot="1" x14ac:dyDescent="0.3">
      <c r="A6093" s="140" t="s">
        <v>1443</v>
      </c>
      <c r="B6093" s="143" t="s">
        <v>4924</v>
      </c>
      <c r="C6093" s="26"/>
      <c r="D6093" s="27" t="s">
        <v>36</v>
      </c>
      <c r="E6093" s="116"/>
      <c r="F6093" s="127" t="s">
        <v>31</v>
      </c>
      <c r="G6093" s="29" t="str">
        <f t="shared" si="95"/>
        <v/>
      </c>
      <c r="H6093" s="30"/>
      <c r="I6093" s="31"/>
      <c r="J6093" s="32">
        <v>100</v>
      </c>
    </row>
    <row r="6094" spans="1:10" x14ac:dyDescent="0.25">
      <c r="A6094" s="149"/>
      <c r="B6094" s="144"/>
      <c r="C6094" s="34"/>
      <c r="D6094" s="34"/>
      <c r="E6094" s="118"/>
      <c r="F6094" s="129" t="s">
        <v>31</v>
      </c>
      <c r="G6094" s="66" t="str">
        <f t="shared" si="95"/>
        <v/>
      </c>
      <c r="H6094" s="67"/>
      <c r="I6094" s="68"/>
      <c r="J6094" s="32">
        <v>100</v>
      </c>
    </row>
    <row r="6095" spans="1:10" ht="25.5" x14ac:dyDescent="0.25">
      <c r="A6095" s="149"/>
      <c r="B6095" s="144"/>
      <c r="C6095" s="38" t="s">
        <v>7551</v>
      </c>
      <c r="D6095" s="38" t="s">
        <v>101</v>
      </c>
      <c r="E6095" s="120">
        <v>1</v>
      </c>
      <c r="F6095" s="119">
        <v>11.228999999999999</v>
      </c>
      <c r="G6095" s="66">
        <f t="shared" si="95"/>
        <v>11.228999999999999</v>
      </c>
      <c r="H6095" s="41">
        <f>SUM(G6095:G6095)</f>
        <v>11.228999999999999</v>
      </c>
      <c r="I6095" s="42"/>
      <c r="J6095" s="32">
        <v>100</v>
      </c>
    </row>
    <row r="6096" spans="1:10" ht="15.75" thickBot="1" x14ac:dyDescent="0.3">
      <c r="A6096" s="150"/>
      <c r="B6096" s="145"/>
      <c r="C6096" s="44"/>
      <c r="D6096" s="59"/>
      <c r="E6096" s="121"/>
      <c r="F6096" s="135" t="s">
        <v>31</v>
      </c>
      <c r="G6096" s="75" t="str">
        <f t="shared" si="95"/>
        <v/>
      </c>
      <c r="H6096" s="76"/>
      <c r="I6096" s="68"/>
      <c r="J6096" s="32">
        <v>100</v>
      </c>
    </row>
    <row r="6097" spans="1:10" ht="15.75" thickBot="1" x14ac:dyDescent="0.3">
      <c r="A6097" s="140" t="s">
        <v>1444</v>
      </c>
      <c r="B6097" s="143" t="s">
        <v>4925</v>
      </c>
      <c r="C6097" s="26"/>
      <c r="D6097" s="27" t="s">
        <v>124</v>
      </c>
      <c r="E6097" s="116"/>
      <c r="F6097" s="127" t="s">
        <v>31</v>
      </c>
      <c r="G6097" s="29" t="str">
        <f t="shared" si="95"/>
        <v/>
      </c>
      <c r="H6097" s="30"/>
      <c r="I6097" s="31"/>
      <c r="J6097" s="32">
        <v>1000</v>
      </c>
    </row>
    <row r="6098" spans="1:10" x14ac:dyDescent="0.25">
      <c r="A6098" s="149"/>
      <c r="B6098" s="144"/>
      <c r="C6098" s="34"/>
      <c r="D6098" s="34"/>
      <c r="E6098" s="118"/>
      <c r="F6098" s="129" t="s">
        <v>31</v>
      </c>
      <c r="G6098" s="66" t="str">
        <f t="shared" si="95"/>
        <v/>
      </c>
      <c r="H6098" s="67"/>
      <c r="I6098" s="68"/>
      <c r="J6098" s="32">
        <v>1000</v>
      </c>
    </row>
    <row r="6099" spans="1:10" x14ac:dyDescent="0.25">
      <c r="A6099" s="149"/>
      <c r="B6099" s="144"/>
      <c r="C6099" s="38" t="s">
        <v>7452</v>
      </c>
      <c r="D6099" s="38" t="s">
        <v>1323</v>
      </c>
      <c r="E6099" s="120">
        <v>1</v>
      </c>
      <c r="F6099" s="119">
        <v>38.817</v>
      </c>
      <c r="G6099" s="66">
        <f t="shared" si="95"/>
        <v>38.817</v>
      </c>
      <c r="H6099" s="41">
        <f>SUM(G6099:G6099)</f>
        <v>38.817</v>
      </c>
      <c r="I6099" s="42"/>
      <c r="J6099" s="32">
        <v>1000</v>
      </c>
    </row>
    <row r="6100" spans="1:10" ht="15.75" thickBot="1" x14ac:dyDescent="0.3">
      <c r="A6100" s="150"/>
      <c r="B6100" s="145"/>
      <c r="C6100" s="44"/>
      <c r="D6100" s="59"/>
      <c r="E6100" s="121"/>
      <c r="F6100" s="135" t="s">
        <v>31</v>
      </c>
      <c r="G6100" s="75" t="str">
        <f t="shared" si="95"/>
        <v/>
      </c>
      <c r="H6100" s="76"/>
      <c r="I6100" s="68"/>
      <c r="J6100" s="32">
        <v>1000</v>
      </c>
    </row>
    <row r="6101" spans="1:10" ht="15.75" thickBot="1" x14ac:dyDescent="0.3">
      <c r="A6101" s="140" t="s">
        <v>1445</v>
      </c>
      <c r="B6101" s="143" t="s">
        <v>4926</v>
      </c>
      <c r="C6101" s="26"/>
      <c r="D6101" s="27" t="s">
        <v>36</v>
      </c>
      <c r="E6101" s="116"/>
      <c r="F6101" s="127" t="s">
        <v>31</v>
      </c>
      <c r="G6101" s="29" t="str">
        <f t="shared" si="95"/>
        <v/>
      </c>
      <c r="H6101" s="30"/>
      <c r="I6101" s="31"/>
      <c r="J6101" s="32">
        <v>500</v>
      </c>
    </row>
    <row r="6102" spans="1:10" x14ac:dyDescent="0.25">
      <c r="A6102" s="149"/>
      <c r="B6102" s="144"/>
      <c r="C6102" s="34"/>
      <c r="D6102" s="34"/>
      <c r="E6102" s="118"/>
      <c r="F6102" s="129" t="s">
        <v>31</v>
      </c>
      <c r="G6102" s="66" t="str">
        <f t="shared" si="95"/>
        <v/>
      </c>
      <c r="H6102" s="67"/>
      <c r="I6102" s="68"/>
      <c r="J6102" s="32">
        <v>500</v>
      </c>
    </row>
    <row r="6103" spans="1:10" x14ac:dyDescent="0.25">
      <c r="A6103" s="149"/>
      <c r="B6103" s="144"/>
      <c r="C6103" s="38" t="s">
        <v>7503</v>
      </c>
      <c r="D6103" s="38" t="s">
        <v>101</v>
      </c>
      <c r="E6103" s="120">
        <v>1</v>
      </c>
      <c r="F6103" s="119">
        <v>18.648499999999999</v>
      </c>
      <c r="G6103" s="66">
        <f t="shared" si="95"/>
        <v>18.648499999999999</v>
      </c>
      <c r="H6103" s="41">
        <f>SUM(G6103:G6103)</f>
        <v>18.648499999999999</v>
      </c>
      <c r="I6103" s="42"/>
      <c r="J6103" s="32">
        <v>500</v>
      </c>
    </row>
    <row r="6104" spans="1:10" ht="15.75" thickBot="1" x14ac:dyDescent="0.3">
      <c r="A6104" s="150"/>
      <c r="B6104" s="145"/>
      <c r="C6104" s="44"/>
      <c r="D6104" s="59"/>
      <c r="E6104" s="121"/>
      <c r="F6104" s="135" t="s">
        <v>31</v>
      </c>
      <c r="G6104" s="75" t="str">
        <f t="shared" si="95"/>
        <v/>
      </c>
      <c r="H6104" s="76"/>
      <c r="I6104" s="68"/>
      <c r="J6104" s="32">
        <v>500</v>
      </c>
    </row>
    <row r="6105" spans="1:10" ht="15.75" thickBot="1" x14ac:dyDescent="0.3">
      <c r="A6105" s="140" t="s">
        <v>1446</v>
      </c>
      <c r="B6105" s="143" t="s">
        <v>4927</v>
      </c>
      <c r="C6105" s="26"/>
      <c r="D6105" s="27" t="s">
        <v>36</v>
      </c>
      <c r="E6105" s="116"/>
      <c r="F6105" s="127" t="s">
        <v>31</v>
      </c>
      <c r="G6105" s="29" t="str">
        <f t="shared" si="95"/>
        <v/>
      </c>
      <c r="H6105" s="30"/>
      <c r="I6105" s="31"/>
      <c r="J6105" s="32">
        <v>100</v>
      </c>
    </row>
    <row r="6106" spans="1:10" x14ac:dyDescent="0.25">
      <c r="A6106" s="149"/>
      <c r="B6106" s="144"/>
      <c r="C6106" s="34"/>
      <c r="D6106" s="34"/>
      <c r="E6106" s="118"/>
      <c r="F6106" s="129" t="s">
        <v>31</v>
      </c>
      <c r="G6106" s="66" t="str">
        <f t="shared" si="95"/>
        <v/>
      </c>
      <c r="H6106" s="67"/>
      <c r="I6106" s="68"/>
      <c r="J6106" s="32">
        <v>100</v>
      </c>
    </row>
    <row r="6107" spans="1:10" ht="25.5" x14ac:dyDescent="0.25">
      <c r="A6107" s="149"/>
      <c r="B6107" s="144"/>
      <c r="C6107" s="38" t="s">
        <v>7534</v>
      </c>
      <c r="D6107" s="38" t="s">
        <v>101</v>
      </c>
      <c r="E6107" s="120">
        <v>1</v>
      </c>
      <c r="F6107" s="119">
        <v>28.6995</v>
      </c>
      <c r="G6107" s="66">
        <f t="shared" si="95"/>
        <v>28.6995</v>
      </c>
      <c r="H6107" s="41">
        <f>SUM(G6107:G6107)</f>
        <v>28.6995</v>
      </c>
      <c r="I6107" s="42"/>
      <c r="J6107" s="32">
        <v>100</v>
      </c>
    </row>
    <row r="6108" spans="1:10" ht="15.75" thickBot="1" x14ac:dyDescent="0.3">
      <c r="A6108" s="150"/>
      <c r="B6108" s="145"/>
      <c r="C6108" s="44"/>
      <c r="D6108" s="59"/>
      <c r="E6108" s="121"/>
      <c r="F6108" s="135" t="s">
        <v>31</v>
      </c>
      <c r="G6108" s="75" t="str">
        <f t="shared" si="95"/>
        <v/>
      </c>
      <c r="H6108" s="76"/>
      <c r="I6108" s="68"/>
      <c r="J6108" s="32">
        <v>100</v>
      </c>
    </row>
    <row r="6109" spans="1:10" ht="15.75" thickBot="1" x14ac:dyDescent="0.3">
      <c r="A6109" s="140" t="s">
        <v>1447</v>
      </c>
      <c r="B6109" s="143" t="s">
        <v>4952</v>
      </c>
      <c r="C6109" s="26"/>
      <c r="D6109" s="27" t="s">
        <v>36</v>
      </c>
      <c r="E6109" s="116"/>
      <c r="F6109" s="127" t="s">
        <v>31</v>
      </c>
      <c r="G6109" s="29" t="str">
        <f t="shared" si="95"/>
        <v/>
      </c>
      <c r="H6109" s="30"/>
      <c r="I6109" s="31"/>
      <c r="J6109" s="32">
        <v>50</v>
      </c>
    </row>
    <row r="6110" spans="1:10" x14ac:dyDescent="0.25">
      <c r="A6110" s="149"/>
      <c r="B6110" s="144"/>
      <c r="C6110" s="34"/>
      <c r="D6110" s="34"/>
      <c r="E6110" s="118"/>
      <c r="F6110" s="129" t="s">
        <v>31</v>
      </c>
      <c r="G6110" s="66" t="str">
        <f t="shared" si="95"/>
        <v/>
      </c>
      <c r="H6110" s="67"/>
      <c r="I6110" s="68"/>
      <c r="J6110" s="32">
        <v>50</v>
      </c>
    </row>
    <row r="6111" spans="1:10" ht="25.5" x14ac:dyDescent="0.25">
      <c r="A6111" s="149"/>
      <c r="B6111" s="144"/>
      <c r="C6111" s="38" t="s">
        <v>1448</v>
      </c>
      <c r="D6111" s="38" t="s">
        <v>36</v>
      </c>
      <c r="E6111" s="120">
        <v>1</v>
      </c>
      <c r="F6111" s="119">
        <v>65.502499999999998</v>
      </c>
      <c r="G6111" s="66">
        <f t="shared" si="95"/>
        <v>65.502499999999998</v>
      </c>
      <c r="H6111" s="41">
        <f>SUM(G6111:G6111)</f>
        <v>65.502499999999998</v>
      </c>
      <c r="I6111" s="42"/>
      <c r="J6111" s="32">
        <v>50</v>
      </c>
    </row>
    <row r="6112" spans="1:10" ht="15.75" thickBot="1" x14ac:dyDescent="0.3">
      <c r="A6112" s="150"/>
      <c r="B6112" s="145"/>
      <c r="C6112" s="44"/>
      <c r="D6112" s="59"/>
      <c r="E6112" s="121"/>
      <c r="F6112" s="135" t="s">
        <v>31</v>
      </c>
      <c r="G6112" s="75" t="str">
        <f t="shared" si="95"/>
        <v/>
      </c>
      <c r="H6112" s="76"/>
      <c r="I6112" s="68"/>
      <c r="J6112" s="32">
        <v>50</v>
      </c>
    </row>
    <row r="6113" spans="1:10" ht="15.75" customHeight="1" thickBot="1" x14ac:dyDescent="0.3">
      <c r="A6113" s="140" t="s">
        <v>1449</v>
      </c>
      <c r="B6113" s="143" t="s">
        <v>4953</v>
      </c>
      <c r="C6113" s="26"/>
      <c r="D6113" s="27" t="s">
        <v>36</v>
      </c>
      <c r="E6113" s="116"/>
      <c r="F6113" s="127" t="s">
        <v>31</v>
      </c>
      <c r="G6113" s="29" t="str">
        <f t="shared" si="95"/>
        <v/>
      </c>
      <c r="H6113" s="30"/>
      <c r="I6113" s="31"/>
      <c r="J6113" s="32">
        <v>50</v>
      </c>
    </row>
    <row r="6114" spans="1:10" x14ac:dyDescent="0.25">
      <c r="A6114" s="149"/>
      <c r="B6114" s="144"/>
      <c r="C6114" s="34"/>
      <c r="D6114" s="34"/>
      <c r="E6114" s="118"/>
      <c r="F6114" s="129" t="s">
        <v>31</v>
      </c>
      <c r="G6114" s="66" t="str">
        <f t="shared" si="95"/>
        <v/>
      </c>
      <c r="H6114" s="67"/>
      <c r="I6114" s="68"/>
      <c r="J6114" s="32">
        <v>50</v>
      </c>
    </row>
    <row r="6115" spans="1:10" ht="25.5" x14ac:dyDescent="0.25">
      <c r="A6115" s="149"/>
      <c r="B6115" s="144"/>
      <c r="C6115" s="38" t="s">
        <v>1450</v>
      </c>
      <c r="D6115" s="38" t="s">
        <v>36</v>
      </c>
      <c r="E6115" s="120">
        <v>1</v>
      </c>
      <c r="F6115" s="119">
        <v>206.57749999999999</v>
      </c>
      <c r="G6115" s="66">
        <f t="shared" si="95"/>
        <v>206.57749999999999</v>
      </c>
      <c r="H6115" s="41">
        <f>SUM(G6115:G6115)</f>
        <v>206.57749999999999</v>
      </c>
      <c r="I6115" s="42"/>
      <c r="J6115" s="32">
        <v>50</v>
      </c>
    </row>
    <row r="6116" spans="1:10" ht="15.75" thickBot="1" x14ac:dyDescent="0.3">
      <c r="A6116" s="150"/>
      <c r="B6116" s="145"/>
      <c r="C6116" s="44"/>
      <c r="D6116" s="59"/>
      <c r="E6116" s="121"/>
      <c r="F6116" s="135" t="s">
        <v>31</v>
      </c>
      <c r="G6116" s="75" t="str">
        <f t="shared" si="95"/>
        <v/>
      </c>
      <c r="H6116" s="76"/>
      <c r="I6116" s="68"/>
      <c r="J6116" s="32">
        <v>50</v>
      </c>
    </row>
    <row r="6117" spans="1:10" ht="15.75" customHeight="1" thickBot="1" x14ac:dyDescent="0.3">
      <c r="A6117" s="140" t="s">
        <v>1451</v>
      </c>
      <c r="B6117" s="143" t="s">
        <v>4954</v>
      </c>
      <c r="C6117" s="26"/>
      <c r="D6117" s="27" t="s">
        <v>36</v>
      </c>
      <c r="E6117" s="116"/>
      <c r="F6117" s="127" t="s">
        <v>31</v>
      </c>
      <c r="G6117" s="29" t="str">
        <f t="shared" si="95"/>
        <v/>
      </c>
      <c r="H6117" s="30"/>
      <c r="I6117" s="31"/>
      <c r="J6117" s="32">
        <v>50</v>
      </c>
    </row>
    <row r="6118" spans="1:10" x14ac:dyDescent="0.25">
      <c r="A6118" s="149"/>
      <c r="B6118" s="144"/>
      <c r="C6118" s="34"/>
      <c r="D6118" s="34"/>
      <c r="E6118" s="118"/>
      <c r="F6118" s="129" t="s">
        <v>31</v>
      </c>
      <c r="G6118" s="66" t="str">
        <f t="shared" si="95"/>
        <v/>
      </c>
      <c r="H6118" s="67"/>
      <c r="I6118" s="68"/>
      <c r="J6118" s="32">
        <v>50</v>
      </c>
    </row>
    <row r="6119" spans="1:10" ht="25.5" x14ac:dyDescent="0.25">
      <c r="A6119" s="149"/>
      <c r="B6119" s="144"/>
      <c r="C6119" s="38" t="s">
        <v>1452</v>
      </c>
      <c r="D6119" s="38" t="s">
        <v>36</v>
      </c>
      <c r="E6119" s="120">
        <v>1</v>
      </c>
      <c r="F6119" s="119">
        <v>255.21749999999997</v>
      </c>
      <c r="G6119" s="66">
        <f t="shared" si="95"/>
        <v>255.21749999999997</v>
      </c>
      <c r="H6119" s="41">
        <f>SUM(G6119:G6119)</f>
        <v>255.21749999999997</v>
      </c>
      <c r="I6119" s="42"/>
      <c r="J6119" s="32">
        <v>50</v>
      </c>
    </row>
    <row r="6120" spans="1:10" ht="15.75" thickBot="1" x14ac:dyDescent="0.3">
      <c r="A6120" s="150"/>
      <c r="B6120" s="145"/>
      <c r="C6120" s="44"/>
      <c r="D6120" s="59"/>
      <c r="E6120" s="121"/>
      <c r="F6120" s="135" t="s">
        <v>31</v>
      </c>
      <c r="G6120" s="75" t="str">
        <f t="shared" si="95"/>
        <v/>
      </c>
      <c r="H6120" s="76"/>
      <c r="I6120" s="68"/>
      <c r="J6120" s="32">
        <v>50</v>
      </c>
    </row>
    <row r="6121" spans="1:10" ht="15.75" thickBot="1" x14ac:dyDescent="0.3">
      <c r="A6121" s="140" t="s">
        <v>1453</v>
      </c>
      <c r="B6121" s="143" t="s">
        <v>4955</v>
      </c>
      <c r="C6121" s="26"/>
      <c r="D6121" s="27" t="s">
        <v>36</v>
      </c>
      <c r="E6121" s="116"/>
      <c r="F6121" s="127" t="s">
        <v>31</v>
      </c>
      <c r="G6121" s="29" t="str">
        <f t="shared" si="95"/>
        <v/>
      </c>
      <c r="H6121" s="30"/>
      <c r="I6121" s="31"/>
      <c r="J6121" s="32">
        <v>50</v>
      </c>
    </row>
    <row r="6122" spans="1:10" x14ac:dyDescent="0.25">
      <c r="A6122" s="149"/>
      <c r="B6122" s="144"/>
      <c r="C6122" s="34"/>
      <c r="D6122" s="34"/>
      <c r="E6122" s="118"/>
      <c r="F6122" s="129" t="s">
        <v>31</v>
      </c>
      <c r="G6122" s="66" t="str">
        <f t="shared" si="95"/>
        <v/>
      </c>
      <c r="H6122" s="67"/>
      <c r="I6122" s="68"/>
      <c r="J6122" s="32">
        <v>50</v>
      </c>
    </row>
    <row r="6123" spans="1:10" ht="25.5" x14ac:dyDescent="0.25">
      <c r="A6123" s="149"/>
      <c r="B6123" s="144"/>
      <c r="C6123" s="38" t="s">
        <v>1454</v>
      </c>
      <c r="D6123" s="38" t="s">
        <v>36</v>
      </c>
      <c r="E6123" s="120">
        <v>1</v>
      </c>
      <c r="F6123" s="119">
        <v>394.39249999999998</v>
      </c>
      <c r="G6123" s="66">
        <f t="shared" si="95"/>
        <v>394.39249999999998</v>
      </c>
      <c r="H6123" s="41">
        <f>SUM(G6123:G6123)</f>
        <v>394.39249999999998</v>
      </c>
      <c r="I6123" s="42"/>
      <c r="J6123" s="32">
        <v>50</v>
      </c>
    </row>
    <row r="6124" spans="1:10" ht="15.75" thickBot="1" x14ac:dyDescent="0.3">
      <c r="A6124" s="150"/>
      <c r="B6124" s="145"/>
      <c r="C6124" s="44"/>
      <c r="D6124" s="59"/>
      <c r="E6124" s="121"/>
      <c r="F6124" s="135" t="s">
        <v>31</v>
      </c>
      <c r="G6124" s="75" t="str">
        <f t="shared" si="95"/>
        <v/>
      </c>
      <c r="H6124" s="76"/>
      <c r="I6124" s="68"/>
      <c r="J6124" s="32">
        <v>50</v>
      </c>
    </row>
    <row r="6125" spans="1:10" ht="15.75" thickBot="1" x14ac:dyDescent="0.3">
      <c r="A6125" s="140" t="s">
        <v>1455</v>
      </c>
      <c r="B6125" s="143" t="s">
        <v>4956</v>
      </c>
      <c r="C6125" s="26"/>
      <c r="D6125" s="27" t="s">
        <v>36</v>
      </c>
      <c r="E6125" s="116"/>
      <c r="F6125" s="127" t="s">
        <v>31</v>
      </c>
      <c r="G6125" s="29" t="str">
        <f t="shared" si="95"/>
        <v/>
      </c>
      <c r="H6125" s="30"/>
      <c r="I6125" s="31"/>
      <c r="J6125" s="32">
        <v>300</v>
      </c>
    </row>
    <row r="6126" spans="1:10" x14ac:dyDescent="0.25">
      <c r="A6126" s="149"/>
      <c r="B6126" s="144"/>
      <c r="C6126" s="34"/>
      <c r="D6126" s="34"/>
      <c r="E6126" s="118"/>
      <c r="F6126" s="129" t="s">
        <v>31</v>
      </c>
      <c r="G6126" s="66" t="str">
        <f t="shared" si="95"/>
        <v/>
      </c>
      <c r="H6126" s="67"/>
      <c r="I6126" s="68"/>
      <c r="J6126" s="32">
        <v>300</v>
      </c>
    </row>
    <row r="6127" spans="1:10" x14ac:dyDescent="0.25">
      <c r="A6127" s="149"/>
      <c r="B6127" s="144"/>
      <c r="C6127" s="38" t="s">
        <v>1456</v>
      </c>
      <c r="D6127" s="38" t="s">
        <v>36</v>
      </c>
      <c r="E6127" s="120">
        <v>1</v>
      </c>
      <c r="F6127" s="119">
        <v>50.198</v>
      </c>
      <c r="G6127" s="66">
        <f t="shared" si="95"/>
        <v>50.198</v>
      </c>
      <c r="H6127" s="41">
        <f>SUM(G6127:G6127)</f>
        <v>50.198</v>
      </c>
      <c r="I6127" s="42"/>
      <c r="J6127" s="32">
        <v>300</v>
      </c>
    </row>
    <row r="6128" spans="1:10" ht="15.75" thickBot="1" x14ac:dyDescent="0.3">
      <c r="A6128" s="150"/>
      <c r="B6128" s="145"/>
      <c r="C6128" s="44"/>
      <c r="D6128" s="59"/>
      <c r="E6128" s="121"/>
      <c r="F6128" s="135" t="s">
        <v>31</v>
      </c>
      <c r="G6128" s="75" t="str">
        <f t="shared" si="95"/>
        <v/>
      </c>
      <c r="H6128" s="76"/>
      <c r="I6128" s="68"/>
      <c r="J6128" s="32">
        <v>300</v>
      </c>
    </row>
    <row r="6129" spans="1:10" ht="15.75" thickBot="1" x14ac:dyDescent="0.3">
      <c r="A6129" s="140" t="s">
        <v>1457</v>
      </c>
      <c r="B6129" s="143" t="s">
        <v>4959</v>
      </c>
      <c r="C6129" s="26"/>
      <c r="D6129" s="27" t="s">
        <v>36</v>
      </c>
      <c r="E6129" s="116"/>
      <c r="F6129" s="127" t="s">
        <v>31</v>
      </c>
      <c r="G6129" s="29" t="str">
        <f t="shared" si="95"/>
        <v/>
      </c>
      <c r="H6129" s="30"/>
      <c r="I6129" s="31"/>
      <c r="J6129" s="32">
        <v>300</v>
      </c>
    </row>
    <row r="6130" spans="1:10" x14ac:dyDescent="0.25">
      <c r="A6130" s="149"/>
      <c r="B6130" s="144"/>
      <c r="C6130" s="34"/>
      <c r="D6130" s="34"/>
      <c r="E6130" s="118"/>
      <c r="F6130" s="129" t="s">
        <v>31</v>
      </c>
      <c r="G6130" s="66" t="str">
        <f t="shared" si="95"/>
        <v/>
      </c>
      <c r="H6130" s="67"/>
      <c r="I6130" s="68"/>
      <c r="J6130" s="32">
        <v>300</v>
      </c>
    </row>
    <row r="6131" spans="1:10" x14ac:dyDescent="0.25">
      <c r="A6131" s="149"/>
      <c r="B6131" s="144"/>
      <c r="C6131" s="38" t="s">
        <v>1458</v>
      </c>
      <c r="D6131" s="38" t="s">
        <v>36</v>
      </c>
      <c r="E6131" s="120">
        <v>1</v>
      </c>
      <c r="F6131" s="119">
        <v>118.142</v>
      </c>
      <c r="G6131" s="66">
        <f t="shared" si="95"/>
        <v>118.142</v>
      </c>
      <c r="H6131" s="41">
        <f>SUM(G6131:G6131)</f>
        <v>118.142</v>
      </c>
      <c r="I6131" s="42"/>
      <c r="J6131" s="32">
        <v>300</v>
      </c>
    </row>
    <row r="6132" spans="1:10" ht="15.75" thickBot="1" x14ac:dyDescent="0.3">
      <c r="A6132" s="150"/>
      <c r="B6132" s="145"/>
      <c r="C6132" s="44"/>
      <c r="D6132" s="59"/>
      <c r="E6132" s="121"/>
      <c r="F6132" s="135" t="s">
        <v>31</v>
      </c>
      <c r="G6132" s="75" t="str">
        <f t="shared" si="95"/>
        <v/>
      </c>
      <c r="H6132" s="76"/>
      <c r="I6132" s="68"/>
      <c r="J6132" s="32">
        <v>300</v>
      </c>
    </row>
    <row r="6133" spans="1:10" ht="15.75" thickBot="1" x14ac:dyDescent="0.3">
      <c r="A6133" s="140" t="s">
        <v>1459</v>
      </c>
      <c r="B6133" s="143" t="s">
        <v>4962</v>
      </c>
      <c r="C6133" s="26"/>
      <c r="D6133" s="27" t="s">
        <v>36</v>
      </c>
      <c r="E6133" s="116"/>
      <c r="F6133" s="127" t="s">
        <v>31</v>
      </c>
      <c r="G6133" s="29" t="str">
        <f t="shared" si="95"/>
        <v/>
      </c>
      <c r="H6133" s="30"/>
      <c r="I6133" s="31"/>
      <c r="J6133" s="32">
        <v>300</v>
      </c>
    </row>
    <row r="6134" spans="1:10" x14ac:dyDescent="0.25">
      <c r="A6134" s="149"/>
      <c r="B6134" s="144"/>
      <c r="C6134" s="34"/>
      <c r="D6134" s="34"/>
      <c r="E6134" s="118"/>
      <c r="F6134" s="129" t="s">
        <v>31</v>
      </c>
      <c r="G6134" s="66" t="str">
        <f t="shared" si="95"/>
        <v/>
      </c>
      <c r="H6134" s="67"/>
      <c r="I6134" s="68"/>
      <c r="J6134" s="32">
        <v>300</v>
      </c>
    </row>
    <row r="6135" spans="1:10" x14ac:dyDescent="0.25">
      <c r="A6135" s="149"/>
      <c r="B6135" s="144"/>
      <c r="C6135" s="38" t="s">
        <v>1460</v>
      </c>
      <c r="D6135" s="38" t="s">
        <v>36</v>
      </c>
      <c r="E6135" s="120">
        <v>1</v>
      </c>
      <c r="F6135" s="119">
        <v>175.3415</v>
      </c>
      <c r="G6135" s="66">
        <f t="shared" si="95"/>
        <v>175.3415</v>
      </c>
      <c r="H6135" s="41">
        <f>SUM(G6135:G6135)</f>
        <v>175.3415</v>
      </c>
      <c r="I6135" s="42"/>
      <c r="J6135" s="32">
        <v>300</v>
      </c>
    </row>
    <row r="6136" spans="1:10" ht="15.75" thickBot="1" x14ac:dyDescent="0.3">
      <c r="A6136" s="150"/>
      <c r="B6136" s="145"/>
      <c r="C6136" s="44"/>
      <c r="D6136" s="59"/>
      <c r="E6136" s="121"/>
      <c r="F6136" s="135" t="s">
        <v>31</v>
      </c>
      <c r="G6136" s="75" t="str">
        <f t="shared" si="95"/>
        <v/>
      </c>
      <c r="H6136" s="76"/>
      <c r="I6136" s="68"/>
      <c r="J6136" s="32">
        <v>300</v>
      </c>
    </row>
    <row r="6137" spans="1:10" ht="15.75" thickBot="1" x14ac:dyDescent="0.3">
      <c r="A6137" s="140" t="s">
        <v>1461</v>
      </c>
      <c r="B6137" s="143" t="s">
        <v>4965</v>
      </c>
      <c r="C6137" s="26"/>
      <c r="D6137" s="27" t="s">
        <v>36</v>
      </c>
      <c r="E6137" s="116"/>
      <c r="F6137" s="127" t="s">
        <v>31</v>
      </c>
      <c r="G6137" s="29" t="str">
        <f t="shared" si="95"/>
        <v/>
      </c>
      <c r="H6137" s="30"/>
      <c r="I6137" s="31"/>
      <c r="J6137" s="32">
        <v>300</v>
      </c>
    </row>
    <row r="6138" spans="1:10" x14ac:dyDescent="0.25">
      <c r="A6138" s="149"/>
      <c r="B6138" s="144"/>
      <c r="C6138" s="34"/>
      <c r="D6138" s="34"/>
      <c r="E6138" s="118"/>
      <c r="F6138" s="129" t="s">
        <v>31</v>
      </c>
      <c r="G6138" s="66" t="str">
        <f t="shared" si="95"/>
        <v/>
      </c>
      <c r="H6138" s="67"/>
      <c r="I6138" s="68"/>
      <c r="J6138" s="32">
        <v>300</v>
      </c>
    </row>
    <row r="6139" spans="1:10" x14ac:dyDescent="0.25">
      <c r="A6139" s="149"/>
      <c r="B6139" s="144"/>
      <c r="C6139" s="38" t="s">
        <v>1462</v>
      </c>
      <c r="D6139" s="38" t="s">
        <v>36</v>
      </c>
      <c r="E6139" s="120">
        <v>1</v>
      </c>
      <c r="F6139" s="119">
        <v>250.02099999999999</v>
      </c>
      <c r="G6139" s="66">
        <f t="shared" si="95"/>
        <v>250.02099999999999</v>
      </c>
      <c r="H6139" s="41">
        <f>SUM(G6139:G6139)</f>
        <v>250.02099999999999</v>
      </c>
      <c r="I6139" s="42"/>
      <c r="J6139" s="32">
        <v>300</v>
      </c>
    </row>
    <row r="6140" spans="1:10" ht="15.75" thickBot="1" x14ac:dyDescent="0.3">
      <c r="A6140" s="150"/>
      <c r="B6140" s="145"/>
      <c r="C6140" s="44"/>
      <c r="D6140" s="59"/>
      <c r="E6140" s="121"/>
      <c r="F6140" s="135" t="s">
        <v>31</v>
      </c>
      <c r="G6140" s="75" t="str">
        <f t="shared" si="95"/>
        <v/>
      </c>
      <c r="H6140" s="76"/>
      <c r="I6140" s="68"/>
      <c r="J6140" s="32">
        <v>300</v>
      </c>
    </row>
    <row r="6141" spans="1:10" ht="15.75" thickBot="1" x14ac:dyDescent="0.3">
      <c r="A6141" s="140" t="s">
        <v>1463</v>
      </c>
      <c r="B6141" s="143" t="s">
        <v>4970</v>
      </c>
      <c r="C6141" s="26"/>
      <c r="D6141" s="27" t="s">
        <v>36</v>
      </c>
      <c r="E6141" s="116"/>
      <c r="F6141" s="127" t="s">
        <v>31</v>
      </c>
      <c r="G6141" s="29" t="str">
        <f t="shared" si="95"/>
        <v/>
      </c>
      <c r="H6141" s="30"/>
      <c r="I6141" s="31"/>
      <c r="J6141" s="32">
        <v>50</v>
      </c>
    </row>
    <row r="6142" spans="1:10" x14ac:dyDescent="0.25">
      <c r="A6142" s="149"/>
      <c r="B6142" s="144"/>
      <c r="C6142" s="34"/>
      <c r="D6142" s="34"/>
      <c r="E6142" s="118"/>
      <c r="F6142" s="129" t="s">
        <v>31</v>
      </c>
      <c r="G6142" s="66" t="str">
        <f t="shared" si="95"/>
        <v/>
      </c>
      <c r="H6142" s="67"/>
      <c r="I6142" s="68"/>
      <c r="J6142" s="32">
        <v>50</v>
      </c>
    </row>
    <row r="6143" spans="1:10" x14ac:dyDescent="0.25">
      <c r="A6143" s="149"/>
      <c r="B6143" s="144"/>
      <c r="C6143" s="38" t="s">
        <v>1464</v>
      </c>
      <c r="D6143" s="38" t="s">
        <v>36</v>
      </c>
      <c r="E6143" s="120">
        <v>1</v>
      </c>
      <c r="F6143" s="119">
        <v>15.494499999999999</v>
      </c>
      <c r="G6143" s="66">
        <f t="shared" si="95"/>
        <v>15.494499999999999</v>
      </c>
      <c r="H6143" s="41">
        <f>SUM(G6143:G6143)</f>
        <v>15.494499999999999</v>
      </c>
      <c r="I6143" s="42"/>
      <c r="J6143" s="32">
        <v>50</v>
      </c>
    </row>
    <row r="6144" spans="1:10" ht="15.75" thickBot="1" x14ac:dyDescent="0.3">
      <c r="A6144" s="150"/>
      <c r="B6144" s="145"/>
      <c r="C6144" s="44"/>
      <c r="D6144" s="59"/>
      <c r="E6144" s="121"/>
      <c r="F6144" s="135" t="s">
        <v>31</v>
      </c>
      <c r="G6144" s="75" t="str">
        <f t="shared" si="95"/>
        <v/>
      </c>
      <c r="H6144" s="76"/>
      <c r="I6144" s="68"/>
      <c r="J6144" s="32">
        <v>50</v>
      </c>
    </row>
    <row r="6145" spans="1:10" ht="15.75" thickBot="1" x14ac:dyDescent="0.3">
      <c r="A6145" s="140" t="s">
        <v>1465</v>
      </c>
      <c r="B6145" s="143" t="s">
        <v>4993</v>
      </c>
      <c r="C6145" s="26"/>
      <c r="D6145" s="27" t="s">
        <v>36</v>
      </c>
      <c r="E6145" s="116"/>
      <c r="F6145" s="127" t="s">
        <v>31</v>
      </c>
      <c r="G6145" s="29" t="str">
        <f t="shared" si="95"/>
        <v/>
      </c>
      <c r="H6145" s="30"/>
      <c r="I6145" s="31"/>
      <c r="J6145" s="32">
        <v>10</v>
      </c>
    </row>
    <row r="6146" spans="1:10" x14ac:dyDescent="0.25">
      <c r="A6146" s="149"/>
      <c r="B6146" s="144"/>
      <c r="C6146" s="34"/>
      <c r="D6146" s="34"/>
      <c r="E6146" s="118"/>
      <c r="F6146" s="129" t="s">
        <v>31</v>
      </c>
      <c r="G6146" s="66" t="str">
        <f t="shared" si="95"/>
        <v/>
      </c>
      <c r="H6146" s="67"/>
      <c r="I6146" s="68"/>
      <c r="J6146" s="32">
        <v>10</v>
      </c>
    </row>
    <row r="6147" spans="1:10" ht="25.5" x14ac:dyDescent="0.25">
      <c r="A6147" s="149"/>
      <c r="B6147" s="144"/>
      <c r="C6147" s="38" t="s">
        <v>7523</v>
      </c>
      <c r="D6147" s="38" t="s">
        <v>101</v>
      </c>
      <c r="E6147" s="120">
        <v>1</v>
      </c>
      <c r="F6147" s="119">
        <v>455.14499999999998</v>
      </c>
      <c r="G6147" s="66">
        <f t="shared" si="95"/>
        <v>455.14499999999998</v>
      </c>
      <c r="H6147" s="41">
        <f>SUM(G6147:G6147)</f>
        <v>455.14499999999998</v>
      </c>
      <c r="I6147" s="42"/>
      <c r="J6147" s="32">
        <v>10</v>
      </c>
    </row>
    <row r="6148" spans="1:10" ht="15.75" thickBot="1" x14ac:dyDescent="0.3">
      <c r="A6148" s="150"/>
      <c r="B6148" s="145"/>
      <c r="C6148" s="44"/>
      <c r="D6148" s="59"/>
      <c r="E6148" s="121"/>
      <c r="F6148" s="135" t="s">
        <v>31</v>
      </c>
      <c r="G6148" s="75" t="str">
        <f t="shared" si="95"/>
        <v/>
      </c>
      <c r="H6148" s="76"/>
      <c r="I6148" s="68"/>
      <c r="J6148" s="32">
        <v>10</v>
      </c>
    </row>
    <row r="6149" spans="1:10" ht="15.75" thickBot="1" x14ac:dyDescent="0.3">
      <c r="A6149" s="140" t="s">
        <v>1466</v>
      </c>
      <c r="B6149" s="143" t="s">
        <v>4996</v>
      </c>
      <c r="C6149" s="26"/>
      <c r="D6149" s="27" t="s">
        <v>36</v>
      </c>
      <c r="E6149" s="116"/>
      <c r="F6149" s="127" t="s">
        <v>31</v>
      </c>
      <c r="G6149" s="29" t="str">
        <f t="shared" si="95"/>
        <v/>
      </c>
      <c r="H6149" s="30"/>
      <c r="I6149" s="31"/>
      <c r="J6149" s="32">
        <v>10</v>
      </c>
    </row>
    <row r="6150" spans="1:10" x14ac:dyDescent="0.25">
      <c r="A6150" s="149"/>
      <c r="B6150" s="144"/>
      <c r="C6150" s="34"/>
      <c r="D6150" s="34"/>
      <c r="E6150" s="118"/>
      <c r="F6150" s="129" t="s">
        <v>31</v>
      </c>
      <c r="G6150" s="66" t="str">
        <f t="shared" ref="G6150:G6213" si="96">IF(ISNUMBER(F6150),E6150*F6150,"")</f>
        <v/>
      </c>
      <c r="H6150" s="67"/>
      <c r="I6150" s="68"/>
      <c r="J6150" s="32">
        <v>10</v>
      </c>
    </row>
    <row r="6151" spans="1:10" ht="25.5" x14ac:dyDescent="0.25">
      <c r="A6151" s="149"/>
      <c r="B6151" s="144"/>
      <c r="C6151" s="38" t="s">
        <v>7482</v>
      </c>
      <c r="D6151" s="38" t="s">
        <v>101</v>
      </c>
      <c r="E6151" s="120">
        <v>1</v>
      </c>
      <c r="F6151" s="119">
        <v>1766.5914999999998</v>
      </c>
      <c r="G6151" s="66">
        <f t="shared" si="96"/>
        <v>1766.5914999999998</v>
      </c>
      <c r="H6151" s="41">
        <f>SUM(G6151:G6151)</f>
        <v>1766.5914999999998</v>
      </c>
      <c r="I6151" s="42"/>
      <c r="J6151" s="32">
        <v>10</v>
      </c>
    </row>
    <row r="6152" spans="1:10" ht="15.75" thickBot="1" x14ac:dyDescent="0.3">
      <c r="A6152" s="150"/>
      <c r="B6152" s="145"/>
      <c r="C6152" s="44"/>
      <c r="D6152" s="59"/>
      <c r="E6152" s="121"/>
      <c r="F6152" s="135" t="s">
        <v>31</v>
      </c>
      <c r="G6152" s="75" t="str">
        <f t="shared" si="96"/>
        <v/>
      </c>
      <c r="H6152" s="76"/>
      <c r="I6152" s="68"/>
      <c r="J6152" s="32">
        <v>10</v>
      </c>
    </row>
    <row r="6153" spans="1:10" ht="15.75" thickBot="1" x14ac:dyDescent="0.3">
      <c r="A6153" s="140" t="s">
        <v>1467</v>
      </c>
      <c r="B6153" s="143" t="s">
        <v>4999</v>
      </c>
      <c r="C6153" s="26"/>
      <c r="D6153" s="27" t="s">
        <v>36</v>
      </c>
      <c r="E6153" s="116"/>
      <c r="F6153" s="127" t="s">
        <v>31</v>
      </c>
      <c r="G6153" s="29" t="str">
        <f t="shared" si="96"/>
        <v/>
      </c>
      <c r="H6153" s="30"/>
      <c r="I6153" s="31"/>
      <c r="J6153" s="32">
        <v>10</v>
      </c>
    </row>
    <row r="6154" spans="1:10" x14ac:dyDescent="0.25">
      <c r="A6154" s="149"/>
      <c r="B6154" s="144"/>
      <c r="C6154" s="34"/>
      <c r="D6154" s="34"/>
      <c r="E6154" s="118"/>
      <c r="F6154" s="129" t="s">
        <v>31</v>
      </c>
      <c r="G6154" s="66" t="str">
        <f t="shared" si="96"/>
        <v/>
      </c>
      <c r="H6154" s="67"/>
      <c r="I6154" s="68"/>
      <c r="J6154" s="32">
        <v>10</v>
      </c>
    </row>
    <row r="6155" spans="1:10" ht="25.5" x14ac:dyDescent="0.25">
      <c r="A6155" s="149"/>
      <c r="B6155" s="144"/>
      <c r="C6155" s="38" t="s">
        <v>7475</v>
      </c>
      <c r="D6155" s="38" t="s">
        <v>101</v>
      </c>
      <c r="E6155" s="120">
        <v>1</v>
      </c>
      <c r="F6155" s="119">
        <v>2080.1675</v>
      </c>
      <c r="G6155" s="66">
        <f t="shared" si="96"/>
        <v>2080.1675</v>
      </c>
      <c r="H6155" s="41">
        <f>SUM(G6155:G6155)</f>
        <v>2080.1675</v>
      </c>
      <c r="I6155" s="42"/>
      <c r="J6155" s="32">
        <v>10</v>
      </c>
    </row>
    <row r="6156" spans="1:10" ht="15.75" thickBot="1" x14ac:dyDescent="0.3">
      <c r="A6156" s="150"/>
      <c r="B6156" s="145"/>
      <c r="C6156" s="44"/>
      <c r="D6156" s="59"/>
      <c r="E6156" s="121"/>
      <c r="F6156" s="135" t="s">
        <v>31</v>
      </c>
      <c r="G6156" s="75" t="str">
        <f t="shared" si="96"/>
        <v/>
      </c>
      <c r="H6156" s="76"/>
      <c r="I6156" s="68"/>
      <c r="J6156" s="32">
        <v>10</v>
      </c>
    </row>
    <row r="6157" spans="1:10" ht="15.75" thickBot="1" x14ac:dyDescent="0.3">
      <c r="A6157" s="140" t="s">
        <v>1468</v>
      </c>
      <c r="B6157" s="143" t="s">
        <v>5000</v>
      </c>
      <c r="C6157" s="26"/>
      <c r="D6157" s="27" t="s">
        <v>36</v>
      </c>
      <c r="E6157" s="116"/>
      <c r="F6157" s="127" t="s">
        <v>31</v>
      </c>
      <c r="G6157" s="29" t="str">
        <f t="shared" si="96"/>
        <v/>
      </c>
      <c r="H6157" s="30"/>
      <c r="I6157" s="31"/>
      <c r="J6157" s="32">
        <v>20</v>
      </c>
    </row>
    <row r="6158" spans="1:10" x14ac:dyDescent="0.25">
      <c r="A6158" s="149"/>
      <c r="B6158" s="144"/>
      <c r="C6158" s="34"/>
      <c r="D6158" s="34"/>
      <c r="E6158" s="118"/>
      <c r="F6158" s="129" t="s">
        <v>31</v>
      </c>
      <c r="G6158" s="66" t="str">
        <f t="shared" si="96"/>
        <v/>
      </c>
      <c r="H6158" s="67"/>
      <c r="I6158" s="68"/>
      <c r="J6158" s="32">
        <v>20</v>
      </c>
    </row>
    <row r="6159" spans="1:10" x14ac:dyDescent="0.25">
      <c r="A6159" s="149"/>
      <c r="B6159" s="144"/>
      <c r="C6159" s="38" t="s">
        <v>7561</v>
      </c>
      <c r="D6159" s="38" t="s">
        <v>101</v>
      </c>
      <c r="E6159" s="120">
        <v>1</v>
      </c>
      <c r="F6159" s="119">
        <v>28.443000000000001</v>
      </c>
      <c r="G6159" s="66">
        <f t="shared" si="96"/>
        <v>28.443000000000001</v>
      </c>
      <c r="H6159" s="41">
        <f>SUM(G6159:G6159)</f>
        <v>28.443000000000001</v>
      </c>
      <c r="I6159" s="42"/>
      <c r="J6159" s="32">
        <v>20</v>
      </c>
    </row>
    <row r="6160" spans="1:10" ht="15.75" thickBot="1" x14ac:dyDescent="0.3">
      <c r="A6160" s="150"/>
      <c r="B6160" s="145"/>
      <c r="C6160" s="44"/>
      <c r="D6160" s="59"/>
      <c r="E6160" s="121"/>
      <c r="F6160" s="135" t="s">
        <v>31</v>
      </c>
      <c r="G6160" s="75" t="str">
        <f t="shared" si="96"/>
        <v/>
      </c>
      <c r="H6160" s="76"/>
      <c r="I6160" s="68"/>
      <c r="J6160" s="32">
        <v>20</v>
      </c>
    </row>
    <row r="6161" spans="1:10" ht="15.75" thickBot="1" x14ac:dyDescent="0.3">
      <c r="A6161" s="140" t="s">
        <v>1469</v>
      </c>
      <c r="B6161" s="143" t="s">
        <v>5201</v>
      </c>
      <c r="C6161" s="26"/>
      <c r="D6161" s="27" t="s">
        <v>36</v>
      </c>
      <c r="E6161" s="116"/>
      <c r="F6161" s="127" t="s">
        <v>31</v>
      </c>
      <c r="G6161" s="29" t="str">
        <f t="shared" si="96"/>
        <v/>
      </c>
      <c r="H6161" s="30"/>
      <c r="I6161" s="31"/>
      <c r="J6161" s="32">
        <v>1000</v>
      </c>
    </row>
    <row r="6162" spans="1:10" x14ac:dyDescent="0.25">
      <c r="A6162" s="149"/>
      <c r="B6162" s="144"/>
      <c r="C6162" s="34"/>
      <c r="D6162" s="34"/>
      <c r="E6162" s="118"/>
      <c r="F6162" s="129" t="s">
        <v>31</v>
      </c>
      <c r="G6162" s="66" t="str">
        <f t="shared" si="96"/>
        <v/>
      </c>
      <c r="H6162" s="67"/>
      <c r="I6162" s="68"/>
      <c r="J6162" s="32">
        <v>1000</v>
      </c>
    </row>
    <row r="6163" spans="1:10" ht="25.5" x14ac:dyDescent="0.25">
      <c r="A6163" s="149"/>
      <c r="B6163" s="144"/>
      <c r="C6163" s="38" t="s">
        <v>7552</v>
      </c>
      <c r="D6163" s="38" t="s">
        <v>101</v>
      </c>
      <c r="E6163" s="120">
        <v>1</v>
      </c>
      <c r="F6163" s="119">
        <v>1.0545</v>
      </c>
      <c r="G6163" s="66">
        <f t="shared" si="96"/>
        <v>1.0545</v>
      </c>
      <c r="H6163" s="41">
        <f>SUM(G6163:G6163)</f>
        <v>1.0545</v>
      </c>
      <c r="I6163" s="42"/>
      <c r="J6163" s="32">
        <v>1000</v>
      </c>
    </row>
    <row r="6164" spans="1:10" ht="15.75" thickBot="1" x14ac:dyDescent="0.3">
      <c r="A6164" s="150"/>
      <c r="B6164" s="145"/>
      <c r="C6164" s="44"/>
      <c r="D6164" s="59"/>
      <c r="E6164" s="121"/>
      <c r="F6164" s="135" t="s">
        <v>31</v>
      </c>
      <c r="G6164" s="75" t="str">
        <f t="shared" si="96"/>
        <v/>
      </c>
      <c r="H6164" s="76"/>
      <c r="I6164" s="68"/>
      <c r="J6164" s="32">
        <v>1000</v>
      </c>
    </row>
    <row r="6165" spans="1:10" ht="15.75" thickBot="1" x14ac:dyDescent="0.3">
      <c r="A6165" s="140" t="s">
        <v>1470</v>
      </c>
      <c r="B6165" s="143" t="s">
        <v>5213</v>
      </c>
      <c r="C6165" s="26"/>
      <c r="D6165" s="27" t="s">
        <v>36</v>
      </c>
      <c r="E6165" s="116"/>
      <c r="F6165" s="127" t="s">
        <v>31</v>
      </c>
      <c r="G6165" s="29" t="str">
        <f t="shared" si="96"/>
        <v/>
      </c>
      <c r="H6165" s="30"/>
      <c r="I6165" s="31"/>
      <c r="J6165" s="32">
        <v>500</v>
      </c>
    </row>
    <row r="6166" spans="1:10" x14ac:dyDescent="0.25">
      <c r="A6166" s="149"/>
      <c r="B6166" s="144"/>
      <c r="C6166" s="34"/>
      <c r="D6166" s="34"/>
      <c r="E6166" s="118"/>
      <c r="F6166" s="129" t="s">
        <v>31</v>
      </c>
      <c r="G6166" s="66" t="str">
        <f t="shared" si="96"/>
        <v/>
      </c>
      <c r="H6166" s="67"/>
      <c r="I6166" s="68"/>
      <c r="J6166" s="32">
        <v>500</v>
      </c>
    </row>
    <row r="6167" spans="1:10" ht="25.5" x14ac:dyDescent="0.25">
      <c r="A6167" s="149"/>
      <c r="B6167" s="144"/>
      <c r="C6167" s="38" t="s">
        <v>7517</v>
      </c>
      <c r="D6167" s="38" t="s">
        <v>101</v>
      </c>
      <c r="E6167" s="120">
        <v>1</v>
      </c>
      <c r="F6167" s="119">
        <v>5.7285000000000004</v>
      </c>
      <c r="G6167" s="66">
        <f t="shared" si="96"/>
        <v>5.7285000000000004</v>
      </c>
      <c r="H6167" s="41">
        <f>SUM(G6167:G6167)</f>
        <v>5.7285000000000004</v>
      </c>
      <c r="I6167" s="42"/>
      <c r="J6167" s="32">
        <v>500</v>
      </c>
    </row>
    <row r="6168" spans="1:10" ht="15.75" thickBot="1" x14ac:dyDescent="0.3">
      <c r="A6168" s="150"/>
      <c r="B6168" s="145"/>
      <c r="C6168" s="44"/>
      <c r="D6168" s="59"/>
      <c r="E6168" s="121"/>
      <c r="F6168" s="135" t="s">
        <v>31</v>
      </c>
      <c r="G6168" s="75" t="str">
        <f t="shared" si="96"/>
        <v/>
      </c>
      <c r="H6168" s="76"/>
      <c r="I6168" s="68"/>
      <c r="J6168" s="32">
        <v>500</v>
      </c>
    </row>
    <row r="6169" spans="1:10" ht="15.75" thickBot="1" x14ac:dyDescent="0.3">
      <c r="A6169" s="140" t="s">
        <v>1471</v>
      </c>
      <c r="B6169" s="143" t="s">
        <v>5212</v>
      </c>
      <c r="C6169" s="26"/>
      <c r="D6169" s="27" t="s">
        <v>36</v>
      </c>
      <c r="E6169" s="116"/>
      <c r="F6169" s="127" t="s">
        <v>31</v>
      </c>
      <c r="G6169" s="29" t="str">
        <f t="shared" si="96"/>
        <v/>
      </c>
      <c r="H6169" s="30"/>
      <c r="I6169" s="31"/>
      <c r="J6169" s="32">
        <v>500</v>
      </c>
    </row>
    <row r="6170" spans="1:10" x14ac:dyDescent="0.25">
      <c r="A6170" s="149"/>
      <c r="B6170" s="144"/>
      <c r="C6170" s="34"/>
      <c r="D6170" s="34"/>
      <c r="E6170" s="118"/>
      <c r="F6170" s="129" t="s">
        <v>31</v>
      </c>
      <c r="G6170" s="66" t="str">
        <f t="shared" si="96"/>
        <v/>
      </c>
      <c r="H6170" s="67"/>
      <c r="I6170" s="68"/>
      <c r="J6170" s="32">
        <v>500</v>
      </c>
    </row>
    <row r="6171" spans="1:10" ht="25.5" x14ac:dyDescent="0.25">
      <c r="A6171" s="149"/>
      <c r="B6171" s="144"/>
      <c r="C6171" s="38" t="s">
        <v>7547</v>
      </c>
      <c r="D6171" s="38" t="s">
        <v>101</v>
      </c>
      <c r="E6171" s="120">
        <v>1</v>
      </c>
      <c r="F6171" s="119">
        <v>2.8784999999999998</v>
      </c>
      <c r="G6171" s="66">
        <f t="shared" si="96"/>
        <v>2.8784999999999998</v>
      </c>
      <c r="H6171" s="41">
        <f>SUM(G6171:G6171)</f>
        <v>2.8784999999999998</v>
      </c>
      <c r="I6171" s="42"/>
      <c r="J6171" s="32">
        <v>500</v>
      </c>
    </row>
    <row r="6172" spans="1:10" ht="15.75" thickBot="1" x14ac:dyDescent="0.3">
      <c r="A6172" s="150"/>
      <c r="B6172" s="145"/>
      <c r="C6172" s="44"/>
      <c r="D6172" s="59"/>
      <c r="E6172" s="121"/>
      <c r="F6172" s="135" t="s">
        <v>31</v>
      </c>
      <c r="G6172" s="75" t="str">
        <f t="shared" si="96"/>
        <v/>
      </c>
      <c r="H6172" s="76"/>
      <c r="I6172" s="68"/>
      <c r="J6172" s="32">
        <v>500</v>
      </c>
    </row>
    <row r="6173" spans="1:10" ht="15.75" thickBot="1" x14ac:dyDescent="0.3">
      <c r="A6173" s="140" t="s">
        <v>1470</v>
      </c>
      <c r="B6173" s="143" t="s">
        <v>5213</v>
      </c>
      <c r="C6173" s="26"/>
      <c r="D6173" s="27" t="s">
        <v>36</v>
      </c>
      <c r="E6173" s="116"/>
      <c r="F6173" s="127" t="s">
        <v>31</v>
      </c>
      <c r="G6173" s="29" t="str">
        <f t="shared" si="96"/>
        <v/>
      </c>
      <c r="H6173" s="30"/>
      <c r="I6173" s="31"/>
      <c r="J6173" s="32">
        <v>500</v>
      </c>
    </row>
    <row r="6174" spans="1:10" x14ac:dyDescent="0.25">
      <c r="A6174" s="149"/>
      <c r="B6174" s="144"/>
      <c r="C6174" s="34"/>
      <c r="D6174" s="34"/>
      <c r="E6174" s="118"/>
      <c r="F6174" s="129" t="s">
        <v>31</v>
      </c>
      <c r="G6174" s="66" t="str">
        <f t="shared" si="96"/>
        <v/>
      </c>
      <c r="H6174" s="67"/>
      <c r="I6174" s="68"/>
      <c r="J6174" s="32">
        <v>500</v>
      </c>
    </row>
    <row r="6175" spans="1:10" ht="25.5" x14ac:dyDescent="0.25">
      <c r="A6175" s="149"/>
      <c r="B6175" s="144"/>
      <c r="C6175" s="38" t="s">
        <v>7517</v>
      </c>
      <c r="D6175" s="38" t="s">
        <v>101</v>
      </c>
      <c r="E6175" s="120">
        <v>1</v>
      </c>
      <c r="F6175" s="119">
        <v>5.7285000000000004</v>
      </c>
      <c r="G6175" s="66">
        <f t="shared" si="96"/>
        <v>5.7285000000000004</v>
      </c>
      <c r="H6175" s="41">
        <f>SUM(G6175:G6175)</f>
        <v>5.7285000000000004</v>
      </c>
      <c r="I6175" s="42"/>
      <c r="J6175" s="32">
        <v>500</v>
      </c>
    </row>
    <row r="6176" spans="1:10" ht="15.75" thickBot="1" x14ac:dyDescent="0.3">
      <c r="A6176" s="150"/>
      <c r="B6176" s="145"/>
      <c r="C6176" s="44"/>
      <c r="D6176" s="59"/>
      <c r="E6176" s="121"/>
      <c r="F6176" s="135" t="s">
        <v>31</v>
      </c>
      <c r="G6176" s="75" t="str">
        <f t="shared" si="96"/>
        <v/>
      </c>
      <c r="H6176" s="76"/>
      <c r="I6176" s="68"/>
      <c r="J6176" s="32">
        <v>500</v>
      </c>
    </row>
    <row r="6177" spans="1:10" ht="15.75" thickBot="1" x14ac:dyDescent="0.3">
      <c r="A6177" s="140" t="s">
        <v>1472</v>
      </c>
      <c r="B6177" s="143" t="s">
        <v>5228</v>
      </c>
      <c r="C6177" s="26"/>
      <c r="D6177" s="27" t="s">
        <v>36</v>
      </c>
      <c r="E6177" s="116"/>
      <c r="F6177" s="127" t="s">
        <v>31</v>
      </c>
      <c r="G6177" s="29" t="str">
        <f t="shared" si="96"/>
        <v/>
      </c>
      <c r="H6177" s="30"/>
      <c r="I6177" s="31"/>
      <c r="J6177" s="32">
        <v>50</v>
      </c>
    </row>
    <row r="6178" spans="1:10" x14ac:dyDescent="0.25">
      <c r="A6178" s="149"/>
      <c r="B6178" s="144"/>
      <c r="C6178" s="34"/>
      <c r="D6178" s="34"/>
      <c r="E6178" s="118"/>
      <c r="F6178" s="129" t="s">
        <v>31</v>
      </c>
      <c r="G6178" s="66" t="str">
        <f t="shared" si="96"/>
        <v/>
      </c>
      <c r="H6178" s="67"/>
      <c r="I6178" s="68"/>
      <c r="J6178" s="32">
        <v>50</v>
      </c>
    </row>
    <row r="6179" spans="1:10" ht="25.5" x14ac:dyDescent="0.25">
      <c r="A6179" s="149"/>
      <c r="B6179" s="144"/>
      <c r="C6179" s="38" t="s">
        <v>1473</v>
      </c>
      <c r="D6179" s="38" t="s">
        <v>36</v>
      </c>
      <c r="E6179" s="120">
        <v>1</v>
      </c>
      <c r="F6179" s="119">
        <v>319.95049999999998</v>
      </c>
      <c r="G6179" s="66">
        <f t="shared" si="96"/>
        <v>319.95049999999998</v>
      </c>
      <c r="H6179" s="41">
        <f>SUM(G6179:G6179)</f>
        <v>319.95049999999998</v>
      </c>
      <c r="I6179" s="42"/>
      <c r="J6179" s="32">
        <v>50</v>
      </c>
    </row>
    <row r="6180" spans="1:10" ht="15.75" thickBot="1" x14ac:dyDescent="0.3">
      <c r="A6180" s="150"/>
      <c r="B6180" s="145"/>
      <c r="C6180" s="44"/>
      <c r="D6180" s="59"/>
      <c r="E6180" s="121"/>
      <c r="F6180" s="135" t="s">
        <v>31</v>
      </c>
      <c r="G6180" s="75" t="str">
        <f t="shared" si="96"/>
        <v/>
      </c>
      <c r="H6180" s="76"/>
      <c r="I6180" s="68"/>
      <c r="J6180" s="32">
        <v>50</v>
      </c>
    </row>
    <row r="6181" spans="1:10" ht="15.75" thickBot="1" x14ac:dyDescent="0.3">
      <c r="A6181" s="140" t="s">
        <v>1474</v>
      </c>
      <c r="B6181" s="143" t="s">
        <v>5233</v>
      </c>
      <c r="C6181" s="26"/>
      <c r="D6181" s="27" t="s">
        <v>36</v>
      </c>
      <c r="E6181" s="116"/>
      <c r="F6181" s="127" t="s">
        <v>31</v>
      </c>
      <c r="G6181" s="29" t="str">
        <f t="shared" si="96"/>
        <v/>
      </c>
      <c r="H6181" s="30"/>
      <c r="I6181" s="31"/>
      <c r="J6181" s="32">
        <v>15000</v>
      </c>
    </row>
    <row r="6182" spans="1:10" x14ac:dyDescent="0.25">
      <c r="A6182" s="149"/>
      <c r="B6182" s="144"/>
      <c r="C6182" s="34"/>
      <c r="D6182" s="34"/>
      <c r="E6182" s="118"/>
      <c r="F6182" s="129" t="s">
        <v>31</v>
      </c>
      <c r="G6182" s="66" t="str">
        <f t="shared" si="96"/>
        <v/>
      </c>
      <c r="H6182" s="67"/>
      <c r="I6182" s="68"/>
      <c r="J6182" s="32">
        <v>15000</v>
      </c>
    </row>
    <row r="6183" spans="1:10" ht="25.5" x14ac:dyDescent="0.25">
      <c r="A6183" s="149"/>
      <c r="B6183" s="144"/>
      <c r="C6183" s="38" t="s">
        <v>7440</v>
      </c>
      <c r="D6183" s="38" t="s">
        <v>101</v>
      </c>
      <c r="E6183" s="120">
        <v>1</v>
      </c>
      <c r="F6183" s="119">
        <v>5.9660000000000002</v>
      </c>
      <c r="G6183" s="66">
        <f t="shared" si="96"/>
        <v>5.9660000000000002</v>
      </c>
      <c r="H6183" s="41">
        <f>SUM(G6183:G6183)</f>
        <v>5.9660000000000002</v>
      </c>
      <c r="I6183" s="42"/>
      <c r="J6183" s="32">
        <v>15000</v>
      </c>
    </row>
    <row r="6184" spans="1:10" ht="15.75" thickBot="1" x14ac:dyDescent="0.3">
      <c r="A6184" s="150"/>
      <c r="B6184" s="145"/>
      <c r="C6184" s="44"/>
      <c r="D6184" s="59"/>
      <c r="E6184" s="121"/>
      <c r="F6184" s="135" t="s">
        <v>31</v>
      </c>
      <c r="G6184" s="75" t="str">
        <f t="shared" si="96"/>
        <v/>
      </c>
      <c r="H6184" s="76"/>
      <c r="I6184" s="68"/>
      <c r="J6184" s="32">
        <v>15000</v>
      </c>
    </row>
    <row r="6185" spans="1:10" ht="15.75" thickBot="1" x14ac:dyDescent="0.3">
      <c r="A6185" s="140" t="s">
        <v>1475</v>
      </c>
      <c r="B6185" s="143" t="s">
        <v>5234</v>
      </c>
      <c r="C6185" s="26"/>
      <c r="D6185" s="27" t="s">
        <v>36</v>
      </c>
      <c r="E6185" s="116"/>
      <c r="F6185" s="127" t="s">
        <v>31</v>
      </c>
      <c r="G6185" s="29" t="str">
        <f t="shared" si="96"/>
        <v/>
      </c>
      <c r="H6185" s="30"/>
      <c r="I6185" s="31"/>
      <c r="J6185" s="32">
        <v>15000</v>
      </c>
    </row>
    <row r="6186" spans="1:10" x14ac:dyDescent="0.25">
      <c r="A6186" s="149"/>
      <c r="B6186" s="144"/>
      <c r="C6186" s="34"/>
      <c r="D6186" s="34"/>
      <c r="E6186" s="118"/>
      <c r="F6186" s="129" t="s">
        <v>31</v>
      </c>
      <c r="G6186" s="66" t="str">
        <f t="shared" si="96"/>
        <v/>
      </c>
      <c r="H6186" s="67"/>
      <c r="I6186" s="68"/>
      <c r="J6186" s="32">
        <v>15000</v>
      </c>
    </row>
    <row r="6187" spans="1:10" x14ac:dyDescent="0.25">
      <c r="A6187" s="149"/>
      <c r="B6187" s="144"/>
      <c r="C6187" s="38" t="s">
        <v>1476</v>
      </c>
      <c r="D6187" s="38" t="s">
        <v>36</v>
      </c>
      <c r="E6187" s="120">
        <v>1</v>
      </c>
      <c r="F6187" s="119">
        <v>5.2534999999999998</v>
      </c>
      <c r="G6187" s="66">
        <f t="shared" si="96"/>
        <v>5.2534999999999998</v>
      </c>
      <c r="H6187" s="41">
        <f>SUM(G6187:G6187)</f>
        <v>5.2534999999999998</v>
      </c>
      <c r="I6187" s="42"/>
      <c r="J6187" s="32">
        <v>15000</v>
      </c>
    </row>
    <row r="6188" spans="1:10" ht="15.75" thickBot="1" x14ac:dyDescent="0.3">
      <c r="A6188" s="150"/>
      <c r="B6188" s="145"/>
      <c r="C6188" s="44"/>
      <c r="D6188" s="59"/>
      <c r="E6188" s="121"/>
      <c r="F6188" s="135" t="s">
        <v>31</v>
      </c>
      <c r="G6188" s="75" t="str">
        <f t="shared" si="96"/>
        <v/>
      </c>
      <c r="H6188" s="76"/>
      <c r="I6188" s="68"/>
      <c r="J6188" s="32">
        <v>15000</v>
      </c>
    </row>
    <row r="6189" spans="1:10" ht="15.75" thickBot="1" x14ac:dyDescent="0.3">
      <c r="A6189" s="140" t="s">
        <v>1477</v>
      </c>
      <c r="B6189" s="143" t="s">
        <v>5241</v>
      </c>
      <c r="C6189" s="26"/>
      <c r="D6189" s="27" t="s">
        <v>36</v>
      </c>
      <c r="E6189" s="116"/>
      <c r="F6189" s="127" t="s">
        <v>31</v>
      </c>
      <c r="G6189" s="29" t="str">
        <f t="shared" si="96"/>
        <v/>
      </c>
      <c r="H6189" s="30"/>
      <c r="I6189" s="31"/>
      <c r="J6189" s="32">
        <v>500</v>
      </c>
    </row>
    <row r="6190" spans="1:10" x14ac:dyDescent="0.25">
      <c r="A6190" s="149"/>
      <c r="B6190" s="144"/>
      <c r="C6190" s="34"/>
      <c r="D6190" s="34"/>
      <c r="E6190" s="118"/>
      <c r="F6190" s="129" t="s">
        <v>31</v>
      </c>
      <c r="G6190" s="66" t="str">
        <f t="shared" si="96"/>
        <v/>
      </c>
      <c r="H6190" s="67"/>
      <c r="I6190" s="68"/>
      <c r="J6190" s="32">
        <v>500</v>
      </c>
    </row>
    <row r="6191" spans="1:10" ht="25.5" x14ac:dyDescent="0.25">
      <c r="A6191" s="149"/>
      <c r="B6191" s="144"/>
      <c r="C6191" s="38" t="s">
        <v>7502</v>
      </c>
      <c r="D6191" s="38" t="s">
        <v>101</v>
      </c>
      <c r="E6191" s="120">
        <v>1</v>
      </c>
      <c r="F6191" s="119">
        <v>18.904999999999998</v>
      </c>
      <c r="G6191" s="66">
        <f t="shared" si="96"/>
        <v>18.904999999999998</v>
      </c>
      <c r="H6191" s="41">
        <f>SUM(G6191:G6191)</f>
        <v>18.904999999999998</v>
      </c>
      <c r="I6191" s="42"/>
      <c r="J6191" s="32">
        <v>500</v>
      </c>
    </row>
    <row r="6192" spans="1:10" ht="15.75" thickBot="1" x14ac:dyDescent="0.3">
      <c r="A6192" s="150"/>
      <c r="B6192" s="145"/>
      <c r="C6192" s="44"/>
      <c r="D6192" s="59"/>
      <c r="E6192" s="121"/>
      <c r="F6192" s="135" t="s">
        <v>31</v>
      </c>
      <c r="G6192" s="75" t="str">
        <f t="shared" si="96"/>
        <v/>
      </c>
      <c r="H6192" s="76"/>
      <c r="I6192" s="68"/>
      <c r="J6192" s="32">
        <v>500</v>
      </c>
    </row>
    <row r="6193" spans="1:10" ht="15.75" thickBot="1" x14ac:dyDescent="0.3">
      <c r="A6193" s="140" t="s">
        <v>1478</v>
      </c>
      <c r="B6193" s="143" t="s">
        <v>5456</v>
      </c>
      <c r="C6193" s="26"/>
      <c r="D6193" s="27" t="s">
        <v>36</v>
      </c>
      <c r="E6193" s="116"/>
      <c r="F6193" s="127" t="s">
        <v>31</v>
      </c>
      <c r="G6193" s="29" t="str">
        <f t="shared" si="96"/>
        <v/>
      </c>
      <c r="H6193" s="30"/>
      <c r="I6193" s="31"/>
      <c r="J6193" s="32">
        <v>50</v>
      </c>
    </row>
    <row r="6194" spans="1:10" x14ac:dyDescent="0.25">
      <c r="A6194" s="149"/>
      <c r="B6194" s="144"/>
      <c r="C6194" s="34"/>
      <c r="D6194" s="34"/>
      <c r="E6194" s="118"/>
      <c r="F6194" s="129" t="s">
        <v>31</v>
      </c>
      <c r="G6194" s="66" t="str">
        <f t="shared" si="96"/>
        <v/>
      </c>
      <c r="H6194" s="67"/>
      <c r="I6194" s="68"/>
      <c r="J6194" s="32">
        <v>50</v>
      </c>
    </row>
    <row r="6195" spans="1:10" ht="38.25" x14ac:dyDescent="0.25">
      <c r="A6195" s="149"/>
      <c r="B6195" s="144"/>
      <c r="C6195" s="38" t="s">
        <v>7486</v>
      </c>
      <c r="D6195" s="38" t="s">
        <v>101</v>
      </c>
      <c r="E6195" s="120">
        <v>1</v>
      </c>
      <c r="F6195" s="119">
        <v>315.61849999999998</v>
      </c>
      <c r="G6195" s="66">
        <f t="shared" si="96"/>
        <v>315.61849999999998</v>
      </c>
      <c r="H6195" s="41">
        <f>SUM(G6195:G6195)</f>
        <v>315.61849999999998</v>
      </c>
      <c r="I6195" s="42"/>
      <c r="J6195" s="32">
        <v>50</v>
      </c>
    </row>
    <row r="6196" spans="1:10" ht="15.75" thickBot="1" x14ac:dyDescent="0.3">
      <c r="A6196" s="150"/>
      <c r="B6196" s="145"/>
      <c r="C6196" s="44"/>
      <c r="D6196" s="59"/>
      <c r="E6196" s="121"/>
      <c r="F6196" s="135" t="s">
        <v>31</v>
      </c>
      <c r="G6196" s="75" t="str">
        <f t="shared" si="96"/>
        <v/>
      </c>
      <c r="H6196" s="76"/>
      <c r="I6196" s="68"/>
      <c r="J6196" s="32">
        <v>50</v>
      </c>
    </row>
    <row r="6197" spans="1:10" ht="15.75" thickBot="1" x14ac:dyDescent="0.3">
      <c r="A6197" s="140" t="s">
        <v>1479</v>
      </c>
      <c r="B6197" s="143" t="s">
        <v>5457</v>
      </c>
      <c r="C6197" s="26"/>
      <c r="D6197" s="27" t="s">
        <v>36</v>
      </c>
      <c r="E6197" s="116"/>
      <c r="F6197" s="127" t="s">
        <v>31</v>
      </c>
      <c r="G6197" s="29" t="str">
        <f t="shared" si="96"/>
        <v/>
      </c>
      <c r="H6197" s="30"/>
      <c r="I6197" s="31"/>
      <c r="J6197" s="32">
        <v>50</v>
      </c>
    </row>
    <row r="6198" spans="1:10" x14ac:dyDescent="0.25">
      <c r="A6198" s="149"/>
      <c r="B6198" s="144"/>
      <c r="C6198" s="34"/>
      <c r="D6198" s="34"/>
      <c r="E6198" s="118"/>
      <c r="F6198" s="129" t="s">
        <v>31</v>
      </c>
      <c r="G6198" s="66" t="str">
        <f t="shared" si="96"/>
        <v/>
      </c>
      <c r="H6198" s="67"/>
      <c r="I6198" s="68"/>
      <c r="J6198" s="32">
        <v>50</v>
      </c>
    </row>
    <row r="6199" spans="1:10" ht="38.25" x14ac:dyDescent="0.25">
      <c r="A6199" s="149"/>
      <c r="B6199" s="144"/>
      <c r="C6199" s="38" t="s">
        <v>7462</v>
      </c>
      <c r="D6199" s="38" t="s">
        <v>101</v>
      </c>
      <c r="E6199" s="120">
        <v>1</v>
      </c>
      <c r="F6199" s="119">
        <v>584.76299999999992</v>
      </c>
      <c r="G6199" s="66">
        <f t="shared" si="96"/>
        <v>584.76299999999992</v>
      </c>
      <c r="H6199" s="41">
        <f>SUM(G6199:G6199)</f>
        <v>584.76299999999992</v>
      </c>
      <c r="I6199" s="42"/>
      <c r="J6199" s="32">
        <v>50</v>
      </c>
    </row>
    <row r="6200" spans="1:10" ht="15.75" thickBot="1" x14ac:dyDescent="0.3">
      <c r="A6200" s="150"/>
      <c r="B6200" s="145"/>
      <c r="C6200" s="44"/>
      <c r="D6200" s="59"/>
      <c r="E6200" s="121"/>
      <c r="F6200" s="135" t="s">
        <v>31</v>
      </c>
      <c r="G6200" s="75" t="str">
        <f t="shared" si="96"/>
        <v/>
      </c>
      <c r="H6200" s="76"/>
      <c r="I6200" s="68"/>
      <c r="J6200" s="32">
        <v>50</v>
      </c>
    </row>
    <row r="6201" spans="1:10" ht="15.75" thickBot="1" x14ac:dyDescent="0.3">
      <c r="A6201" s="140" t="s">
        <v>1480</v>
      </c>
      <c r="B6201" s="143" t="s">
        <v>5458</v>
      </c>
      <c r="C6201" s="26"/>
      <c r="D6201" s="27" t="s">
        <v>36</v>
      </c>
      <c r="E6201" s="116"/>
      <c r="F6201" s="127" t="s">
        <v>31</v>
      </c>
      <c r="G6201" s="29" t="str">
        <f t="shared" si="96"/>
        <v/>
      </c>
      <c r="H6201" s="30"/>
      <c r="I6201" s="31"/>
      <c r="J6201" s="32">
        <v>50</v>
      </c>
    </row>
    <row r="6202" spans="1:10" x14ac:dyDescent="0.25">
      <c r="A6202" s="149"/>
      <c r="B6202" s="144"/>
      <c r="C6202" s="34"/>
      <c r="D6202" s="34"/>
      <c r="E6202" s="118"/>
      <c r="F6202" s="129" t="s">
        <v>31</v>
      </c>
      <c r="G6202" s="66" t="str">
        <f t="shared" si="96"/>
        <v/>
      </c>
      <c r="H6202" s="67"/>
      <c r="I6202" s="68"/>
      <c r="J6202" s="32">
        <v>50</v>
      </c>
    </row>
    <row r="6203" spans="1:10" ht="38.25" x14ac:dyDescent="0.25">
      <c r="A6203" s="149"/>
      <c r="B6203" s="144"/>
      <c r="C6203" s="38" t="s">
        <v>7443</v>
      </c>
      <c r="D6203" s="38" t="s">
        <v>101</v>
      </c>
      <c r="E6203" s="120">
        <v>1</v>
      </c>
      <c r="F6203" s="119">
        <v>1267.3</v>
      </c>
      <c r="G6203" s="66">
        <f t="shared" si="96"/>
        <v>1267.3</v>
      </c>
      <c r="H6203" s="41">
        <f>SUM(G6203:G6203)</f>
        <v>1267.3</v>
      </c>
      <c r="I6203" s="42"/>
      <c r="J6203" s="32">
        <v>50</v>
      </c>
    </row>
    <row r="6204" spans="1:10" ht="15.75" thickBot="1" x14ac:dyDescent="0.3">
      <c r="A6204" s="150"/>
      <c r="B6204" s="145"/>
      <c r="C6204" s="44"/>
      <c r="D6204" s="59"/>
      <c r="E6204" s="121"/>
      <c r="F6204" s="135" t="s">
        <v>31</v>
      </c>
      <c r="G6204" s="75" t="str">
        <f t="shared" si="96"/>
        <v/>
      </c>
      <c r="H6204" s="76"/>
      <c r="I6204" s="68"/>
      <c r="J6204" s="32">
        <v>50</v>
      </c>
    </row>
    <row r="6205" spans="1:10" ht="15.75" thickBot="1" x14ac:dyDescent="0.3">
      <c r="A6205" s="140" t="s">
        <v>1481</v>
      </c>
      <c r="B6205" s="143" t="s">
        <v>5529</v>
      </c>
      <c r="C6205" s="26"/>
      <c r="D6205" s="27" t="s">
        <v>36</v>
      </c>
      <c r="E6205" s="116"/>
      <c r="F6205" s="127" t="s">
        <v>31</v>
      </c>
      <c r="G6205" s="29" t="str">
        <f t="shared" si="96"/>
        <v/>
      </c>
      <c r="H6205" s="30"/>
      <c r="I6205" s="31"/>
      <c r="J6205" s="32">
        <v>200</v>
      </c>
    </row>
    <row r="6206" spans="1:10" x14ac:dyDescent="0.25">
      <c r="A6206" s="149"/>
      <c r="B6206" s="144"/>
      <c r="C6206" s="34"/>
      <c r="D6206" s="34"/>
      <c r="E6206" s="118"/>
      <c r="F6206" s="129" t="s">
        <v>31</v>
      </c>
      <c r="G6206" s="66" t="str">
        <f t="shared" si="96"/>
        <v/>
      </c>
      <c r="H6206" s="67"/>
      <c r="I6206" s="68"/>
      <c r="J6206" s="32">
        <v>200</v>
      </c>
    </row>
    <row r="6207" spans="1:10" ht="38.25" x14ac:dyDescent="0.25">
      <c r="A6207" s="149"/>
      <c r="B6207" s="144"/>
      <c r="C6207" s="38" t="s">
        <v>7501</v>
      </c>
      <c r="D6207" s="38" t="s">
        <v>101</v>
      </c>
      <c r="E6207" s="120">
        <v>1</v>
      </c>
      <c r="F6207" s="119">
        <v>50.653999999999996</v>
      </c>
      <c r="G6207" s="66">
        <f t="shared" si="96"/>
        <v>50.653999999999996</v>
      </c>
      <c r="H6207" s="41">
        <f>SUM(G6207:G6207)</f>
        <v>50.653999999999996</v>
      </c>
      <c r="I6207" s="42"/>
      <c r="J6207" s="32">
        <v>200</v>
      </c>
    </row>
    <row r="6208" spans="1:10" ht="15.75" thickBot="1" x14ac:dyDescent="0.3">
      <c r="A6208" s="150"/>
      <c r="B6208" s="145"/>
      <c r="C6208" s="44"/>
      <c r="D6208" s="59"/>
      <c r="E6208" s="121"/>
      <c r="F6208" s="135" t="s">
        <v>31</v>
      </c>
      <c r="G6208" s="75" t="str">
        <f t="shared" si="96"/>
        <v/>
      </c>
      <c r="H6208" s="76"/>
      <c r="I6208" s="68"/>
      <c r="J6208" s="32">
        <v>200</v>
      </c>
    </row>
    <row r="6209" spans="1:10" ht="15.75" thickBot="1" x14ac:dyDescent="0.3">
      <c r="A6209" s="140" t="s">
        <v>1482</v>
      </c>
      <c r="B6209" s="143" t="s">
        <v>5590</v>
      </c>
      <c r="C6209" s="26"/>
      <c r="D6209" s="27" t="s">
        <v>36</v>
      </c>
      <c r="E6209" s="116"/>
      <c r="F6209" s="127" t="s">
        <v>31</v>
      </c>
      <c r="G6209" s="29" t="str">
        <f t="shared" si="96"/>
        <v/>
      </c>
      <c r="H6209" s="30"/>
      <c r="I6209" s="31"/>
      <c r="J6209" s="32">
        <v>500</v>
      </c>
    </row>
    <row r="6210" spans="1:10" x14ac:dyDescent="0.25">
      <c r="A6210" s="149"/>
      <c r="B6210" s="144"/>
      <c r="C6210" s="34"/>
      <c r="D6210" s="34"/>
      <c r="E6210" s="118"/>
      <c r="F6210" s="129" t="s">
        <v>31</v>
      </c>
      <c r="G6210" s="66" t="str">
        <f t="shared" si="96"/>
        <v/>
      </c>
      <c r="H6210" s="67"/>
      <c r="I6210" s="68"/>
      <c r="J6210" s="32">
        <v>500</v>
      </c>
    </row>
    <row r="6211" spans="1:10" ht="38.25" x14ac:dyDescent="0.25">
      <c r="A6211" s="149"/>
      <c r="B6211" s="144"/>
      <c r="C6211" s="38" t="s">
        <v>7460</v>
      </c>
      <c r="D6211" s="38" t="s">
        <v>101</v>
      </c>
      <c r="E6211" s="120">
        <v>1</v>
      </c>
      <c r="F6211" s="119">
        <v>59.070999999999998</v>
      </c>
      <c r="G6211" s="66">
        <f t="shared" si="96"/>
        <v>59.070999999999998</v>
      </c>
      <c r="H6211" s="41">
        <f>SUM(G6211:G6211)</f>
        <v>59.070999999999998</v>
      </c>
      <c r="I6211" s="42"/>
      <c r="J6211" s="32">
        <v>500</v>
      </c>
    </row>
    <row r="6212" spans="1:10" ht="15.75" thickBot="1" x14ac:dyDescent="0.3">
      <c r="A6212" s="150"/>
      <c r="B6212" s="145"/>
      <c r="C6212" s="44"/>
      <c r="D6212" s="59"/>
      <c r="E6212" s="121"/>
      <c r="F6212" s="135" t="s">
        <v>31</v>
      </c>
      <c r="G6212" s="75" t="str">
        <f t="shared" si="96"/>
        <v/>
      </c>
      <c r="H6212" s="76"/>
      <c r="I6212" s="68"/>
      <c r="J6212" s="32">
        <v>500</v>
      </c>
    </row>
    <row r="6213" spans="1:10" ht="15.75" thickBot="1" x14ac:dyDescent="0.3">
      <c r="A6213" s="140" t="s">
        <v>1483</v>
      </c>
      <c r="B6213" s="143" t="s">
        <v>5599</v>
      </c>
      <c r="C6213" s="26"/>
      <c r="D6213" s="27" t="s">
        <v>36</v>
      </c>
      <c r="E6213" s="116"/>
      <c r="F6213" s="127" t="s">
        <v>31</v>
      </c>
      <c r="G6213" s="29" t="str">
        <f t="shared" si="96"/>
        <v/>
      </c>
      <c r="H6213" s="30"/>
      <c r="I6213" s="31"/>
      <c r="J6213" s="32">
        <v>50</v>
      </c>
    </row>
    <row r="6214" spans="1:10" x14ac:dyDescent="0.25">
      <c r="A6214" s="149"/>
      <c r="B6214" s="144"/>
      <c r="C6214" s="34"/>
      <c r="D6214" s="34"/>
      <c r="E6214" s="118"/>
      <c r="F6214" s="129" t="s">
        <v>31</v>
      </c>
      <c r="G6214" s="66" t="str">
        <f t="shared" ref="G6214:G6277" si="97">IF(ISNUMBER(F6214),E6214*F6214,"")</f>
        <v/>
      </c>
      <c r="H6214" s="67"/>
      <c r="I6214" s="68"/>
      <c r="J6214" s="32">
        <v>50</v>
      </c>
    </row>
    <row r="6215" spans="1:10" ht="38.25" x14ac:dyDescent="0.25">
      <c r="A6215" s="149"/>
      <c r="B6215" s="144"/>
      <c r="C6215" s="38" t="s">
        <v>7521</v>
      </c>
      <c r="D6215" s="38" t="s">
        <v>101</v>
      </c>
      <c r="E6215" s="120">
        <v>1</v>
      </c>
      <c r="F6215" s="119">
        <v>100.40549999999999</v>
      </c>
      <c r="G6215" s="66">
        <f t="shared" si="97"/>
        <v>100.40549999999999</v>
      </c>
      <c r="H6215" s="41">
        <f>SUM(G6215:G6215)</f>
        <v>100.40549999999999</v>
      </c>
      <c r="I6215" s="42"/>
      <c r="J6215" s="32">
        <v>50</v>
      </c>
    </row>
    <row r="6216" spans="1:10" ht="15.75" thickBot="1" x14ac:dyDescent="0.3">
      <c r="A6216" s="150"/>
      <c r="B6216" s="145"/>
      <c r="C6216" s="44"/>
      <c r="D6216" s="59"/>
      <c r="E6216" s="121"/>
      <c r="F6216" s="135" t="s">
        <v>31</v>
      </c>
      <c r="G6216" s="75" t="str">
        <f t="shared" si="97"/>
        <v/>
      </c>
      <c r="H6216" s="76"/>
      <c r="I6216" s="68"/>
      <c r="J6216" s="32">
        <v>50</v>
      </c>
    </row>
    <row r="6217" spans="1:10" ht="15.75" thickBot="1" x14ac:dyDescent="0.3">
      <c r="A6217" s="140" t="s">
        <v>1484</v>
      </c>
      <c r="B6217" s="143" t="s">
        <v>5600</v>
      </c>
      <c r="C6217" s="26"/>
      <c r="D6217" s="27" t="s">
        <v>36</v>
      </c>
      <c r="E6217" s="116"/>
      <c r="F6217" s="127" t="s">
        <v>31</v>
      </c>
      <c r="G6217" s="29" t="str">
        <f t="shared" si="97"/>
        <v/>
      </c>
      <c r="H6217" s="30"/>
      <c r="I6217" s="31"/>
      <c r="J6217" s="32">
        <v>500</v>
      </c>
    </row>
    <row r="6218" spans="1:10" x14ac:dyDescent="0.25">
      <c r="A6218" s="149"/>
      <c r="B6218" s="144"/>
      <c r="C6218" s="34"/>
      <c r="D6218" s="34"/>
      <c r="E6218" s="118"/>
      <c r="F6218" s="129" t="s">
        <v>31</v>
      </c>
      <c r="G6218" s="66" t="str">
        <f t="shared" si="97"/>
        <v/>
      </c>
      <c r="H6218" s="67"/>
      <c r="I6218" s="68"/>
      <c r="J6218" s="32">
        <v>500</v>
      </c>
    </row>
    <row r="6219" spans="1:10" ht="25.5" x14ac:dyDescent="0.25">
      <c r="A6219" s="149"/>
      <c r="B6219" s="144"/>
      <c r="C6219" s="38" t="s">
        <v>7535</v>
      </c>
      <c r="D6219" s="38" t="s">
        <v>101</v>
      </c>
      <c r="E6219" s="120">
        <v>1</v>
      </c>
      <c r="F6219" s="119">
        <v>5.6714999999999991</v>
      </c>
      <c r="G6219" s="66">
        <f t="shared" si="97"/>
        <v>5.6714999999999991</v>
      </c>
      <c r="H6219" s="41">
        <f>SUM(G6219:G6219)</f>
        <v>5.6714999999999991</v>
      </c>
      <c r="I6219" s="42"/>
      <c r="J6219" s="32">
        <v>500</v>
      </c>
    </row>
    <row r="6220" spans="1:10" ht="15.75" thickBot="1" x14ac:dyDescent="0.3">
      <c r="A6220" s="150"/>
      <c r="B6220" s="145"/>
      <c r="C6220" s="44"/>
      <c r="D6220" s="59"/>
      <c r="E6220" s="121"/>
      <c r="F6220" s="135" t="s">
        <v>31</v>
      </c>
      <c r="G6220" s="75" t="str">
        <f t="shared" si="97"/>
        <v/>
      </c>
      <c r="H6220" s="76"/>
      <c r="I6220" s="68"/>
      <c r="J6220" s="32">
        <v>500</v>
      </c>
    </row>
    <row r="6221" spans="1:10" ht="15.75" thickBot="1" x14ac:dyDescent="0.3">
      <c r="A6221" s="140" t="s">
        <v>1485</v>
      </c>
      <c r="B6221" s="143" t="s">
        <v>5601</v>
      </c>
      <c r="C6221" s="26"/>
      <c r="D6221" s="27" t="s">
        <v>36</v>
      </c>
      <c r="E6221" s="116"/>
      <c r="F6221" s="127" t="s">
        <v>31</v>
      </c>
      <c r="G6221" s="29" t="str">
        <f t="shared" si="97"/>
        <v/>
      </c>
      <c r="H6221" s="30"/>
      <c r="I6221" s="31"/>
      <c r="J6221" s="32">
        <v>500</v>
      </c>
    </row>
    <row r="6222" spans="1:10" x14ac:dyDescent="0.25">
      <c r="A6222" s="149"/>
      <c r="B6222" s="144"/>
      <c r="C6222" s="34"/>
      <c r="D6222" s="34"/>
      <c r="E6222" s="118"/>
      <c r="F6222" s="129" t="s">
        <v>31</v>
      </c>
      <c r="G6222" s="66" t="str">
        <f t="shared" si="97"/>
        <v/>
      </c>
      <c r="H6222" s="67"/>
      <c r="I6222" s="68"/>
      <c r="J6222" s="32">
        <v>500</v>
      </c>
    </row>
    <row r="6223" spans="1:10" ht="25.5" x14ac:dyDescent="0.25">
      <c r="A6223" s="149"/>
      <c r="B6223" s="144"/>
      <c r="C6223" s="38" t="s">
        <v>7519</v>
      </c>
      <c r="D6223" s="38" t="s">
        <v>101</v>
      </c>
      <c r="E6223" s="120">
        <v>1</v>
      </c>
      <c r="F6223" s="119">
        <v>10.231499999999999</v>
      </c>
      <c r="G6223" s="66">
        <f t="shared" si="97"/>
        <v>10.231499999999999</v>
      </c>
      <c r="H6223" s="41">
        <f>SUM(G6223:G6223)</f>
        <v>10.231499999999999</v>
      </c>
      <c r="I6223" s="42"/>
      <c r="J6223" s="32">
        <v>500</v>
      </c>
    </row>
    <row r="6224" spans="1:10" ht="15.75" thickBot="1" x14ac:dyDescent="0.3">
      <c r="A6224" s="150"/>
      <c r="B6224" s="145"/>
      <c r="C6224" s="44"/>
      <c r="D6224" s="59"/>
      <c r="E6224" s="121"/>
      <c r="F6224" s="135" t="s">
        <v>31</v>
      </c>
      <c r="G6224" s="75" t="str">
        <f t="shared" si="97"/>
        <v/>
      </c>
      <c r="H6224" s="76"/>
      <c r="I6224" s="68"/>
      <c r="J6224" s="32">
        <v>500</v>
      </c>
    </row>
    <row r="6225" spans="1:10" ht="15.75" thickBot="1" x14ac:dyDescent="0.3">
      <c r="A6225" s="140" t="s">
        <v>1486</v>
      </c>
      <c r="B6225" s="143" t="s">
        <v>5604</v>
      </c>
      <c r="C6225" s="26"/>
      <c r="D6225" s="27" t="s">
        <v>36</v>
      </c>
      <c r="E6225" s="116"/>
      <c r="F6225" s="127" t="s">
        <v>31</v>
      </c>
      <c r="G6225" s="29" t="str">
        <f t="shared" si="97"/>
        <v/>
      </c>
      <c r="H6225" s="30"/>
      <c r="I6225" s="31"/>
      <c r="J6225" s="32">
        <v>10</v>
      </c>
    </row>
    <row r="6226" spans="1:10" x14ac:dyDescent="0.25">
      <c r="A6226" s="149"/>
      <c r="B6226" s="144"/>
      <c r="C6226" s="34"/>
      <c r="D6226" s="34"/>
      <c r="E6226" s="118"/>
      <c r="F6226" s="129" t="s">
        <v>31</v>
      </c>
      <c r="G6226" s="66" t="str">
        <f t="shared" si="97"/>
        <v/>
      </c>
      <c r="H6226" s="67"/>
      <c r="I6226" s="68"/>
      <c r="J6226" s="32">
        <v>10</v>
      </c>
    </row>
    <row r="6227" spans="1:10" x14ac:dyDescent="0.25">
      <c r="A6227" s="149"/>
      <c r="B6227" s="144"/>
      <c r="C6227" s="38" t="s">
        <v>7548</v>
      </c>
      <c r="D6227" s="38" t="s">
        <v>1323</v>
      </c>
      <c r="E6227" s="120">
        <v>3</v>
      </c>
      <c r="F6227" s="119">
        <v>47.8705</v>
      </c>
      <c r="G6227" s="66">
        <f t="shared" si="97"/>
        <v>143.61150000000001</v>
      </c>
      <c r="H6227" s="41">
        <f>SUM(G6227:G6227)</f>
        <v>143.61150000000001</v>
      </c>
      <c r="I6227" s="42"/>
      <c r="J6227" s="32">
        <v>10</v>
      </c>
    </row>
    <row r="6228" spans="1:10" ht="15.75" thickBot="1" x14ac:dyDescent="0.3">
      <c r="A6228" s="150"/>
      <c r="B6228" s="145"/>
      <c r="C6228" s="44"/>
      <c r="D6228" s="59"/>
      <c r="E6228" s="121"/>
      <c r="F6228" s="135" t="s">
        <v>31</v>
      </c>
      <c r="G6228" s="75" t="str">
        <f t="shared" si="97"/>
        <v/>
      </c>
      <c r="H6228" s="76"/>
      <c r="I6228" s="68"/>
      <c r="J6228" s="32">
        <v>10</v>
      </c>
    </row>
    <row r="6229" spans="1:10" ht="15.75" thickBot="1" x14ac:dyDescent="0.3">
      <c r="A6229" s="140" t="s">
        <v>1487</v>
      </c>
      <c r="B6229" s="143" t="s">
        <v>5639</v>
      </c>
      <c r="C6229" s="26"/>
      <c r="D6229" s="27" t="s">
        <v>36</v>
      </c>
      <c r="E6229" s="116"/>
      <c r="F6229" s="127" t="s">
        <v>31</v>
      </c>
      <c r="G6229" s="29" t="str">
        <f t="shared" si="97"/>
        <v/>
      </c>
      <c r="H6229" s="30"/>
      <c r="I6229" s="31"/>
      <c r="J6229" s="32">
        <v>400</v>
      </c>
    </row>
    <row r="6230" spans="1:10" x14ac:dyDescent="0.25">
      <c r="A6230" s="149"/>
      <c r="B6230" s="144"/>
      <c r="C6230" s="34"/>
      <c r="D6230" s="34"/>
      <c r="E6230" s="118"/>
      <c r="F6230" s="129" t="s">
        <v>31</v>
      </c>
      <c r="G6230" s="66" t="str">
        <f t="shared" si="97"/>
        <v/>
      </c>
      <c r="H6230" s="67"/>
      <c r="I6230" s="68"/>
      <c r="J6230" s="32">
        <v>400</v>
      </c>
    </row>
    <row r="6231" spans="1:10" ht="25.5" x14ac:dyDescent="0.25">
      <c r="A6231" s="149"/>
      <c r="B6231" s="144"/>
      <c r="C6231" s="38" t="s">
        <v>7544</v>
      </c>
      <c r="D6231" s="38" t="s">
        <v>101</v>
      </c>
      <c r="E6231" s="120">
        <v>1</v>
      </c>
      <c r="F6231" s="119">
        <v>3.952</v>
      </c>
      <c r="G6231" s="66">
        <f t="shared" si="97"/>
        <v>3.952</v>
      </c>
      <c r="H6231" s="41">
        <f>SUM(G6231:G6231)</f>
        <v>3.952</v>
      </c>
      <c r="I6231" s="42"/>
      <c r="J6231" s="32">
        <v>400</v>
      </c>
    </row>
    <row r="6232" spans="1:10" ht="15.75" thickBot="1" x14ac:dyDescent="0.3">
      <c r="A6232" s="150"/>
      <c r="B6232" s="145"/>
      <c r="C6232" s="44"/>
      <c r="D6232" s="59"/>
      <c r="E6232" s="121"/>
      <c r="F6232" s="135" t="s">
        <v>31</v>
      </c>
      <c r="G6232" s="75" t="str">
        <f t="shared" si="97"/>
        <v/>
      </c>
      <c r="H6232" s="76"/>
      <c r="I6232" s="68"/>
      <c r="J6232" s="32">
        <v>400</v>
      </c>
    </row>
    <row r="6233" spans="1:10" ht="15.75" thickBot="1" x14ac:dyDescent="0.3">
      <c r="A6233" s="140" t="s">
        <v>1488</v>
      </c>
      <c r="B6233" s="143" t="s">
        <v>5632</v>
      </c>
      <c r="C6233" s="26"/>
      <c r="D6233" s="27" t="s">
        <v>4102</v>
      </c>
      <c r="E6233" s="116"/>
      <c r="F6233" s="127" t="s">
        <v>31</v>
      </c>
      <c r="G6233" s="29" t="str">
        <f t="shared" si="97"/>
        <v/>
      </c>
      <c r="H6233" s="30"/>
      <c r="I6233" s="31"/>
      <c r="J6233" s="32">
        <v>50</v>
      </c>
    </row>
    <row r="6234" spans="1:10" x14ac:dyDescent="0.25">
      <c r="A6234" s="149"/>
      <c r="B6234" s="144"/>
      <c r="C6234" s="34"/>
      <c r="D6234" s="34"/>
      <c r="E6234" s="118"/>
      <c r="F6234" s="129" t="s">
        <v>31</v>
      </c>
      <c r="G6234" s="66" t="str">
        <f t="shared" si="97"/>
        <v/>
      </c>
      <c r="H6234" s="67"/>
      <c r="I6234" s="68"/>
      <c r="J6234" s="32">
        <v>50</v>
      </c>
    </row>
    <row r="6235" spans="1:10" ht="25.5" x14ac:dyDescent="0.25">
      <c r="A6235" s="149"/>
      <c r="B6235" s="144"/>
      <c r="C6235" s="38" t="s">
        <v>7538</v>
      </c>
      <c r="D6235" s="38" t="s">
        <v>1063</v>
      </c>
      <c r="E6235" s="120">
        <v>1</v>
      </c>
      <c r="F6235" s="119">
        <v>53.893499999999996</v>
      </c>
      <c r="G6235" s="66">
        <f t="shared" si="97"/>
        <v>53.893499999999996</v>
      </c>
      <c r="H6235" s="41">
        <f>SUM(G6235:G6235)</f>
        <v>53.893499999999996</v>
      </c>
      <c r="I6235" s="42"/>
      <c r="J6235" s="32">
        <v>50</v>
      </c>
    </row>
    <row r="6236" spans="1:10" ht="15.75" thickBot="1" x14ac:dyDescent="0.3">
      <c r="A6236" s="150"/>
      <c r="B6236" s="145"/>
      <c r="C6236" s="44"/>
      <c r="D6236" s="59"/>
      <c r="E6236" s="121"/>
      <c r="F6236" s="135" t="s">
        <v>31</v>
      </c>
      <c r="G6236" s="75" t="str">
        <f t="shared" si="97"/>
        <v/>
      </c>
      <c r="H6236" s="76"/>
      <c r="I6236" s="68"/>
      <c r="J6236" s="32">
        <v>50</v>
      </c>
    </row>
    <row r="6237" spans="1:10" ht="15.75" thickBot="1" x14ac:dyDescent="0.3">
      <c r="A6237" s="140" t="s">
        <v>1489</v>
      </c>
      <c r="B6237" s="143" t="s">
        <v>5665</v>
      </c>
      <c r="C6237" s="26"/>
      <c r="D6237" s="27" t="s">
        <v>36</v>
      </c>
      <c r="E6237" s="116"/>
      <c r="F6237" s="127" t="s">
        <v>31</v>
      </c>
      <c r="G6237" s="29" t="str">
        <f t="shared" si="97"/>
        <v/>
      </c>
      <c r="H6237" s="30"/>
      <c r="I6237" s="31"/>
      <c r="J6237" s="32">
        <v>20</v>
      </c>
    </row>
    <row r="6238" spans="1:10" x14ac:dyDescent="0.25">
      <c r="A6238" s="149"/>
      <c r="B6238" s="144"/>
      <c r="C6238" s="34"/>
      <c r="D6238" s="34"/>
      <c r="E6238" s="118"/>
      <c r="F6238" s="129" t="s">
        <v>31</v>
      </c>
      <c r="G6238" s="66" t="str">
        <f t="shared" si="97"/>
        <v/>
      </c>
      <c r="H6238" s="67"/>
      <c r="I6238" s="68"/>
      <c r="J6238" s="32">
        <v>20</v>
      </c>
    </row>
    <row r="6239" spans="1:10" ht="38.25" x14ac:dyDescent="0.25">
      <c r="A6239" s="149"/>
      <c r="B6239" s="144"/>
      <c r="C6239" s="38" t="s">
        <v>7493</v>
      </c>
      <c r="D6239" s="38" t="s">
        <v>101</v>
      </c>
      <c r="E6239" s="120">
        <v>1</v>
      </c>
      <c r="F6239" s="119">
        <v>624.6724999999999</v>
      </c>
      <c r="G6239" s="66">
        <f t="shared" si="97"/>
        <v>624.6724999999999</v>
      </c>
      <c r="H6239" s="41">
        <f>SUM(G6239:G6239)</f>
        <v>624.6724999999999</v>
      </c>
      <c r="I6239" s="42"/>
      <c r="J6239" s="32">
        <v>20</v>
      </c>
    </row>
    <row r="6240" spans="1:10" ht="15.75" thickBot="1" x14ac:dyDescent="0.3">
      <c r="A6240" s="150"/>
      <c r="B6240" s="145"/>
      <c r="C6240" s="44"/>
      <c r="D6240" s="59"/>
      <c r="E6240" s="121"/>
      <c r="F6240" s="135" t="s">
        <v>31</v>
      </c>
      <c r="G6240" s="75" t="str">
        <f t="shared" si="97"/>
        <v/>
      </c>
      <c r="H6240" s="76"/>
      <c r="I6240" s="68"/>
      <c r="J6240" s="32">
        <v>20</v>
      </c>
    </row>
    <row r="6241" spans="1:10" ht="15.75" thickBot="1" x14ac:dyDescent="0.3">
      <c r="A6241" s="140" t="s">
        <v>1490</v>
      </c>
      <c r="B6241" s="143" t="s">
        <v>5666</v>
      </c>
      <c r="C6241" s="26"/>
      <c r="D6241" s="27" t="s">
        <v>36</v>
      </c>
      <c r="E6241" s="116"/>
      <c r="F6241" s="127" t="s">
        <v>31</v>
      </c>
      <c r="G6241" s="29" t="str">
        <f t="shared" si="97"/>
        <v/>
      </c>
      <c r="H6241" s="30"/>
      <c r="I6241" s="31"/>
      <c r="J6241" s="32">
        <v>100</v>
      </c>
    </row>
    <row r="6242" spans="1:10" x14ac:dyDescent="0.25">
      <c r="A6242" s="149"/>
      <c r="B6242" s="144"/>
      <c r="C6242" s="34"/>
      <c r="D6242" s="34"/>
      <c r="E6242" s="118"/>
      <c r="F6242" s="129" t="s">
        <v>31</v>
      </c>
      <c r="G6242" s="66" t="str">
        <f t="shared" si="97"/>
        <v/>
      </c>
      <c r="H6242" s="67"/>
      <c r="I6242" s="68"/>
      <c r="J6242" s="32">
        <v>100</v>
      </c>
    </row>
    <row r="6243" spans="1:10" ht="38.25" x14ac:dyDescent="0.25">
      <c r="A6243" s="149"/>
      <c r="B6243" s="144"/>
      <c r="C6243" s="38" t="s">
        <v>7445</v>
      </c>
      <c r="D6243" s="38" t="s">
        <v>101</v>
      </c>
      <c r="E6243" s="120">
        <v>1</v>
      </c>
      <c r="F6243" s="119">
        <v>509.78899999999999</v>
      </c>
      <c r="G6243" s="66">
        <f t="shared" si="97"/>
        <v>509.78899999999999</v>
      </c>
      <c r="H6243" s="41">
        <f>SUM(G6243:G6243)</f>
        <v>509.78899999999999</v>
      </c>
      <c r="I6243" s="42"/>
      <c r="J6243" s="32">
        <v>100</v>
      </c>
    </row>
    <row r="6244" spans="1:10" ht="15.75" thickBot="1" x14ac:dyDescent="0.3">
      <c r="A6244" s="150"/>
      <c r="B6244" s="145"/>
      <c r="C6244" s="44"/>
      <c r="D6244" s="59"/>
      <c r="E6244" s="121"/>
      <c r="F6244" s="135" t="s">
        <v>31</v>
      </c>
      <c r="G6244" s="75" t="str">
        <f t="shared" si="97"/>
        <v/>
      </c>
      <c r="H6244" s="76"/>
      <c r="I6244" s="68"/>
      <c r="J6244" s="32">
        <v>100</v>
      </c>
    </row>
    <row r="6245" spans="1:10" ht="15.75" thickBot="1" x14ac:dyDescent="0.3">
      <c r="A6245" s="140" t="s">
        <v>1491</v>
      </c>
      <c r="B6245" s="143" t="s">
        <v>5667</v>
      </c>
      <c r="C6245" s="26"/>
      <c r="D6245" s="27" t="s">
        <v>36</v>
      </c>
      <c r="E6245" s="116"/>
      <c r="F6245" s="127" t="s">
        <v>31</v>
      </c>
      <c r="G6245" s="29" t="str">
        <f t="shared" si="97"/>
        <v/>
      </c>
      <c r="H6245" s="30"/>
      <c r="I6245" s="31"/>
      <c r="J6245" s="32">
        <v>100</v>
      </c>
    </row>
    <row r="6246" spans="1:10" x14ac:dyDescent="0.25">
      <c r="A6246" s="149"/>
      <c r="B6246" s="144"/>
      <c r="C6246" s="34"/>
      <c r="D6246" s="34"/>
      <c r="E6246" s="118"/>
      <c r="F6246" s="129" t="s">
        <v>31</v>
      </c>
      <c r="G6246" s="66" t="str">
        <f t="shared" si="97"/>
        <v/>
      </c>
      <c r="H6246" s="67"/>
      <c r="I6246" s="68"/>
      <c r="J6246" s="32">
        <v>100</v>
      </c>
    </row>
    <row r="6247" spans="1:10" ht="38.25" x14ac:dyDescent="0.25">
      <c r="A6247" s="149"/>
      <c r="B6247" s="144"/>
      <c r="C6247" s="38" t="s">
        <v>7466</v>
      </c>
      <c r="D6247" s="38" t="s">
        <v>101</v>
      </c>
      <c r="E6247" s="120">
        <v>1</v>
      </c>
      <c r="F6247" s="119">
        <v>260.642</v>
      </c>
      <c r="G6247" s="66">
        <f t="shared" si="97"/>
        <v>260.642</v>
      </c>
      <c r="H6247" s="41">
        <f>SUM(G6247:G6247)</f>
        <v>260.642</v>
      </c>
      <c r="I6247" s="42"/>
      <c r="J6247" s="32">
        <v>100</v>
      </c>
    </row>
    <row r="6248" spans="1:10" ht="15.75" thickBot="1" x14ac:dyDescent="0.3">
      <c r="A6248" s="150"/>
      <c r="B6248" s="145"/>
      <c r="C6248" s="44"/>
      <c r="D6248" s="59"/>
      <c r="E6248" s="121"/>
      <c r="F6248" s="135" t="s">
        <v>31</v>
      </c>
      <c r="G6248" s="75" t="str">
        <f t="shared" si="97"/>
        <v/>
      </c>
      <c r="H6248" s="76"/>
      <c r="I6248" s="68"/>
      <c r="J6248" s="32">
        <v>100</v>
      </c>
    </row>
    <row r="6249" spans="1:10" ht="15.75" thickBot="1" x14ac:dyDescent="0.3">
      <c r="A6249" s="140" t="s">
        <v>1492</v>
      </c>
      <c r="B6249" s="143" t="s">
        <v>5730</v>
      </c>
      <c r="C6249" s="26"/>
      <c r="D6249" s="27" t="s">
        <v>86</v>
      </c>
      <c r="E6249" s="116"/>
      <c r="F6249" s="127" t="s">
        <v>31</v>
      </c>
      <c r="G6249" s="29" t="str">
        <f t="shared" si="97"/>
        <v/>
      </c>
      <c r="H6249" s="30"/>
      <c r="I6249" s="31"/>
      <c r="J6249" s="32">
        <v>120</v>
      </c>
    </row>
    <row r="6250" spans="1:10" x14ac:dyDescent="0.25">
      <c r="A6250" s="149"/>
      <c r="B6250" s="144"/>
      <c r="C6250" s="34"/>
      <c r="D6250" s="34"/>
      <c r="E6250" s="118"/>
      <c r="F6250" s="129" t="s">
        <v>31</v>
      </c>
      <c r="G6250" s="66" t="str">
        <f t="shared" si="97"/>
        <v/>
      </c>
      <c r="H6250" s="67"/>
      <c r="I6250" s="68"/>
      <c r="J6250" s="32">
        <v>120</v>
      </c>
    </row>
    <row r="6251" spans="1:10" ht="51" x14ac:dyDescent="0.25">
      <c r="A6251" s="149"/>
      <c r="B6251" s="144"/>
      <c r="C6251" s="38" t="s">
        <v>7441</v>
      </c>
      <c r="D6251" s="38" t="s">
        <v>101</v>
      </c>
      <c r="E6251" s="120">
        <v>29.585798816568044</v>
      </c>
      <c r="F6251" s="119">
        <v>23.75</v>
      </c>
      <c r="G6251" s="66">
        <f t="shared" si="97"/>
        <v>702.66272189349104</v>
      </c>
      <c r="H6251" s="41">
        <f>SUM(G6251:G6251)</f>
        <v>702.66272189349104</v>
      </c>
      <c r="I6251" s="42"/>
      <c r="J6251" s="32">
        <v>120</v>
      </c>
    </row>
    <row r="6252" spans="1:10" ht="15.75" thickBot="1" x14ac:dyDescent="0.3">
      <c r="A6252" s="150"/>
      <c r="B6252" s="145"/>
      <c r="C6252" s="44"/>
      <c r="D6252" s="59"/>
      <c r="E6252" s="121"/>
      <c r="F6252" s="135" t="s">
        <v>31</v>
      </c>
      <c r="G6252" s="75" t="str">
        <f t="shared" si="97"/>
        <v/>
      </c>
      <c r="H6252" s="76"/>
      <c r="I6252" s="68"/>
      <c r="J6252" s="32">
        <v>120</v>
      </c>
    </row>
    <row r="6253" spans="1:10" ht="15.75" thickBot="1" x14ac:dyDescent="0.3">
      <c r="A6253" s="140" t="s">
        <v>1493</v>
      </c>
      <c r="B6253" s="143" t="s">
        <v>5759</v>
      </c>
      <c r="C6253" s="26"/>
      <c r="D6253" s="27" t="s">
        <v>36</v>
      </c>
      <c r="E6253" s="116"/>
      <c r="F6253" s="127" t="s">
        <v>31</v>
      </c>
      <c r="G6253" s="29" t="str">
        <f t="shared" si="97"/>
        <v/>
      </c>
      <c r="H6253" s="30"/>
      <c r="I6253" s="31"/>
      <c r="J6253" s="32">
        <v>1000</v>
      </c>
    </row>
    <row r="6254" spans="1:10" x14ac:dyDescent="0.25">
      <c r="A6254" s="149"/>
      <c r="B6254" s="144"/>
      <c r="C6254" s="34"/>
      <c r="D6254" s="34"/>
      <c r="E6254" s="118"/>
      <c r="F6254" s="129" t="s">
        <v>31</v>
      </c>
      <c r="G6254" s="66" t="str">
        <f t="shared" si="97"/>
        <v/>
      </c>
      <c r="H6254" s="67"/>
      <c r="I6254" s="68"/>
      <c r="J6254" s="32">
        <v>1000</v>
      </c>
    </row>
    <row r="6255" spans="1:10" x14ac:dyDescent="0.25">
      <c r="A6255" s="149"/>
      <c r="B6255" s="144"/>
      <c r="C6255" s="38" t="s">
        <v>7438</v>
      </c>
      <c r="D6255" s="38" t="s">
        <v>2788</v>
      </c>
      <c r="E6255" s="120">
        <v>0.55000000000000004</v>
      </c>
      <c r="F6255" s="119">
        <v>29.905999999999999</v>
      </c>
      <c r="G6255" s="66">
        <f t="shared" si="97"/>
        <v>16.4483</v>
      </c>
      <c r="H6255" s="41">
        <f>SUM(G6255:G6259)</f>
        <v>57.892895499999995</v>
      </c>
      <c r="I6255" s="42"/>
      <c r="J6255" s="32">
        <v>1000</v>
      </c>
    </row>
    <row r="6256" spans="1:10" x14ac:dyDescent="0.25">
      <c r="A6256" s="149"/>
      <c r="B6256" s="144"/>
      <c r="C6256" s="38" t="s">
        <v>7446</v>
      </c>
      <c r="D6256" s="38" t="s">
        <v>2788</v>
      </c>
      <c r="E6256" s="120">
        <v>0.55000000000000004</v>
      </c>
      <c r="F6256" s="119">
        <v>23.901999999999997</v>
      </c>
      <c r="G6256" s="66">
        <f t="shared" si="97"/>
        <v>13.146099999999999</v>
      </c>
      <c r="H6256" s="52"/>
      <c r="I6256" s="42"/>
      <c r="J6256" s="32">
        <v>1000</v>
      </c>
    </row>
    <row r="6257" spans="1:10" x14ac:dyDescent="0.25">
      <c r="A6257" s="149"/>
      <c r="B6257" s="144"/>
      <c r="C6257" s="38" t="s">
        <v>1494</v>
      </c>
      <c r="D6257" s="38" t="s">
        <v>36</v>
      </c>
      <c r="E6257" s="120">
        <v>0.04</v>
      </c>
      <c r="F6257" s="119">
        <v>141.54050000000001</v>
      </c>
      <c r="G6257" s="66">
        <f t="shared" si="97"/>
        <v>5.6616200000000001</v>
      </c>
      <c r="H6257" s="52"/>
      <c r="I6257" s="42"/>
      <c r="J6257" s="32">
        <v>1000</v>
      </c>
    </row>
    <row r="6258" spans="1:10" x14ac:dyDescent="0.25">
      <c r="A6258" s="149"/>
      <c r="B6258" s="144"/>
      <c r="C6258" s="38" t="s">
        <v>1495</v>
      </c>
      <c r="D6258" s="38" t="s">
        <v>36</v>
      </c>
      <c r="E6258" s="120">
        <v>1</v>
      </c>
      <c r="F6258" s="119">
        <v>22.058999999999997</v>
      </c>
      <c r="G6258" s="66">
        <f t="shared" si="97"/>
        <v>22.058999999999997</v>
      </c>
      <c r="H6258" s="52"/>
      <c r="I6258" s="42"/>
      <c r="J6258" s="32">
        <v>1000</v>
      </c>
    </row>
    <row r="6259" spans="1:10" x14ac:dyDescent="0.25">
      <c r="A6259" s="149"/>
      <c r="B6259" s="144"/>
      <c r="C6259" s="38" t="s">
        <v>1496</v>
      </c>
      <c r="D6259" s="38" t="s">
        <v>36</v>
      </c>
      <c r="E6259" s="120">
        <v>1.0309999999999999</v>
      </c>
      <c r="F6259" s="119">
        <v>0.5605</v>
      </c>
      <c r="G6259" s="66">
        <f t="shared" si="97"/>
        <v>0.57787549999999999</v>
      </c>
      <c r="H6259" s="52"/>
      <c r="I6259" s="42"/>
      <c r="J6259" s="32">
        <v>1000</v>
      </c>
    </row>
    <row r="6260" spans="1:10" ht="15.75" thickBot="1" x14ac:dyDescent="0.3">
      <c r="A6260" s="150"/>
      <c r="B6260" s="145"/>
      <c r="C6260" s="44"/>
      <c r="D6260" s="44"/>
      <c r="E6260" s="121"/>
      <c r="F6260" s="122" t="s">
        <v>31</v>
      </c>
      <c r="G6260" s="75" t="str">
        <f t="shared" si="97"/>
        <v/>
      </c>
      <c r="H6260" s="88"/>
      <c r="I6260" s="42"/>
      <c r="J6260" s="32">
        <v>1000</v>
      </c>
    </row>
    <row r="6261" spans="1:10" ht="15.75" thickBot="1" x14ac:dyDescent="0.3">
      <c r="A6261" s="140" t="s">
        <v>1497</v>
      </c>
      <c r="B6261" s="143" t="s">
        <v>5778</v>
      </c>
      <c r="C6261" s="26"/>
      <c r="D6261" s="27" t="s">
        <v>36</v>
      </c>
      <c r="E6261" s="116"/>
      <c r="F6261" s="127" t="s">
        <v>31</v>
      </c>
      <c r="G6261" s="29" t="str">
        <f t="shared" si="97"/>
        <v/>
      </c>
      <c r="H6261" s="30"/>
      <c r="I6261" s="31"/>
      <c r="J6261" s="32">
        <v>25</v>
      </c>
    </row>
    <row r="6262" spans="1:10" x14ac:dyDescent="0.25">
      <c r="A6262" s="149"/>
      <c r="B6262" s="144"/>
      <c r="C6262" s="34"/>
      <c r="D6262" s="34"/>
      <c r="E6262" s="118"/>
      <c r="F6262" s="129" t="s">
        <v>31</v>
      </c>
      <c r="G6262" s="66" t="str">
        <f t="shared" si="97"/>
        <v/>
      </c>
      <c r="H6262" s="67"/>
      <c r="I6262" s="68"/>
      <c r="J6262" s="32">
        <v>25</v>
      </c>
    </row>
    <row r="6263" spans="1:10" ht="25.5" x14ac:dyDescent="0.25">
      <c r="A6263" s="149"/>
      <c r="B6263" s="144"/>
      <c r="C6263" s="38" t="s">
        <v>7555</v>
      </c>
      <c r="D6263" s="38" t="s">
        <v>101</v>
      </c>
      <c r="E6263" s="120">
        <v>1</v>
      </c>
      <c r="F6263" s="119">
        <v>35.634499999999996</v>
      </c>
      <c r="G6263" s="66">
        <f t="shared" si="97"/>
        <v>35.634499999999996</v>
      </c>
      <c r="H6263" s="41">
        <f>SUM(G6263:G6263)</f>
        <v>35.634499999999996</v>
      </c>
      <c r="I6263" s="42"/>
      <c r="J6263" s="32">
        <v>25</v>
      </c>
    </row>
    <row r="6264" spans="1:10" ht="15.75" thickBot="1" x14ac:dyDescent="0.3">
      <c r="A6264" s="150"/>
      <c r="B6264" s="145"/>
      <c r="C6264" s="44"/>
      <c r="D6264" s="59"/>
      <c r="E6264" s="121"/>
      <c r="F6264" s="135" t="s">
        <v>31</v>
      </c>
      <c r="G6264" s="75" t="str">
        <f t="shared" si="97"/>
        <v/>
      </c>
      <c r="H6264" s="76"/>
      <c r="I6264" s="68"/>
      <c r="J6264" s="32">
        <v>25</v>
      </c>
    </row>
    <row r="6265" spans="1:10" ht="15.75" thickBot="1" x14ac:dyDescent="0.3">
      <c r="A6265" s="140" t="s">
        <v>1498</v>
      </c>
      <c r="B6265" s="143" t="s">
        <v>5997</v>
      </c>
      <c r="C6265" s="26"/>
      <c r="D6265" s="27" t="s">
        <v>36</v>
      </c>
      <c r="E6265" s="116"/>
      <c r="F6265" s="127" t="s">
        <v>31</v>
      </c>
      <c r="G6265" s="29" t="str">
        <f t="shared" si="97"/>
        <v/>
      </c>
      <c r="H6265" s="30"/>
      <c r="I6265" s="31"/>
      <c r="J6265" s="32">
        <v>2</v>
      </c>
    </row>
    <row r="6266" spans="1:10" x14ac:dyDescent="0.25">
      <c r="A6266" s="149"/>
      <c r="B6266" s="144"/>
      <c r="C6266" s="34"/>
      <c r="D6266" s="34"/>
      <c r="E6266" s="118"/>
      <c r="F6266" s="129" t="s">
        <v>31</v>
      </c>
      <c r="G6266" s="66" t="str">
        <f t="shared" si="97"/>
        <v/>
      </c>
      <c r="H6266" s="67"/>
      <c r="I6266" s="68"/>
      <c r="J6266" s="32">
        <v>2</v>
      </c>
    </row>
    <row r="6267" spans="1:10" x14ac:dyDescent="0.25">
      <c r="A6267" s="149"/>
      <c r="B6267" s="144"/>
      <c r="C6267" s="38" t="s">
        <v>7563</v>
      </c>
      <c r="D6267" s="38" t="s">
        <v>101</v>
      </c>
      <c r="E6267" s="120">
        <v>1</v>
      </c>
      <c r="F6267" s="119">
        <v>236.34099999999998</v>
      </c>
      <c r="G6267" s="66">
        <f t="shared" si="97"/>
        <v>236.34099999999998</v>
      </c>
      <c r="H6267" s="41">
        <f>SUM(G6267:G6267)</f>
        <v>236.34099999999998</v>
      </c>
      <c r="I6267" s="42"/>
      <c r="J6267" s="32">
        <v>2</v>
      </c>
    </row>
    <row r="6268" spans="1:10" ht="15.75" thickBot="1" x14ac:dyDescent="0.3">
      <c r="A6268" s="150"/>
      <c r="B6268" s="145"/>
      <c r="C6268" s="44"/>
      <c r="D6268" s="59"/>
      <c r="E6268" s="121"/>
      <c r="F6268" s="135" t="s">
        <v>31</v>
      </c>
      <c r="G6268" s="75" t="str">
        <f t="shared" si="97"/>
        <v/>
      </c>
      <c r="H6268" s="76"/>
      <c r="I6268" s="68"/>
      <c r="J6268" s="32">
        <v>2</v>
      </c>
    </row>
    <row r="6269" spans="1:10" ht="15.75" thickBot="1" x14ac:dyDescent="0.3">
      <c r="A6269" s="140" t="s">
        <v>1499</v>
      </c>
      <c r="B6269" s="143" t="s">
        <v>6140</v>
      </c>
      <c r="C6269" s="26"/>
      <c r="D6269" s="27" t="s">
        <v>88</v>
      </c>
      <c r="E6269" s="116"/>
      <c r="F6269" s="127" t="s">
        <v>31</v>
      </c>
      <c r="G6269" s="29" t="str">
        <f t="shared" si="97"/>
        <v/>
      </c>
      <c r="H6269" s="30"/>
      <c r="I6269" s="31"/>
      <c r="J6269" s="32">
        <v>150</v>
      </c>
    </row>
    <row r="6270" spans="1:10" x14ac:dyDescent="0.25">
      <c r="A6270" s="149"/>
      <c r="B6270" s="144"/>
      <c r="C6270" s="34"/>
      <c r="D6270" s="34"/>
      <c r="E6270" s="118"/>
      <c r="F6270" s="129" t="s">
        <v>31</v>
      </c>
      <c r="G6270" s="66" t="str">
        <f t="shared" si="97"/>
        <v/>
      </c>
      <c r="H6270" s="67"/>
      <c r="I6270" s="68"/>
      <c r="J6270" s="32">
        <v>150</v>
      </c>
    </row>
    <row r="6271" spans="1:10" x14ac:dyDescent="0.25">
      <c r="A6271" s="149"/>
      <c r="B6271" s="144"/>
      <c r="C6271" s="38" t="s">
        <v>7488</v>
      </c>
      <c r="D6271" s="38" t="s">
        <v>101</v>
      </c>
      <c r="E6271" s="120">
        <v>0.5</v>
      </c>
      <c r="F6271" s="119">
        <v>195.41499999999999</v>
      </c>
      <c r="G6271" s="66">
        <f t="shared" si="97"/>
        <v>97.707499999999996</v>
      </c>
      <c r="H6271" s="41">
        <f>SUM(G6271:G6271)</f>
        <v>97.707499999999996</v>
      </c>
      <c r="I6271" s="42"/>
      <c r="J6271" s="32">
        <v>150</v>
      </c>
    </row>
    <row r="6272" spans="1:10" ht="15.75" thickBot="1" x14ac:dyDescent="0.3">
      <c r="A6272" s="150"/>
      <c r="B6272" s="145"/>
      <c r="C6272" s="44"/>
      <c r="D6272" s="59"/>
      <c r="E6272" s="121"/>
      <c r="F6272" s="135" t="s">
        <v>31</v>
      </c>
      <c r="G6272" s="75" t="str">
        <f t="shared" si="97"/>
        <v/>
      </c>
      <c r="H6272" s="76"/>
      <c r="I6272" s="68"/>
      <c r="J6272" s="32">
        <v>150</v>
      </c>
    </row>
    <row r="6273" spans="1:10" ht="15.75" hidden="1" thickBot="1" x14ac:dyDescent="0.3">
      <c r="A6273" s="140" t="s">
        <v>1500</v>
      </c>
      <c r="B6273" s="143" t="s">
        <v>6141</v>
      </c>
      <c r="C6273" s="26"/>
      <c r="D6273" s="27" t="s">
        <v>86</v>
      </c>
      <c r="E6273" s="116"/>
      <c r="F6273" s="123" t="s">
        <v>31</v>
      </c>
      <c r="G6273" s="29" t="str">
        <f t="shared" si="97"/>
        <v/>
      </c>
      <c r="H6273" s="30"/>
      <c r="I6273" s="31"/>
      <c r="J6273" s="32">
        <v>0</v>
      </c>
    </row>
    <row r="6274" spans="1:10" ht="15.75" hidden="1" thickBot="1" x14ac:dyDescent="0.3">
      <c r="A6274" s="141"/>
      <c r="B6274" s="144"/>
      <c r="C6274" s="34"/>
      <c r="D6274" s="34"/>
      <c r="E6274" s="118"/>
      <c r="F6274" s="124" t="s">
        <v>31</v>
      </c>
      <c r="G6274" s="33" t="str">
        <f t="shared" si="97"/>
        <v/>
      </c>
      <c r="H6274" s="37"/>
      <c r="I6274" s="33"/>
      <c r="J6274" s="32">
        <v>0</v>
      </c>
    </row>
    <row r="6275" spans="1:10" ht="15.75" hidden="1" thickBot="1" x14ac:dyDescent="0.3">
      <c r="A6275" s="141"/>
      <c r="B6275" s="144"/>
      <c r="C6275" s="38" t="s">
        <v>7679</v>
      </c>
      <c r="D6275" s="38" t="s">
        <v>2788</v>
      </c>
      <c r="E6275" s="120">
        <v>0.13</v>
      </c>
      <c r="F6275" s="119">
        <v>29.535499999999999</v>
      </c>
      <c r="G6275" s="36">
        <f t="shared" si="97"/>
        <v>3.8396149999999998</v>
      </c>
      <c r="H6275" s="41">
        <f>SUM(G6275:G6282)</f>
        <v>18.285885</v>
      </c>
      <c r="I6275" s="42"/>
      <c r="J6275" s="32">
        <v>0</v>
      </c>
    </row>
    <row r="6276" spans="1:10" ht="15.75" hidden="1" thickBot="1" x14ac:dyDescent="0.3">
      <c r="A6276" s="141"/>
      <c r="B6276" s="144"/>
      <c r="C6276" s="38" t="s">
        <v>7603</v>
      </c>
      <c r="D6276" s="38" t="s">
        <v>2788</v>
      </c>
      <c r="E6276" s="120">
        <v>0.13</v>
      </c>
      <c r="F6276" s="119">
        <v>22.724</v>
      </c>
      <c r="G6276" s="36">
        <f t="shared" si="97"/>
        <v>2.9541200000000001</v>
      </c>
      <c r="H6276" s="37"/>
      <c r="I6276" s="33"/>
      <c r="J6276" s="32">
        <v>0</v>
      </c>
    </row>
    <row r="6277" spans="1:10" ht="15.75" hidden="1" thickBot="1" x14ac:dyDescent="0.3">
      <c r="A6277" s="141"/>
      <c r="B6277" s="144"/>
      <c r="C6277" s="38" t="s">
        <v>1174</v>
      </c>
      <c r="D6277" s="38" t="s">
        <v>1063</v>
      </c>
      <c r="E6277" s="120">
        <v>0.1</v>
      </c>
      <c r="F6277" s="125" t="s">
        <v>31</v>
      </c>
      <c r="G6277" s="33" t="str">
        <f t="shared" si="97"/>
        <v/>
      </c>
      <c r="H6277" s="37"/>
      <c r="I6277" s="33"/>
      <c r="J6277" s="32">
        <v>0</v>
      </c>
    </row>
    <row r="6278" spans="1:10" ht="26.25" hidden="1" thickBot="1" x14ac:dyDescent="0.3">
      <c r="A6278" s="141"/>
      <c r="B6278" s="144"/>
      <c r="C6278" s="38" t="s">
        <v>1501</v>
      </c>
      <c r="D6278" s="38" t="s">
        <v>86</v>
      </c>
      <c r="E6278" s="120">
        <v>1.1000000000000001</v>
      </c>
      <c r="F6278" s="119" t="s">
        <v>31</v>
      </c>
      <c r="G6278" s="36" t="str">
        <f t="shared" ref="G6278:G6341" si="98">IF(ISNUMBER(F6278),E6278*F6278,"")</f>
        <v/>
      </c>
      <c r="H6278" s="37"/>
      <c r="I6278" s="42"/>
      <c r="J6278" s="32">
        <v>0</v>
      </c>
    </row>
    <row r="6279" spans="1:10" ht="15.75" hidden="1" thickBot="1" x14ac:dyDescent="0.3">
      <c r="A6279" s="141"/>
      <c r="B6279" s="144"/>
      <c r="C6279" s="38" t="s">
        <v>7679</v>
      </c>
      <c r="D6279" s="38" t="s">
        <v>2788</v>
      </c>
      <c r="E6279" s="120">
        <v>0.2</v>
      </c>
      <c r="F6279" s="119">
        <v>29.535499999999999</v>
      </c>
      <c r="G6279" s="36">
        <f t="shared" si="98"/>
        <v>5.9070999999999998</v>
      </c>
      <c r="H6279" s="37"/>
      <c r="I6279" s="33"/>
      <c r="J6279" s="32">
        <v>0</v>
      </c>
    </row>
    <row r="6280" spans="1:10" ht="15.75" hidden="1" thickBot="1" x14ac:dyDescent="0.3">
      <c r="A6280" s="141"/>
      <c r="B6280" s="144"/>
      <c r="C6280" s="38" t="s">
        <v>7603</v>
      </c>
      <c r="D6280" s="38" t="s">
        <v>2788</v>
      </c>
      <c r="E6280" s="120">
        <v>0.2</v>
      </c>
      <c r="F6280" s="125">
        <v>22.724</v>
      </c>
      <c r="G6280" s="33">
        <f t="shared" si="98"/>
        <v>4.5448000000000004</v>
      </c>
      <c r="H6280" s="37"/>
      <c r="I6280" s="33"/>
      <c r="J6280" s="32">
        <v>0</v>
      </c>
    </row>
    <row r="6281" spans="1:10" ht="15.75" hidden="1" thickBot="1" x14ac:dyDescent="0.3">
      <c r="A6281" s="141"/>
      <c r="B6281" s="144"/>
      <c r="C6281" s="38" t="s">
        <v>7587</v>
      </c>
      <c r="D6281" s="38" t="s">
        <v>1063</v>
      </c>
      <c r="E6281" s="120">
        <v>1.5</v>
      </c>
      <c r="F6281" s="119">
        <v>0.69350000000000001</v>
      </c>
      <c r="G6281" s="36">
        <f t="shared" si="98"/>
        <v>1.0402499999999999</v>
      </c>
      <c r="H6281" s="37"/>
      <c r="I6281" s="42"/>
      <c r="J6281" s="32">
        <v>0</v>
      </c>
    </row>
    <row r="6282" spans="1:10" ht="15.75" hidden="1" thickBot="1" x14ac:dyDescent="0.3">
      <c r="A6282" s="141"/>
      <c r="B6282" s="144"/>
      <c r="C6282" s="38" t="s">
        <v>1176</v>
      </c>
      <c r="D6282" s="38" t="s">
        <v>1063</v>
      </c>
      <c r="E6282" s="120">
        <v>0.15</v>
      </c>
      <c r="F6282" s="119" t="s">
        <v>31</v>
      </c>
      <c r="G6282" s="36" t="str">
        <f t="shared" si="98"/>
        <v/>
      </c>
      <c r="H6282" s="37"/>
      <c r="I6282" s="33"/>
      <c r="J6282" s="32">
        <v>0</v>
      </c>
    </row>
    <row r="6283" spans="1:10" ht="15.75" hidden="1" thickBot="1" x14ac:dyDescent="0.3">
      <c r="A6283" s="142"/>
      <c r="B6283" s="145"/>
      <c r="C6283" s="44"/>
      <c r="D6283" s="44"/>
      <c r="E6283" s="121"/>
      <c r="F6283" s="122" t="s">
        <v>31</v>
      </c>
      <c r="G6283" s="46" t="str">
        <f t="shared" si="98"/>
        <v/>
      </c>
      <c r="H6283" s="48"/>
      <c r="I6283" s="33"/>
      <c r="J6283" s="32">
        <v>0</v>
      </c>
    </row>
    <row r="6284" spans="1:10" ht="15.75" hidden="1" thickBot="1" x14ac:dyDescent="0.3">
      <c r="A6284" s="140" t="s">
        <v>1502</v>
      </c>
      <c r="B6284" s="143" t="s">
        <v>6142</v>
      </c>
      <c r="C6284" s="26"/>
      <c r="D6284" s="27" t="s">
        <v>86</v>
      </c>
      <c r="E6284" s="116"/>
      <c r="F6284" s="123" t="s">
        <v>31</v>
      </c>
      <c r="G6284" s="29" t="str">
        <f t="shared" si="98"/>
        <v/>
      </c>
      <c r="H6284" s="30"/>
      <c r="I6284" s="31"/>
      <c r="J6284" s="32">
        <v>0</v>
      </c>
    </row>
    <row r="6285" spans="1:10" ht="15.75" hidden="1" thickBot="1" x14ac:dyDescent="0.3">
      <c r="A6285" s="141"/>
      <c r="B6285" s="144"/>
      <c r="C6285" s="34"/>
      <c r="D6285" s="34"/>
      <c r="E6285" s="118"/>
      <c r="F6285" s="124" t="s">
        <v>31</v>
      </c>
      <c r="G6285" s="33" t="str">
        <f t="shared" si="98"/>
        <v/>
      </c>
      <c r="H6285" s="37"/>
      <c r="I6285" s="33"/>
      <c r="J6285" s="32">
        <v>0</v>
      </c>
    </row>
    <row r="6286" spans="1:10" ht="15.75" hidden="1" thickBot="1" x14ac:dyDescent="0.3">
      <c r="A6286" s="141"/>
      <c r="B6286" s="144"/>
      <c r="C6286" s="38" t="s">
        <v>7679</v>
      </c>
      <c r="D6286" s="38" t="s">
        <v>2788</v>
      </c>
      <c r="E6286" s="120">
        <v>0.1</v>
      </c>
      <c r="F6286" s="119">
        <v>29.535499999999999</v>
      </c>
      <c r="G6286" s="36">
        <f t="shared" si="98"/>
        <v>2.9535499999999999</v>
      </c>
      <c r="H6286" s="41">
        <f>SUM(G6286:G6293)</f>
        <v>16.7181</v>
      </c>
      <c r="I6286" s="42"/>
      <c r="J6286" s="32">
        <v>0</v>
      </c>
    </row>
    <row r="6287" spans="1:10" ht="15.75" hidden="1" thickBot="1" x14ac:dyDescent="0.3">
      <c r="A6287" s="141"/>
      <c r="B6287" s="144"/>
      <c r="C6287" s="38" t="s">
        <v>7603</v>
      </c>
      <c r="D6287" s="38" t="s">
        <v>2788</v>
      </c>
      <c r="E6287" s="120">
        <v>0.1</v>
      </c>
      <c r="F6287" s="119">
        <v>22.724</v>
      </c>
      <c r="G6287" s="36">
        <f t="shared" si="98"/>
        <v>2.2724000000000002</v>
      </c>
      <c r="H6287" s="37"/>
      <c r="I6287" s="33"/>
      <c r="J6287" s="32">
        <v>0</v>
      </c>
    </row>
    <row r="6288" spans="1:10" ht="15.75" hidden="1" thickBot="1" x14ac:dyDescent="0.3">
      <c r="A6288" s="141"/>
      <c r="B6288" s="144"/>
      <c r="C6288" s="38" t="s">
        <v>1174</v>
      </c>
      <c r="D6288" s="38" t="s">
        <v>1063</v>
      </c>
      <c r="E6288" s="120">
        <v>0.1</v>
      </c>
      <c r="F6288" s="125" t="s">
        <v>31</v>
      </c>
      <c r="G6288" s="33" t="str">
        <f t="shared" si="98"/>
        <v/>
      </c>
      <c r="H6288" s="37"/>
      <c r="I6288" s="33"/>
      <c r="J6288" s="32">
        <v>0</v>
      </c>
    </row>
    <row r="6289" spans="1:10" ht="26.25" hidden="1" thickBot="1" x14ac:dyDescent="0.3">
      <c r="A6289" s="141"/>
      <c r="B6289" s="144"/>
      <c r="C6289" s="38" t="s">
        <v>1503</v>
      </c>
      <c r="D6289" s="38" t="s">
        <v>86</v>
      </c>
      <c r="E6289" s="120">
        <v>1.1000000000000001</v>
      </c>
      <c r="F6289" s="119" t="s">
        <v>31</v>
      </c>
      <c r="G6289" s="36" t="str">
        <f t="shared" si="98"/>
        <v/>
      </c>
      <c r="H6289" s="37"/>
      <c r="I6289" s="42"/>
      <c r="J6289" s="32">
        <v>0</v>
      </c>
    </row>
    <row r="6290" spans="1:10" ht="15.75" hidden="1" thickBot="1" x14ac:dyDescent="0.3">
      <c r="A6290" s="141"/>
      <c r="B6290" s="144"/>
      <c r="C6290" s="38" t="s">
        <v>7679</v>
      </c>
      <c r="D6290" s="38" t="s">
        <v>2788</v>
      </c>
      <c r="E6290" s="120">
        <v>0.2</v>
      </c>
      <c r="F6290" s="119">
        <v>29.535499999999999</v>
      </c>
      <c r="G6290" s="36">
        <f t="shared" si="98"/>
        <v>5.9070999999999998</v>
      </c>
      <c r="H6290" s="37"/>
      <c r="I6290" s="33"/>
      <c r="J6290" s="32">
        <v>0</v>
      </c>
    </row>
    <row r="6291" spans="1:10" ht="15.75" hidden="1" thickBot="1" x14ac:dyDescent="0.3">
      <c r="A6291" s="141"/>
      <c r="B6291" s="144"/>
      <c r="C6291" s="38" t="s">
        <v>7603</v>
      </c>
      <c r="D6291" s="38" t="s">
        <v>2788</v>
      </c>
      <c r="E6291" s="120">
        <v>0.2</v>
      </c>
      <c r="F6291" s="125">
        <v>22.724</v>
      </c>
      <c r="G6291" s="33">
        <f t="shared" si="98"/>
        <v>4.5448000000000004</v>
      </c>
      <c r="H6291" s="37"/>
      <c r="I6291" s="33"/>
      <c r="J6291" s="32">
        <v>0</v>
      </c>
    </row>
    <row r="6292" spans="1:10" ht="15.75" hidden="1" thickBot="1" x14ac:dyDescent="0.3">
      <c r="A6292" s="141"/>
      <c r="B6292" s="144"/>
      <c r="C6292" s="38" t="s">
        <v>7587</v>
      </c>
      <c r="D6292" s="38" t="s">
        <v>1063</v>
      </c>
      <c r="E6292" s="120">
        <v>1.5</v>
      </c>
      <c r="F6292" s="119">
        <v>0.69350000000000001</v>
      </c>
      <c r="G6292" s="36">
        <f t="shared" si="98"/>
        <v>1.0402499999999999</v>
      </c>
      <c r="H6292" s="37"/>
      <c r="I6292" s="42"/>
      <c r="J6292" s="32">
        <v>0</v>
      </c>
    </row>
    <row r="6293" spans="1:10" ht="15.75" hidden="1" thickBot="1" x14ac:dyDescent="0.3">
      <c r="A6293" s="141"/>
      <c r="B6293" s="144"/>
      <c r="C6293" s="38" t="s">
        <v>1176</v>
      </c>
      <c r="D6293" s="38" t="s">
        <v>1063</v>
      </c>
      <c r="E6293" s="120">
        <v>0.15</v>
      </c>
      <c r="F6293" s="119" t="s">
        <v>31</v>
      </c>
      <c r="G6293" s="36" t="str">
        <f t="shared" si="98"/>
        <v/>
      </c>
      <c r="H6293" s="37"/>
      <c r="I6293" s="33"/>
      <c r="J6293" s="32">
        <v>0</v>
      </c>
    </row>
    <row r="6294" spans="1:10" ht="15.75" hidden="1" thickBot="1" x14ac:dyDescent="0.3">
      <c r="A6294" s="142"/>
      <c r="B6294" s="145"/>
      <c r="C6294" s="44"/>
      <c r="D6294" s="44"/>
      <c r="E6294" s="121"/>
      <c r="F6294" s="122" t="s">
        <v>31</v>
      </c>
      <c r="G6294" s="46" t="str">
        <f t="shared" si="98"/>
        <v/>
      </c>
      <c r="H6294" s="48"/>
      <c r="I6294" s="33"/>
      <c r="J6294" s="32">
        <v>0</v>
      </c>
    </row>
    <row r="6295" spans="1:10" ht="15.75" hidden="1" thickBot="1" x14ac:dyDescent="0.3">
      <c r="A6295" s="140" t="s">
        <v>1504</v>
      </c>
      <c r="B6295" s="143" t="s">
        <v>6143</v>
      </c>
      <c r="C6295" s="26"/>
      <c r="D6295" s="27" t="s">
        <v>124</v>
      </c>
      <c r="E6295" s="116"/>
      <c r="F6295" s="127" t="s">
        <v>31</v>
      </c>
      <c r="G6295" s="29" t="str">
        <f t="shared" si="98"/>
        <v/>
      </c>
      <c r="H6295" s="30"/>
      <c r="I6295" s="31"/>
      <c r="J6295" s="32">
        <v>0</v>
      </c>
    </row>
    <row r="6296" spans="1:10" ht="15.75" hidden="1" thickBot="1" x14ac:dyDescent="0.3">
      <c r="A6296" s="149"/>
      <c r="B6296" s="144"/>
      <c r="C6296" s="34"/>
      <c r="D6296" s="34"/>
      <c r="E6296" s="118"/>
      <c r="F6296" s="129" t="s">
        <v>31</v>
      </c>
      <c r="G6296" s="66" t="str">
        <f t="shared" si="98"/>
        <v/>
      </c>
      <c r="H6296" s="67"/>
      <c r="I6296" s="68"/>
      <c r="J6296" s="32">
        <v>0</v>
      </c>
    </row>
    <row r="6297" spans="1:10" ht="26.25" hidden="1" thickBot="1" x14ac:dyDescent="0.3">
      <c r="A6297" s="149"/>
      <c r="B6297" s="144"/>
      <c r="C6297" s="38" t="s">
        <v>7749</v>
      </c>
      <c r="D6297" s="38" t="s">
        <v>7614</v>
      </c>
      <c r="E6297" s="120">
        <v>0.23</v>
      </c>
      <c r="F6297" s="119">
        <v>22.895</v>
      </c>
      <c r="G6297" s="66">
        <f t="shared" si="98"/>
        <v>5.2658500000000004</v>
      </c>
      <c r="H6297" s="41">
        <f>SUM(G6297:G6300)</f>
        <v>16.198830000000001</v>
      </c>
      <c r="I6297" s="42"/>
      <c r="J6297" s="32">
        <v>0</v>
      </c>
    </row>
    <row r="6298" spans="1:10" ht="26.25" hidden="1" thickBot="1" x14ac:dyDescent="0.3">
      <c r="A6298" s="149"/>
      <c r="B6298" s="144"/>
      <c r="C6298" s="38" t="s">
        <v>7750</v>
      </c>
      <c r="D6298" s="38" t="s">
        <v>1063</v>
      </c>
      <c r="E6298" s="120">
        <v>3.2000000000000001E-2</v>
      </c>
      <c r="F6298" s="119">
        <v>104.5</v>
      </c>
      <c r="G6298" s="66">
        <f t="shared" si="98"/>
        <v>3.3439999999999999</v>
      </c>
      <c r="H6298" s="52"/>
      <c r="I6298" s="42"/>
      <c r="J6298" s="32">
        <v>0</v>
      </c>
    </row>
    <row r="6299" spans="1:10" ht="15.75" hidden="1" thickBot="1" x14ac:dyDescent="0.3">
      <c r="A6299" s="149"/>
      <c r="B6299" s="144"/>
      <c r="C6299" s="38" t="s">
        <v>7910</v>
      </c>
      <c r="D6299" s="38" t="s">
        <v>2788</v>
      </c>
      <c r="E6299" s="120">
        <v>0.09</v>
      </c>
      <c r="F6299" s="119">
        <v>23.483999999999998</v>
      </c>
      <c r="G6299" s="66">
        <f t="shared" si="98"/>
        <v>2.1135599999999997</v>
      </c>
      <c r="H6299" s="52"/>
      <c r="I6299" s="42"/>
      <c r="J6299" s="32">
        <v>0</v>
      </c>
    </row>
    <row r="6300" spans="1:10" ht="15.75" hidden="1" thickBot="1" x14ac:dyDescent="0.3">
      <c r="A6300" s="149"/>
      <c r="B6300" s="144"/>
      <c r="C6300" s="38" t="s">
        <v>7714</v>
      </c>
      <c r="D6300" s="38" t="s">
        <v>2788</v>
      </c>
      <c r="E6300" s="120">
        <v>0.18</v>
      </c>
      <c r="F6300" s="119">
        <v>30.419</v>
      </c>
      <c r="G6300" s="66">
        <f t="shared" si="98"/>
        <v>5.4754199999999997</v>
      </c>
      <c r="H6300" s="52"/>
      <c r="I6300" s="42"/>
      <c r="J6300" s="32">
        <v>0</v>
      </c>
    </row>
    <row r="6301" spans="1:10" ht="15.75" hidden="1" thickBot="1" x14ac:dyDescent="0.3">
      <c r="A6301" s="150"/>
      <c r="B6301" s="145"/>
      <c r="C6301" s="44"/>
      <c r="D6301" s="44"/>
      <c r="E6301" s="121"/>
      <c r="F6301" s="122" t="s">
        <v>31</v>
      </c>
      <c r="G6301" s="75" t="str">
        <f t="shared" si="98"/>
        <v/>
      </c>
      <c r="H6301" s="88"/>
      <c r="I6301" s="42"/>
      <c r="J6301" s="32">
        <v>0</v>
      </c>
    </row>
    <row r="6302" spans="1:10" ht="15.75" hidden="1" thickBot="1" x14ac:dyDescent="0.3">
      <c r="A6302" s="140" t="s">
        <v>1505</v>
      </c>
      <c r="B6302" s="143" t="s">
        <v>6144</v>
      </c>
      <c r="C6302" s="26"/>
      <c r="D6302" s="27" t="s">
        <v>86</v>
      </c>
      <c r="E6302" s="116"/>
      <c r="F6302" s="127" t="s">
        <v>31</v>
      </c>
      <c r="G6302" s="29" t="str">
        <f t="shared" si="98"/>
        <v/>
      </c>
      <c r="H6302" s="30"/>
      <c r="I6302" s="31"/>
      <c r="J6302" s="32">
        <v>0</v>
      </c>
    </row>
    <row r="6303" spans="1:10" ht="15.75" hidden="1" thickBot="1" x14ac:dyDescent="0.3">
      <c r="A6303" s="149"/>
      <c r="B6303" s="144"/>
      <c r="C6303" s="34"/>
      <c r="D6303" s="34"/>
      <c r="E6303" s="118"/>
      <c r="F6303" s="129" t="s">
        <v>31</v>
      </c>
      <c r="G6303" s="66" t="str">
        <f t="shared" si="98"/>
        <v/>
      </c>
      <c r="H6303" s="67"/>
      <c r="I6303" s="68"/>
      <c r="J6303" s="32">
        <v>0</v>
      </c>
    </row>
    <row r="6304" spans="1:10" ht="15.75" hidden="1" thickBot="1" x14ac:dyDescent="0.3">
      <c r="A6304" s="149"/>
      <c r="B6304" s="144"/>
      <c r="C6304" s="38" t="s">
        <v>7679</v>
      </c>
      <c r="D6304" s="38" t="s">
        <v>2788</v>
      </c>
      <c r="E6304" s="120">
        <v>0.5</v>
      </c>
      <c r="F6304" s="119">
        <v>29.535499999999999</v>
      </c>
      <c r="G6304" s="36">
        <f t="shared" si="98"/>
        <v>14.767749999999999</v>
      </c>
      <c r="H6304" s="41">
        <f>SUM(G6304:G6305)</f>
        <v>37.491749999999996</v>
      </c>
      <c r="I6304" s="42"/>
      <c r="J6304" s="32">
        <v>0</v>
      </c>
    </row>
    <row r="6305" spans="1:10" ht="15.75" hidden="1" thickBot="1" x14ac:dyDescent="0.3">
      <c r="A6305" s="149"/>
      <c r="B6305" s="144"/>
      <c r="C6305" s="38" t="s">
        <v>7603</v>
      </c>
      <c r="D6305" s="38" t="s">
        <v>2788</v>
      </c>
      <c r="E6305" s="120">
        <v>1</v>
      </c>
      <c r="F6305" s="125">
        <v>22.724</v>
      </c>
      <c r="G6305" s="33">
        <f t="shared" si="98"/>
        <v>22.724</v>
      </c>
      <c r="H6305" s="52"/>
      <c r="I6305" s="42"/>
      <c r="J6305" s="32">
        <v>0</v>
      </c>
    </row>
    <row r="6306" spans="1:10" ht="15.75" hidden="1" thickBot="1" x14ac:dyDescent="0.3">
      <c r="A6306" s="150"/>
      <c r="B6306" s="145"/>
      <c r="C6306" s="44"/>
      <c r="D6306" s="44"/>
      <c r="E6306" s="121"/>
      <c r="F6306" s="122" t="s">
        <v>31</v>
      </c>
      <c r="G6306" s="75" t="str">
        <f t="shared" si="98"/>
        <v/>
      </c>
      <c r="H6306" s="88"/>
      <c r="I6306" s="42"/>
      <c r="J6306" s="32">
        <v>0</v>
      </c>
    </row>
    <row r="6307" spans="1:10" ht="15.75" hidden="1" thickBot="1" x14ac:dyDescent="0.3">
      <c r="A6307" s="140" t="s">
        <v>1506</v>
      </c>
      <c r="B6307" s="143" t="s">
        <v>6145</v>
      </c>
      <c r="C6307" s="26"/>
      <c r="D6307" s="27" t="s">
        <v>86</v>
      </c>
      <c r="E6307" s="116"/>
      <c r="F6307" s="127" t="s">
        <v>31</v>
      </c>
      <c r="G6307" s="29" t="str">
        <f t="shared" si="98"/>
        <v/>
      </c>
      <c r="H6307" s="30"/>
      <c r="I6307" s="31"/>
      <c r="J6307" s="32">
        <v>0</v>
      </c>
    </row>
    <row r="6308" spans="1:10" ht="15.75" hidden="1" thickBot="1" x14ac:dyDescent="0.3">
      <c r="A6308" s="149"/>
      <c r="B6308" s="144"/>
      <c r="C6308" s="34"/>
      <c r="D6308" s="34"/>
      <c r="E6308" s="118"/>
      <c r="F6308" s="129" t="s">
        <v>31</v>
      </c>
      <c r="G6308" s="66" t="str">
        <f t="shared" si="98"/>
        <v/>
      </c>
      <c r="H6308" s="67"/>
      <c r="I6308" s="68"/>
      <c r="J6308" s="32">
        <v>0</v>
      </c>
    </row>
    <row r="6309" spans="1:10" ht="15.75" hidden="1" thickBot="1" x14ac:dyDescent="0.3">
      <c r="A6309" s="149"/>
      <c r="B6309" s="144"/>
      <c r="C6309" s="38" t="s">
        <v>7679</v>
      </c>
      <c r="D6309" s="38" t="s">
        <v>2788</v>
      </c>
      <c r="E6309" s="120">
        <v>1.5</v>
      </c>
      <c r="F6309" s="119">
        <v>29.535499999999999</v>
      </c>
      <c r="G6309" s="36">
        <f t="shared" si="98"/>
        <v>44.303249999999998</v>
      </c>
      <c r="H6309" s="41">
        <f>SUM(G6309:G6310)</f>
        <v>67.027249999999995</v>
      </c>
      <c r="I6309" s="42"/>
      <c r="J6309" s="32">
        <v>0</v>
      </c>
    </row>
    <row r="6310" spans="1:10" ht="15.75" hidden="1" thickBot="1" x14ac:dyDescent="0.3">
      <c r="A6310" s="149"/>
      <c r="B6310" s="144"/>
      <c r="C6310" s="38" t="s">
        <v>7603</v>
      </c>
      <c r="D6310" s="38" t="s">
        <v>2788</v>
      </c>
      <c r="E6310" s="120">
        <v>1</v>
      </c>
      <c r="F6310" s="125">
        <v>22.724</v>
      </c>
      <c r="G6310" s="33">
        <f t="shared" si="98"/>
        <v>22.724</v>
      </c>
      <c r="H6310" s="52"/>
      <c r="I6310" s="42"/>
      <c r="J6310" s="32">
        <v>0</v>
      </c>
    </row>
    <row r="6311" spans="1:10" ht="15.75" hidden="1" thickBot="1" x14ac:dyDescent="0.3">
      <c r="A6311" s="150"/>
      <c r="B6311" s="145"/>
      <c r="C6311" s="44"/>
      <c r="D6311" s="44"/>
      <c r="E6311" s="121"/>
      <c r="F6311" s="122" t="s">
        <v>31</v>
      </c>
      <c r="G6311" s="75" t="str">
        <f t="shared" si="98"/>
        <v/>
      </c>
      <c r="H6311" s="88"/>
      <c r="I6311" s="42"/>
      <c r="J6311" s="32">
        <v>0</v>
      </c>
    </row>
    <row r="6312" spans="1:10" ht="15.75" hidden="1" thickBot="1" x14ac:dyDescent="0.3">
      <c r="A6312" s="140" t="s">
        <v>1507</v>
      </c>
      <c r="B6312" s="143" t="s">
        <v>6146</v>
      </c>
      <c r="C6312" s="26"/>
      <c r="D6312" s="27" t="s">
        <v>1776</v>
      </c>
      <c r="E6312" s="116"/>
      <c r="F6312" s="127" t="s">
        <v>31</v>
      </c>
      <c r="G6312" s="29" t="str">
        <f t="shared" si="98"/>
        <v/>
      </c>
      <c r="H6312" s="30"/>
      <c r="I6312" s="31"/>
      <c r="J6312" s="32">
        <v>0</v>
      </c>
    </row>
    <row r="6313" spans="1:10" ht="15.75" hidden="1" thickBot="1" x14ac:dyDescent="0.3">
      <c r="A6313" s="149"/>
      <c r="B6313" s="144"/>
      <c r="C6313" s="34"/>
      <c r="D6313" s="34"/>
      <c r="E6313" s="118"/>
      <c r="F6313" s="129" t="s">
        <v>31</v>
      </c>
      <c r="G6313" s="66" t="str">
        <f t="shared" si="98"/>
        <v/>
      </c>
      <c r="H6313" s="67"/>
      <c r="I6313" s="68"/>
      <c r="J6313" s="32">
        <v>0</v>
      </c>
    </row>
    <row r="6314" spans="1:10" ht="15.75" hidden="1" thickBot="1" x14ac:dyDescent="0.3">
      <c r="A6314" s="149"/>
      <c r="B6314" s="144"/>
      <c r="C6314" s="38" t="s">
        <v>7679</v>
      </c>
      <c r="D6314" s="38" t="s">
        <v>2788</v>
      </c>
      <c r="E6314" s="120">
        <v>7.4147999999999996</v>
      </c>
      <c r="F6314" s="119">
        <v>29.535499999999999</v>
      </c>
      <c r="G6314" s="66">
        <f t="shared" si="98"/>
        <v>218.99982539999999</v>
      </c>
      <c r="H6314" s="41">
        <f>SUM(G6314:G6316)</f>
        <v>331.32910219999997</v>
      </c>
      <c r="I6314" s="42"/>
      <c r="J6314" s="32">
        <v>0</v>
      </c>
    </row>
    <row r="6315" spans="1:10" ht="15.75" hidden="1" thickBot="1" x14ac:dyDescent="0.3">
      <c r="A6315" s="149"/>
      <c r="B6315" s="144"/>
      <c r="C6315" s="38" t="s">
        <v>7603</v>
      </c>
      <c r="D6315" s="38" t="s">
        <v>2788</v>
      </c>
      <c r="E6315" s="120">
        <v>4.9432</v>
      </c>
      <c r="F6315" s="119">
        <v>22.724</v>
      </c>
      <c r="G6315" s="66">
        <f t="shared" si="98"/>
        <v>112.3292768</v>
      </c>
      <c r="H6315" s="52"/>
      <c r="I6315" s="42"/>
      <c r="J6315" s="32">
        <v>0</v>
      </c>
    </row>
    <row r="6316" spans="1:10" ht="15.75" hidden="1" thickBot="1" x14ac:dyDescent="0.3">
      <c r="A6316" s="149"/>
      <c r="B6316" s="144"/>
      <c r="C6316" s="38" t="s">
        <v>1508</v>
      </c>
      <c r="D6316" s="38" t="s">
        <v>90</v>
      </c>
      <c r="E6316" s="120">
        <v>2406</v>
      </c>
      <c r="F6316" s="119" t="s">
        <v>31</v>
      </c>
      <c r="G6316" s="66" t="str">
        <f t="shared" si="98"/>
        <v/>
      </c>
      <c r="H6316" s="52"/>
      <c r="I6316" s="42"/>
      <c r="J6316" s="32">
        <v>0</v>
      </c>
    </row>
    <row r="6317" spans="1:10" ht="15.75" hidden="1" thickBot="1" x14ac:dyDescent="0.3">
      <c r="A6317" s="149"/>
      <c r="B6317" s="144"/>
      <c r="C6317" s="38"/>
      <c r="D6317" s="38"/>
      <c r="E6317" s="120"/>
      <c r="F6317" s="119" t="s">
        <v>31</v>
      </c>
      <c r="G6317" s="66" t="str">
        <f t="shared" si="98"/>
        <v/>
      </c>
      <c r="H6317" s="52"/>
      <c r="I6317" s="42"/>
      <c r="J6317" s="32">
        <v>0</v>
      </c>
    </row>
    <row r="6318" spans="1:10" ht="39" hidden="1" thickBot="1" x14ac:dyDescent="0.3">
      <c r="A6318" s="149"/>
      <c r="B6318" s="144"/>
      <c r="C6318" s="61" t="s">
        <v>1509</v>
      </c>
      <c r="D6318" s="38"/>
      <c r="E6318" s="120"/>
      <c r="F6318" s="119" t="s">
        <v>31</v>
      </c>
      <c r="G6318" s="66" t="str">
        <f t="shared" si="98"/>
        <v/>
      </c>
      <c r="H6318" s="52"/>
      <c r="I6318" s="42"/>
      <c r="J6318" s="32">
        <v>0</v>
      </c>
    </row>
    <row r="6319" spans="1:10" ht="15.75" hidden="1" thickBot="1" x14ac:dyDescent="0.3">
      <c r="A6319" s="150"/>
      <c r="B6319" s="145"/>
      <c r="C6319" s="44"/>
      <c r="D6319" s="44"/>
      <c r="E6319" s="121"/>
      <c r="F6319" s="122" t="s">
        <v>31</v>
      </c>
      <c r="G6319" s="75" t="str">
        <f t="shared" si="98"/>
        <v/>
      </c>
      <c r="H6319" s="88"/>
      <c r="I6319" s="42"/>
      <c r="J6319" s="32">
        <v>0</v>
      </c>
    </row>
    <row r="6320" spans="1:10" ht="15.75" hidden="1" thickBot="1" x14ac:dyDescent="0.3">
      <c r="A6320" s="140" t="s">
        <v>1510</v>
      </c>
      <c r="B6320" s="143" t="s">
        <v>6147</v>
      </c>
      <c r="C6320" s="26"/>
      <c r="D6320" s="27" t="s">
        <v>90</v>
      </c>
      <c r="E6320" s="116"/>
      <c r="F6320" s="127" t="s">
        <v>31</v>
      </c>
      <c r="G6320" s="29" t="str">
        <f t="shared" si="98"/>
        <v/>
      </c>
      <c r="H6320" s="30"/>
      <c r="I6320" s="31"/>
      <c r="J6320" s="32">
        <v>0</v>
      </c>
    </row>
    <row r="6321" spans="1:10" ht="15.75" hidden="1" thickBot="1" x14ac:dyDescent="0.3">
      <c r="A6321" s="149"/>
      <c r="B6321" s="144"/>
      <c r="C6321" s="34"/>
      <c r="D6321" s="34"/>
      <c r="E6321" s="118"/>
      <c r="F6321" s="129" t="s">
        <v>31</v>
      </c>
      <c r="G6321" s="66" t="str">
        <f t="shared" si="98"/>
        <v/>
      </c>
      <c r="H6321" s="67"/>
      <c r="I6321" s="68"/>
      <c r="J6321" s="32">
        <v>0</v>
      </c>
    </row>
    <row r="6322" spans="1:10" ht="39" hidden="1" thickBot="1" x14ac:dyDescent="0.3">
      <c r="A6322" s="149"/>
      <c r="B6322" s="144"/>
      <c r="C6322" s="38" t="s">
        <v>7600</v>
      </c>
      <c r="D6322" s="38" t="s">
        <v>101</v>
      </c>
      <c r="E6322" s="120">
        <v>0.21199999999999999</v>
      </c>
      <c r="F6322" s="119">
        <v>0.20899999999999999</v>
      </c>
      <c r="G6322" s="66">
        <f t="shared" si="98"/>
        <v>4.4308E-2</v>
      </c>
      <c r="H6322" s="41">
        <f>SUM(G6322:G6326)</f>
        <v>10.3463645</v>
      </c>
      <c r="I6322" s="42"/>
      <c r="J6322" s="32">
        <v>0</v>
      </c>
    </row>
    <row r="6323" spans="1:10" ht="26.25" hidden="1" thickBot="1" x14ac:dyDescent="0.3">
      <c r="A6323" s="149"/>
      <c r="B6323" s="144"/>
      <c r="C6323" s="38" t="s">
        <v>7601</v>
      </c>
      <c r="D6323" s="38" t="s">
        <v>1063</v>
      </c>
      <c r="E6323" s="120">
        <v>2.5000000000000001E-2</v>
      </c>
      <c r="F6323" s="119">
        <v>18.762499999999999</v>
      </c>
      <c r="G6323" s="66">
        <f t="shared" si="98"/>
        <v>0.46906249999999999</v>
      </c>
      <c r="H6323" s="52"/>
      <c r="I6323" s="42"/>
      <c r="J6323" s="32">
        <v>0</v>
      </c>
    </row>
    <row r="6324" spans="1:10" ht="15.75" hidden="1" thickBot="1" x14ac:dyDescent="0.3">
      <c r="A6324" s="149"/>
      <c r="B6324" s="144"/>
      <c r="C6324" s="38" t="s">
        <v>7584</v>
      </c>
      <c r="D6324" s="38" t="s">
        <v>2788</v>
      </c>
      <c r="E6324" s="120">
        <v>4.3E-3</v>
      </c>
      <c r="F6324" s="119">
        <v>23.483999999999998</v>
      </c>
      <c r="G6324" s="66">
        <f t="shared" si="98"/>
        <v>0.10098119999999999</v>
      </c>
      <c r="H6324" s="52"/>
      <c r="I6324" s="42"/>
      <c r="J6324" s="32">
        <v>0</v>
      </c>
    </row>
    <row r="6325" spans="1:10" ht="15.75" hidden="1" thickBot="1" x14ac:dyDescent="0.3">
      <c r="A6325" s="149"/>
      <c r="B6325" s="144"/>
      <c r="C6325" s="38" t="s">
        <v>7585</v>
      </c>
      <c r="D6325" s="38" t="s">
        <v>2788</v>
      </c>
      <c r="E6325" s="120">
        <v>2.6100000000000002E-2</v>
      </c>
      <c r="F6325" s="119">
        <v>29.335999999999999</v>
      </c>
      <c r="G6325" s="66">
        <f t="shared" si="98"/>
        <v>0.76566960000000006</v>
      </c>
      <c r="H6325" s="52"/>
      <c r="I6325" s="42"/>
      <c r="J6325" s="32">
        <v>0</v>
      </c>
    </row>
    <row r="6326" spans="1:10" ht="15.75" hidden="1" thickBot="1" x14ac:dyDescent="0.3">
      <c r="A6326" s="149"/>
      <c r="B6326" s="144"/>
      <c r="C6326" s="38" t="s">
        <v>7577</v>
      </c>
      <c r="D6326" s="38" t="s">
        <v>1063</v>
      </c>
      <c r="E6326" s="120">
        <v>1</v>
      </c>
      <c r="F6326" s="119">
        <v>8.9663432000000007</v>
      </c>
      <c r="G6326" s="66">
        <f t="shared" si="98"/>
        <v>8.9663432000000007</v>
      </c>
      <c r="H6326" s="52"/>
      <c r="I6326" s="42"/>
      <c r="J6326" s="32">
        <v>0</v>
      </c>
    </row>
    <row r="6327" spans="1:10" ht="15.75" hidden="1" thickBot="1" x14ac:dyDescent="0.3">
      <c r="A6327" s="150"/>
      <c r="B6327" s="145"/>
      <c r="C6327" s="44"/>
      <c r="D6327" s="44"/>
      <c r="E6327" s="121"/>
      <c r="F6327" s="122" t="s">
        <v>31</v>
      </c>
      <c r="G6327" s="75" t="str">
        <f t="shared" si="98"/>
        <v/>
      </c>
      <c r="H6327" s="88"/>
      <c r="I6327" s="42"/>
      <c r="J6327" s="32">
        <v>0</v>
      </c>
    </row>
    <row r="6328" spans="1:10" ht="15.75" hidden="1" thickBot="1" x14ac:dyDescent="0.3">
      <c r="A6328" s="140" t="s">
        <v>1511</v>
      </c>
      <c r="B6328" s="143" t="s">
        <v>6148</v>
      </c>
      <c r="C6328" s="26"/>
      <c r="D6328" s="27" t="s">
        <v>1776</v>
      </c>
      <c r="E6328" s="116"/>
      <c r="F6328" s="127" t="s">
        <v>31</v>
      </c>
      <c r="G6328" s="29" t="str">
        <f t="shared" si="98"/>
        <v/>
      </c>
      <c r="H6328" s="30"/>
      <c r="I6328" s="31"/>
      <c r="J6328" s="32">
        <v>0</v>
      </c>
    </row>
    <row r="6329" spans="1:10" ht="15.75" hidden="1" thickBot="1" x14ac:dyDescent="0.3">
      <c r="A6329" s="149"/>
      <c r="B6329" s="144"/>
      <c r="C6329" s="34"/>
      <c r="D6329" s="34"/>
      <c r="E6329" s="118"/>
      <c r="F6329" s="129" t="s">
        <v>31</v>
      </c>
      <c r="G6329" s="66" t="str">
        <f t="shared" si="98"/>
        <v/>
      </c>
      <c r="H6329" s="67"/>
      <c r="I6329" s="68"/>
      <c r="J6329" s="32">
        <v>0</v>
      </c>
    </row>
    <row r="6330" spans="1:10" ht="39" hidden="1" thickBot="1" x14ac:dyDescent="0.3">
      <c r="A6330" s="149"/>
      <c r="B6330" s="144"/>
      <c r="C6330" s="38" t="s">
        <v>7628</v>
      </c>
      <c r="D6330" s="38" t="s">
        <v>7614</v>
      </c>
      <c r="E6330" s="120">
        <v>1.103</v>
      </c>
      <c r="F6330" s="119">
        <v>696.84271929093995</v>
      </c>
      <c r="G6330" s="66">
        <f t="shared" si="98"/>
        <v>768.61751937790677</v>
      </c>
      <c r="H6330" s="41">
        <f>SUM(G6330:G6335)</f>
        <v>1100.862710377907</v>
      </c>
      <c r="I6330" s="42"/>
      <c r="J6330" s="32">
        <v>0</v>
      </c>
    </row>
    <row r="6331" spans="1:10" ht="15.75" hidden="1" thickBot="1" x14ac:dyDescent="0.3">
      <c r="A6331" s="149"/>
      <c r="B6331" s="144"/>
      <c r="C6331" s="38" t="s">
        <v>7595</v>
      </c>
      <c r="D6331" s="38" t="s">
        <v>2788</v>
      </c>
      <c r="E6331" s="120">
        <v>1.19</v>
      </c>
      <c r="F6331" s="119">
        <v>28.917999999999999</v>
      </c>
      <c r="G6331" s="66">
        <f t="shared" si="98"/>
        <v>34.412419999999997</v>
      </c>
      <c r="H6331" s="52"/>
      <c r="I6331" s="42"/>
      <c r="J6331" s="32">
        <v>0</v>
      </c>
    </row>
    <row r="6332" spans="1:10" ht="15.75" hidden="1" thickBot="1" x14ac:dyDescent="0.3">
      <c r="A6332" s="149"/>
      <c r="B6332" s="144"/>
      <c r="C6332" s="38" t="s">
        <v>7679</v>
      </c>
      <c r="D6332" s="38" t="s">
        <v>2788</v>
      </c>
      <c r="E6332" s="120">
        <v>3.5710000000000002</v>
      </c>
      <c r="F6332" s="119">
        <v>29.535499999999999</v>
      </c>
      <c r="G6332" s="66">
        <f t="shared" si="98"/>
        <v>105.4712705</v>
      </c>
      <c r="H6332" s="52"/>
      <c r="I6332" s="42"/>
      <c r="J6332" s="32">
        <v>0</v>
      </c>
    </row>
    <row r="6333" spans="1:10" ht="15.75" hidden="1" thickBot="1" x14ac:dyDescent="0.3">
      <c r="A6333" s="149"/>
      <c r="B6333" s="144"/>
      <c r="C6333" s="38" t="s">
        <v>7603</v>
      </c>
      <c r="D6333" s="38" t="s">
        <v>2788</v>
      </c>
      <c r="E6333" s="120">
        <v>8.407</v>
      </c>
      <c r="F6333" s="119">
        <v>22.724</v>
      </c>
      <c r="G6333" s="66">
        <f t="shared" si="98"/>
        <v>191.04066800000001</v>
      </c>
      <c r="H6333" s="52"/>
      <c r="I6333" s="42"/>
      <c r="J6333" s="32">
        <v>0</v>
      </c>
    </row>
    <row r="6334" spans="1:10" ht="26.25" hidden="1" thickBot="1" x14ac:dyDescent="0.3">
      <c r="A6334" s="149"/>
      <c r="B6334" s="144"/>
      <c r="C6334" s="38" t="s">
        <v>7681</v>
      </c>
      <c r="D6334" s="38" t="s">
        <v>1069</v>
      </c>
      <c r="E6334" s="120">
        <v>0.94199999999999995</v>
      </c>
      <c r="F6334" s="119">
        <v>1.254</v>
      </c>
      <c r="G6334" s="66">
        <f t="shared" si="98"/>
        <v>1.181268</v>
      </c>
      <c r="H6334" s="52"/>
      <c r="I6334" s="42"/>
      <c r="J6334" s="32">
        <v>0</v>
      </c>
    </row>
    <row r="6335" spans="1:10" ht="26.25" hidden="1" thickBot="1" x14ac:dyDescent="0.3">
      <c r="A6335" s="149"/>
      <c r="B6335" s="144"/>
      <c r="C6335" s="38" t="s">
        <v>7682</v>
      </c>
      <c r="D6335" s="38" t="s">
        <v>1080</v>
      </c>
      <c r="E6335" s="120">
        <v>0.249</v>
      </c>
      <c r="F6335" s="119">
        <v>0.5605</v>
      </c>
      <c r="G6335" s="66">
        <f t="shared" si="98"/>
        <v>0.13956450000000001</v>
      </c>
      <c r="H6335" s="52"/>
      <c r="I6335" s="42"/>
      <c r="J6335" s="32">
        <v>0</v>
      </c>
    </row>
    <row r="6336" spans="1:10" ht="15.75" hidden="1" thickBot="1" x14ac:dyDescent="0.3">
      <c r="A6336" s="150"/>
      <c r="B6336" s="145"/>
      <c r="C6336" s="44"/>
      <c r="D6336" s="44"/>
      <c r="E6336" s="121"/>
      <c r="F6336" s="122" t="s">
        <v>31</v>
      </c>
      <c r="G6336" s="75" t="str">
        <f t="shared" si="98"/>
        <v/>
      </c>
      <c r="H6336" s="88"/>
      <c r="I6336" s="42"/>
      <c r="J6336" s="32">
        <v>0</v>
      </c>
    </row>
    <row r="6337" spans="1:10" ht="15.75" hidden="1" thickBot="1" x14ac:dyDescent="0.3">
      <c r="A6337" s="140" t="s">
        <v>1512</v>
      </c>
      <c r="B6337" s="143" t="s">
        <v>6149</v>
      </c>
      <c r="C6337" s="26"/>
      <c r="D6337" s="27" t="s">
        <v>36</v>
      </c>
      <c r="E6337" s="116"/>
      <c r="F6337" s="127" t="s">
        <v>31</v>
      </c>
      <c r="G6337" s="29" t="str">
        <f t="shared" si="98"/>
        <v/>
      </c>
      <c r="H6337" s="30"/>
      <c r="I6337" s="31"/>
      <c r="J6337" s="32">
        <v>0</v>
      </c>
    </row>
    <row r="6338" spans="1:10" ht="15.75" hidden="1" thickBot="1" x14ac:dyDescent="0.3">
      <c r="A6338" s="149"/>
      <c r="B6338" s="144"/>
      <c r="C6338" s="34"/>
      <c r="D6338" s="34"/>
      <c r="E6338" s="118"/>
      <c r="F6338" s="129" t="s">
        <v>31</v>
      </c>
      <c r="G6338" s="66" t="str">
        <f t="shared" si="98"/>
        <v/>
      </c>
      <c r="H6338" s="67"/>
      <c r="I6338" s="68"/>
      <c r="J6338" s="32">
        <v>0</v>
      </c>
    </row>
    <row r="6339" spans="1:10" ht="26.25" hidden="1" thickBot="1" x14ac:dyDescent="0.3">
      <c r="A6339" s="149"/>
      <c r="B6339" s="144"/>
      <c r="C6339" s="38" t="s">
        <v>7676</v>
      </c>
      <c r="D6339" s="38" t="s">
        <v>2788</v>
      </c>
      <c r="E6339" s="120">
        <v>8.2600000000000007E-2</v>
      </c>
      <c r="F6339" s="119">
        <v>23.113499999999998</v>
      </c>
      <c r="G6339" s="66">
        <f t="shared" si="98"/>
        <v>1.9091751000000001</v>
      </c>
      <c r="H6339" s="41">
        <f>SUM(G6339:G6341)</f>
        <v>9.5205865000000003</v>
      </c>
      <c r="I6339" s="42"/>
      <c r="J6339" s="32">
        <v>0</v>
      </c>
    </row>
    <row r="6340" spans="1:10" ht="26.25" hidden="1" thickBot="1" x14ac:dyDescent="0.3">
      <c r="A6340" s="149"/>
      <c r="B6340" s="144"/>
      <c r="C6340" s="38" t="s">
        <v>7731</v>
      </c>
      <c r="D6340" s="38" t="s">
        <v>1080</v>
      </c>
      <c r="E6340" s="120">
        <v>0.2084</v>
      </c>
      <c r="F6340" s="119">
        <v>25.355499999999999</v>
      </c>
      <c r="G6340" s="66">
        <f t="shared" si="98"/>
        <v>5.2840862</v>
      </c>
      <c r="H6340" s="52"/>
      <c r="I6340" s="42"/>
      <c r="J6340" s="32">
        <v>0</v>
      </c>
    </row>
    <row r="6341" spans="1:10" ht="26.25" hidden="1" thickBot="1" x14ac:dyDescent="0.3">
      <c r="A6341" s="149"/>
      <c r="B6341" s="144"/>
      <c r="C6341" s="38" t="s">
        <v>7732</v>
      </c>
      <c r="D6341" s="38" t="s">
        <v>1069</v>
      </c>
      <c r="E6341" s="120">
        <v>8.5300000000000001E-2</v>
      </c>
      <c r="F6341" s="119">
        <v>27.283999999999999</v>
      </c>
      <c r="G6341" s="66">
        <f t="shared" si="98"/>
        <v>2.3273251999999998</v>
      </c>
      <c r="H6341" s="52"/>
      <c r="I6341" s="42"/>
      <c r="J6341" s="32">
        <v>0</v>
      </c>
    </row>
    <row r="6342" spans="1:10" ht="15.75" hidden="1" thickBot="1" x14ac:dyDescent="0.3">
      <c r="A6342" s="150"/>
      <c r="B6342" s="145"/>
      <c r="C6342" s="44"/>
      <c r="D6342" s="44"/>
      <c r="E6342" s="121"/>
      <c r="F6342" s="122" t="s">
        <v>31</v>
      </c>
      <c r="G6342" s="75" t="str">
        <f t="shared" ref="G6342:G6405" si="99">IF(ISNUMBER(F6342),E6342*F6342,"")</f>
        <v/>
      </c>
      <c r="H6342" s="88"/>
      <c r="I6342" s="42"/>
      <c r="J6342" s="32">
        <v>0</v>
      </c>
    </row>
    <row r="6343" spans="1:10" ht="15.75" hidden="1" thickBot="1" x14ac:dyDescent="0.3">
      <c r="A6343" s="140" t="s">
        <v>1513</v>
      </c>
      <c r="B6343" s="143" t="s">
        <v>6150</v>
      </c>
      <c r="C6343" s="26"/>
      <c r="D6343" s="27" t="s">
        <v>90</v>
      </c>
      <c r="E6343" s="116"/>
      <c r="F6343" s="127" t="s">
        <v>31</v>
      </c>
      <c r="G6343" s="29" t="str">
        <f t="shared" si="99"/>
        <v/>
      </c>
      <c r="H6343" s="30"/>
      <c r="I6343" s="31"/>
      <c r="J6343" s="32">
        <v>0</v>
      </c>
    </row>
    <row r="6344" spans="1:10" ht="15.75" hidden="1" thickBot="1" x14ac:dyDescent="0.3">
      <c r="A6344" s="149"/>
      <c r="B6344" s="144"/>
      <c r="C6344" s="34"/>
      <c r="D6344" s="34"/>
      <c r="E6344" s="118"/>
      <c r="F6344" s="129" t="s">
        <v>31</v>
      </c>
      <c r="G6344" s="66" t="str">
        <f t="shared" si="99"/>
        <v/>
      </c>
      <c r="H6344" s="67"/>
      <c r="I6344" s="68"/>
      <c r="J6344" s="32">
        <v>0</v>
      </c>
    </row>
    <row r="6345" spans="1:10" ht="15.75" hidden="1" thickBot="1" x14ac:dyDescent="0.3">
      <c r="A6345" s="149"/>
      <c r="B6345" s="144"/>
      <c r="C6345" s="38" t="s">
        <v>7679</v>
      </c>
      <c r="D6345" s="38" t="s">
        <v>2788</v>
      </c>
      <c r="E6345" s="120">
        <v>0.2</v>
      </c>
      <c r="F6345" s="119">
        <v>29.535499999999999</v>
      </c>
      <c r="G6345" s="66">
        <f t="shared" si="99"/>
        <v>5.9070999999999998</v>
      </c>
      <c r="H6345" s="41">
        <f>SUM(G6345:G6347)</f>
        <v>73.465399999999988</v>
      </c>
      <c r="I6345" s="42"/>
      <c r="J6345" s="32">
        <v>0</v>
      </c>
    </row>
    <row r="6346" spans="1:10" ht="15.75" hidden="1" thickBot="1" x14ac:dyDescent="0.3">
      <c r="A6346" s="149"/>
      <c r="B6346" s="144"/>
      <c r="C6346" s="38" t="s">
        <v>7603</v>
      </c>
      <c r="D6346" s="38" t="s">
        <v>2788</v>
      </c>
      <c r="E6346" s="120">
        <v>0.2</v>
      </c>
      <c r="F6346" s="119">
        <v>22.724</v>
      </c>
      <c r="G6346" s="66">
        <f t="shared" si="99"/>
        <v>4.5448000000000004</v>
      </c>
      <c r="H6346" s="52"/>
      <c r="I6346" s="42"/>
      <c r="J6346" s="32">
        <v>0</v>
      </c>
    </row>
    <row r="6347" spans="1:10" ht="26.25" hidden="1" thickBot="1" x14ac:dyDescent="0.3">
      <c r="A6347" s="149"/>
      <c r="B6347" s="144"/>
      <c r="C6347" s="38" t="s">
        <v>7906</v>
      </c>
      <c r="D6347" s="38" t="s">
        <v>1063</v>
      </c>
      <c r="E6347" s="120">
        <v>1</v>
      </c>
      <c r="F6347" s="119">
        <v>63.013499999999993</v>
      </c>
      <c r="G6347" s="66">
        <f t="shared" si="99"/>
        <v>63.013499999999993</v>
      </c>
      <c r="H6347" s="52"/>
      <c r="I6347" s="42"/>
      <c r="J6347" s="32">
        <v>0</v>
      </c>
    </row>
    <row r="6348" spans="1:10" ht="15.75" hidden="1" thickBot="1" x14ac:dyDescent="0.3">
      <c r="A6348" s="150"/>
      <c r="B6348" s="145"/>
      <c r="C6348" s="44"/>
      <c r="D6348" s="44"/>
      <c r="E6348" s="121"/>
      <c r="F6348" s="122" t="s">
        <v>31</v>
      </c>
      <c r="G6348" s="75" t="str">
        <f t="shared" si="99"/>
        <v/>
      </c>
      <c r="H6348" s="88"/>
      <c r="I6348" s="42"/>
      <c r="J6348" s="32">
        <v>0</v>
      </c>
    </row>
    <row r="6349" spans="1:10" ht="15.75" hidden="1" thickBot="1" x14ac:dyDescent="0.3">
      <c r="A6349" s="140" t="s">
        <v>1514</v>
      </c>
      <c r="B6349" s="143" t="s">
        <v>6151</v>
      </c>
      <c r="C6349" s="26"/>
      <c r="D6349" s="27" t="s">
        <v>124</v>
      </c>
      <c r="E6349" s="116"/>
      <c r="F6349" s="127" t="s">
        <v>31</v>
      </c>
      <c r="G6349" s="29" t="str">
        <f t="shared" si="99"/>
        <v/>
      </c>
      <c r="H6349" s="30"/>
      <c r="I6349" s="31"/>
      <c r="J6349" s="32">
        <v>0</v>
      </c>
    </row>
    <row r="6350" spans="1:10" ht="15.75" hidden="1" thickBot="1" x14ac:dyDescent="0.3">
      <c r="A6350" s="149"/>
      <c r="B6350" s="144"/>
      <c r="C6350" s="34"/>
      <c r="D6350" s="34"/>
      <c r="E6350" s="118"/>
      <c r="F6350" s="129" t="s">
        <v>31</v>
      </c>
      <c r="G6350" s="66" t="str">
        <f t="shared" si="99"/>
        <v/>
      </c>
      <c r="H6350" s="67"/>
      <c r="I6350" s="68"/>
      <c r="J6350" s="32">
        <v>0</v>
      </c>
    </row>
    <row r="6351" spans="1:10" ht="15.75" hidden="1" thickBot="1" x14ac:dyDescent="0.3">
      <c r="A6351" s="149"/>
      <c r="B6351" s="144"/>
      <c r="C6351" s="38" t="s">
        <v>7679</v>
      </c>
      <c r="D6351" s="38" t="s">
        <v>2788</v>
      </c>
      <c r="E6351" s="120">
        <v>1.103</v>
      </c>
      <c r="F6351" s="119">
        <v>29.535499999999999</v>
      </c>
      <c r="G6351" s="66">
        <f t="shared" si="99"/>
        <v>32.577656499999996</v>
      </c>
      <c r="H6351" s="41">
        <f>SUM(G6351:G6354)</f>
        <v>138.22390385402085</v>
      </c>
      <c r="I6351" s="42"/>
      <c r="J6351" s="32">
        <v>0</v>
      </c>
    </row>
    <row r="6352" spans="1:10" ht="15.75" hidden="1" thickBot="1" x14ac:dyDescent="0.3">
      <c r="A6352" s="149"/>
      <c r="B6352" s="144"/>
      <c r="C6352" s="38" t="s">
        <v>7603</v>
      </c>
      <c r="D6352" s="38" t="s">
        <v>2788</v>
      </c>
      <c r="E6352" s="120">
        <v>1.33</v>
      </c>
      <c r="F6352" s="119">
        <v>22.724</v>
      </c>
      <c r="G6352" s="66">
        <f t="shared" si="99"/>
        <v>30.222920000000002</v>
      </c>
      <c r="H6352" s="52"/>
      <c r="I6352" s="42"/>
      <c r="J6352" s="32">
        <v>0</v>
      </c>
    </row>
    <row r="6353" spans="1:10" ht="15.75" hidden="1" thickBot="1" x14ac:dyDescent="0.3">
      <c r="A6353" s="149"/>
      <c r="B6353" s="144"/>
      <c r="C6353" s="38" t="s">
        <v>7624</v>
      </c>
      <c r="D6353" s="38" t="s">
        <v>1063</v>
      </c>
      <c r="E6353" s="120">
        <v>2.1230000000000002</v>
      </c>
      <c r="F6353" s="119">
        <v>7.298565</v>
      </c>
      <c r="G6353" s="66">
        <f t="shared" si="99"/>
        <v>15.494853495000001</v>
      </c>
      <c r="H6353" s="52"/>
      <c r="I6353" s="42"/>
      <c r="J6353" s="32">
        <v>0</v>
      </c>
    </row>
    <row r="6354" spans="1:10" ht="39" hidden="1" thickBot="1" x14ac:dyDescent="0.3">
      <c r="A6354" s="149"/>
      <c r="B6354" s="144"/>
      <c r="C6354" s="38" t="s">
        <v>7628</v>
      </c>
      <c r="D6354" s="38" t="s">
        <v>7614</v>
      </c>
      <c r="E6354" s="120">
        <v>8.5999999999999993E-2</v>
      </c>
      <c r="F6354" s="119">
        <v>696.84271929093995</v>
      </c>
      <c r="G6354" s="66">
        <f t="shared" si="99"/>
        <v>59.928473859020833</v>
      </c>
      <c r="H6354" s="52"/>
      <c r="I6354" s="42"/>
      <c r="J6354" s="32">
        <v>0</v>
      </c>
    </row>
    <row r="6355" spans="1:10" ht="15.75" hidden="1" thickBot="1" x14ac:dyDescent="0.3">
      <c r="A6355" s="150"/>
      <c r="B6355" s="145"/>
      <c r="C6355" s="44"/>
      <c r="D6355" s="44"/>
      <c r="E6355" s="121"/>
      <c r="F6355" s="122" t="s">
        <v>31</v>
      </c>
      <c r="G6355" s="75" t="str">
        <f t="shared" si="99"/>
        <v/>
      </c>
      <c r="H6355" s="88"/>
      <c r="I6355" s="42"/>
      <c r="J6355" s="32">
        <v>0</v>
      </c>
    </row>
    <row r="6356" spans="1:10" ht="15.75" hidden="1" thickBot="1" x14ac:dyDescent="0.3">
      <c r="A6356" s="140" t="s">
        <v>1515</v>
      </c>
      <c r="B6356" s="143" t="s">
        <v>6152</v>
      </c>
      <c r="C6356" s="26"/>
      <c r="D6356" s="27" t="s">
        <v>36</v>
      </c>
      <c r="E6356" s="116"/>
      <c r="F6356" s="127" t="s">
        <v>31</v>
      </c>
      <c r="G6356" s="29" t="str">
        <f t="shared" si="99"/>
        <v/>
      </c>
      <c r="H6356" s="30"/>
      <c r="I6356" s="31"/>
      <c r="J6356" s="32">
        <v>0</v>
      </c>
    </row>
    <row r="6357" spans="1:10" ht="15.75" hidden="1" thickBot="1" x14ac:dyDescent="0.3">
      <c r="A6357" s="149"/>
      <c r="B6357" s="144"/>
      <c r="C6357" s="34"/>
      <c r="D6357" s="34"/>
      <c r="E6357" s="118"/>
      <c r="F6357" s="129" t="s">
        <v>31</v>
      </c>
      <c r="G6357" s="66" t="str">
        <f t="shared" si="99"/>
        <v/>
      </c>
      <c r="H6357" s="67"/>
      <c r="I6357" s="68"/>
      <c r="J6357" s="32">
        <v>0</v>
      </c>
    </row>
    <row r="6358" spans="1:10" ht="15.75" hidden="1" thickBot="1" x14ac:dyDescent="0.3">
      <c r="A6358" s="149"/>
      <c r="B6358" s="144"/>
      <c r="C6358" s="38" t="s">
        <v>7603</v>
      </c>
      <c r="D6358" s="38" t="s">
        <v>2788</v>
      </c>
      <c r="E6358" s="120">
        <v>0.36299999999999999</v>
      </c>
      <c r="F6358" s="119">
        <v>22.724</v>
      </c>
      <c r="G6358" s="66">
        <f t="shared" si="99"/>
        <v>8.2488119999999991</v>
      </c>
      <c r="H6358" s="41">
        <f>SUM(G6358:G6360)</f>
        <v>17.766625449999999</v>
      </c>
      <c r="I6358" s="42"/>
      <c r="J6358" s="32">
        <v>0</v>
      </c>
    </row>
    <row r="6359" spans="1:10" ht="26.25" hidden="1" thickBot="1" x14ac:dyDescent="0.3">
      <c r="A6359" s="149"/>
      <c r="B6359" s="144"/>
      <c r="C6359" s="38" t="s">
        <v>7731</v>
      </c>
      <c r="D6359" s="38" t="s">
        <v>1080</v>
      </c>
      <c r="E6359" s="120">
        <v>0.20030000000000001</v>
      </c>
      <c r="F6359" s="119">
        <v>25.355499999999999</v>
      </c>
      <c r="G6359" s="66">
        <f t="shared" si="99"/>
        <v>5.07870665</v>
      </c>
      <c r="H6359" s="52"/>
      <c r="I6359" s="42"/>
      <c r="J6359" s="32">
        <v>0</v>
      </c>
    </row>
    <row r="6360" spans="1:10" ht="26.25" hidden="1" thickBot="1" x14ac:dyDescent="0.3">
      <c r="A6360" s="149"/>
      <c r="B6360" s="144"/>
      <c r="C6360" s="38" t="s">
        <v>7732</v>
      </c>
      <c r="D6360" s="38" t="s">
        <v>1069</v>
      </c>
      <c r="E6360" s="120">
        <v>0.16270000000000001</v>
      </c>
      <c r="F6360" s="119">
        <v>27.283999999999999</v>
      </c>
      <c r="G6360" s="66">
        <f t="shared" si="99"/>
        <v>4.4391068000000002</v>
      </c>
      <c r="H6360" s="52"/>
      <c r="I6360" s="42"/>
      <c r="J6360" s="32">
        <v>0</v>
      </c>
    </row>
    <row r="6361" spans="1:10" ht="15.75" hidden="1" thickBot="1" x14ac:dyDescent="0.3">
      <c r="A6361" s="150"/>
      <c r="B6361" s="145"/>
      <c r="C6361" s="44"/>
      <c r="D6361" s="44"/>
      <c r="E6361" s="121"/>
      <c r="F6361" s="122" t="s">
        <v>31</v>
      </c>
      <c r="G6361" s="75" t="str">
        <f t="shared" si="99"/>
        <v/>
      </c>
      <c r="H6361" s="88"/>
      <c r="I6361" s="42"/>
      <c r="J6361" s="32">
        <v>0</v>
      </c>
    </row>
    <row r="6362" spans="1:10" ht="15.75" hidden="1" thickBot="1" x14ac:dyDescent="0.3">
      <c r="A6362" s="140" t="s">
        <v>1516</v>
      </c>
      <c r="B6362" s="143" t="s">
        <v>6153</v>
      </c>
      <c r="C6362" s="26"/>
      <c r="D6362" s="27" t="s">
        <v>36</v>
      </c>
      <c r="E6362" s="116"/>
      <c r="F6362" s="127" t="s">
        <v>31</v>
      </c>
      <c r="G6362" s="29" t="str">
        <f t="shared" si="99"/>
        <v/>
      </c>
      <c r="H6362" s="30"/>
      <c r="I6362" s="31"/>
      <c r="J6362" s="32">
        <v>0</v>
      </c>
    </row>
    <row r="6363" spans="1:10" ht="15.75" hidden="1" thickBot="1" x14ac:dyDescent="0.3">
      <c r="A6363" s="149"/>
      <c r="B6363" s="144"/>
      <c r="C6363" s="34"/>
      <c r="D6363" s="34"/>
      <c r="E6363" s="118"/>
      <c r="F6363" s="129" t="s">
        <v>31</v>
      </c>
      <c r="G6363" s="66" t="str">
        <f t="shared" si="99"/>
        <v/>
      </c>
      <c r="H6363" s="67"/>
      <c r="I6363" s="68"/>
      <c r="J6363" s="32">
        <v>0</v>
      </c>
    </row>
    <row r="6364" spans="1:10" ht="39" hidden="1" thickBot="1" x14ac:dyDescent="0.3">
      <c r="A6364" s="149"/>
      <c r="B6364" s="144"/>
      <c r="C6364" s="38" t="s">
        <v>1517</v>
      </c>
      <c r="D6364" s="38" t="s">
        <v>101</v>
      </c>
      <c r="E6364" s="120">
        <v>1</v>
      </c>
      <c r="F6364" s="119" t="s">
        <v>31</v>
      </c>
      <c r="G6364" s="66" t="str">
        <f t="shared" si="99"/>
        <v/>
      </c>
      <c r="H6364" s="41">
        <f>SUM(G6364:G6366)</f>
        <v>53.807999999999993</v>
      </c>
      <c r="I6364" s="42"/>
      <c r="J6364" s="32">
        <v>0</v>
      </c>
    </row>
    <row r="6365" spans="1:10" ht="15.75" hidden="1" thickBot="1" x14ac:dyDescent="0.3">
      <c r="A6365" s="149"/>
      <c r="B6365" s="144"/>
      <c r="C6365" s="38" t="s">
        <v>7446</v>
      </c>
      <c r="D6365" s="38" t="s">
        <v>2788</v>
      </c>
      <c r="E6365" s="120">
        <v>1</v>
      </c>
      <c r="F6365" s="119">
        <v>23.901999999999997</v>
      </c>
      <c r="G6365" s="66">
        <f t="shared" si="99"/>
        <v>23.901999999999997</v>
      </c>
      <c r="H6365" s="52"/>
      <c r="I6365" s="42"/>
      <c r="J6365" s="32">
        <v>0</v>
      </c>
    </row>
    <row r="6366" spans="1:10" ht="15.75" hidden="1" thickBot="1" x14ac:dyDescent="0.3">
      <c r="A6366" s="149"/>
      <c r="B6366" s="144"/>
      <c r="C6366" s="38" t="s">
        <v>7438</v>
      </c>
      <c r="D6366" s="38" t="s">
        <v>2788</v>
      </c>
      <c r="E6366" s="120">
        <v>1</v>
      </c>
      <c r="F6366" s="119">
        <v>29.905999999999999</v>
      </c>
      <c r="G6366" s="66">
        <f t="shared" si="99"/>
        <v>29.905999999999999</v>
      </c>
      <c r="H6366" s="52"/>
      <c r="I6366" s="42"/>
      <c r="J6366" s="32">
        <v>0</v>
      </c>
    </row>
    <row r="6367" spans="1:10" ht="15.75" hidden="1" thickBot="1" x14ac:dyDescent="0.3">
      <c r="A6367" s="150"/>
      <c r="B6367" s="145"/>
      <c r="C6367" s="44"/>
      <c r="D6367" s="44"/>
      <c r="E6367" s="121"/>
      <c r="F6367" s="122" t="s">
        <v>31</v>
      </c>
      <c r="G6367" s="75" t="str">
        <f t="shared" si="99"/>
        <v/>
      </c>
      <c r="H6367" s="88"/>
      <c r="I6367" s="42"/>
      <c r="J6367" s="32">
        <v>0</v>
      </c>
    </row>
    <row r="6368" spans="1:10" ht="15.75" hidden="1" thickBot="1" x14ac:dyDescent="0.3">
      <c r="A6368" s="140" t="s">
        <v>1518</v>
      </c>
      <c r="B6368" s="143" t="s">
        <v>6154</v>
      </c>
      <c r="C6368" s="26"/>
      <c r="D6368" s="27" t="s">
        <v>1776</v>
      </c>
      <c r="E6368" s="116"/>
      <c r="F6368" s="127" t="s">
        <v>31</v>
      </c>
      <c r="G6368" s="29" t="str">
        <f t="shared" si="99"/>
        <v/>
      </c>
      <c r="H6368" s="30"/>
      <c r="I6368" s="31"/>
      <c r="J6368" s="32">
        <v>0</v>
      </c>
    </row>
    <row r="6369" spans="1:10" ht="15.75" hidden="1" thickBot="1" x14ac:dyDescent="0.3">
      <c r="A6369" s="149"/>
      <c r="B6369" s="144"/>
      <c r="C6369" s="34"/>
      <c r="D6369" s="34"/>
      <c r="E6369" s="118"/>
      <c r="F6369" s="129" t="s">
        <v>31</v>
      </c>
      <c r="G6369" s="66" t="str">
        <f t="shared" si="99"/>
        <v/>
      </c>
      <c r="H6369" s="67"/>
      <c r="I6369" s="68"/>
      <c r="J6369" s="32">
        <v>0</v>
      </c>
    </row>
    <row r="6370" spans="1:10" ht="39" hidden="1" thickBot="1" x14ac:dyDescent="0.3">
      <c r="A6370" s="149"/>
      <c r="B6370" s="144"/>
      <c r="C6370" s="38" t="s">
        <v>8093</v>
      </c>
      <c r="D6370" s="38" t="s">
        <v>7614</v>
      </c>
      <c r="E6370" s="120">
        <v>1.103</v>
      </c>
      <c r="F6370" s="119">
        <v>577.22950000000003</v>
      </c>
      <c r="G6370" s="66">
        <f t="shared" si="99"/>
        <v>636.68413850000002</v>
      </c>
      <c r="H6370" s="41">
        <f>SUM(G6370:G6375)</f>
        <v>681.53304950000006</v>
      </c>
      <c r="I6370" s="42"/>
      <c r="J6370" s="32">
        <v>0</v>
      </c>
    </row>
    <row r="6371" spans="1:10" ht="15.75" hidden="1" thickBot="1" x14ac:dyDescent="0.3">
      <c r="A6371" s="149"/>
      <c r="B6371" s="144"/>
      <c r="C6371" s="38" t="s">
        <v>7595</v>
      </c>
      <c r="D6371" s="38" t="s">
        <v>2788</v>
      </c>
      <c r="E6371" s="120">
        <v>0.125</v>
      </c>
      <c r="F6371" s="119">
        <v>28.917999999999999</v>
      </c>
      <c r="G6371" s="66">
        <f t="shared" si="99"/>
        <v>3.6147499999999999</v>
      </c>
      <c r="H6371" s="52"/>
      <c r="I6371" s="42"/>
      <c r="J6371" s="32">
        <v>0</v>
      </c>
    </row>
    <row r="6372" spans="1:10" ht="15.75" hidden="1" thickBot="1" x14ac:dyDescent="0.3">
      <c r="A6372" s="149"/>
      <c r="B6372" s="144"/>
      <c r="C6372" s="38" t="s">
        <v>7679</v>
      </c>
      <c r="D6372" s="38" t="s">
        <v>2788</v>
      </c>
      <c r="E6372" s="120">
        <v>0.753</v>
      </c>
      <c r="F6372" s="119">
        <v>29.535499999999999</v>
      </c>
      <c r="G6372" s="66">
        <f t="shared" si="99"/>
        <v>22.2402315</v>
      </c>
      <c r="H6372" s="52"/>
      <c r="I6372" s="42"/>
      <c r="J6372" s="32">
        <v>0</v>
      </c>
    </row>
    <row r="6373" spans="1:10" ht="15.75" hidden="1" thickBot="1" x14ac:dyDescent="0.3">
      <c r="A6373" s="149"/>
      <c r="B6373" s="144"/>
      <c r="C6373" s="38" t="s">
        <v>7603</v>
      </c>
      <c r="D6373" s="38" t="s">
        <v>2788</v>
      </c>
      <c r="E6373" s="120">
        <v>0.82599999999999996</v>
      </c>
      <c r="F6373" s="119">
        <v>22.724</v>
      </c>
      <c r="G6373" s="66">
        <f t="shared" si="99"/>
        <v>18.770023999999999</v>
      </c>
      <c r="H6373" s="52"/>
      <c r="I6373" s="42"/>
      <c r="J6373" s="32">
        <v>0</v>
      </c>
    </row>
    <row r="6374" spans="1:10" ht="26.25" hidden="1" thickBot="1" x14ac:dyDescent="0.3">
      <c r="A6374" s="149"/>
      <c r="B6374" s="144"/>
      <c r="C6374" s="38" t="s">
        <v>7681</v>
      </c>
      <c r="D6374" s="38" t="s">
        <v>1069</v>
      </c>
      <c r="E6374" s="120">
        <v>0.12</v>
      </c>
      <c r="F6374" s="119">
        <v>1.254</v>
      </c>
      <c r="G6374" s="66">
        <f t="shared" si="99"/>
        <v>0.15048</v>
      </c>
      <c r="H6374" s="52"/>
      <c r="I6374" s="42"/>
      <c r="J6374" s="32">
        <v>0</v>
      </c>
    </row>
    <row r="6375" spans="1:10" ht="26.25" hidden="1" thickBot="1" x14ac:dyDescent="0.3">
      <c r="A6375" s="149"/>
      <c r="B6375" s="144"/>
      <c r="C6375" s="38" t="s">
        <v>7682</v>
      </c>
      <c r="D6375" s="38" t="s">
        <v>1080</v>
      </c>
      <c r="E6375" s="120">
        <v>0.13100000000000001</v>
      </c>
      <c r="F6375" s="119">
        <v>0.5605</v>
      </c>
      <c r="G6375" s="66">
        <f t="shared" si="99"/>
        <v>7.3425500000000005E-2</v>
      </c>
      <c r="H6375" s="52"/>
      <c r="I6375" s="42"/>
      <c r="J6375" s="32">
        <v>0</v>
      </c>
    </row>
    <row r="6376" spans="1:10" ht="15.75" hidden="1" thickBot="1" x14ac:dyDescent="0.3">
      <c r="A6376" s="150"/>
      <c r="B6376" s="145"/>
      <c r="C6376" s="44"/>
      <c r="D6376" s="44"/>
      <c r="E6376" s="121"/>
      <c r="F6376" s="122" t="s">
        <v>31</v>
      </c>
      <c r="G6376" s="75" t="str">
        <f t="shared" si="99"/>
        <v/>
      </c>
      <c r="H6376" s="88"/>
      <c r="I6376" s="42"/>
      <c r="J6376" s="32">
        <v>0</v>
      </c>
    </row>
    <row r="6377" spans="1:10" ht="15.75" hidden="1" thickBot="1" x14ac:dyDescent="0.3">
      <c r="A6377" s="140" t="s">
        <v>1519</v>
      </c>
      <c r="B6377" s="143" t="s">
        <v>6155</v>
      </c>
      <c r="C6377" s="26"/>
      <c r="D6377" s="27" t="s">
        <v>124</v>
      </c>
      <c r="E6377" s="116"/>
      <c r="F6377" s="127" t="s">
        <v>31</v>
      </c>
      <c r="G6377" s="29" t="str">
        <f t="shared" si="99"/>
        <v/>
      </c>
      <c r="H6377" s="30"/>
      <c r="I6377" s="31"/>
      <c r="J6377" s="32">
        <v>0</v>
      </c>
    </row>
    <row r="6378" spans="1:10" ht="15.75" hidden="1" thickBot="1" x14ac:dyDescent="0.3">
      <c r="A6378" s="149"/>
      <c r="B6378" s="144"/>
      <c r="C6378" s="34"/>
      <c r="D6378" s="34"/>
      <c r="E6378" s="118"/>
      <c r="F6378" s="129" t="s">
        <v>31</v>
      </c>
      <c r="G6378" s="66" t="str">
        <f t="shared" si="99"/>
        <v/>
      </c>
      <c r="H6378" s="67"/>
      <c r="I6378" s="68"/>
      <c r="J6378" s="32">
        <v>0</v>
      </c>
    </row>
    <row r="6379" spans="1:10" ht="39" hidden="1" thickBot="1" x14ac:dyDescent="0.3">
      <c r="A6379" s="149"/>
      <c r="B6379" s="144"/>
      <c r="C6379" s="38" t="s">
        <v>8094</v>
      </c>
      <c r="D6379" s="38" t="s">
        <v>7614</v>
      </c>
      <c r="E6379" s="120">
        <v>0.1426</v>
      </c>
      <c r="F6379" s="119">
        <v>553.33699999999999</v>
      </c>
      <c r="G6379" s="66">
        <f t="shared" si="99"/>
        <v>78.905856200000002</v>
      </c>
      <c r="H6379" s="41">
        <f>SUM(G6379:G6386)</f>
        <v>122.42384041610001</v>
      </c>
      <c r="I6379" s="42"/>
      <c r="J6379" s="32">
        <v>0</v>
      </c>
    </row>
    <row r="6380" spans="1:10" ht="15.75" hidden="1" thickBot="1" x14ac:dyDescent="0.3">
      <c r="A6380" s="149"/>
      <c r="B6380" s="144"/>
      <c r="C6380" s="38" t="s">
        <v>7603</v>
      </c>
      <c r="D6380" s="38" t="s">
        <v>2788</v>
      </c>
      <c r="E6380" s="120">
        <v>0.27950000000000003</v>
      </c>
      <c r="F6380" s="119">
        <v>22.724</v>
      </c>
      <c r="G6380" s="66">
        <f t="shared" si="99"/>
        <v>6.3513580000000003</v>
      </c>
      <c r="H6380" s="52"/>
      <c r="I6380" s="42"/>
      <c r="J6380" s="32">
        <v>0</v>
      </c>
    </row>
    <row r="6381" spans="1:10" ht="51.75" hidden="1" thickBot="1" x14ac:dyDescent="0.3">
      <c r="A6381" s="149"/>
      <c r="B6381" s="144"/>
      <c r="C6381" s="38" t="s">
        <v>8095</v>
      </c>
      <c r="D6381" s="38" t="s">
        <v>1069</v>
      </c>
      <c r="E6381" s="120">
        <v>3.4200000000000001E-2</v>
      </c>
      <c r="F6381" s="119">
        <v>401.25149999999996</v>
      </c>
      <c r="G6381" s="66">
        <f t="shared" si="99"/>
        <v>13.722801299999999</v>
      </c>
      <c r="H6381" s="52"/>
      <c r="I6381" s="42"/>
      <c r="J6381" s="32">
        <v>0</v>
      </c>
    </row>
    <row r="6382" spans="1:10" ht="51.75" hidden="1" thickBot="1" x14ac:dyDescent="0.3">
      <c r="A6382" s="149"/>
      <c r="B6382" s="144"/>
      <c r="C6382" s="38" t="s">
        <v>8096</v>
      </c>
      <c r="D6382" s="38" t="s">
        <v>1080</v>
      </c>
      <c r="E6382" s="120">
        <v>6.1199999999999997E-2</v>
      </c>
      <c r="F6382" s="119">
        <v>160.93</v>
      </c>
      <c r="G6382" s="66">
        <f t="shared" si="99"/>
        <v>9.8489160000000009</v>
      </c>
      <c r="H6382" s="52"/>
      <c r="I6382" s="42"/>
      <c r="J6382" s="32">
        <v>0</v>
      </c>
    </row>
    <row r="6383" spans="1:10" ht="26.25" hidden="1" thickBot="1" x14ac:dyDescent="0.3">
      <c r="A6383" s="149"/>
      <c r="B6383" s="144"/>
      <c r="C6383" s="38" t="s">
        <v>7447</v>
      </c>
      <c r="D6383" s="38" t="s">
        <v>2788</v>
      </c>
      <c r="E6383" s="120">
        <v>6.4000000000000003E-3</v>
      </c>
      <c r="F6383" s="119">
        <v>145.23599999999999</v>
      </c>
      <c r="G6383" s="66">
        <f t="shared" si="99"/>
        <v>0.92951039999999996</v>
      </c>
      <c r="H6383" s="52"/>
      <c r="I6383" s="42"/>
      <c r="J6383" s="32">
        <v>0</v>
      </c>
    </row>
    <row r="6384" spans="1:10" ht="26.25" hidden="1" thickBot="1" x14ac:dyDescent="0.3">
      <c r="A6384" s="149"/>
      <c r="B6384" s="144"/>
      <c r="C6384" s="38" t="s">
        <v>7648</v>
      </c>
      <c r="D6384" s="38" t="s">
        <v>1063</v>
      </c>
      <c r="E6384" s="120">
        <v>1.3913</v>
      </c>
      <c r="F6384" s="119">
        <v>7.947833000000001</v>
      </c>
      <c r="G6384" s="66">
        <f t="shared" si="99"/>
        <v>11.057820052900002</v>
      </c>
      <c r="H6384" s="52"/>
      <c r="I6384" s="42"/>
      <c r="J6384" s="32">
        <v>0</v>
      </c>
    </row>
    <row r="6385" spans="1:10" ht="39" hidden="1" thickBot="1" x14ac:dyDescent="0.3">
      <c r="A6385" s="149"/>
      <c r="B6385" s="144"/>
      <c r="C6385" s="38" t="s">
        <v>7649</v>
      </c>
      <c r="D6385" s="38" t="s">
        <v>7613</v>
      </c>
      <c r="E6385" s="120">
        <v>5.2400000000000002E-2</v>
      </c>
      <c r="F6385" s="119">
        <v>3.4468014</v>
      </c>
      <c r="G6385" s="66">
        <f t="shared" si="99"/>
        <v>0.18061239336000001</v>
      </c>
      <c r="H6385" s="52"/>
      <c r="I6385" s="42"/>
      <c r="J6385" s="32">
        <v>0</v>
      </c>
    </row>
    <row r="6386" spans="1:10" ht="51.75" hidden="1" thickBot="1" x14ac:dyDescent="0.3">
      <c r="A6386" s="149"/>
      <c r="B6386" s="144"/>
      <c r="C6386" s="38" t="s">
        <v>7573</v>
      </c>
      <c r="D6386" s="38" t="s">
        <v>7614</v>
      </c>
      <c r="E6386" s="120">
        <v>0.15709999999999999</v>
      </c>
      <c r="F6386" s="119">
        <v>9.0831703999999984</v>
      </c>
      <c r="G6386" s="66">
        <f t="shared" si="99"/>
        <v>1.4269660698399997</v>
      </c>
      <c r="H6386" s="52"/>
      <c r="I6386" s="42"/>
      <c r="J6386" s="32">
        <v>0</v>
      </c>
    </row>
    <row r="6387" spans="1:10" ht="15.75" hidden="1" thickBot="1" x14ac:dyDescent="0.3">
      <c r="A6387" s="150"/>
      <c r="B6387" s="145"/>
      <c r="C6387" s="44"/>
      <c r="D6387" s="44"/>
      <c r="E6387" s="121"/>
      <c r="F6387" s="122" t="s">
        <v>31</v>
      </c>
      <c r="G6387" s="75" t="str">
        <f t="shared" si="99"/>
        <v/>
      </c>
      <c r="H6387" s="88"/>
      <c r="I6387" s="42"/>
      <c r="J6387" s="32">
        <v>0</v>
      </c>
    </row>
    <row r="6388" spans="1:10" ht="15.75" hidden="1" thickBot="1" x14ac:dyDescent="0.3">
      <c r="A6388" s="140" t="s">
        <v>1520</v>
      </c>
      <c r="B6388" s="143" t="s">
        <v>6156</v>
      </c>
      <c r="C6388" s="26"/>
      <c r="D6388" s="27" t="s">
        <v>90</v>
      </c>
      <c r="E6388" s="116"/>
      <c r="F6388" s="127" t="s">
        <v>31</v>
      </c>
      <c r="G6388" s="29" t="str">
        <f t="shared" si="99"/>
        <v/>
      </c>
      <c r="H6388" s="30"/>
      <c r="I6388" s="31"/>
      <c r="J6388" s="32">
        <v>0</v>
      </c>
    </row>
    <row r="6389" spans="1:10" ht="15.75" hidden="1" thickBot="1" x14ac:dyDescent="0.3">
      <c r="A6389" s="149"/>
      <c r="B6389" s="144"/>
      <c r="C6389" s="34"/>
      <c r="D6389" s="34"/>
      <c r="E6389" s="118"/>
      <c r="F6389" s="129" t="s">
        <v>31</v>
      </c>
      <c r="G6389" s="66" t="str">
        <f t="shared" si="99"/>
        <v/>
      </c>
      <c r="H6389" s="67"/>
      <c r="I6389" s="68"/>
      <c r="J6389" s="32">
        <v>0</v>
      </c>
    </row>
    <row r="6390" spans="1:10" ht="39" hidden="1" thickBot="1" x14ac:dyDescent="0.3">
      <c r="A6390" s="149"/>
      <c r="B6390" s="144"/>
      <c r="C6390" s="38" t="s">
        <v>7600</v>
      </c>
      <c r="D6390" s="38" t="s">
        <v>101</v>
      </c>
      <c r="E6390" s="120">
        <v>1.19</v>
      </c>
      <c r="F6390" s="119">
        <v>0.20899999999999999</v>
      </c>
      <c r="G6390" s="66">
        <f t="shared" si="99"/>
        <v>0.24870999999999999</v>
      </c>
      <c r="H6390" s="41">
        <f>SUM(G6390:G6394)</f>
        <v>13.7042155</v>
      </c>
      <c r="I6390" s="42"/>
      <c r="J6390" s="32">
        <v>0</v>
      </c>
    </row>
    <row r="6391" spans="1:10" ht="26.25" hidden="1" thickBot="1" x14ac:dyDescent="0.3">
      <c r="A6391" s="149"/>
      <c r="B6391" s="144"/>
      <c r="C6391" s="38" t="s">
        <v>7601</v>
      </c>
      <c r="D6391" s="38" t="s">
        <v>1063</v>
      </c>
      <c r="E6391" s="120">
        <v>2.5000000000000001E-2</v>
      </c>
      <c r="F6391" s="119">
        <v>18.762499999999999</v>
      </c>
      <c r="G6391" s="66">
        <f t="shared" si="99"/>
        <v>0.46906249999999999</v>
      </c>
      <c r="H6391" s="52"/>
      <c r="I6391" s="42"/>
      <c r="J6391" s="32">
        <v>0</v>
      </c>
    </row>
    <row r="6392" spans="1:10" ht="15.75" hidden="1" thickBot="1" x14ac:dyDescent="0.3">
      <c r="A6392" s="149"/>
      <c r="B6392" s="144"/>
      <c r="C6392" s="38" t="s">
        <v>7584</v>
      </c>
      <c r="D6392" s="38" t="s">
        <v>2788</v>
      </c>
      <c r="E6392" s="120">
        <v>1.7500000000000002E-2</v>
      </c>
      <c r="F6392" s="119">
        <v>23.483999999999998</v>
      </c>
      <c r="G6392" s="66">
        <f t="shared" si="99"/>
        <v>0.41097</v>
      </c>
      <c r="H6392" s="52"/>
      <c r="I6392" s="42"/>
      <c r="J6392" s="32">
        <v>0</v>
      </c>
    </row>
    <row r="6393" spans="1:10" ht="15.75" hidden="1" thickBot="1" x14ac:dyDescent="0.3">
      <c r="A6393" s="149"/>
      <c r="B6393" s="144"/>
      <c r="C6393" s="38" t="s">
        <v>7585</v>
      </c>
      <c r="D6393" s="38" t="s">
        <v>2788</v>
      </c>
      <c r="E6393" s="120">
        <v>0.1069</v>
      </c>
      <c r="F6393" s="119">
        <v>29.335999999999999</v>
      </c>
      <c r="G6393" s="66">
        <f t="shared" si="99"/>
        <v>3.1360183999999998</v>
      </c>
      <c r="H6393" s="52"/>
      <c r="I6393" s="42"/>
      <c r="J6393" s="32">
        <v>0</v>
      </c>
    </row>
    <row r="6394" spans="1:10" ht="15.75" hidden="1" thickBot="1" x14ac:dyDescent="0.3">
      <c r="A6394" s="149"/>
      <c r="B6394" s="144"/>
      <c r="C6394" s="38" t="s">
        <v>7578</v>
      </c>
      <c r="D6394" s="38" t="s">
        <v>1063</v>
      </c>
      <c r="E6394" s="120">
        <v>1</v>
      </c>
      <c r="F6394" s="119">
        <v>9.4394545999999995</v>
      </c>
      <c r="G6394" s="66">
        <f t="shared" si="99"/>
        <v>9.4394545999999995</v>
      </c>
      <c r="H6394" s="52"/>
      <c r="I6394" s="42"/>
      <c r="J6394" s="32">
        <v>0</v>
      </c>
    </row>
    <row r="6395" spans="1:10" ht="15.75" hidden="1" thickBot="1" x14ac:dyDescent="0.3">
      <c r="A6395" s="150"/>
      <c r="B6395" s="145"/>
      <c r="C6395" s="44"/>
      <c r="D6395" s="44"/>
      <c r="E6395" s="121"/>
      <c r="F6395" s="122" t="s">
        <v>31</v>
      </c>
      <c r="G6395" s="75" t="str">
        <f t="shared" si="99"/>
        <v/>
      </c>
      <c r="H6395" s="88"/>
      <c r="I6395" s="42"/>
      <c r="J6395" s="32">
        <v>0</v>
      </c>
    </row>
    <row r="6396" spans="1:10" ht="15.75" hidden="1" thickBot="1" x14ac:dyDescent="0.3">
      <c r="A6396" s="140" t="s">
        <v>1521</v>
      </c>
      <c r="B6396" s="143" t="s">
        <v>6157</v>
      </c>
      <c r="C6396" s="26"/>
      <c r="D6396" s="27" t="s">
        <v>86</v>
      </c>
      <c r="E6396" s="116"/>
      <c r="F6396" s="127" t="s">
        <v>31</v>
      </c>
      <c r="G6396" s="29" t="str">
        <f t="shared" si="99"/>
        <v/>
      </c>
      <c r="H6396" s="30"/>
      <c r="I6396" s="31"/>
      <c r="J6396" s="32">
        <v>0</v>
      </c>
    </row>
    <row r="6397" spans="1:10" ht="15.75" hidden="1" thickBot="1" x14ac:dyDescent="0.3">
      <c r="A6397" s="149"/>
      <c r="B6397" s="144"/>
      <c r="C6397" s="34"/>
      <c r="D6397" s="34"/>
      <c r="E6397" s="118"/>
      <c r="F6397" s="129" t="s">
        <v>31</v>
      </c>
      <c r="G6397" s="66" t="str">
        <f t="shared" si="99"/>
        <v/>
      </c>
      <c r="H6397" s="67"/>
      <c r="I6397" s="68"/>
      <c r="J6397" s="32">
        <v>0</v>
      </c>
    </row>
    <row r="6398" spans="1:10" ht="39" hidden="1" thickBot="1" x14ac:dyDescent="0.3">
      <c r="A6398" s="149"/>
      <c r="B6398" s="144"/>
      <c r="C6398" s="38" t="s">
        <v>7950</v>
      </c>
      <c r="D6398" s="38" t="s">
        <v>7614</v>
      </c>
      <c r="E6398" s="120">
        <v>8.14E-2</v>
      </c>
      <c r="F6398" s="119">
        <v>518.22500000000002</v>
      </c>
      <c r="G6398" s="66">
        <f t="shared" si="99"/>
        <v>42.183515</v>
      </c>
      <c r="H6398" s="41">
        <f>SUM(G6398:G6402)</f>
        <v>88.457428849999985</v>
      </c>
      <c r="I6398" s="42"/>
      <c r="J6398" s="32">
        <v>0</v>
      </c>
    </row>
    <row r="6399" spans="1:10" ht="26.25" hidden="1" thickBot="1" x14ac:dyDescent="0.3">
      <c r="A6399" s="149"/>
      <c r="B6399" s="144"/>
      <c r="C6399" s="38" t="s">
        <v>7951</v>
      </c>
      <c r="D6399" s="38" t="s">
        <v>1063</v>
      </c>
      <c r="E6399" s="120">
        <v>4</v>
      </c>
      <c r="F6399" s="119">
        <v>10.459499999999998</v>
      </c>
      <c r="G6399" s="66">
        <f t="shared" si="99"/>
        <v>41.837999999999994</v>
      </c>
      <c r="H6399" s="52"/>
      <c r="I6399" s="42"/>
      <c r="J6399" s="32">
        <v>0</v>
      </c>
    </row>
    <row r="6400" spans="1:10" ht="15.75" hidden="1" thickBot="1" x14ac:dyDescent="0.3">
      <c r="A6400" s="149"/>
      <c r="B6400" s="144"/>
      <c r="C6400" s="38" t="s">
        <v>7679</v>
      </c>
      <c r="D6400" s="38" t="s">
        <v>2788</v>
      </c>
      <c r="E6400" s="120">
        <v>0.1119</v>
      </c>
      <c r="F6400" s="119">
        <v>29.535499999999999</v>
      </c>
      <c r="G6400" s="66">
        <f t="shared" si="99"/>
        <v>3.3050224500000001</v>
      </c>
      <c r="H6400" s="52"/>
      <c r="I6400" s="42"/>
      <c r="J6400" s="32">
        <v>0</v>
      </c>
    </row>
    <row r="6401" spans="1:10" ht="15.75" hidden="1" thickBot="1" x14ac:dyDescent="0.3">
      <c r="A6401" s="149"/>
      <c r="B6401" s="144"/>
      <c r="C6401" s="38" t="s">
        <v>7603</v>
      </c>
      <c r="D6401" s="38" t="s">
        <v>2788</v>
      </c>
      <c r="E6401" s="120">
        <v>4.6600000000000003E-2</v>
      </c>
      <c r="F6401" s="119">
        <v>22.724</v>
      </c>
      <c r="G6401" s="66">
        <f t="shared" si="99"/>
        <v>1.0589384000000002</v>
      </c>
      <c r="H6401" s="52"/>
      <c r="I6401" s="42"/>
      <c r="J6401" s="32">
        <v>0</v>
      </c>
    </row>
    <row r="6402" spans="1:10" ht="26.25" hidden="1" thickBot="1" x14ac:dyDescent="0.3">
      <c r="A6402" s="149"/>
      <c r="B6402" s="144"/>
      <c r="C6402" s="38" t="s">
        <v>7952</v>
      </c>
      <c r="D6402" s="38" t="s">
        <v>1069</v>
      </c>
      <c r="E6402" s="120">
        <v>7.0000000000000001E-3</v>
      </c>
      <c r="F6402" s="119">
        <v>10.279</v>
      </c>
      <c r="G6402" s="66">
        <f t="shared" si="99"/>
        <v>7.1953000000000003E-2</v>
      </c>
      <c r="H6402" s="52"/>
      <c r="I6402" s="42"/>
      <c r="J6402" s="32">
        <v>0</v>
      </c>
    </row>
    <row r="6403" spans="1:10" ht="15.75" hidden="1" thickBot="1" x14ac:dyDescent="0.3">
      <c r="A6403" s="150"/>
      <c r="B6403" s="145"/>
      <c r="C6403" s="44"/>
      <c r="D6403" s="44"/>
      <c r="E6403" s="121"/>
      <c r="F6403" s="122" t="s">
        <v>31</v>
      </c>
      <c r="G6403" s="75" t="str">
        <f t="shared" si="99"/>
        <v/>
      </c>
      <c r="H6403" s="88"/>
      <c r="I6403" s="42"/>
      <c r="J6403" s="32">
        <v>0</v>
      </c>
    </row>
    <row r="6404" spans="1:10" ht="15.75" hidden="1" thickBot="1" x14ac:dyDescent="0.3">
      <c r="A6404" s="140" t="s">
        <v>1522</v>
      </c>
      <c r="B6404" s="143" t="s">
        <v>6158</v>
      </c>
      <c r="C6404" s="26"/>
      <c r="D6404" s="27" t="s">
        <v>124</v>
      </c>
      <c r="E6404" s="116"/>
      <c r="F6404" s="127" t="s">
        <v>31</v>
      </c>
      <c r="G6404" s="29" t="str">
        <f t="shared" si="99"/>
        <v/>
      </c>
      <c r="H6404" s="30"/>
      <c r="I6404" s="31"/>
      <c r="J6404" s="32">
        <v>0</v>
      </c>
    </row>
    <row r="6405" spans="1:10" ht="15.75" hidden="1" thickBot="1" x14ac:dyDescent="0.3">
      <c r="A6405" s="149"/>
      <c r="B6405" s="144"/>
      <c r="C6405" s="34"/>
      <c r="D6405" s="34"/>
      <c r="E6405" s="118"/>
      <c r="F6405" s="129" t="s">
        <v>31</v>
      </c>
      <c r="G6405" s="66" t="str">
        <f t="shared" si="99"/>
        <v/>
      </c>
      <c r="H6405" s="67"/>
      <c r="I6405" s="68"/>
      <c r="J6405" s="32">
        <v>0</v>
      </c>
    </row>
    <row r="6406" spans="1:10" ht="26.25" hidden="1" thickBot="1" x14ac:dyDescent="0.3">
      <c r="A6406" s="149"/>
      <c r="B6406" s="144"/>
      <c r="C6406" s="38" t="s">
        <v>8044</v>
      </c>
      <c r="D6406" s="38" t="s">
        <v>1323</v>
      </c>
      <c r="E6406" s="120">
        <v>1.0353000000000001</v>
      </c>
      <c r="F6406" s="119">
        <v>53.551499999999997</v>
      </c>
      <c r="G6406" s="66">
        <f t="shared" ref="G6406:G6469" si="100">IF(ISNUMBER(F6406),E6406*F6406,"")</f>
        <v>55.441867950000002</v>
      </c>
      <c r="H6406" s="41">
        <f>SUM(G6406:G6409)</f>
        <v>62.426262250000001</v>
      </c>
      <c r="I6406" s="42"/>
      <c r="J6406" s="32">
        <v>0</v>
      </c>
    </row>
    <row r="6407" spans="1:10" ht="15.75" hidden="1" thickBot="1" x14ac:dyDescent="0.3">
      <c r="A6407" s="149"/>
      <c r="B6407" s="144"/>
      <c r="C6407" s="38" t="s">
        <v>7806</v>
      </c>
      <c r="D6407" s="38" t="s">
        <v>101</v>
      </c>
      <c r="E6407" s="120">
        <v>7.2999999999999995E-2</v>
      </c>
      <c r="F6407" s="119">
        <v>2.2229999999999999</v>
      </c>
      <c r="G6407" s="66">
        <f t="shared" si="100"/>
        <v>0.16227899999999998</v>
      </c>
      <c r="H6407" s="52"/>
      <c r="I6407" s="42"/>
      <c r="J6407" s="32">
        <v>0</v>
      </c>
    </row>
    <row r="6408" spans="1:10" ht="26.25" hidden="1" thickBot="1" x14ac:dyDescent="0.3">
      <c r="A6408" s="149"/>
      <c r="B6408" s="144"/>
      <c r="C6408" s="38" t="s">
        <v>7676</v>
      </c>
      <c r="D6408" s="38" t="s">
        <v>2788</v>
      </c>
      <c r="E6408" s="120">
        <v>0.13089999999999999</v>
      </c>
      <c r="F6408" s="119">
        <v>23.113499999999998</v>
      </c>
      <c r="G6408" s="66">
        <f t="shared" si="100"/>
        <v>3.0255571499999996</v>
      </c>
      <c r="H6408" s="52"/>
      <c r="I6408" s="42"/>
      <c r="J6408" s="32">
        <v>0</v>
      </c>
    </row>
    <row r="6409" spans="1:10" ht="26.25" hidden="1" thickBot="1" x14ac:dyDescent="0.3">
      <c r="A6409" s="149"/>
      <c r="B6409" s="144"/>
      <c r="C6409" s="38" t="s">
        <v>7677</v>
      </c>
      <c r="D6409" s="38" t="s">
        <v>2788</v>
      </c>
      <c r="E6409" s="120">
        <v>0.13089999999999999</v>
      </c>
      <c r="F6409" s="119">
        <v>29.003499999999999</v>
      </c>
      <c r="G6409" s="66">
        <f t="shared" si="100"/>
        <v>3.7965581499999996</v>
      </c>
      <c r="H6409" s="52"/>
      <c r="I6409" s="42"/>
      <c r="J6409" s="32">
        <v>0</v>
      </c>
    </row>
    <row r="6410" spans="1:10" ht="15.75" hidden="1" thickBot="1" x14ac:dyDescent="0.3">
      <c r="A6410" s="150"/>
      <c r="B6410" s="145"/>
      <c r="C6410" s="44"/>
      <c r="D6410" s="44"/>
      <c r="E6410" s="121"/>
      <c r="F6410" s="122" t="s">
        <v>31</v>
      </c>
      <c r="G6410" s="75" t="str">
        <f t="shared" si="100"/>
        <v/>
      </c>
      <c r="H6410" s="88"/>
      <c r="I6410" s="42"/>
      <c r="J6410" s="32">
        <v>0</v>
      </c>
    </row>
    <row r="6411" spans="1:10" ht="15.75" hidden="1" thickBot="1" x14ac:dyDescent="0.3">
      <c r="A6411" s="140" t="s">
        <v>1523</v>
      </c>
      <c r="B6411" s="143" t="s">
        <v>6159</v>
      </c>
      <c r="C6411" s="26"/>
      <c r="D6411" s="27" t="s">
        <v>86</v>
      </c>
      <c r="E6411" s="116"/>
      <c r="F6411" s="127" t="s">
        <v>31</v>
      </c>
      <c r="G6411" s="29" t="str">
        <f t="shared" si="100"/>
        <v/>
      </c>
      <c r="H6411" s="30"/>
      <c r="I6411" s="31"/>
      <c r="J6411" s="32">
        <v>0</v>
      </c>
    </row>
    <row r="6412" spans="1:10" ht="15.75" hidden="1" thickBot="1" x14ac:dyDescent="0.3">
      <c r="A6412" s="149"/>
      <c r="B6412" s="144"/>
      <c r="C6412" s="34"/>
      <c r="D6412" s="34"/>
      <c r="E6412" s="118"/>
      <c r="F6412" s="129" t="s">
        <v>31</v>
      </c>
      <c r="G6412" s="66" t="str">
        <f t="shared" si="100"/>
        <v/>
      </c>
      <c r="H6412" s="67"/>
      <c r="I6412" s="68"/>
      <c r="J6412" s="32">
        <v>0</v>
      </c>
    </row>
    <row r="6413" spans="1:10" ht="26.25" hidden="1" thickBot="1" x14ac:dyDescent="0.3">
      <c r="A6413" s="149"/>
      <c r="B6413" s="144"/>
      <c r="C6413" s="38" t="s">
        <v>8097</v>
      </c>
      <c r="D6413" s="38" t="s">
        <v>101</v>
      </c>
      <c r="E6413" s="120">
        <v>10.204000000000001</v>
      </c>
      <c r="F6413" s="119">
        <v>5.016</v>
      </c>
      <c r="G6413" s="66">
        <f t="shared" si="100"/>
        <v>51.183264000000001</v>
      </c>
      <c r="H6413" s="41">
        <f>SUM(G6413:G6419)</f>
        <v>100.43712622918582</v>
      </c>
      <c r="I6413" s="42"/>
      <c r="J6413" s="32">
        <v>0</v>
      </c>
    </row>
    <row r="6414" spans="1:10" ht="26.25" hidden="1" thickBot="1" x14ac:dyDescent="0.3">
      <c r="A6414" s="149"/>
      <c r="B6414" s="144"/>
      <c r="C6414" s="38" t="s">
        <v>8098</v>
      </c>
      <c r="D6414" s="38" t="s">
        <v>101</v>
      </c>
      <c r="E6414" s="120">
        <v>1.46</v>
      </c>
      <c r="F6414" s="119">
        <v>2.8689999999999998</v>
      </c>
      <c r="G6414" s="66">
        <f t="shared" si="100"/>
        <v>4.1887399999999992</v>
      </c>
      <c r="H6414" s="52"/>
      <c r="I6414" s="42"/>
      <c r="J6414" s="32">
        <v>0</v>
      </c>
    </row>
    <row r="6415" spans="1:10" ht="26.25" hidden="1" thickBot="1" x14ac:dyDescent="0.3">
      <c r="A6415" s="149"/>
      <c r="B6415" s="144"/>
      <c r="C6415" s="38" t="s">
        <v>8099</v>
      </c>
      <c r="D6415" s="38" t="s">
        <v>101</v>
      </c>
      <c r="E6415" s="120">
        <v>1.46</v>
      </c>
      <c r="F6415" s="119">
        <v>4.5884999999999998</v>
      </c>
      <c r="G6415" s="66">
        <f t="shared" si="100"/>
        <v>6.6992099999999999</v>
      </c>
      <c r="H6415" s="52"/>
      <c r="I6415" s="42"/>
      <c r="J6415" s="32">
        <v>0</v>
      </c>
    </row>
    <row r="6416" spans="1:10" ht="26.25" hidden="1" thickBot="1" x14ac:dyDescent="0.3">
      <c r="A6416" s="149"/>
      <c r="B6416" s="144"/>
      <c r="C6416" s="38" t="s">
        <v>8100</v>
      </c>
      <c r="D6416" s="38" t="s">
        <v>101</v>
      </c>
      <c r="E6416" s="120">
        <v>0.97</v>
      </c>
      <c r="F6416" s="119">
        <v>5.6524999999999999</v>
      </c>
      <c r="G6416" s="66">
        <f t="shared" si="100"/>
        <v>5.4829249999999998</v>
      </c>
      <c r="H6416" s="52"/>
      <c r="I6416" s="42"/>
      <c r="J6416" s="32">
        <v>0</v>
      </c>
    </row>
    <row r="6417" spans="1:10" ht="15.75" hidden="1" thickBot="1" x14ac:dyDescent="0.3">
      <c r="A6417" s="149"/>
      <c r="B6417" s="144"/>
      <c r="C6417" s="38" t="s">
        <v>7679</v>
      </c>
      <c r="D6417" s="38" t="s">
        <v>2788</v>
      </c>
      <c r="E6417" s="120">
        <v>0.45</v>
      </c>
      <c r="F6417" s="119">
        <v>29.535499999999999</v>
      </c>
      <c r="G6417" s="66">
        <f t="shared" si="100"/>
        <v>13.290975</v>
      </c>
      <c r="H6417" s="52"/>
      <c r="I6417" s="42"/>
      <c r="J6417" s="32">
        <v>0</v>
      </c>
    </row>
    <row r="6418" spans="1:10" ht="15.75" hidden="1" thickBot="1" x14ac:dyDescent="0.3">
      <c r="A6418" s="149"/>
      <c r="B6418" s="144"/>
      <c r="C6418" s="38" t="s">
        <v>7603</v>
      </c>
      <c r="D6418" s="38" t="s">
        <v>2788</v>
      </c>
      <c r="E6418" s="120">
        <v>0.45</v>
      </c>
      <c r="F6418" s="119">
        <v>22.724</v>
      </c>
      <c r="G6418" s="66">
        <f t="shared" si="100"/>
        <v>10.2258</v>
      </c>
      <c r="H6418" s="52"/>
      <c r="I6418" s="42"/>
      <c r="J6418" s="32">
        <v>0</v>
      </c>
    </row>
    <row r="6419" spans="1:10" ht="51.75" hidden="1" thickBot="1" x14ac:dyDescent="0.3">
      <c r="A6419" s="149"/>
      <c r="B6419" s="144"/>
      <c r="C6419" s="38" t="s">
        <v>7650</v>
      </c>
      <c r="D6419" s="38" t="s">
        <v>7614</v>
      </c>
      <c r="E6419" s="120">
        <v>1.1299999999999999E-2</v>
      </c>
      <c r="F6419" s="119">
        <v>828.86833886599993</v>
      </c>
      <c r="G6419" s="66">
        <f t="shared" si="100"/>
        <v>9.3662122291857983</v>
      </c>
      <c r="H6419" s="52"/>
      <c r="I6419" s="42"/>
      <c r="J6419" s="32">
        <v>0</v>
      </c>
    </row>
    <row r="6420" spans="1:10" ht="15.75" hidden="1" thickBot="1" x14ac:dyDescent="0.3">
      <c r="A6420" s="150"/>
      <c r="B6420" s="145"/>
      <c r="C6420" s="44"/>
      <c r="D6420" s="44"/>
      <c r="E6420" s="121"/>
      <c r="F6420" s="122" t="s">
        <v>31</v>
      </c>
      <c r="G6420" s="75" t="str">
        <f t="shared" si="100"/>
        <v/>
      </c>
      <c r="H6420" s="88"/>
      <c r="I6420" s="42"/>
      <c r="J6420" s="32">
        <v>0</v>
      </c>
    </row>
    <row r="6421" spans="1:10" ht="15.75" hidden="1" thickBot="1" x14ac:dyDescent="0.3">
      <c r="A6421" s="140" t="s">
        <v>1524</v>
      </c>
      <c r="B6421" s="143" t="s">
        <v>6160</v>
      </c>
      <c r="C6421" s="26"/>
      <c r="D6421" s="27" t="s">
        <v>36</v>
      </c>
      <c r="E6421" s="116"/>
      <c r="F6421" s="127" t="s">
        <v>31</v>
      </c>
      <c r="G6421" s="29" t="str">
        <f t="shared" si="100"/>
        <v/>
      </c>
      <c r="H6421" s="30"/>
      <c r="I6421" s="31"/>
      <c r="J6421" s="32">
        <v>0</v>
      </c>
    </row>
    <row r="6422" spans="1:10" ht="15.75" hidden="1" thickBot="1" x14ac:dyDescent="0.3">
      <c r="A6422" s="149"/>
      <c r="B6422" s="144"/>
      <c r="C6422" s="34"/>
      <c r="D6422" s="34"/>
      <c r="E6422" s="118"/>
      <c r="F6422" s="129" t="s">
        <v>31</v>
      </c>
      <c r="G6422" s="66" t="str">
        <f t="shared" si="100"/>
        <v/>
      </c>
      <c r="H6422" s="67"/>
      <c r="I6422" s="68"/>
      <c r="J6422" s="32">
        <v>0</v>
      </c>
    </row>
    <row r="6423" spans="1:10" ht="15.75" hidden="1" thickBot="1" x14ac:dyDescent="0.3">
      <c r="A6423" s="149"/>
      <c r="B6423" s="144"/>
      <c r="C6423" s="38" t="s">
        <v>8101</v>
      </c>
      <c r="D6423" s="38" t="s">
        <v>101</v>
      </c>
      <c r="E6423" s="120">
        <v>21</v>
      </c>
      <c r="F6423" s="119">
        <v>3.8949999999999996</v>
      </c>
      <c r="G6423" s="66">
        <f t="shared" si="100"/>
        <v>81.794999999999987</v>
      </c>
      <c r="H6423" s="41">
        <f>SUM(G6423:G6443)</f>
        <v>1720.99906003251</v>
      </c>
      <c r="I6423" s="42"/>
      <c r="J6423" s="32">
        <v>0</v>
      </c>
    </row>
    <row r="6424" spans="1:10" ht="26.25" hidden="1" thickBot="1" x14ac:dyDescent="0.3">
      <c r="A6424" s="149"/>
      <c r="B6424" s="144"/>
      <c r="C6424" s="38" t="s">
        <v>7686</v>
      </c>
      <c r="D6424" s="38" t="s">
        <v>88</v>
      </c>
      <c r="E6424" s="120">
        <v>8.2000000000000007E-3</v>
      </c>
      <c r="F6424" s="119">
        <v>8.17</v>
      </c>
      <c r="G6424" s="66">
        <f t="shared" si="100"/>
        <v>6.6994000000000012E-2</v>
      </c>
      <c r="H6424" s="52"/>
      <c r="I6424" s="42"/>
      <c r="J6424" s="32">
        <v>0</v>
      </c>
    </row>
    <row r="6425" spans="1:10" ht="26.25" hidden="1" thickBot="1" x14ac:dyDescent="0.3">
      <c r="A6425" s="149"/>
      <c r="B6425" s="144"/>
      <c r="C6425" s="38" t="s">
        <v>7611</v>
      </c>
      <c r="D6425" s="38" t="s">
        <v>1323</v>
      </c>
      <c r="E6425" s="120">
        <v>0.17760000000000001</v>
      </c>
      <c r="F6425" s="119">
        <v>7.22</v>
      </c>
      <c r="G6425" s="66">
        <f t="shared" si="100"/>
        <v>1.2822720000000001</v>
      </c>
      <c r="H6425" s="52"/>
      <c r="I6425" s="42"/>
      <c r="J6425" s="32">
        <v>0</v>
      </c>
    </row>
    <row r="6426" spans="1:10" ht="26.25" hidden="1" thickBot="1" x14ac:dyDescent="0.3">
      <c r="A6426" s="149"/>
      <c r="B6426" s="144"/>
      <c r="C6426" s="38" t="s">
        <v>7591</v>
      </c>
      <c r="D6426" s="38" t="s">
        <v>1323</v>
      </c>
      <c r="E6426" s="120">
        <v>0.2112</v>
      </c>
      <c r="F6426" s="119">
        <v>2.5270000000000001</v>
      </c>
      <c r="G6426" s="66">
        <f t="shared" si="100"/>
        <v>0.53370240000000002</v>
      </c>
      <c r="H6426" s="52"/>
      <c r="I6426" s="42"/>
      <c r="J6426" s="32">
        <v>0</v>
      </c>
    </row>
    <row r="6427" spans="1:10" ht="15.75" hidden="1" thickBot="1" x14ac:dyDescent="0.3">
      <c r="A6427" s="149"/>
      <c r="B6427" s="144"/>
      <c r="C6427" s="38" t="s">
        <v>8102</v>
      </c>
      <c r="D6427" s="38" t="s">
        <v>1063</v>
      </c>
      <c r="E6427" s="120">
        <v>1.8700000000000001E-2</v>
      </c>
      <c r="F6427" s="119">
        <v>16.454000000000001</v>
      </c>
      <c r="G6427" s="66">
        <f t="shared" si="100"/>
        <v>0.30768980000000001</v>
      </c>
      <c r="H6427" s="52"/>
      <c r="I6427" s="42"/>
      <c r="J6427" s="32">
        <v>0</v>
      </c>
    </row>
    <row r="6428" spans="1:10" ht="64.5" hidden="1" thickBot="1" x14ac:dyDescent="0.3">
      <c r="A6428" s="149"/>
      <c r="B6428" s="144"/>
      <c r="C6428" s="38" t="s">
        <v>7692</v>
      </c>
      <c r="D6428" s="38" t="s">
        <v>1069</v>
      </c>
      <c r="E6428" s="120">
        <v>3.1300000000000001E-2</v>
      </c>
      <c r="F6428" s="119">
        <v>149.77699999999999</v>
      </c>
      <c r="G6428" s="66">
        <f t="shared" si="100"/>
        <v>4.6880201000000001</v>
      </c>
      <c r="H6428" s="52"/>
      <c r="I6428" s="42"/>
      <c r="J6428" s="32">
        <v>0</v>
      </c>
    </row>
    <row r="6429" spans="1:10" ht="64.5" hidden="1" thickBot="1" x14ac:dyDescent="0.3">
      <c r="A6429" s="149"/>
      <c r="B6429" s="144"/>
      <c r="C6429" s="38" t="s">
        <v>7693</v>
      </c>
      <c r="D6429" s="38" t="s">
        <v>1080</v>
      </c>
      <c r="E6429" s="120">
        <v>6.3700000000000007E-2</v>
      </c>
      <c r="F6429" s="119">
        <v>59.612499999999997</v>
      </c>
      <c r="G6429" s="66">
        <f t="shared" si="100"/>
        <v>3.7973162500000002</v>
      </c>
      <c r="H6429" s="52"/>
      <c r="I6429" s="42"/>
      <c r="J6429" s="32">
        <v>0</v>
      </c>
    </row>
    <row r="6430" spans="1:10" ht="39" hidden="1" thickBot="1" x14ac:dyDescent="0.3">
      <c r="A6430" s="149"/>
      <c r="B6430" s="144"/>
      <c r="C6430" s="38" t="s">
        <v>7756</v>
      </c>
      <c r="D6430" s="38" t="s">
        <v>1323</v>
      </c>
      <c r="E6430" s="120">
        <v>0.66239999999999999</v>
      </c>
      <c r="F6430" s="119">
        <v>18.335000000000001</v>
      </c>
      <c r="G6430" s="66">
        <f t="shared" si="100"/>
        <v>12.145104</v>
      </c>
      <c r="H6430" s="52"/>
      <c r="I6430" s="42"/>
      <c r="J6430" s="32">
        <v>0</v>
      </c>
    </row>
    <row r="6431" spans="1:10" ht="26.25" hidden="1" thickBot="1" x14ac:dyDescent="0.3">
      <c r="A6431" s="149"/>
      <c r="B6431" s="144"/>
      <c r="C6431" s="38" t="s">
        <v>8103</v>
      </c>
      <c r="D6431" s="38" t="s">
        <v>101</v>
      </c>
      <c r="E6431" s="120">
        <v>47.175699999999999</v>
      </c>
      <c r="F6431" s="119">
        <v>6.27</v>
      </c>
      <c r="G6431" s="66">
        <f t="shared" si="100"/>
        <v>295.79163899999998</v>
      </c>
      <c r="H6431" s="52"/>
      <c r="I6431" s="42"/>
      <c r="J6431" s="32">
        <v>0</v>
      </c>
    </row>
    <row r="6432" spans="1:10" ht="26.25" hidden="1" thickBot="1" x14ac:dyDescent="0.3">
      <c r="A6432" s="149"/>
      <c r="B6432" s="144"/>
      <c r="C6432" s="38" t="s">
        <v>8104</v>
      </c>
      <c r="D6432" s="38" t="s">
        <v>101</v>
      </c>
      <c r="E6432" s="120">
        <v>1</v>
      </c>
      <c r="F6432" s="119">
        <v>47.851499999999994</v>
      </c>
      <c r="G6432" s="66">
        <f t="shared" si="100"/>
        <v>47.851499999999994</v>
      </c>
      <c r="H6432" s="52"/>
      <c r="I6432" s="42"/>
      <c r="J6432" s="32">
        <v>0</v>
      </c>
    </row>
    <row r="6433" spans="1:10" ht="39" hidden="1" thickBot="1" x14ac:dyDescent="0.3">
      <c r="A6433" s="149"/>
      <c r="B6433" s="144"/>
      <c r="C6433" s="38" t="s">
        <v>7634</v>
      </c>
      <c r="D6433" s="38" t="s">
        <v>7614</v>
      </c>
      <c r="E6433" s="120">
        <v>4.1799999999999997E-2</v>
      </c>
      <c r="F6433" s="119">
        <v>664.58760902799997</v>
      </c>
      <c r="G6433" s="66">
        <f t="shared" si="100"/>
        <v>27.779762057370398</v>
      </c>
      <c r="H6433" s="52"/>
      <c r="I6433" s="42"/>
      <c r="J6433" s="32">
        <v>0</v>
      </c>
    </row>
    <row r="6434" spans="1:10" ht="15.75" hidden="1" thickBot="1" x14ac:dyDescent="0.3">
      <c r="A6434" s="149"/>
      <c r="B6434" s="144"/>
      <c r="C6434" s="38" t="s">
        <v>7679</v>
      </c>
      <c r="D6434" s="38" t="s">
        <v>2788</v>
      </c>
      <c r="E6434" s="120">
        <v>9.5631000000000004</v>
      </c>
      <c r="F6434" s="119">
        <v>29.535499999999999</v>
      </c>
      <c r="G6434" s="66">
        <f t="shared" si="100"/>
        <v>282.45094004999999</v>
      </c>
      <c r="H6434" s="52"/>
      <c r="I6434" s="42"/>
      <c r="J6434" s="32">
        <v>0</v>
      </c>
    </row>
    <row r="6435" spans="1:10" ht="15.75" hidden="1" thickBot="1" x14ac:dyDescent="0.3">
      <c r="A6435" s="149"/>
      <c r="B6435" s="144"/>
      <c r="C6435" s="38" t="s">
        <v>7603</v>
      </c>
      <c r="D6435" s="38" t="s">
        <v>2788</v>
      </c>
      <c r="E6435" s="120">
        <v>7.5138999999999996</v>
      </c>
      <c r="F6435" s="119">
        <v>22.724</v>
      </c>
      <c r="G6435" s="66">
        <f t="shared" si="100"/>
        <v>170.74586359999998</v>
      </c>
      <c r="H6435" s="52"/>
      <c r="I6435" s="42"/>
      <c r="J6435" s="32">
        <v>0</v>
      </c>
    </row>
    <row r="6436" spans="1:10" ht="26.25" hidden="1" thickBot="1" x14ac:dyDescent="0.3">
      <c r="A6436" s="149"/>
      <c r="B6436" s="144"/>
      <c r="C6436" s="38" t="s">
        <v>7638</v>
      </c>
      <c r="D6436" s="38" t="s">
        <v>7614</v>
      </c>
      <c r="E6436" s="120">
        <v>0.47460000000000002</v>
      </c>
      <c r="F6436" s="119">
        <v>742.98819309800012</v>
      </c>
      <c r="G6436" s="66">
        <f t="shared" si="100"/>
        <v>352.62219644431087</v>
      </c>
      <c r="H6436" s="52"/>
      <c r="I6436" s="42"/>
      <c r="J6436" s="32">
        <v>0</v>
      </c>
    </row>
    <row r="6437" spans="1:10" ht="26.25" hidden="1" thickBot="1" x14ac:dyDescent="0.3">
      <c r="A6437" s="149"/>
      <c r="B6437" s="144"/>
      <c r="C6437" s="38" t="s">
        <v>7644</v>
      </c>
      <c r="D6437" s="38" t="s">
        <v>7614</v>
      </c>
      <c r="E6437" s="120">
        <v>2.9899999999999999E-2</v>
      </c>
      <c r="F6437" s="119">
        <v>1313.2895636184051</v>
      </c>
      <c r="G6437" s="66">
        <f t="shared" si="100"/>
        <v>39.267357952190309</v>
      </c>
      <c r="H6437" s="52"/>
      <c r="I6437" s="42"/>
      <c r="J6437" s="32">
        <v>0</v>
      </c>
    </row>
    <row r="6438" spans="1:10" ht="26.25" hidden="1" thickBot="1" x14ac:dyDescent="0.3">
      <c r="A6438" s="149"/>
      <c r="B6438" s="144"/>
      <c r="C6438" s="38" t="s">
        <v>7645</v>
      </c>
      <c r="D6438" s="38" t="s">
        <v>7614</v>
      </c>
      <c r="E6438" s="120">
        <v>6.1499999999999999E-2</v>
      </c>
      <c r="F6438" s="119">
        <v>1273.8559556684049</v>
      </c>
      <c r="G6438" s="66">
        <f t="shared" si="100"/>
        <v>78.342141273606899</v>
      </c>
      <c r="H6438" s="52"/>
      <c r="I6438" s="42"/>
      <c r="J6438" s="32">
        <v>0</v>
      </c>
    </row>
    <row r="6439" spans="1:10" ht="26.25" hidden="1" thickBot="1" x14ac:dyDescent="0.3">
      <c r="A6439" s="149"/>
      <c r="B6439" s="144"/>
      <c r="C6439" s="38" t="s">
        <v>7646</v>
      </c>
      <c r="D6439" s="38" t="s">
        <v>1063</v>
      </c>
      <c r="E6439" s="120">
        <v>0.98719999999999997</v>
      </c>
      <c r="F6439" s="119">
        <v>10.186508</v>
      </c>
      <c r="G6439" s="66">
        <f t="shared" si="100"/>
        <v>10.056120697599999</v>
      </c>
      <c r="H6439" s="52"/>
      <c r="I6439" s="42"/>
      <c r="J6439" s="32">
        <v>0</v>
      </c>
    </row>
    <row r="6440" spans="1:10" ht="26.25" hidden="1" thickBot="1" x14ac:dyDescent="0.3">
      <c r="A6440" s="149"/>
      <c r="B6440" s="144"/>
      <c r="C6440" s="38" t="s">
        <v>7647</v>
      </c>
      <c r="D6440" s="38" t="s">
        <v>1063</v>
      </c>
      <c r="E6440" s="120">
        <v>2.468</v>
      </c>
      <c r="F6440" s="119">
        <v>9.6143268000000006</v>
      </c>
      <c r="G6440" s="66">
        <f t="shared" si="100"/>
        <v>23.728158542400003</v>
      </c>
      <c r="H6440" s="52"/>
      <c r="I6440" s="42"/>
      <c r="J6440" s="32">
        <v>0</v>
      </c>
    </row>
    <row r="6441" spans="1:10" ht="39" hidden="1" thickBot="1" x14ac:dyDescent="0.3">
      <c r="A6441" s="149"/>
      <c r="B6441" s="144"/>
      <c r="C6441" s="38" t="s">
        <v>7628</v>
      </c>
      <c r="D6441" s="38" t="s">
        <v>7614</v>
      </c>
      <c r="E6441" s="120">
        <v>0.1628</v>
      </c>
      <c r="F6441" s="119">
        <v>696.84271929093995</v>
      </c>
      <c r="G6441" s="66">
        <f t="shared" si="100"/>
        <v>113.44599470056502</v>
      </c>
      <c r="H6441" s="52"/>
      <c r="I6441" s="42"/>
      <c r="J6441" s="32">
        <v>0</v>
      </c>
    </row>
    <row r="6442" spans="1:10" ht="26.25" hidden="1" thickBot="1" x14ac:dyDescent="0.3">
      <c r="A6442" s="149"/>
      <c r="B6442" s="144"/>
      <c r="C6442" s="38" t="s">
        <v>7639</v>
      </c>
      <c r="D6442" s="38" t="s">
        <v>7614</v>
      </c>
      <c r="E6442" s="120">
        <v>6.1600000000000002E-2</v>
      </c>
      <c r="F6442" s="119">
        <v>2702.2609140984778</v>
      </c>
      <c r="G6442" s="66">
        <f t="shared" si="100"/>
        <v>166.45927230846624</v>
      </c>
      <c r="H6442" s="52"/>
      <c r="I6442" s="42"/>
      <c r="J6442" s="32">
        <v>0</v>
      </c>
    </row>
    <row r="6443" spans="1:10" ht="39" hidden="1" thickBot="1" x14ac:dyDescent="0.3">
      <c r="A6443" s="149"/>
      <c r="B6443" s="144"/>
      <c r="C6443" s="38" t="s">
        <v>7656</v>
      </c>
      <c r="D6443" s="38" t="s">
        <v>180</v>
      </c>
      <c r="E6443" s="120">
        <v>1.17</v>
      </c>
      <c r="F6443" s="119">
        <v>6.7025768000000001</v>
      </c>
      <c r="G6443" s="66">
        <f t="shared" si="100"/>
        <v>7.8420148559999996</v>
      </c>
      <c r="H6443" s="52"/>
      <c r="I6443" s="42"/>
      <c r="J6443" s="32">
        <v>0</v>
      </c>
    </row>
    <row r="6444" spans="1:10" ht="15.75" hidden="1" thickBot="1" x14ac:dyDescent="0.3">
      <c r="A6444" s="150"/>
      <c r="B6444" s="145"/>
      <c r="C6444" s="44"/>
      <c r="D6444" s="44"/>
      <c r="E6444" s="121"/>
      <c r="F6444" s="122" t="s">
        <v>31</v>
      </c>
      <c r="G6444" s="75" t="str">
        <f t="shared" si="100"/>
        <v/>
      </c>
      <c r="H6444" s="88"/>
      <c r="I6444" s="42"/>
      <c r="J6444" s="32">
        <v>0</v>
      </c>
    </row>
    <row r="6445" spans="1:10" ht="15.75" hidden="1" thickBot="1" x14ac:dyDescent="0.3">
      <c r="A6445" s="140" t="s">
        <v>1525</v>
      </c>
      <c r="B6445" s="143" t="s">
        <v>6161</v>
      </c>
      <c r="C6445" s="26"/>
      <c r="D6445" s="27" t="s">
        <v>124</v>
      </c>
      <c r="E6445" s="116"/>
      <c r="F6445" s="127" t="s">
        <v>31</v>
      </c>
      <c r="G6445" s="29" t="str">
        <f t="shared" si="100"/>
        <v/>
      </c>
      <c r="H6445" s="30"/>
      <c r="I6445" s="31"/>
      <c r="J6445" s="32">
        <v>0</v>
      </c>
    </row>
    <row r="6446" spans="1:10" ht="15.75" hidden="1" thickBot="1" x14ac:dyDescent="0.3">
      <c r="A6446" s="149"/>
      <c r="B6446" s="144"/>
      <c r="C6446" s="34"/>
      <c r="D6446" s="34"/>
      <c r="E6446" s="118"/>
      <c r="F6446" s="129" t="s">
        <v>31</v>
      </c>
      <c r="G6446" s="66" t="str">
        <f t="shared" si="100"/>
        <v/>
      </c>
      <c r="H6446" s="67"/>
      <c r="I6446" s="68"/>
      <c r="J6446" s="32">
        <v>0</v>
      </c>
    </row>
    <row r="6447" spans="1:10" ht="26.25" hidden="1" thickBot="1" x14ac:dyDescent="0.3">
      <c r="A6447" s="149"/>
      <c r="B6447" s="144"/>
      <c r="C6447" s="38" t="s">
        <v>7657</v>
      </c>
      <c r="D6447" s="38" t="s">
        <v>1063</v>
      </c>
      <c r="E6447" s="120">
        <v>3.7864077669902918</v>
      </c>
      <c r="F6447" s="119">
        <v>14.189171499999999</v>
      </c>
      <c r="G6447" s="66">
        <f t="shared" si="100"/>
        <v>53.725989174757281</v>
      </c>
      <c r="H6447" s="41">
        <f>SUM(G6447:G6453)</f>
        <v>433.77807828152982</v>
      </c>
      <c r="I6447" s="42"/>
      <c r="J6447" s="32">
        <v>0</v>
      </c>
    </row>
    <row r="6448" spans="1:10" ht="39" hidden="1" thickBot="1" x14ac:dyDescent="0.3">
      <c r="A6448" s="149"/>
      <c r="B6448" s="144"/>
      <c r="C6448" s="38" t="s">
        <v>7658</v>
      </c>
      <c r="D6448" s="38" t="s">
        <v>7614</v>
      </c>
      <c r="E6448" s="120">
        <v>0.17299999999999999</v>
      </c>
      <c r="F6448" s="119">
        <v>709.78928892020008</v>
      </c>
      <c r="G6448" s="66">
        <f t="shared" si="100"/>
        <v>122.7935469831946</v>
      </c>
      <c r="H6448" s="52"/>
      <c r="I6448" s="42"/>
      <c r="J6448" s="32">
        <v>0</v>
      </c>
    </row>
    <row r="6449" spans="1:10" ht="39" hidden="1" thickBot="1" x14ac:dyDescent="0.3">
      <c r="A6449" s="149"/>
      <c r="B6449" s="144"/>
      <c r="C6449" s="38" t="s">
        <v>7659</v>
      </c>
      <c r="D6449" s="38" t="s">
        <v>180</v>
      </c>
      <c r="E6449" s="120">
        <v>2.56</v>
      </c>
      <c r="F6449" s="119">
        <v>88.181707499999987</v>
      </c>
      <c r="G6449" s="66">
        <f t="shared" si="100"/>
        <v>225.74517119999996</v>
      </c>
      <c r="H6449" s="52"/>
      <c r="I6449" s="42"/>
      <c r="J6449" s="32">
        <v>0</v>
      </c>
    </row>
    <row r="6450" spans="1:10" ht="39" hidden="1" thickBot="1" x14ac:dyDescent="0.3">
      <c r="A6450" s="149"/>
      <c r="B6450" s="144"/>
      <c r="C6450" s="38" t="s">
        <v>7660</v>
      </c>
      <c r="D6450" s="38" t="s">
        <v>7614</v>
      </c>
      <c r="E6450" s="120">
        <v>3.3000000000000002E-2</v>
      </c>
      <c r="F6450" s="119">
        <v>386.89381586599995</v>
      </c>
      <c r="G6450" s="66">
        <f t="shared" si="100"/>
        <v>12.767495923577998</v>
      </c>
      <c r="H6450" s="52"/>
      <c r="I6450" s="42"/>
      <c r="J6450" s="32">
        <v>0</v>
      </c>
    </row>
    <row r="6451" spans="1:10" ht="15.75" hidden="1" thickBot="1" x14ac:dyDescent="0.3">
      <c r="A6451" s="149"/>
      <c r="B6451" s="144"/>
      <c r="C6451" s="38" t="s">
        <v>7679</v>
      </c>
      <c r="D6451" s="38" t="s">
        <v>2788</v>
      </c>
      <c r="E6451" s="120">
        <v>0.25</v>
      </c>
      <c r="F6451" s="119">
        <v>29.535499999999999</v>
      </c>
      <c r="G6451" s="66">
        <f t="shared" si="100"/>
        <v>7.3838749999999997</v>
      </c>
      <c r="H6451" s="52"/>
      <c r="I6451" s="42"/>
      <c r="J6451" s="32">
        <v>0</v>
      </c>
    </row>
    <row r="6452" spans="1:10" ht="15.75" hidden="1" thickBot="1" x14ac:dyDescent="0.3">
      <c r="A6452" s="149"/>
      <c r="B6452" s="144"/>
      <c r="C6452" s="38" t="s">
        <v>7603</v>
      </c>
      <c r="D6452" s="38" t="s">
        <v>2788</v>
      </c>
      <c r="E6452" s="120">
        <v>0.5</v>
      </c>
      <c r="F6452" s="119">
        <v>22.724</v>
      </c>
      <c r="G6452" s="66">
        <f t="shared" si="100"/>
        <v>11.362</v>
      </c>
      <c r="H6452" s="52"/>
      <c r="I6452" s="42"/>
      <c r="J6452" s="32">
        <v>0</v>
      </c>
    </row>
    <row r="6453" spans="1:10" ht="15.75" hidden="1" thickBot="1" x14ac:dyDescent="0.3">
      <c r="A6453" s="149"/>
      <c r="B6453" s="144"/>
      <c r="C6453" s="38" t="s">
        <v>1526</v>
      </c>
      <c r="D6453" s="38" t="s">
        <v>36</v>
      </c>
      <c r="E6453" s="120">
        <v>1.7</v>
      </c>
      <c r="F6453" s="119" t="s">
        <v>31</v>
      </c>
      <c r="G6453" s="66" t="str">
        <f t="shared" si="100"/>
        <v/>
      </c>
      <c r="H6453" s="52"/>
      <c r="I6453" s="42"/>
      <c r="J6453" s="32">
        <v>0</v>
      </c>
    </row>
    <row r="6454" spans="1:10" ht="15.75" hidden="1" thickBot="1" x14ac:dyDescent="0.3">
      <c r="A6454" s="150"/>
      <c r="B6454" s="145"/>
      <c r="C6454" s="44"/>
      <c r="D6454" s="44"/>
      <c r="E6454" s="121"/>
      <c r="F6454" s="122" t="s">
        <v>31</v>
      </c>
      <c r="G6454" s="75" t="str">
        <f t="shared" si="100"/>
        <v/>
      </c>
      <c r="H6454" s="88"/>
      <c r="I6454" s="42"/>
      <c r="J6454" s="32">
        <v>0</v>
      </c>
    </row>
    <row r="6455" spans="1:10" ht="15.75" hidden="1" thickBot="1" x14ac:dyDescent="0.3">
      <c r="A6455" s="140" t="s">
        <v>1527</v>
      </c>
      <c r="B6455" s="143" t="s">
        <v>6162</v>
      </c>
      <c r="C6455" s="26"/>
      <c r="D6455" s="27" t="s">
        <v>36</v>
      </c>
      <c r="E6455" s="116"/>
      <c r="F6455" s="127" t="s">
        <v>31</v>
      </c>
      <c r="G6455" s="29" t="str">
        <f t="shared" si="100"/>
        <v/>
      </c>
      <c r="H6455" s="30"/>
      <c r="I6455" s="31"/>
      <c r="J6455" s="32">
        <v>0</v>
      </c>
    </row>
    <row r="6456" spans="1:10" ht="15.75" hidden="1" thickBot="1" x14ac:dyDescent="0.3">
      <c r="A6456" s="149"/>
      <c r="B6456" s="144"/>
      <c r="C6456" s="34"/>
      <c r="D6456" s="34"/>
      <c r="E6456" s="118"/>
      <c r="F6456" s="129" t="s">
        <v>31</v>
      </c>
      <c r="G6456" s="66" t="str">
        <f t="shared" si="100"/>
        <v/>
      </c>
      <c r="H6456" s="67"/>
      <c r="I6456" s="68"/>
      <c r="J6456" s="32">
        <v>0</v>
      </c>
    </row>
    <row r="6457" spans="1:10" ht="15.75" hidden="1" thickBot="1" x14ac:dyDescent="0.3">
      <c r="A6457" s="149"/>
      <c r="B6457" s="144"/>
      <c r="C6457" s="38" t="s">
        <v>7603</v>
      </c>
      <c r="D6457" s="38" t="s">
        <v>2788</v>
      </c>
      <c r="E6457" s="120">
        <v>2.1684999999999999</v>
      </c>
      <c r="F6457" s="119">
        <v>22.724</v>
      </c>
      <c r="G6457" s="66">
        <f t="shared" si="100"/>
        <v>49.276993999999995</v>
      </c>
      <c r="H6457" s="41">
        <f>SUM(G6457:G6462)</f>
        <v>210.55909344999998</v>
      </c>
      <c r="I6457" s="42"/>
      <c r="J6457" s="32">
        <v>0</v>
      </c>
    </row>
    <row r="6458" spans="1:10" ht="15.75" hidden="1" thickBot="1" x14ac:dyDescent="0.3">
      <c r="A6458" s="149"/>
      <c r="B6458" s="144"/>
      <c r="C6458" s="38" t="s">
        <v>7956</v>
      </c>
      <c r="D6458" s="38" t="s">
        <v>2788</v>
      </c>
      <c r="E6458" s="120">
        <v>1.1535</v>
      </c>
      <c r="F6458" s="119">
        <v>26.733000000000001</v>
      </c>
      <c r="G6458" s="66">
        <f t="shared" si="100"/>
        <v>30.836515500000001</v>
      </c>
      <c r="H6458" s="52"/>
      <c r="I6458" s="42"/>
      <c r="J6458" s="32">
        <v>0</v>
      </c>
    </row>
    <row r="6459" spans="1:10" ht="64.5" hidden="1" thickBot="1" x14ac:dyDescent="0.3">
      <c r="A6459" s="149"/>
      <c r="B6459" s="144"/>
      <c r="C6459" s="38" t="s">
        <v>7692</v>
      </c>
      <c r="D6459" s="38" t="s">
        <v>1069</v>
      </c>
      <c r="E6459" s="120">
        <v>0.16220000000000001</v>
      </c>
      <c r="F6459" s="119">
        <v>149.77699999999999</v>
      </c>
      <c r="G6459" s="66">
        <f t="shared" si="100"/>
        <v>24.2938294</v>
      </c>
      <c r="H6459" s="52"/>
      <c r="I6459" s="42"/>
      <c r="J6459" s="32">
        <v>0</v>
      </c>
    </row>
    <row r="6460" spans="1:10" ht="64.5" hidden="1" thickBot="1" x14ac:dyDescent="0.3">
      <c r="A6460" s="149"/>
      <c r="B6460" s="144"/>
      <c r="C6460" s="38" t="s">
        <v>7693</v>
      </c>
      <c r="D6460" s="38" t="s">
        <v>1080</v>
      </c>
      <c r="E6460" s="120">
        <v>0.89970000000000006</v>
      </c>
      <c r="F6460" s="119">
        <v>59.612499999999997</v>
      </c>
      <c r="G6460" s="66">
        <f t="shared" si="100"/>
        <v>53.633366250000002</v>
      </c>
      <c r="H6460" s="52"/>
      <c r="I6460" s="42"/>
      <c r="J6460" s="32">
        <v>0</v>
      </c>
    </row>
    <row r="6461" spans="1:10" ht="15.75" hidden="1" thickBot="1" x14ac:dyDescent="0.3">
      <c r="A6461" s="149"/>
      <c r="B6461" s="144"/>
      <c r="C6461" s="38" t="s">
        <v>7603</v>
      </c>
      <c r="D6461" s="38" t="s">
        <v>2788</v>
      </c>
      <c r="E6461" s="120">
        <v>1.0619000000000001</v>
      </c>
      <c r="F6461" s="119">
        <v>22.724</v>
      </c>
      <c r="G6461" s="66">
        <f t="shared" si="100"/>
        <v>24.130615600000002</v>
      </c>
      <c r="H6461" s="52"/>
      <c r="I6461" s="42"/>
      <c r="J6461" s="32">
        <v>0</v>
      </c>
    </row>
    <row r="6462" spans="1:10" ht="15.75" hidden="1" thickBot="1" x14ac:dyDescent="0.3">
      <c r="A6462" s="149"/>
      <c r="B6462" s="144"/>
      <c r="C6462" s="38" t="s">
        <v>7956</v>
      </c>
      <c r="D6462" s="38" t="s">
        <v>2788</v>
      </c>
      <c r="E6462" s="120">
        <v>1.0619000000000001</v>
      </c>
      <c r="F6462" s="119">
        <v>26.733000000000001</v>
      </c>
      <c r="G6462" s="66">
        <f t="shared" si="100"/>
        <v>28.387772700000003</v>
      </c>
      <c r="H6462" s="52"/>
      <c r="I6462" s="42"/>
      <c r="J6462" s="32">
        <v>0</v>
      </c>
    </row>
    <row r="6463" spans="1:10" ht="15.75" hidden="1" thickBot="1" x14ac:dyDescent="0.3">
      <c r="A6463" s="150"/>
      <c r="B6463" s="145"/>
      <c r="C6463" s="44"/>
      <c r="D6463" s="44"/>
      <c r="E6463" s="121"/>
      <c r="F6463" s="122" t="s">
        <v>31</v>
      </c>
      <c r="G6463" s="75" t="str">
        <f t="shared" si="100"/>
        <v/>
      </c>
      <c r="H6463" s="88"/>
      <c r="I6463" s="42"/>
      <c r="J6463" s="32">
        <v>0</v>
      </c>
    </row>
    <row r="6464" spans="1:10" ht="15.75" hidden="1" thickBot="1" x14ac:dyDescent="0.3">
      <c r="A6464" s="140" t="s">
        <v>1528</v>
      </c>
      <c r="B6464" s="143" t="s">
        <v>6163</v>
      </c>
      <c r="C6464" s="26"/>
      <c r="D6464" s="27" t="s">
        <v>86</v>
      </c>
      <c r="E6464" s="116"/>
      <c r="F6464" s="127" t="s">
        <v>31</v>
      </c>
      <c r="G6464" s="29" t="str">
        <f t="shared" si="100"/>
        <v/>
      </c>
      <c r="H6464" s="30"/>
      <c r="I6464" s="31"/>
      <c r="J6464" s="32">
        <v>0</v>
      </c>
    </row>
    <row r="6465" spans="1:10" ht="15.75" hidden="1" thickBot="1" x14ac:dyDescent="0.3">
      <c r="A6465" s="149"/>
      <c r="B6465" s="144"/>
      <c r="C6465" s="34"/>
      <c r="D6465" s="34"/>
      <c r="E6465" s="118"/>
      <c r="F6465" s="129" t="s">
        <v>31</v>
      </c>
      <c r="G6465" s="66" t="str">
        <f t="shared" si="100"/>
        <v/>
      </c>
      <c r="H6465" s="67"/>
      <c r="I6465" s="68"/>
      <c r="J6465" s="32">
        <v>0</v>
      </c>
    </row>
    <row r="6466" spans="1:10" ht="15.75" hidden="1" thickBot="1" x14ac:dyDescent="0.3">
      <c r="A6466" s="149"/>
      <c r="B6466" s="144"/>
      <c r="C6466" s="38" t="s">
        <v>7603</v>
      </c>
      <c r="D6466" s="38" t="s">
        <v>2788</v>
      </c>
      <c r="E6466" s="120">
        <v>0.1153</v>
      </c>
      <c r="F6466" s="119">
        <v>22.724</v>
      </c>
      <c r="G6466" s="66">
        <f t="shared" si="100"/>
        <v>2.6200771999999999</v>
      </c>
      <c r="H6466" s="41">
        <f>SUM(G6466:G6467)</f>
        <v>3.7894664000000002</v>
      </c>
      <c r="I6466" s="42"/>
      <c r="J6466" s="32">
        <v>0</v>
      </c>
    </row>
    <row r="6467" spans="1:10" ht="15.75" hidden="1" thickBot="1" x14ac:dyDescent="0.3">
      <c r="A6467" s="149"/>
      <c r="B6467" s="144"/>
      <c r="C6467" s="38" t="s">
        <v>7706</v>
      </c>
      <c r="D6467" s="38" t="s">
        <v>2788</v>
      </c>
      <c r="E6467" s="120">
        <v>4.0800000000000003E-2</v>
      </c>
      <c r="F6467" s="119">
        <v>28.6615</v>
      </c>
      <c r="G6467" s="66">
        <f t="shared" si="100"/>
        <v>1.1693892000000001</v>
      </c>
      <c r="H6467" s="52"/>
      <c r="I6467" s="42"/>
      <c r="J6467" s="32">
        <v>0</v>
      </c>
    </row>
    <row r="6468" spans="1:10" ht="15.75" hidden="1" thickBot="1" x14ac:dyDescent="0.3">
      <c r="A6468" s="150"/>
      <c r="B6468" s="145"/>
      <c r="C6468" s="44"/>
      <c r="D6468" s="44"/>
      <c r="E6468" s="121"/>
      <c r="F6468" s="122" t="s">
        <v>31</v>
      </c>
      <c r="G6468" s="75" t="str">
        <f t="shared" si="100"/>
        <v/>
      </c>
      <c r="H6468" s="88"/>
      <c r="I6468" s="42"/>
      <c r="J6468" s="32">
        <v>0</v>
      </c>
    </row>
    <row r="6469" spans="1:10" ht="15.75" hidden="1" thickBot="1" x14ac:dyDescent="0.3">
      <c r="A6469" s="140" t="s">
        <v>1529</v>
      </c>
      <c r="B6469" s="143" t="s">
        <v>6164</v>
      </c>
      <c r="C6469" s="26"/>
      <c r="D6469" s="27" t="s">
        <v>124</v>
      </c>
      <c r="E6469" s="116"/>
      <c r="F6469" s="127" t="s">
        <v>31</v>
      </c>
      <c r="G6469" s="29" t="str">
        <f t="shared" si="100"/>
        <v/>
      </c>
      <c r="H6469" s="30"/>
      <c r="I6469" s="31"/>
      <c r="J6469" s="32">
        <v>0</v>
      </c>
    </row>
    <row r="6470" spans="1:10" ht="15.75" hidden="1" thickBot="1" x14ac:dyDescent="0.3">
      <c r="A6470" s="149"/>
      <c r="B6470" s="144"/>
      <c r="C6470" s="34"/>
      <c r="D6470" s="34"/>
      <c r="E6470" s="118"/>
      <c r="F6470" s="129" t="s">
        <v>31</v>
      </c>
      <c r="G6470" s="66" t="str">
        <f t="shared" ref="G6470:G6533" si="101">IF(ISNUMBER(F6470),E6470*F6470,"")</f>
        <v/>
      </c>
      <c r="H6470" s="67"/>
      <c r="I6470" s="68"/>
      <c r="J6470" s="32">
        <v>0</v>
      </c>
    </row>
    <row r="6471" spans="1:10" ht="39" hidden="1" thickBot="1" x14ac:dyDescent="0.3">
      <c r="A6471" s="149"/>
      <c r="B6471" s="144"/>
      <c r="C6471" s="38" t="s">
        <v>8105</v>
      </c>
      <c r="D6471" s="38" t="s">
        <v>1323</v>
      </c>
      <c r="E6471" s="120">
        <v>0.74450000000000005</v>
      </c>
      <c r="F6471" s="119">
        <v>7.0584999999999996</v>
      </c>
      <c r="G6471" s="66">
        <f t="shared" si="101"/>
        <v>5.2550532500000005</v>
      </c>
      <c r="H6471" s="41">
        <f>SUM(G6471:G6480)</f>
        <v>64.293830452893033</v>
      </c>
      <c r="I6471" s="42"/>
      <c r="J6471" s="32">
        <v>0</v>
      </c>
    </row>
    <row r="6472" spans="1:10" ht="39" hidden="1" thickBot="1" x14ac:dyDescent="0.3">
      <c r="A6472" s="149"/>
      <c r="B6472" s="144"/>
      <c r="C6472" s="38" t="s">
        <v>8106</v>
      </c>
      <c r="D6472" s="38" t="s">
        <v>1323</v>
      </c>
      <c r="E6472" s="120">
        <v>0.41249999999999998</v>
      </c>
      <c r="F6472" s="119">
        <v>25.374500000000001</v>
      </c>
      <c r="G6472" s="66">
        <f t="shared" si="101"/>
        <v>10.46698125</v>
      </c>
      <c r="H6472" s="52"/>
      <c r="I6472" s="42"/>
      <c r="J6472" s="32">
        <v>0</v>
      </c>
    </row>
    <row r="6473" spans="1:10" ht="15.75" hidden="1" thickBot="1" x14ac:dyDescent="0.3">
      <c r="A6473" s="149"/>
      <c r="B6473" s="144"/>
      <c r="C6473" s="38" t="s">
        <v>7592</v>
      </c>
      <c r="D6473" s="38" t="s">
        <v>1063</v>
      </c>
      <c r="E6473" s="120">
        <v>0.111</v>
      </c>
      <c r="F6473" s="119">
        <v>16.149999999999999</v>
      </c>
      <c r="G6473" s="66">
        <f t="shared" si="101"/>
        <v>1.7926499999999999</v>
      </c>
      <c r="H6473" s="52"/>
      <c r="I6473" s="42"/>
      <c r="J6473" s="32">
        <v>0</v>
      </c>
    </row>
    <row r="6474" spans="1:10" ht="15.75" hidden="1" thickBot="1" x14ac:dyDescent="0.3">
      <c r="A6474" s="149"/>
      <c r="B6474" s="144"/>
      <c r="C6474" s="38" t="s">
        <v>7776</v>
      </c>
      <c r="D6474" s="38" t="s">
        <v>88</v>
      </c>
      <c r="E6474" s="120">
        <v>2.5600000000000001E-2</v>
      </c>
      <c r="F6474" s="119">
        <v>33.401999999999994</v>
      </c>
      <c r="G6474" s="66">
        <f t="shared" si="101"/>
        <v>0.85509119999999994</v>
      </c>
      <c r="H6474" s="52"/>
      <c r="I6474" s="42"/>
      <c r="J6474" s="32">
        <v>0</v>
      </c>
    </row>
    <row r="6475" spans="1:10" ht="26.25" hidden="1" thickBot="1" x14ac:dyDescent="0.3">
      <c r="A6475" s="149"/>
      <c r="B6475" s="144"/>
      <c r="C6475" s="38" t="s">
        <v>8107</v>
      </c>
      <c r="D6475" s="38" t="s">
        <v>1323</v>
      </c>
      <c r="E6475" s="120">
        <v>0.55000000000000004</v>
      </c>
      <c r="F6475" s="119">
        <v>8.160499999999999</v>
      </c>
      <c r="G6475" s="66">
        <f t="shared" si="101"/>
        <v>4.4882749999999998</v>
      </c>
      <c r="H6475" s="52"/>
      <c r="I6475" s="42"/>
      <c r="J6475" s="32">
        <v>0</v>
      </c>
    </row>
    <row r="6476" spans="1:10" ht="15.75" hidden="1" thickBot="1" x14ac:dyDescent="0.3">
      <c r="A6476" s="149"/>
      <c r="B6476" s="144"/>
      <c r="C6476" s="38" t="s">
        <v>7594</v>
      </c>
      <c r="D6476" s="38" t="s">
        <v>2788</v>
      </c>
      <c r="E6476" s="120">
        <v>0.72470000000000001</v>
      </c>
      <c r="F6476" s="119">
        <v>23.113499999999998</v>
      </c>
      <c r="G6476" s="66">
        <f t="shared" si="101"/>
        <v>16.750353449999999</v>
      </c>
      <c r="H6476" s="52"/>
      <c r="I6476" s="42"/>
      <c r="J6476" s="32">
        <v>0</v>
      </c>
    </row>
    <row r="6477" spans="1:10" ht="15.75" hidden="1" thickBot="1" x14ac:dyDescent="0.3">
      <c r="A6477" s="149"/>
      <c r="B6477" s="144"/>
      <c r="C6477" s="38" t="s">
        <v>7595</v>
      </c>
      <c r="D6477" s="38" t="s">
        <v>2788</v>
      </c>
      <c r="E6477" s="120">
        <v>0.72470000000000001</v>
      </c>
      <c r="F6477" s="119">
        <v>28.917999999999999</v>
      </c>
      <c r="G6477" s="66">
        <f t="shared" si="101"/>
        <v>20.956874599999999</v>
      </c>
      <c r="H6477" s="52"/>
      <c r="I6477" s="42"/>
      <c r="J6477" s="32">
        <v>0</v>
      </c>
    </row>
    <row r="6478" spans="1:10" ht="26.25" hidden="1" thickBot="1" x14ac:dyDescent="0.3">
      <c r="A6478" s="149"/>
      <c r="B6478" s="144"/>
      <c r="C6478" s="38" t="s">
        <v>7596</v>
      </c>
      <c r="D6478" s="38" t="s">
        <v>1069</v>
      </c>
      <c r="E6478" s="120">
        <v>7.0000000000000001E-3</v>
      </c>
      <c r="F6478" s="119">
        <v>25.706999999999997</v>
      </c>
      <c r="G6478" s="66">
        <f t="shared" si="101"/>
        <v>0.179949</v>
      </c>
      <c r="H6478" s="52"/>
      <c r="I6478" s="42"/>
      <c r="J6478" s="32">
        <v>0</v>
      </c>
    </row>
    <row r="6479" spans="1:10" ht="26.25" hidden="1" thickBot="1" x14ac:dyDescent="0.3">
      <c r="A6479" s="149"/>
      <c r="B6479" s="144"/>
      <c r="C6479" s="38" t="s">
        <v>7597</v>
      </c>
      <c r="D6479" s="38" t="s">
        <v>1080</v>
      </c>
      <c r="E6479" s="120">
        <v>2.8000000000000001E-2</v>
      </c>
      <c r="F6479" s="119">
        <v>24.738</v>
      </c>
      <c r="G6479" s="66">
        <f t="shared" si="101"/>
        <v>0.69266399999999995</v>
      </c>
      <c r="H6479" s="52"/>
      <c r="I6479" s="42"/>
      <c r="J6479" s="32">
        <v>0</v>
      </c>
    </row>
    <row r="6480" spans="1:10" ht="39" hidden="1" thickBot="1" x14ac:dyDescent="0.3">
      <c r="A6480" s="149"/>
      <c r="B6480" s="144"/>
      <c r="C6480" s="38" t="s">
        <v>7643</v>
      </c>
      <c r="D6480" s="38" t="s">
        <v>7614</v>
      </c>
      <c r="E6480" s="120">
        <v>4.0000000000000001E-3</v>
      </c>
      <c r="F6480" s="119">
        <v>713.98467572326001</v>
      </c>
      <c r="G6480" s="66">
        <f t="shared" si="101"/>
        <v>2.8559387028930403</v>
      </c>
      <c r="H6480" s="52"/>
      <c r="I6480" s="42"/>
      <c r="J6480" s="32">
        <v>0</v>
      </c>
    </row>
    <row r="6481" spans="1:10" ht="15.75" hidden="1" thickBot="1" x14ac:dyDescent="0.3">
      <c r="A6481" s="150"/>
      <c r="B6481" s="145"/>
      <c r="C6481" s="44"/>
      <c r="D6481" s="44"/>
      <c r="E6481" s="121"/>
      <c r="F6481" s="122" t="s">
        <v>31</v>
      </c>
      <c r="G6481" s="75" t="str">
        <f t="shared" si="101"/>
        <v/>
      </c>
      <c r="H6481" s="88"/>
      <c r="I6481" s="42"/>
      <c r="J6481" s="32">
        <v>0</v>
      </c>
    </row>
    <row r="6482" spans="1:10" ht="15.75" hidden="1" thickBot="1" x14ac:dyDescent="0.3">
      <c r="A6482" s="140" t="s">
        <v>1530</v>
      </c>
      <c r="B6482" s="143" t="s">
        <v>6165</v>
      </c>
      <c r="C6482" s="26"/>
      <c r="D6482" s="27" t="s">
        <v>36</v>
      </c>
      <c r="E6482" s="116"/>
      <c r="F6482" s="127" t="s">
        <v>31</v>
      </c>
      <c r="G6482" s="29" t="str">
        <f t="shared" si="101"/>
        <v/>
      </c>
      <c r="H6482" s="30"/>
      <c r="I6482" s="31"/>
      <c r="J6482" s="32">
        <v>0</v>
      </c>
    </row>
    <row r="6483" spans="1:10" ht="15.75" hidden="1" thickBot="1" x14ac:dyDescent="0.3">
      <c r="A6483" s="149"/>
      <c r="B6483" s="144"/>
      <c r="C6483" s="34"/>
      <c r="D6483" s="34"/>
      <c r="E6483" s="118"/>
      <c r="F6483" s="129" t="s">
        <v>31</v>
      </c>
      <c r="G6483" s="66" t="str">
        <f t="shared" si="101"/>
        <v/>
      </c>
      <c r="H6483" s="67"/>
      <c r="I6483" s="68"/>
      <c r="J6483" s="32">
        <v>0</v>
      </c>
    </row>
    <row r="6484" spans="1:10" ht="26.25" hidden="1" thickBot="1" x14ac:dyDescent="0.3">
      <c r="A6484" s="149"/>
      <c r="B6484" s="144"/>
      <c r="C6484" s="38" t="s">
        <v>1531</v>
      </c>
      <c r="D6484" s="38" t="s">
        <v>101</v>
      </c>
      <c r="E6484" s="120">
        <v>4</v>
      </c>
      <c r="F6484" s="119" t="s">
        <v>31</v>
      </c>
      <c r="G6484" s="66" t="str">
        <f t="shared" si="101"/>
        <v/>
      </c>
      <c r="H6484" s="41">
        <f>SUM(G6484:G6493)</f>
        <v>426.50776345600002</v>
      </c>
      <c r="I6484" s="42"/>
      <c r="J6484" s="32">
        <v>0</v>
      </c>
    </row>
    <row r="6485" spans="1:10" ht="15.75" hidden="1" thickBot="1" x14ac:dyDescent="0.3">
      <c r="A6485" s="149"/>
      <c r="B6485" s="144"/>
      <c r="C6485" s="38" t="s">
        <v>7679</v>
      </c>
      <c r="D6485" s="38" t="s">
        <v>2788</v>
      </c>
      <c r="E6485" s="120">
        <v>0.4</v>
      </c>
      <c r="F6485" s="119">
        <v>29.535499999999999</v>
      </c>
      <c r="G6485" s="66">
        <f t="shared" si="101"/>
        <v>11.8142</v>
      </c>
      <c r="H6485" s="52"/>
      <c r="I6485" s="42"/>
      <c r="J6485" s="32">
        <v>0</v>
      </c>
    </row>
    <row r="6486" spans="1:10" ht="15.75" hidden="1" thickBot="1" x14ac:dyDescent="0.3">
      <c r="A6486" s="149"/>
      <c r="B6486" s="144"/>
      <c r="C6486" s="38" t="s">
        <v>7911</v>
      </c>
      <c r="D6486" s="38" t="s">
        <v>2788</v>
      </c>
      <c r="E6486" s="120">
        <v>1.5</v>
      </c>
      <c r="F6486" s="119">
        <v>29.335999999999999</v>
      </c>
      <c r="G6486" s="66">
        <f t="shared" si="101"/>
        <v>44.003999999999998</v>
      </c>
      <c r="H6486" s="52"/>
      <c r="I6486" s="42"/>
      <c r="J6486" s="32">
        <v>0</v>
      </c>
    </row>
    <row r="6487" spans="1:10" ht="15.75" hidden="1" thickBot="1" x14ac:dyDescent="0.3">
      <c r="A6487" s="149"/>
      <c r="B6487" s="144"/>
      <c r="C6487" s="38" t="s">
        <v>7603</v>
      </c>
      <c r="D6487" s="38" t="s">
        <v>2788</v>
      </c>
      <c r="E6487" s="120">
        <v>0.4</v>
      </c>
      <c r="F6487" s="119">
        <v>22.724</v>
      </c>
      <c r="G6487" s="66">
        <f t="shared" si="101"/>
        <v>9.0896000000000008</v>
      </c>
      <c r="H6487" s="52"/>
      <c r="I6487" s="42"/>
      <c r="J6487" s="32">
        <v>0</v>
      </c>
    </row>
    <row r="6488" spans="1:10" ht="15.75" hidden="1" thickBot="1" x14ac:dyDescent="0.3">
      <c r="A6488" s="149"/>
      <c r="B6488" s="144"/>
      <c r="C6488" s="38" t="s">
        <v>8108</v>
      </c>
      <c r="D6488" s="38" t="s">
        <v>1063</v>
      </c>
      <c r="E6488" s="120">
        <v>1.71787</v>
      </c>
      <c r="F6488" s="119">
        <v>9.1959999999999997</v>
      </c>
      <c r="G6488" s="66">
        <f t="shared" si="101"/>
        <v>15.797532519999999</v>
      </c>
      <c r="H6488" s="52"/>
      <c r="I6488" s="42"/>
      <c r="J6488" s="32">
        <v>0</v>
      </c>
    </row>
    <row r="6489" spans="1:10" ht="26.25" hidden="1" thickBot="1" x14ac:dyDescent="0.3">
      <c r="A6489" s="149"/>
      <c r="B6489" s="144"/>
      <c r="C6489" s="38" t="s">
        <v>8109</v>
      </c>
      <c r="D6489" s="38" t="s">
        <v>1323</v>
      </c>
      <c r="E6489" s="120">
        <v>3.05</v>
      </c>
      <c r="F6489" s="119">
        <v>106.52349999999998</v>
      </c>
      <c r="G6489" s="66">
        <f t="shared" si="101"/>
        <v>324.89667499999996</v>
      </c>
      <c r="H6489" s="52"/>
      <c r="I6489" s="42"/>
      <c r="J6489" s="32">
        <v>0</v>
      </c>
    </row>
    <row r="6490" spans="1:10" ht="26.25" hidden="1" thickBot="1" x14ac:dyDescent="0.3">
      <c r="A6490" s="149"/>
      <c r="B6490" s="144"/>
      <c r="C6490" s="38" t="s">
        <v>7946</v>
      </c>
      <c r="D6490" s="38" t="s">
        <v>101</v>
      </c>
      <c r="E6490" s="120">
        <v>4</v>
      </c>
      <c r="F6490" s="119">
        <v>2.09</v>
      </c>
      <c r="G6490" s="66">
        <f t="shared" si="101"/>
        <v>8.36</v>
      </c>
      <c r="H6490" s="52"/>
      <c r="I6490" s="42"/>
      <c r="J6490" s="32">
        <v>0</v>
      </c>
    </row>
    <row r="6491" spans="1:10" ht="15.75" hidden="1" thickBot="1" x14ac:dyDescent="0.3">
      <c r="A6491" s="149"/>
      <c r="B6491" s="144"/>
      <c r="C6491" s="38" t="s">
        <v>7712</v>
      </c>
      <c r="D6491" s="38" t="s">
        <v>1063</v>
      </c>
      <c r="E6491" s="120">
        <v>0.02</v>
      </c>
      <c r="F6491" s="119">
        <v>203.41399999999999</v>
      </c>
      <c r="G6491" s="66">
        <f t="shared" si="101"/>
        <v>4.0682799999999997</v>
      </c>
      <c r="H6491" s="52"/>
      <c r="I6491" s="42"/>
      <c r="J6491" s="32">
        <v>0</v>
      </c>
    </row>
    <row r="6492" spans="1:10" ht="15.75" hidden="1" thickBot="1" x14ac:dyDescent="0.3">
      <c r="A6492" s="149"/>
      <c r="B6492" s="144"/>
      <c r="C6492" s="38" t="s">
        <v>7610</v>
      </c>
      <c r="D6492" s="38" t="s">
        <v>2788</v>
      </c>
      <c r="E6492" s="120">
        <v>0.27398399999999995</v>
      </c>
      <c r="F6492" s="119">
        <v>30.941499999999998</v>
      </c>
      <c r="G6492" s="66">
        <f t="shared" si="101"/>
        <v>8.4774759359999976</v>
      </c>
      <c r="H6492" s="52"/>
      <c r="I6492" s="42"/>
      <c r="J6492" s="32">
        <v>0</v>
      </c>
    </row>
    <row r="6493" spans="1:10" ht="15.75" hidden="1" thickBot="1" x14ac:dyDescent="0.3">
      <c r="A6493" s="149"/>
      <c r="B6493" s="144"/>
      <c r="C6493" s="38" t="s">
        <v>144</v>
      </c>
      <c r="D6493" s="64" t="s">
        <v>88</v>
      </c>
      <c r="E6493" s="120">
        <v>6.9099999999999995E-2</v>
      </c>
      <c r="F6493" s="119" t="s">
        <v>31</v>
      </c>
      <c r="G6493" s="66" t="str">
        <f t="shared" si="101"/>
        <v/>
      </c>
      <c r="H6493" s="52"/>
      <c r="I6493" s="42"/>
      <c r="J6493" s="32">
        <v>0</v>
      </c>
    </row>
    <row r="6494" spans="1:10" ht="15.75" hidden="1" thickBot="1" x14ac:dyDescent="0.3">
      <c r="A6494" s="149"/>
      <c r="B6494" s="144"/>
      <c r="C6494" s="38"/>
      <c r="D6494" s="38"/>
      <c r="E6494" s="120"/>
      <c r="F6494" s="119" t="s">
        <v>31</v>
      </c>
      <c r="G6494" s="66" t="str">
        <f t="shared" si="101"/>
        <v/>
      </c>
      <c r="H6494" s="52"/>
      <c r="I6494" s="42"/>
      <c r="J6494" s="32">
        <v>0</v>
      </c>
    </row>
    <row r="6495" spans="1:10" ht="39" hidden="1" thickBot="1" x14ac:dyDescent="0.3">
      <c r="A6495" s="149"/>
      <c r="B6495" s="144"/>
      <c r="C6495" s="61" t="s">
        <v>145</v>
      </c>
      <c r="D6495" s="38"/>
      <c r="E6495" s="120"/>
      <c r="F6495" s="119" t="s">
        <v>31</v>
      </c>
      <c r="G6495" s="66" t="str">
        <f t="shared" si="101"/>
        <v/>
      </c>
      <c r="H6495" s="52"/>
      <c r="I6495" s="42"/>
      <c r="J6495" s="32">
        <v>0</v>
      </c>
    </row>
    <row r="6496" spans="1:10" ht="15.75" hidden="1" thickBot="1" x14ac:dyDescent="0.3">
      <c r="A6496" s="150"/>
      <c r="B6496" s="145"/>
      <c r="C6496" s="44"/>
      <c r="D6496" s="44"/>
      <c r="E6496" s="121"/>
      <c r="F6496" s="122" t="s">
        <v>31</v>
      </c>
      <c r="G6496" s="75" t="str">
        <f t="shared" si="101"/>
        <v/>
      </c>
      <c r="H6496" s="88"/>
      <c r="I6496" s="42"/>
      <c r="J6496" s="32">
        <v>0</v>
      </c>
    </row>
    <row r="6497" spans="1:10" ht="15.75" hidden="1" thickBot="1" x14ac:dyDescent="0.3">
      <c r="A6497" s="140" t="s">
        <v>1532</v>
      </c>
      <c r="B6497" s="143" t="s">
        <v>6166</v>
      </c>
      <c r="C6497" s="26"/>
      <c r="D6497" s="27" t="s">
        <v>36</v>
      </c>
      <c r="E6497" s="116"/>
      <c r="F6497" s="123" t="s">
        <v>31</v>
      </c>
      <c r="G6497" s="29" t="str">
        <f t="shared" si="101"/>
        <v/>
      </c>
      <c r="H6497" s="30"/>
      <c r="I6497" s="31"/>
      <c r="J6497" s="32">
        <v>0</v>
      </c>
    </row>
    <row r="6498" spans="1:10" ht="15.75" hidden="1" thickBot="1" x14ac:dyDescent="0.3">
      <c r="A6498" s="141"/>
      <c r="B6498" s="144"/>
      <c r="C6498" s="34"/>
      <c r="D6498" s="34"/>
      <c r="E6498" s="118"/>
      <c r="F6498" s="124" t="s">
        <v>31</v>
      </c>
      <c r="G6498" s="33" t="str">
        <f t="shared" si="101"/>
        <v/>
      </c>
      <c r="H6498" s="37"/>
      <c r="I6498" s="33"/>
      <c r="J6498" s="32">
        <v>0</v>
      </c>
    </row>
    <row r="6499" spans="1:10" ht="26.25" hidden="1" thickBot="1" x14ac:dyDescent="0.3">
      <c r="A6499" s="141"/>
      <c r="B6499" s="144"/>
      <c r="C6499" s="38" t="s">
        <v>1533</v>
      </c>
      <c r="D6499" s="38" t="s">
        <v>101</v>
      </c>
      <c r="E6499" s="120">
        <v>1</v>
      </c>
      <c r="F6499" s="125" t="s">
        <v>31</v>
      </c>
      <c r="G6499" s="33" t="str">
        <f t="shared" si="101"/>
        <v/>
      </c>
      <c r="H6499" s="41">
        <f>SUM(G6499:G6503)</f>
        <v>169.08682100244999</v>
      </c>
      <c r="I6499" s="42"/>
      <c r="J6499" s="32">
        <v>0</v>
      </c>
    </row>
    <row r="6500" spans="1:10" ht="51.75" hidden="1" thickBot="1" x14ac:dyDescent="0.3">
      <c r="A6500" s="141"/>
      <c r="B6500" s="144"/>
      <c r="C6500" s="38" t="s">
        <v>7696</v>
      </c>
      <c r="D6500" s="38" t="s">
        <v>1069</v>
      </c>
      <c r="E6500" s="120">
        <v>0.18010000000000001</v>
      </c>
      <c r="F6500" s="125">
        <v>299.03149999999999</v>
      </c>
      <c r="G6500" s="33">
        <f t="shared" si="101"/>
        <v>53.855573150000005</v>
      </c>
      <c r="H6500" s="53"/>
      <c r="I6500" s="54"/>
      <c r="J6500" s="32">
        <v>0</v>
      </c>
    </row>
    <row r="6501" spans="1:10" ht="51.75" hidden="1" thickBot="1" x14ac:dyDescent="0.3">
      <c r="A6501" s="141"/>
      <c r="B6501" s="144"/>
      <c r="C6501" s="38" t="s">
        <v>7697</v>
      </c>
      <c r="D6501" s="38" t="s">
        <v>1080</v>
      </c>
      <c r="E6501" s="120">
        <v>0.98652010000000001</v>
      </c>
      <c r="F6501" s="125">
        <v>70.214499999999987</v>
      </c>
      <c r="G6501" s="33">
        <f t="shared" si="101"/>
        <v>69.268015561449985</v>
      </c>
      <c r="H6501" s="53"/>
      <c r="I6501" s="54"/>
      <c r="J6501" s="32">
        <v>0</v>
      </c>
    </row>
    <row r="6502" spans="1:10" ht="15.75" hidden="1" thickBot="1" x14ac:dyDescent="0.3">
      <c r="A6502" s="141"/>
      <c r="B6502" s="144"/>
      <c r="C6502" s="38" t="s">
        <v>7446</v>
      </c>
      <c r="D6502" s="38" t="s">
        <v>2788</v>
      </c>
      <c r="E6502" s="120">
        <v>0.29002725000000001</v>
      </c>
      <c r="F6502" s="125">
        <v>23.901999999999997</v>
      </c>
      <c r="G6502" s="33">
        <f t="shared" si="101"/>
        <v>6.9322313294999995</v>
      </c>
      <c r="H6502" s="53"/>
      <c r="I6502" s="54"/>
      <c r="J6502" s="32">
        <v>0</v>
      </c>
    </row>
    <row r="6503" spans="1:10" ht="15.75" hidden="1" thickBot="1" x14ac:dyDescent="0.3">
      <c r="A6503" s="141"/>
      <c r="B6503" s="144"/>
      <c r="C6503" s="38" t="s">
        <v>7438</v>
      </c>
      <c r="D6503" s="38" t="s">
        <v>2788</v>
      </c>
      <c r="E6503" s="120">
        <v>1.30512275</v>
      </c>
      <c r="F6503" s="119">
        <v>29.905999999999999</v>
      </c>
      <c r="G6503" s="33">
        <f t="shared" si="101"/>
        <v>39.031000961499998</v>
      </c>
      <c r="H6503" s="37"/>
      <c r="I6503" s="33"/>
      <c r="J6503" s="32">
        <v>0</v>
      </c>
    </row>
    <row r="6504" spans="1:10" ht="15.75" hidden="1" thickBot="1" x14ac:dyDescent="0.3">
      <c r="A6504" s="142"/>
      <c r="B6504" s="145"/>
      <c r="C6504" s="44"/>
      <c r="D6504" s="44"/>
      <c r="E6504" s="121"/>
      <c r="F6504" s="122" t="s">
        <v>31</v>
      </c>
      <c r="G6504" s="46" t="str">
        <f t="shared" si="101"/>
        <v/>
      </c>
      <c r="H6504" s="48"/>
      <c r="I6504" s="33"/>
      <c r="J6504" s="32">
        <v>0</v>
      </c>
    </row>
    <row r="6505" spans="1:10" ht="15.75" hidden="1" thickBot="1" x14ac:dyDescent="0.3">
      <c r="A6505" s="140" t="s">
        <v>1534</v>
      </c>
      <c r="B6505" s="143" t="s">
        <v>6167</v>
      </c>
      <c r="C6505" s="26"/>
      <c r="D6505" s="27" t="s">
        <v>36</v>
      </c>
      <c r="E6505" s="116"/>
      <c r="F6505" s="123" t="s">
        <v>31</v>
      </c>
      <c r="G6505" s="29" t="str">
        <f t="shared" si="101"/>
        <v/>
      </c>
      <c r="H6505" s="30"/>
      <c r="I6505" s="31"/>
      <c r="J6505" s="32">
        <v>0</v>
      </c>
    </row>
    <row r="6506" spans="1:10" ht="15.75" hidden="1" thickBot="1" x14ac:dyDescent="0.3">
      <c r="A6506" s="141"/>
      <c r="B6506" s="144"/>
      <c r="C6506" s="34"/>
      <c r="D6506" s="34"/>
      <c r="E6506" s="118"/>
      <c r="F6506" s="124" t="s">
        <v>31</v>
      </c>
      <c r="G6506" s="33" t="str">
        <f t="shared" si="101"/>
        <v/>
      </c>
      <c r="H6506" s="37"/>
      <c r="I6506" s="33"/>
      <c r="J6506" s="32">
        <v>0</v>
      </c>
    </row>
    <row r="6507" spans="1:10" ht="26.25" hidden="1" thickBot="1" x14ac:dyDescent="0.3">
      <c r="A6507" s="141"/>
      <c r="B6507" s="144"/>
      <c r="C6507" s="38" t="s">
        <v>1535</v>
      </c>
      <c r="D6507" s="38" t="s">
        <v>101</v>
      </c>
      <c r="E6507" s="120">
        <v>1</v>
      </c>
      <c r="F6507" s="125" t="s">
        <v>31</v>
      </c>
      <c r="G6507" s="33" t="str">
        <f t="shared" si="101"/>
        <v/>
      </c>
      <c r="H6507" s="41">
        <f>SUM(G6507:G6509)</f>
        <v>13.451999999999998</v>
      </c>
      <c r="I6507" s="42"/>
      <c r="J6507" s="32">
        <v>0</v>
      </c>
    </row>
    <row r="6508" spans="1:10" ht="15.75" hidden="1" thickBot="1" x14ac:dyDescent="0.3">
      <c r="A6508" s="141"/>
      <c r="B6508" s="144"/>
      <c r="C6508" s="38" t="s">
        <v>7446</v>
      </c>
      <c r="D6508" s="38" t="s">
        <v>2788</v>
      </c>
      <c r="E6508" s="120">
        <v>0.25</v>
      </c>
      <c r="F6508" s="125">
        <v>23.901999999999997</v>
      </c>
      <c r="G6508" s="33">
        <f t="shared" si="101"/>
        <v>5.9754999999999994</v>
      </c>
      <c r="H6508" s="53"/>
      <c r="I6508" s="54"/>
      <c r="J6508" s="32">
        <v>0</v>
      </c>
    </row>
    <row r="6509" spans="1:10" ht="15.75" hidden="1" thickBot="1" x14ac:dyDescent="0.3">
      <c r="A6509" s="141"/>
      <c r="B6509" s="144"/>
      <c r="C6509" s="38" t="s">
        <v>7438</v>
      </c>
      <c r="D6509" s="38" t="s">
        <v>2788</v>
      </c>
      <c r="E6509" s="120">
        <v>0.25</v>
      </c>
      <c r="F6509" s="119">
        <v>29.905999999999999</v>
      </c>
      <c r="G6509" s="33">
        <f t="shared" si="101"/>
        <v>7.4764999999999997</v>
      </c>
      <c r="H6509" s="37"/>
      <c r="I6509" s="33"/>
      <c r="J6509" s="32">
        <v>0</v>
      </c>
    </row>
    <row r="6510" spans="1:10" ht="15.75" hidden="1" thickBot="1" x14ac:dyDescent="0.3">
      <c r="A6510" s="142"/>
      <c r="B6510" s="145"/>
      <c r="C6510" s="44"/>
      <c r="D6510" s="44"/>
      <c r="E6510" s="121"/>
      <c r="F6510" s="122" t="s">
        <v>31</v>
      </c>
      <c r="G6510" s="46" t="str">
        <f t="shared" si="101"/>
        <v/>
      </c>
      <c r="H6510" s="48"/>
      <c r="I6510" s="33"/>
      <c r="J6510" s="32">
        <v>0</v>
      </c>
    </row>
    <row r="6511" spans="1:10" ht="15.75" hidden="1" thickBot="1" x14ac:dyDescent="0.3">
      <c r="A6511" s="140" t="s">
        <v>1536</v>
      </c>
      <c r="B6511" s="143" t="s">
        <v>6168</v>
      </c>
      <c r="C6511" s="26"/>
      <c r="D6511" s="27" t="s">
        <v>124</v>
      </c>
      <c r="E6511" s="116"/>
      <c r="F6511" s="123" t="s">
        <v>31</v>
      </c>
      <c r="G6511" s="29" t="str">
        <f t="shared" si="101"/>
        <v/>
      </c>
      <c r="H6511" s="30"/>
      <c r="I6511" s="31"/>
      <c r="J6511" s="32">
        <v>0</v>
      </c>
    </row>
    <row r="6512" spans="1:10" ht="15.75" hidden="1" thickBot="1" x14ac:dyDescent="0.3">
      <c r="A6512" s="141"/>
      <c r="B6512" s="144"/>
      <c r="C6512" s="34"/>
      <c r="D6512" s="34"/>
      <c r="E6512" s="118"/>
      <c r="F6512" s="124" t="s">
        <v>31</v>
      </c>
      <c r="G6512" s="33" t="str">
        <f t="shared" si="101"/>
        <v/>
      </c>
      <c r="H6512" s="37"/>
      <c r="I6512" s="33"/>
      <c r="J6512" s="32">
        <v>0</v>
      </c>
    </row>
    <row r="6513" spans="1:10" ht="26.25" hidden="1" thickBot="1" x14ac:dyDescent="0.3">
      <c r="A6513" s="141"/>
      <c r="B6513" s="144"/>
      <c r="C6513" s="38" t="s">
        <v>7677</v>
      </c>
      <c r="D6513" s="38" t="s">
        <v>2788</v>
      </c>
      <c r="E6513" s="120">
        <v>0.13</v>
      </c>
      <c r="F6513" s="125">
        <v>29.003499999999999</v>
      </c>
      <c r="G6513" s="33">
        <f t="shared" si="101"/>
        <v>3.7704550000000001</v>
      </c>
      <c r="H6513" s="41">
        <f>SUM(G6513:G6516)</f>
        <v>190.04705349999995</v>
      </c>
      <c r="I6513" s="42"/>
      <c r="J6513" s="32">
        <v>0</v>
      </c>
    </row>
    <row r="6514" spans="1:10" ht="26.25" hidden="1" thickBot="1" x14ac:dyDescent="0.3">
      <c r="A6514" s="141"/>
      <c r="B6514" s="144"/>
      <c r="C6514" s="38" t="s">
        <v>7676</v>
      </c>
      <c r="D6514" s="38" t="s">
        <v>2788</v>
      </c>
      <c r="E6514" s="120">
        <v>0.13</v>
      </c>
      <c r="F6514" s="125">
        <v>23.113499999999998</v>
      </c>
      <c r="G6514" s="33">
        <f t="shared" si="101"/>
        <v>3.0047549999999998</v>
      </c>
      <c r="H6514" s="53"/>
      <c r="I6514" s="54"/>
      <c r="J6514" s="32">
        <v>0</v>
      </c>
    </row>
    <row r="6515" spans="1:10" ht="15.75" hidden="1" thickBot="1" x14ac:dyDescent="0.3">
      <c r="A6515" s="141"/>
      <c r="B6515" s="144"/>
      <c r="C6515" s="38" t="s">
        <v>7714</v>
      </c>
      <c r="D6515" s="38" t="s">
        <v>2788</v>
      </c>
      <c r="E6515" s="120">
        <v>0.13</v>
      </c>
      <c r="F6515" s="125">
        <v>30.419</v>
      </c>
      <c r="G6515" s="33">
        <f t="shared" si="101"/>
        <v>3.9544700000000002</v>
      </c>
      <c r="H6515" s="53"/>
      <c r="I6515" s="54"/>
      <c r="J6515" s="32">
        <v>0</v>
      </c>
    </row>
    <row r="6516" spans="1:10" ht="26.25" hidden="1" thickBot="1" x14ac:dyDescent="0.3">
      <c r="A6516" s="141"/>
      <c r="B6516" s="144"/>
      <c r="C6516" s="38" t="s">
        <v>8110</v>
      </c>
      <c r="D6516" s="38" t="s">
        <v>1323</v>
      </c>
      <c r="E6516" s="120">
        <v>1.0389999999999999</v>
      </c>
      <c r="F6516" s="119">
        <v>172.58649999999997</v>
      </c>
      <c r="G6516" s="33">
        <f t="shared" si="101"/>
        <v>179.31737349999995</v>
      </c>
      <c r="H6516" s="37"/>
      <c r="I6516" s="33"/>
      <c r="J6516" s="32">
        <v>0</v>
      </c>
    </row>
    <row r="6517" spans="1:10" ht="15.75" hidden="1" thickBot="1" x14ac:dyDescent="0.3">
      <c r="A6517" s="142"/>
      <c r="B6517" s="145"/>
      <c r="C6517" s="44"/>
      <c r="D6517" s="44"/>
      <c r="E6517" s="121"/>
      <c r="F6517" s="122" t="s">
        <v>31</v>
      </c>
      <c r="G6517" s="46" t="str">
        <f t="shared" si="101"/>
        <v/>
      </c>
      <c r="H6517" s="48"/>
      <c r="I6517" s="33"/>
      <c r="J6517" s="32">
        <v>0</v>
      </c>
    </row>
    <row r="6518" spans="1:10" ht="15.75" hidden="1" thickBot="1" x14ac:dyDescent="0.3">
      <c r="A6518" s="140" t="s">
        <v>1537</v>
      </c>
      <c r="B6518" s="143" t="s">
        <v>6169</v>
      </c>
      <c r="C6518" s="26"/>
      <c r="D6518" s="27" t="s">
        <v>479</v>
      </c>
      <c r="E6518" s="116"/>
      <c r="F6518" s="123" t="s">
        <v>31</v>
      </c>
      <c r="G6518" s="29" t="str">
        <f t="shared" si="101"/>
        <v/>
      </c>
      <c r="H6518" s="30"/>
      <c r="I6518" s="31"/>
      <c r="J6518" s="32">
        <v>0</v>
      </c>
    </row>
    <row r="6519" spans="1:10" ht="15.75" hidden="1" thickBot="1" x14ac:dyDescent="0.3">
      <c r="A6519" s="141"/>
      <c r="B6519" s="144"/>
      <c r="C6519" s="34"/>
      <c r="D6519" s="34"/>
      <c r="E6519" s="118"/>
      <c r="F6519" s="124" t="s">
        <v>31</v>
      </c>
      <c r="G6519" s="33" t="str">
        <f t="shared" si="101"/>
        <v/>
      </c>
      <c r="H6519" s="37"/>
      <c r="I6519" s="33"/>
      <c r="J6519" s="32">
        <v>0</v>
      </c>
    </row>
    <row r="6520" spans="1:10" ht="26.25" hidden="1" thickBot="1" x14ac:dyDescent="0.3">
      <c r="A6520" s="141"/>
      <c r="B6520" s="144"/>
      <c r="C6520" s="38" t="s">
        <v>7677</v>
      </c>
      <c r="D6520" s="38" t="s">
        <v>2788</v>
      </c>
      <c r="E6520" s="120">
        <v>3</v>
      </c>
      <c r="F6520" s="119">
        <v>29.003499999999999</v>
      </c>
      <c r="G6520" s="33">
        <f t="shared" si="101"/>
        <v>87.010499999999993</v>
      </c>
      <c r="H6520" s="41">
        <f>SUM(G6520:G6520)</f>
        <v>87.010499999999993</v>
      </c>
      <c r="I6520" s="42"/>
      <c r="J6520" s="32">
        <v>0</v>
      </c>
    </row>
    <row r="6521" spans="1:10" ht="15.75" hidden="1" thickBot="1" x14ac:dyDescent="0.3">
      <c r="A6521" s="142"/>
      <c r="B6521" s="145"/>
      <c r="C6521" s="44"/>
      <c r="D6521" s="44"/>
      <c r="E6521" s="121"/>
      <c r="F6521" s="122" t="s">
        <v>31</v>
      </c>
      <c r="G6521" s="46" t="str">
        <f t="shared" si="101"/>
        <v/>
      </c>
      <c r="H6521" s="48"/>
      <c r="I6521" s="33"/>
      <c r="J6521" s="32">
        <v>0</v>
      </c>
    </row>
    <row r="6522" spans="1:10" ht="15.75" hidden="1" thickBot="1" x14ac:dyDescent="0.3">
      <c r="A6522" s="140" t="s">
        <v>1538</v>
      </c>
      <c r="B6522" s="143" t="s">
        <v>6170</v>
      </c>
      <c r="C6522" s="26"/>
      <c r="D6522" s="27" t="s">
        <v>479</v>
      </c>
      <c r="E6522" s="116"/>
      <c r="F6522" s="123" t="s">
        <v>31</v>
      </c>
      <c r="G6522" s="29" t="str">
        <f t="shared" si="101"/>
        <v/>
      </c>
      <c r="H6522" s="30"/>
      <c r="I6522" s="31"/>
      <c r="J6522" s="32">
        <v>0</v>
      </c>
    </row>
    <row r="6523" spans="1:10" ht="15.75" hidden="1" thickBot="1" x14ac:dyDescent="0.3">
      <c r="A6523" s="141"/>
      <c r="B6523" s="144"/>
      <c r="C6523" s="34"/>
      <c r="D6523" s="34"/>
      <c r="E6523" s="118"/>
      <c r="F6523" s="124" t="s">
        <v>31</v>
      </c>
      <c r="G6523" s="33" t="str">
        <f t="shared" si="101"/>
        <v/>
      </c>
      <c r="H6523" s="37"/>
      <c r="I6523" s="33"/>
      <c r="J6523" s="32">
        <v>0</v>
      </c>
    </row>
    <row r="6524" spans="1:10" ht="26.25" hidden="1" thickBot="1" x14ac:dyDescent="0.3">
      <c r="A6524" s="141"/>
      <c r="B6524" s="144"/>
      <c r="C6524" s="38" t="s">
        <v>7677</v>
      </c>
      <c r="D6524" s="38" t="s">
        <v>2788</v>
      </c>
      <c r="E6524" s="120">
        <v>5.2</v>
      </c>
      <c r="F6524" s="125">
        <v>29.003499999999999</v>
      </c>
      <c r="G6524" s="33">
        <f t="shared" si="101"/>
        <v>150.81819999999999</v>
      </c>
      <c r="H6524" s="41">
        <f>SUM(G6524:G6525)</f>
        <v>271.00839999999999</v>
      </c>
      <c r="I6524" s="42"/>
      <c r="J6524" s="32">
        <v>0</v>
      </c>
    </row>
    <row r="6525" spans="1:10" ht="26.25" hidden="1" thickBot="1" x14ac:dyDescent="0.3">
      <c r="A6525" s="141"/>
      <c r="B6525" s="144"/>
      <c r="C6525" s="38" t="s">
        <v>7676</v>
      </c>
      <c r="D6525" s="38" t="s">
        <v>2788</v>
      </c>
      <c r="E6525" s="120">
        <v>5.2</v>
      </c>
      <c r="F6525" s="119">
        <v>23.113499999999998</v>
      </c>
      <c r="G6525" s="33">
        <f t="shared" si="101"/>
        <v>120.19019999999999</v>
      </c>
      <c r="H6525" s="37"/>
      <c r="I6525" s="33"/>
      <c r="J6525" s="32">
        <v>0</v>
      </c>
    </row>
    <row r="6526" spans="1:10" ht="15.75" hidden="1" thickBot="1" x14ac:dyDescent="0.3">
      <c r="A6526" s="142"/>
      <c r="B6526" s="145"/>
      <c r="C6526" s="44"/>
      <c r="D6526" s="44"/>
      <c r="E6526" s="121"/>
      <c r="F6526" s="122" t="s">
        <v>31</v>
      </c>
      <c r="G6526" s="46" t="str">
        <f t="shared" si="101"/>
        <v/>
      </c>
      <c r="H6526" s="48"/>
      <c r="I6526" s="33"/>
      <c r="J6526" s="32">
        <v>0</v>
      </c>
    </row>
    <row r="6527" spans="1:10" ht="15.75" hidden="1" thickBot="1" x14ac:dyDescent="0.3">
      <c r="A6527" s="140" t="s">
        <v>1539</v>
      </c>
      <c r="B6527" s="143" t="s">
        <v>6171</v>
      </c>
      <c r="C6527" s="26"/>
      <c r="D6527" s="27" t="s">
        <v>36</v>
      </c>
      <c r="E6527" s="116"/>
      <c r="F6527" s="123" t="s">
        <v>31</v>
      </c>
      <c r="G6527" s="29" t="str">
        <f t="shared" si="101"/>
        <v/>
      </c>
      <c r="H6527" s="30"/>
      <c r="I6527" s="31"/>
      <c r="J6527" s="32">
        <v>0</v>
      </c>
    </row>
    <row r="6528" spans="1:10" ht="15.75" hidden="1" thickBot="1" x14ac:dyDescent="0.3">
      <c r="A6528" s="141"/>
      <c r="B6528" s="144"/>
      <c r="C6528" s="34"/>
      <c r="D6528" s="34"/>
      <c r="E6528" s="118"/>
      <c r="F6528" s="124" t="s">
        <v>31</v>
      </c>
      <c r="G6528" s="33" t="str">
        <f t="shared" si="101"/>
        <v/>
      </c>
      <c r="H6528" s="37"/>
      <c r="I6528" s="33"/>
      <c r="J6528" s="32">
        <v>0</v>
      </c>
    </row>
    <row r="6529" spans="1:10" ht="15.75" hidden="1" thickBot="1" x14ac:dyDescent="0.3">
      <c r="A6529" s="141"/>
      <c r="B6529" s="144"/>
      <c r="C6529" s="38" t="s">
        <v>7603</v>
      </c>
      <c r="D6529" s="38" t="s">
        <v>2788</v>
      </c>
      <c r="E6529" s="120">
        <v>0.9</v>
      </c>
      <c r="F6529" s="119">
        <v>22.724</v>
      </c>
      <c r="G6529" s="33">
        <f t="shared" si="101"/>
        <v>20.451599999999999</v>
      </c>
      <c r="H6529" s="41">
        <f>SUM(G6529:G6529)</f>
        <v>20.451599999999999</v>
      </c>
      <c r="I6529" s="42"/>
      <c r="J6529" s="32">
        <v>0</v>
      </c>
    </row>
    <row r="6530" spans="1:10" ht="15.75" hidden="1" thickBot="1" x14ac:dyDescent="0.3">
      <c r="A6530" s="142"/>
      <c r="B6530" s="145"/>
      <c r="C6530" s="44"/>
      <c r="D6530" s="44"/>
      <c r="E6530" s="121"/>
      <c r="F6530" s="122" t="s">
        <v>31</v>
      </c>
      <c r="G6530" s="46" t="str">
        <f t="shared" si="101"/>
        <v/>
      </c>
      <c r="H6530" s="48"/>
      <c r="I6530" s="33"/>
      <c r="J6530" s="32">
        <v>0</v>
      </c>
    </row>
    <row r="6531" spans="1:10" ht="15.75" hidden="1" thickBot="1" x14ac:dyDescent="0.3">
      <c r="A6531" s="140" t="s">
        <v>1540</v>
      </c>
      <c r="B6531" s="143" t="s">
        <v>6172</v>
      </c>
      <c r="C6531" s="26"/>
      <c r="D6531" s="27" t="s">
        <v>36</v>
      </c>
      <c r="E6531" s="116"/>
      <c r="F6531" s="123" t="s">
        <v>31</v>
      </c>
      <c r="G6531" s="29" t="str">
        <f t="shared" si="101"/>
        <v/>
      </c>
      <c r="H6531" s="30"/>
      <c r="I6531" s="31"/>
      <c r="J6531" s="32">
        <v>0</v>
      </c>
    </row>
    <row r="6532" spans="1:10" ht="15.75" hidden="1" thickBot="1" x14ac:dyDescent="0.3">
      <c r="A6532" s="141"/>
      <c r="B6532" s="144"/>
      <c r="C6532" s="34"/>
      <c r="D6532" s="34"/>
      <c r="E6532" s="118"/>
      <c r="F6532" s="124" t="s">
        <v>31</v>
      </c>
      <c r="G6532" s="33" t="str">
        <f t="shared" si="101"/>
        <v/>
      </c>
      <c r="H6532" s="37"/>
      <c r="I6532" s="33"/>
      <c r="J6532" s="32">
        <v>0</v>
      </c>
    </row>
    <row r="6533" spans="1:10" ht="15.75" hidden="1" thickBot="1" x14ac:dyDescent="0.3">
      <c r="A6533" s="141"/>
      <c r="B6533" s="144"/>
      <c r="C6533" s="38" t="s">
        <v>7603</v>
      </c>
      <c r="D6533" s="38" t="s">
        <v>2788</v>
      </c>
      <c r="E6533" s="120">
        <v>1.35</v>
      </c>
      <c r="F6533" s="119">
        <v>22.724</v>
      </c>
      <c r="G6533" s="33">
        <f t="shared" si="101"/>
        <v>30.677400000000002</v>
      </c>
      <c r="H6533" s="41">
        <f>SUM(G6533:G6533)</f>
        <v>30.677400000000002</v>
      </c>
      <c r="I6533" s="42"/>
      <c r="J6533" s="32">
        <v>0</v>
      </c>
    </row>
    <row r="6534" spans="1:10" ht="15.75" hidden="1" thickBot="1" x14ac:dyDescent="0.3">
      <c r="A6534" s="142"/>
      <c r="B6534" s="145"/>
      <c r="C6534" s="44"/>
      <c r="D6534" s="44"/>
      <c r="E6534" s="121"/>
      <c r="F6534" s="122" t="s">
        <v>31</v>
      </c>
      <c r="G6534" s="46" t="str">
        <f t="shared" ref="G6534:G6597" si="102">IF(ISNUMBER(F6534),E6534*F6534,"")</f>
        <v/>
      </c>
      <c r="H6534" s="48"/>
      <c r="I6534" s="33"/>
      <c r="J6534" s="32">
        <v>0</v>
      </c>
    </row>
    <row r="6535" spans="1:10" ht="15.75" hidden="1" thickBot="1" x14ac:dyDescent="0.3">
      <c r="A6535" s="140" t="s">
        <v>1541</v>
      </c>
      <c r="B6535" s="143" t="s">
        <v>6173</v>
      </c>
      <c r="C6535" s="26"/>
      <c r="D6535" s="27" t="s">
        <v>86</v>
      </c>
      <c r="E6535" s="116"/>
      <c r="F6535" s="123" t="s">
        <v>31</v>
      </c>
      <c r="G6535" s="29" t="str">
        <f t="shared" si="102"/>
        <v/>
      </c>
      <c r="H6535" s="30"/>
      <c r="I6535" s="31"/>
      <c r="J6535" s="32">
        <v>0</v>
      </c>
    </row>
    <row r="6536" spans="1:10" ht="15.75" hidden="1" thickBot="1" x14ac:dyDescent="0.3">
      <c r="A6536" s="141"/>
      <c r="B6536" s="144"/>
      <c r="C6536" s="34"/>
      <c r="D6536" s="34"/>
      <c r="E6536" s="118"/>
      <c r="F6536" s="124" t="s">
        <v>31</v>
      </c>
      <c r="G6536" s="33" t="str">
        <f t="shared" si="102"/>
        <v/>
      </c>
      <c r="H6536" s="37"/>
      <c r="I6536" s="33"/>
      <c r="J6536" s="32">
        <v>0</v>
      </c>
    </row>
    <row r="6537" spans="1:10" ht="15.75" hidden="1" thickBot="1" x14ac:dyDescent="0.3">
      <c r="A6537" s="141"/>
      <c r="B6537" s="144"/>
      <c r="C6537" s="38" t="s">
        <v>7679</v>
      </c>
      <c r="D6537" s="38" t="s">
        <v>2788</v>
      </c>
      <c r="E6537" s="120">
        <v>0.09</v>
      </c>
      <c r="F6537" s="125">
        <v>29.535499999999999</v>
      </c>
      <c r="G6537" s="33">
        <f t="shared" si="102"/>
        <v>2.6581949999999996</v>
      </c>
      <c r="H6537" s="41">
        <f>SUM(G6537:G6538)</f>
        <v>23.109794999999998</v>
      </c>
      <c r="I6537" s="42"/>
      <c r="J6537" s="32">
        <v>0</v>
      </c>
    </row>
    <row r="6538" spans="1:10" ht="15.75" hidden="1" thickBot="1" x14ac:dyDescent="0.3">
      <c r="A6538" s="141"/>
      <c r="B6538" s="144"/>
      <c r="C6538" s="38" t="s">
        <v>7603</v>
      </c>
      <c r="D6538" s="38" t="s">
        <v>2788</v>
      </c>
      <c r="E6538" s="120">
        <v>0.9</v>
      </c>
      <c r="F6538" s="119">
        <v>22.724</v>
      </c>
      <c r="G6538" s="33">
        <f t="shared" si="102"/>
        <v>20.451599999999999</v>
      </c>
      <c r="H6538" s="37"/>
      <c r="I6538" s="33"/>
      <c r="J6538" s="32">
        <v>0</v>
      </c>
    </row>
    <row r="6539" spans="1:10" ht="15.75" hidden="1" thickBot="1" x14ac:dyDescent="0.3">
      <c r="A6539" s="142"/>
      <c r="B6539" s="145"/>
      <c r="C6539" s="44"/>
      <c r="D6539" s="44"/>
      <c r="E6539" s="121"/>
      <c r="F6539" s="122" t="s">
        <v>31</v>
      </c>
      <c r="G6539" s="46" t="str">
        <f t="shared" si="102"/>
        <v/>
      </c>
      <c r="H6539" s="48"/>
      <c r="I6539" s="33"/>
      <c r="J6539" s="32">
        <v>0</v>
      </c>
    </row>
    <row r="6540" spans="1:10" ht="15.75" hidden="1" thickBot="1" x14ac:dyDescent="0.3">
      <c r="A6540" s="140" t="s">
        <v>1542</v>
      </c>
      <c r="B6540" s="143" t="s">
        <v>6174</v>
      </c>
      <c r="C6540" s="26"/>
      <c r="D6540" s="27" t="s">
        <v>86</v>
      </c>
      <c r="E6540" s="116"/>
      <c r="F6540" s="123" t="s">
        <v>31</v>
      </c>
      <c r="G6540" s="29" t="str">
        <f t="shared" si="102"/>
        <v/>
      </c>
      <c r="H6540" s="30"/>
      <c r="I6540" s="31"/>
      <c r="J6540" s="32">
        <v>0</v>
      </c>
    </row>
    <row r="6541" spans="1:10" ht="15.75" hidden="1" thickBot="1" x14ac:dyDescent="0.3">
      <c r="A6541" s="141"/>
      <c r="B6541" s="144"/>
      <c r="C6541" s="34"/>
      <c r="D6541" s="34"/>
      <c r="E6541" s="118"/>
      <c r="F6541" s="124" t="s">
        <v>31</v>
      </c>
      <c r="G6541" s="33" t="str">
        <f t="shared" si="102"/>
        <v/>
      </c>
      <c r="H6541" s="37"/>
      <c r="I6541" s="33"/>
      <c r="J6541" s="32">
        <v>0</v>
      </c>
    </row>
    <row r="6542" spans="1:10" ht="15.75" hidden="1" thickBot="1" x14ac:dyDescent="0.3">
      <c r="A6542" s="141"/>
      <c r="B6542" s="144"/>
      <c r="C6542" s="38" t="s">
        <v>7603</v>
      </c>
      <c r="D6542" s="38" t="s">
        <v>2788</v>
      </c>
      <c r="E6542" s="120">
        <v>0.1153</v>
      </c>
      <c r="F6542" s="125">
        <v>22.724</v>
      </c>
      <c r="G6542" s="33">
        <f t="shared" si="102"/>
        <v>2.6200771999999999</v>
      </c>
      <c r="H6542" s="41">
        <f>SUM(G6542:G6543)</f>
        <v>3.7894664000000002</v>
      </c>
      <c r="I6542" s="42"/>
      <c r="J6542" s="32">
        <v>0</v>
      </c>
    </row>
    <row r="6543" spans="1:10" ht="15.75" hidden="1" thickBot="1" x14ac:dyDescent="0.3">
      <c r="A6543" s="141"/>
      <c r="B6543" s="144"/>
      <c r="C6543" s="38" t="s">
        <v>7706</v>
      </c>
      <c r="D6543" s="38" t="s">
        <v>2788</v>
      </c>
      <c r="E6543" s="120">
        <v>4.0800000000000003E-2</v>
      </c>
      <c r="F6543" s="119">
        <v>28.6615</v>
      </c>
      <c r="G6543" s="33">
        <f t="shared" si="102"/>
        <v>1.1693892000000001</v>
      </c>
      <c r="H6543" s="37"/>
      <c r="I6543" s="33"/>
      <c r="J6543" s="32">
        <v>0</v>
      </c>
    </row>
    <row r="6544" spans="1:10" ht="15.75" hidden="1" thickBot="1" x14ac:dyDescent="0.3">
      <c r="A6544" s="142"/>
      <c r="B6544" s="145"/>
      <c r="C6544" s="44"/>
      <c r="D6544" s="44"/>
      <c r="E6544" s="121"/>
      <c r="F6544" s="122" t="s">
        <v>31</v>
      </c>
      <c r="G6544" s="46" t="str">
        <f t="shared" si="102"/>
        <v/>
      </c>
      <c r="H6544" s="48"/>
      <c r="I6544" s="33"/>
      <c r="J6544" s="32">
        <v>0</v>
      </c>
    </row>
    <row r="6545" spans="1:10" ht="15.75" hidden="1" thickBot="1" x14ac:dyDescent="0.3">
      <c r="A6545" s="140" t="s">
        <v>1543</v>
      </c>
      <c r="B6545" s="143" t="s">
        <v>6175</v>
      </c>
      <c r="C6545" s="26"/>
      <c r="D6545" s="27" t="s">
        <v>86</v>
      </c>
      <c r="E6545" s="116"/>
      <c r="F6545" s="123" t="s">
        <v>31</v>
      </c>
      <c r="G6545" s="29" t="str">
        <f t="shared" si="102"/>
        <v/>
      </c>
      <c r="H6545" s="30"/>
      <c r="I6545" s="31"/>
      <c r="J6545" s="32">
        <v>0</v>
      </c>
    </row>
    <row r="6546" spans="1:10" ht="15.75" hidden="1" thickBot="1" x14ac:dyDescent="0.3">
      <c r="A6546" s="149"/>
      <c r="B6546" s="144"/>
      <c r="C6546" s="34"/>
      <c r="D6546" s="34"/>
      <c r="E6546" s="118"/>
      <c r="F6546" s="124" t="s">
        <v>31</v>
      </c>
      <c r="G6546" s="33" t="str">
        <f t="shared" si="102"/>
        <v/>
      </c>
      <c r="H6546" s="37"/>
      <c r="I6546" s="33"/>
      <c r="J6546" s="32">
        <v>0</v>
      </c>
    </row>
    <row r="6547" spans="1:10" ht="26.25" hidden="1" thickBot="1" x14ac:dyDescent="0.3">
      <c r="A6547" s="149"/>
      <c r="B6547" s="144"/>
      <c r="C6547" s="38" t="s">
        <v>7733</v>
      </c>
      <c r="D6547" s="38" t="s">
        <v>2788</v>
      </c>
      <c r="E6547" s="120">
        <v>0.5</v>
      </c>
      <c r="F6547" s="125">
        <v>23.407999999999998</v>
      </c>
      <c r="G6547" s="33">
        <f t="shared" si="102"/>
        <v>11.703999999999999</v>
      </c>
      <c r="H6547" s="41">
        <f>SUM(G6547:G6547)</f>
        <v>11.703999999999999</v>
      </c>
      <c r="I6547" s="42"/>
      <c r="J6547" s="32">
        <v>0</v>
      </c>
    </row>
    <row r="6548" spans="1:10" ht="15.75" hidden="1" thickBot="1" x14ac:dyDescent="0.3">
      <c r="A6548" s="150"/>
      <c r="B6548" s="145"/>
      <c r="C6548" s="44"/>
      <c r="D6548" s="44"/>
      <c r="E6548" s="121"/>
      <c r="F6548" s="122" t="s">
        <v>31</v>
      </c>
      <c r="G6548" s="46" t="str">
        <f t="shared" si="102"/>
        <v/>
      </c>
      <c r="H6548" s="48"/>
      <c r="I6548" s="33"/>
      <c r="J6548" s="32">
        <v>0</v>
      </c>
    </row>
    <row r="6549" spans="1:10" ht="15.75" hidden="1" thickBot="1" x14ac:dyDescent="0.3">
      <c r="A6549" s="140" t="s">
        <v>1544</v>
      </c>
      <c r="B6549" s="143" t="s">
        <v>6176</v>
      </c>
      <c r="C6549" s="26"/>
      <c r="D6549" s="27" t="s">
        <v>36</v>
      </c>
      <c r="E6549" s="116"/>
      <c r="F6549" s="123" t="s">
        <v>31</v>
      </c>
      <c r="G6549" s="29" t="str">
        <f t="shared" si="102"/>
        <v/>
      </c>
      <c r="H6549" s="30"/>
      <c r="I6549" s="31"/>
      <c r="J6549" s="32">
        <v>0</v>
      </c>
    </row>
    <row r="6550" spans="1:10" ht="15.75" hidden="1" thickBot="1" x14ac:dyDescent="0.3">
      <c r="A6550" s="149"/>
      <c r="B6550" s="144"/>
      <c r="C6550" s="34"/>
      <c r="D6550" s="34"/>
      <c r="E6550" s="118"/>
      <c r="F6550" s="124" t="s">
        <v>31</v>
      </c>
      <c r="G6550" s="33" t="str">
        <f t="shared" si="102"/>
        <v/>
      </c>
      <c r="H6550" s="37"/>
      <c r="I6550" s="33"/>
      <c r="J6550" s="32">
        <v>0</v>
      </c>
    </row>
    <row r="6551" spans="1:10" ht="26.25" hidden="1" thickBot="1" x14ac:dyDescent="0.3">
      <c r="A6551" s="149"/>
      <c r="B6551" s="144"/>
      <c r="C6551" s="38" t="s">
        <v>8111</v>
      </c>
      <c r="D6551" s="38" t="s">
        <v>101</v>
      </c>
      <c r="E6551" s="120">
        <v>1</v>
      </c>
      <c r="F6551" s="125">
        <v>30.741999999999997</v>
      </c>
      <c r="G6551" s="33">
        <f t="shared" si="102"/>
        <v>30.741999999999997</v>
      </c>
      <c r="H6551" s="41">
        <f>SUM(G6551:G6554)</f>
        <v>58.107198400000001</v>
      </c>
      <c r="I6551" s="42"/>
      <c r="J6551" s="32">
        <v>0</v>
      </c>
    </row>
    <row r="6552" spans="1:10" ht="39" hidden="1" thickBot="1" x14ac:dyDescent="0.3">
      <c r="A6552" s="149"/>
      <c r="B6552" s="144"/>
      <c r="C6552" s="38" t="s">
        <v>7836</v>
      </c>
      <c r="D6552" s="38" t="s">
        <v>101</v>
      </c>
      <c r="E6552" s="120">
        <v>2</v>
      </c>
      <c r="F6552" s="125">
        <v>0.3705</v>
      </c>
      <c r="G6552" s="33">
        <f t="shared" si="102"/>
        <v>0.74099999999999999</v>
      </c>
      <c r="H6552" s="37"/>
      <c r="I6552" s="33"/>
      <c r="J6552" s="32">
        <v>0</v>
      </c>
    </row>
    <row r="6553" spans="1:10" ht="15.75" hidden="1" thickBot="1" x14ac:dyDescent="0.3">
      <c r="A6553" s="149"/>
      <c r="B6553" s="144"/>
      <c r="C6553" s="38" t="s">
        <v>7446</v>
      </c>
      <c r="D6553" s="38" t="s">
        <v>2788</v>
      </c>
      <c r="E6553" s="120">
        <v>0.49480000000000002</v>
      </c>
      <c r="F6553" s="125">
        <v>23.901999999999997</v>
      </c>
      <c r="G6553" s="33">
        <f t="shared" si="102"/>
        <v>11.826709599999999</v>
      </c>
      <c r="H6553" s="37"/>
      <c r="I6553" s="33"/>
      <c r="J6553" s="32">
        <v>0</v>
      </c>
    </row>
    <row r="6554" spans="1:10" ht="15.75" hidden="1" thickBot="1" x14ac:dyDescent="0.3">
      <c r="A6554" s="149"/>
      <c r="B6554" s="144"/>
      <c r="C6554" s="38" t="s">
        <v>7438</v>
      </c>
      <c r="D6554" s="38" t="s">
        <v>2788</v>
      </c>
      <c r="E6554" s="120">
        <v>0.49480000000000002</v>
      </c>
      <c r="F6554" s="125">
        <v>29.905999999999999</v>
      </c>
      <c r="G6554" s="33">
        <f t="shared" si="102"/>
        <v>14.7974888</v>
      </c>
      <c r="H6554" s="37"/>
      <c r="I6554" s="33"/>
      <c r="J6554" s="32">
        <v>0</v>
      </c>
    </row>
    <row r="6555" spans="1:10" ht="15.75" hidden="1" thickBot="1" x14ac:dyDescent="0.3">
      <c r="A6555" s="150"/>
      <c r="B6555" s="145"/>
      <c r="C6555" s="44"/>
      <c r="D6555" s="44"/>
      <c r="E6555" s="121"/>
      <c r="F6555" s="122" t="s">
        <v>31</v>
      </c>
      <c r="G6555" s="46" t="str">
        <f t="shared" si="102"/>
        <v/>
      </c>
      <c r="H6555" s="48"/>
      <c r="I6555" s="33"/>
      <c r="J6555" s="32">
        <v>0</v>
      </c>
    </row>
    <row r="6556" spans="1:10" ht="15.75" hidden="1" thickBot="1" x14ac:dyDescent="0.3">
      <c r="A6556" s="140" t="s">
        <v>1545</v>
      </c>
      <c r="B6556" s="143" t="s">
        <v>6177</v>
      </c>
      <c r="C6556" s="26"/>
      <c r="D6556" s="27" t="s">
        <v>86</v>
      </c>
      <c r="E6556" s="116"/>
      <c r="F6556" s="123" t="s">
        <v>31</v>
      </c>
      <c r="G6556" s="29" t="str">
        <f t="shared" si="102"/>
        <v/>
      </c>
      <c r="H6556" s="30"/>
      <c r="I6556" s="31"/>
      <c r="J6556" s="32">
        <v>0</v>
      </c>
    </row>
    <row r="6557" spans="1:10" ht="15.75" hidden="1" thickBot="1" x14ac:dyDescent="0.3">
      <c r="A6557" s="141"/>
      <c r="B6557" s="144"/>
      <c r="C6557" s="34"/>
      <c r="D6557" s="34"/>
      <c r="E6557" s="118"/>
      <c r="F6557" s="124" t="s">
        <v>31</v>
      </c>
      <c r="G6557" s="33" t="str">
        <f t="shared" si="102"/>
        <v/>
      </c>
      <c r="H6557" s="37"/>
      <c r="I6557" s="33"/>
      <c r="J6557" s="32">
        <v>0</v>
      </c>
    </row>
    <row r="6558" spans="1:10" ht="15.75" hidden="1" thickBot="1" x14ac:dyDescent="0.3">
      <c r="A6558" s="141"/>
      <c r="B6558" s="144"/>
      <c r="C6558" s="38" t="s">
        <v>8015</v>
      </c>
      <c r="D6558" s="38" t="s">
        <v>2788</v>
      </c>
      <c r="E6558" s="120">
        <v>0.48149999999999998</v>
      </c>
      <c r="F6558" s="125">
        <v>27.398</v>
      </c>
      <c r="G6558" s="33">
        <f t="shared" si="102"/>
        <v>13.192136999999999</v>
      </c>
      <c r="H6558" s="41">
        <f>SUM(G6558:G6559)</f>
        <v>17.993718199999996</v>
      </c>
      <c r="I6558" s="42"/>
      <c r="J6558" s="32">
        <v>0</v>
      </c>
    </row>
    <row r="6559" spans="1:10" ht="15.75" hidden="1" thickBot="1" x14ac:dyDescent="0.3">
      <c r="A6559" s="141"/>
      <c r="B6559" s="144"/>
      <c r="C6559" s="38" t="s">
        <v>7603</v>
      </c>
      <c r="D6559" s="38" t="s">
        <v>2788</v>
      </c>
      <c r="E6559" s="120">
        <v>0.21129999999999999</v>
      </c>
      <c r="F6559" s="119">
        <v>22.724</v>
      </c>
      <c r="G6559" s="33">
        <f t="shared" si="102"/>
        <v>4.8015811999999993</v>
      </c>
      <c r="H6559" s="37"/>
      <c r="I6559" s="33"/>
      <c r="J6559" s="32">
        <v>0</v>
      </c>
    </row>
    <row r="6560" spans="1:10" ht="15.75" hidden="1" thickBot="1" x14ac:dyDescent="0.3">
      <c r="A6560" s="142"/>
      <c r="B6560" s="145"/>
      <c r="C6560" s="44"/>
      <c r="D6560" s="44"/>
      <c r="E6560" s="121"/>
      <c r="F6560" s="122" t="s">
        <v>31</v>
      </c>
      <c r="G6560" s="46" t="str">
        <f t="shared" si="102"/>
        <v/>
      </c>
      <c r="H6560" s="48"/>
      <c r="I6560" s="33"/>
      <c r="J6560" s="32">
        <v>0</v>
      </c>
    </row>
    <row r="6561" spans="1:10" ht="15.75" hidden="1" thickBot="1" x14ac:dyDescent="0.3">
      <c r="A6561" s="140" t="s">
        <v>1546</v>
      </c>
      <c r="B6561" s="143" t="s">
        <v>6178</v>
      </c>
      <c r="C6561" s="26"/>
      <c r="D6561" s="27" t="s">
        <v>86</v>
      </c>
      <c r="E6561" s="116"/>
      <c r="F6561" s="123" t="s">
        <v>31</v>
      </c>
      <c r="G6561" s="29" t="str">
        <f t="shared" si="102"/>
        <v/>
      </c>
      <c r="H6561" s="30"/>
      <c r="I6561" s="31"/>
      <c r="J6561" s="32">
        <v>0</v>
      </c>
    </row>
    <row r="6562" spans="1:10" ht="15.75" hidden="1" thickBot="1" x14ac:dyDescent="0.3">
      <c r="A6562" s="141"/>
      <c r="B6562" s="144"/>
      <c r="C6562" s="34"/>
      <c r="D6562" s="34"/>
      <c r="E6562" s="118"/>
      <c r="F6562" s="124" t="s">
        <v>31</v>
      </c>
      <c r="G6562" s="33" t="str">
        <f t="shared" si="102"/>
        <v/>
      </c>
      <c r="H6562" s="37"/>
      <c r="I6562" s="33"/>
      <c r="J6562" s="32">
        <v>0</v>
      </c>
    </row>
    <row r="6563" spans="1:10" ht="26.25" hidden="1" thickBot="1" x14ac:dyDescent="0.3">
      <c r="A6563" s="141"/>
      <c r="B6563" s="144"/>
      <c r="C6563" s="38" t="s">
        <v>7586</v>
      </c>
      <c r="D6563" s="38" t="s">
        <v>7614</v>
      </c>
      <c r="E6563" s="120">
        <v>5.6800000000000003E-2</v>
      </c>
      <c r="F6563" s="125">
        <v>228</v>
      </c>
      <c r="G6563" s="33">
        <f t="shared" si="102"/>
        <v>12.9504</v>
      </c>
      <c r="H6563" s="41">
        <f>SUM(G6563:G6568)</f>
        <v>24.515410249999999</v>
      </c>
      <c r="I6563" s="42"/>
      <c r="J6563" s="32">
        <v>0</v>
      </c>
    </row>
    <row r="6564" spans="1:10" ht="15.75" hidden="1" thickBot="1" x14ac:dyDescent="0.3">
      <c r="A6564" s="141"/>
      <c r="B6564" s="144"/>
      <c r="C6564" s="38" t="s">
        <v>8013</v>
      </c>
      <c r="D6564" s="38" t="s">
        <v>7614</v>
      </c>
      <c r="E6564" s="120">
        <v>6.4000000000000003E-3</v>
      </c>
      <c r="F6564" s="119">
        <v>189.68649999999997</v>
      </c>
      <c r="G6564" s="33">
        <f t="shared" si="102"/>
        <v>1.2139935999999998</v>
      </c>
      <c r="H6564" s="37"/>
      <c r="I6564" s="33"/>
      <c r="J6564" s="32">
        <v>0</v>
      </c>
    </row>
    <row r="6565" spans="1:10" ht="15.75" hidden="1" thickBot="1" x14ac:dyDescent="0.3">
      <c r="A6565" s="141"/>
      <c r="B6565" s="144"/>
      <c r="C6565" s="38" t="s">
        <v>8015</v>
      </c>
      <c r="D6565" s="38" t="s">
        <v>2788</v>
      </c>
      <c r="E6565" s="120">
        <v>0.2041</v>
      </c>
      <c r="F6565" s="119">
        <v>27.398</v>
      </c>
      <c r="G6565" s="33">
        <f t="shared" si="102"/>
        <v>5.5919318000000002</v>
      </c>
      <c r="H6565" s="37"/>
      <c r="I6565" s="33"/>
      <c r="J6565" s="32">
        <v>0</v>
      </c>
    </row>
    <row r="6566" spans="1:10" ht="15.75" hidden="1" thickBot="1" x14ac:dyDescent="0.3">
      <c r="A6566" s="141"/>
      <c r="B6566" s="144"/>
      <c r="C6566" s="38" t="s">
        <v>7603</v>
      </c>
      <c r="D6566" s="38" t="s">
        <v>2788</v>
      </c>
      <c r="E6566" s="120">
        <v>0.2041</v>
      </c>
      <c r="F6566" s="119">
        <v>22.724</v>
      </c>
      <c r="G6566" s="33">
        <f t="shared" si="102"/>
        <v>4.6379684000000001</v>
      </c>
      <c r="H6566" s="37"/>
      <c r="I6566" s="33"/>
      <c r="J6566" s="32">
        <v>0</v>
      </c>
    </row>
    <row r="6567" spans="1:10" ht="39" hidden="1" thickBot="1" x14ac:dyDescent="0.3">
      <c r="A6567" s="141"/>
      <c r="B6567" s="144"/>
      <c r="C6567" s="38" t="s">
        <v>7701</v>
      </c>
      <c r="D6567" s="38" t="s">
        <v>1069</v>
      </c>
      <c r="E6567" s="120">
        <v>5.4999999999999997E-3</v>
      </c>
      <c r="F6567" s="119">
        <v>10.1745</v>
      </c>
      <c r="G6567" s="33">
        <f t="shared" si="102"/>
        <v>5.5959749999999996E-2</v>
      </c>
      <c r="H6567" s="37"/>
      <c r="I6567" s="33"/>
      <c r="J6567" s="32">
        <v>0</v>
      </c>
    </row>
    <row r="6568" spans="1:10" ht="39" hidden="1" thickBot="1" x14ac:dyDescent="0.3">
      <c r="A6568" s="141"/>
      <c r="B6568" s="144"/>
      <c r="C6568" s="38" t="s">
        <v>7702</v>
      </c>
      <c r="D6568" s="38" t="s">
        <v>1080</v>
      </c>
      <c r="E6568" s="120">
        <v>9.6600000000000005E-2</v>
      </c>
      <c r="F6568" s="119">
        <v>0.67449999999999999</v>
      </c>
      <c r="G6568" s="33">
        <f t="shared" si="102"/>
        <v>6.5156699999999998E-2</v>
      </c>
      <c r="H6568" s="37"/>
      <c r="I6568" s="33"/>
      <c r="J6568" s="32">
        <v>0</v>
      </c>
    </row>
    <row r="6569" spans="1:10" ht="15.75" hidden="1" thickBot="1" x14ac:dyDescent="0.3">
      <c r="A6569" s="142"/>
      <c r="B6569" s="145"/>
      <c r="C6569" s="44"/>
      <c r="D6569" s="44"/>
      <c r="E6569" s="121"/>
      <c r="F6569" s="122" t="s">
        <v>31</v>
      </c>
      <c r="G6569" s="46" t="str">
        <f t="shared" si="102"/>
        <v/>
      </c>
      <c r="H6569" s="48"/>
      <c r="I6569" s="33"/>
      <c r="J6569" s="32">
        <v>0</v>
      </c>
    </row>
    <row r="6570" spans="1:10" ht="15.75" hidden="1" thickBot="1" x14ac:dyDescent="0.3">
      <c r="A6570" s="140" t="s">
        <v>1547</v>
      </c>
      <c r="B6570" s="143" t="s">
        <v>6179</v>
      </c>
      <c r="C6570" s="26"/>
      <c r="D6570" s="27" t="s">
        <v>36</v>
      </c>
      <c r="E6570" s="116"/>
      <c r="F6570" s="123" t="s">
        <v>31</v>
      </c>
      <c r="G6570" s="29" t="str">
        <f t="shared" si="102"/>
        <v/>
      </c>
      <c r="H6570" s="30"/>
      <c r="I6570" s="31"/>
      <c r="J6570" s="32">
        <v>0</v>
      </c>
    </row>
    <row r="6571" spans="1:10" ht="15.75" hidden="1" thickBot="1" x14ac:dyDescent="0.3">
      <c r="A6571" s="141"/>
      <c r="B6571" s="144"/>
      <c r="C6571" s="34"/>
      <c r="D6571" s="34"/>
      <c r="E6571" s="118"/>
      <c r="F6571" s="124" t="s">
        <v>31</v>
      </c>
      <c r="G6571" s="33" t="str">
        <f t="shared" si="102"/>
        <v/>
      </c>
      <c r="H6571" s="37"/>
      <c r="I6571" s="33"/>
      <c r="J6571" s="32">
        <v>0</v>
      </c>
    </row>
    <row r="6572" spans="1:10" ht="26.25" hidden="1" thickBot="1" x14ac:dyDescent="0.3">
      <c r="A6572" s="141"/>
      <c r="B6572" s="144"/>
      <c r="C6572" s="38" t="s">
        <v>8112</v>
      </c>
      <c r="D6572" s="38" t="s">
        <v>101</v>
      </c>
      <c r="E6572" s="120">
        <v>3</v>
      </c>
      <c r="F6572" s="125">
        <v>1.8619999999999999</v>
      </c>
      <c r="G6572" s="33">
        <f t="shared" si="102"/>
        <v>5.5859999999999994</v>
      </c>
      <c r="H6572" s="41">
        <f>SUM(G6572:G6575)</f>
        <v>122.439393552</v>
      </c>
      <c r="I6572" s="42"/>
      <c r="J6572" s="32">
        <v>0</v>
      </c>
    </row>
    <row r="6573" spans="1:10" ht="26.25" hidden="1" thickBot="1" x14ac:dyDescent="0.3">
      <c r="A6573" s="141"/>
      <c r="B6573" s="144"/>
      <c r="C6573" s="38" t="s">
        <v>8113</v>
      </c>
      <c r="D6573" s="38" t="s">
        <v>101</v>
      </c>
      <c r="E6573" s="120">
        <v>1</v>
      </c>
      <c r="F6573" s="125">
        <v>96.33</v>
      </c>
      <c r="G6573" s="33">
        <f t="shared" si="102"/>
        <v>96.33</v>
      </c>
      <c r="H6573" s="53"/>
      <c r="I6573" s="54"/>
      <c r="J6573" s="32">
        <v>0</v>
      </c>
    </row>
    <row r="6574" spans="1:10" ht="15.75" hidden="1" thickBot="1" x14ac:dyDescent="0.3">
      <c r="A6574" s="141"/>
      <c r="B6574" s="144"/>
      <c r="C6574" s="38" t="s">
        <v>7446</v>
      </c>
      <c r="D6574" s="38" t="s">
        <v>2788</v>
      </c>
      <c r="E6574" s="120">
        <v>0.38141900000000001</v>
      </c>
      <c r="F6574" s="125">
        <v>23.901999999999997</v>
      </c>
      <c r="G6574" s="33">
        <f t="shared" si="102"/>
        <v>9.1166769379999995</v>
      </c>
      <c r="H6574" s="53"/>
      <c r="I6574" s="54"/>
      <c r="J6574" s="32">
        <v>0</v>
      </c>
    </row>
    <row r="6575" spans="1:10" ht="15.75" hidden="1" thickBot="1" x14ac:dyDescent="0.3">
      <c r="A6575" s="141"/>
      <c r="B6575" s="144"/>
      <c r="C6575" s="38" t="s">
        <v>7438</v>
      </c>
      <c r="D6575" s="38" t="s">
        <v>2788</v>
      </c>
      <c r="E6575" s="120">
        <v>0.38141900000000001</v>
      </c>
      <c r="F6575" s="119">
        <v>29.905999999999999</v>
      </c>
      <c r="G6575" s="33">
        <f t="shared" si="102"/>
        <v>11.406716614</v>
      </c>
      <c r="H6575" s="37"/>
      <c r="I6575" s="33"/>
      <c r="J6575" s="32">
        <v>0</v>
      </c>
    </row>
    <row r="6576" spans="1:10" ht="15.75" hidden="1" thickBot="1" x14ac:dyDescent="0.3">
      <c r="A6576" s="142"/>
      <c r="B6576" s="145"/>
      <c r="C6576" s="44"/>
      <c r="D6576" s="44"/>
      <c r="E6576" s="121"/>
      <c r="F6576" s="122" t="s">
        <v>31</v>
      </c>
      <c r="G6576" s="46" t="str">
        <f t="shared" si="102"/>
        <v/>
      </c>
      <c r="H6576" s="48"/>
      <c r="I6576" s="33"/>
      <c r="J6576" s="32">
        <v>0</v>
      </c>
    </row>
    <row r="6577" spans="1:10" ht="15.75" hidden="1" thickBot="1" x14ac:dyDescent="0.3">
      <c r="A6577" s="140" t="s">
        <v>1548</v>
      </c>
      <c r="B6577" s="143" t="s">
        <v>6180</v>
      </c>
      <c r="C6577" s="26"/>
      <c r="D6577" s="27" t="s">
        <v>36</v>
      </c>
      <c r="E6577" s="116"/>
      <c r="F6577" s="123" t="s">
        <v>31</v>
      </c>
      <c r="G6577" s="29" t="str">
        <f t="shared" si="102"/>
        <v/>
      </c>
      <c r="H6577" s="30"/>
      <c r="I6577" s="31"/>
      <c r="J6577" s="32">
        <v>0</v>
      </c>
    </row>
    <row r="6578" spans="1:10" ht="15.75" hidden="1" thickBot="1" x14ac:dyDescent="0.3">
      <c r="A6578" s="141"/>
      <c r="B6578" s="144"/>
      <c r="C6578" s="34"/>
      <c r="D6578" s="34"/>
      <c r="E6578" s="118"/>
      <c r="F6578" s="124" t="s">
        <v>31</v>
      </c>
      <c r="G6578" s="33" t="str">
        <f t="shared" si="102"/>
        <v/>
      </c>
      <c r="H6578" s="37"/>
      <c r="I6578" s="33"/>
      <c r="J6578" s="32">
        <v>0</v>
      </c>
    </row>
    <row r="6579" spans="1:10" ht="26.25" hidden="1" thickBot="1" x14ac:dyDescent="0.3">
      <c r="A6579" s="141"/>
      <c r="B6579" s="144"/>
      <c r="C6579" s="38" t="s">
        <v>8114</v>
      </c>
      <c r="D6579" s="38" t="s">
        <v>101</v>
      </c>
      <c r="E6579" s="120">
        <v>4</v>
      </c>
      <c r="F6579" s="125">
        <v>20.633999999999997</v>
      </c>
      <c r="G6579" s="33">
        <f t="shared" si="102"/>
        <v>82.535999999999987</v>
      </c>
      <c r="H6579" s="41">
        <f>SUM(G6579:G6582)</f>
        <v>152.07226290899999</v>
      </c>
      <c r="I6579" s="42"/>
      <c r="J6579" s="32">
        <v>0</v>
      </c>
    </row>
    <row r="6580" spans="1:10" ht="15.75" hidden="1" thickBot="1" x14ac:dyDescent="0.3">
      <c r="A6580" s="141"/>
      <c r="B6580" s="144"/>
      <c r="C6580" s="38" t="s">
        <v>1549</v>
      </c>
      <c r="D6580" s="38" t="s">
        <v>101</v>
      </c>
      <c r="E6580" s="120">
        <v>1</v>
      </c>
      <c r="F6580" s="125" t="s">
        <v>31</v>
      </c>
      <c r="G6580" s="33" t="str">
        <f t="shared" si="102"/>
        <v/>
      </c>
      <c r="H6580" s="53"/>
      <c r="I6580" s="54"/>
      <c r="J6580" s="32">
        <v>0</v>
      </c>
    </row>
    <row r="6581" spans="1:10" ht="15.75" hidden="1" thickBot="1" x14ac:dyDescent="0.3">
      <c r="A6581" s="141"/>
      <c r="B6581" s="144"/>
      <c r="C6581" s="38" t="s">
        <v>7446</v>
      </c>
      <c r="D6581" s="38" t="s">
        <v>2788</v>
      </c>
      <c r="E6581" s="120">
        <v>0.43877274999999999</v>
      </c>
      <c r="F6581" s="125">
        <v>23.901999999999997</v>
      </c>
      <c r="G6581" s="33">
        <f t="shared" si="102"/>
        <v>10.487546270499999</v>
      </c>
      <c r="H6581" s="53"/>
      <c r="I6581" s="54"/>
      <c r="J6581" s="32">
        <v>0</v>
      </c>
    </row>
    <row r="6582" spans="1:10" ht="15.75" hidden="1" thickBot="1" x14ac:dyDescent="0.3">
      <c r="A6582" s="141"/>
      <c r="B6582" s="144"/>
      <c r="C6582" s="38" t="s">
        <v>7438</v>
      </c>
      <c r="D6582" s="38" t="s">
        <v>2788</v>
      </c>
      <c r="E6582" s="120">
        <v>1.9744772500000001</v>
      </c>
      <c r="F6582" s="119">
        <v>29.905999999999999</v>
      </c>
      <c r="G6582" s="33">
        <f t="shared" si="102"/>
        <v>59.048716638499997</v>
      </c>
      <c r="H6582" s="37"/>
      <c r="I6582" s="33"/>
      <c r="J6582" s="32">
        <v>0</v>
      </c>
    </row>
    <row r="6583" spans="1:10" ht="15.75" hidden="1" thickBot="1" x14ac:dyDescent="0.3">
      <c r="A6583" s="142"/>
      <c r="B6583" s="145"/>
      <c r="C6583" s="44"/>
      <c r="D6583" s="44"/>
      <c r="E6583" s="121"/>
      <c r="F6583" s="122" t="s">
        <v>31</v>
      </c>
      <c r="G6583" s="46" t="str">
        <f t="shared" si="102"/>
        <v/>
      </c>
      <c r="H6583" s="48"/>
      <c r="I6583" s="33"/>
      <c r="J6583" s="32">
        <v>0</v>
      </c>
    </row>
    <row r="6584" spans="1:10" ht="15.75" hidden="1" thickBot="1" x14ac:dyDescent="0.3">
      <c r="A6584" s="140" t="s">
        <v>1550</v>
      </c>
      <c r="B6584" s="143" t="s">
        <v>1551</v>
      </c>
      <c r="C6584" s="26"/>
      <c r="D6584" s="27" t="s">
        <v>36</v>
      </c>
      <c r="E6584" s="116"/>
      <c r="F6584" s="123" t="s">
        <v>31</v>
      </c>
      <c r="G6584" s="29" t="str">
        <f t="shared" si="102"/>
        <v/>
      </c>
      <c r="H6584" s="30"/>
      <c r="I6584" s="31"/>
      <c r="J6584" s="32">
        <v>0</v>
      </c>
    </row>
    <row r="6585" spans="1:10" ht="15.75" hidden="1" thickBot="1" x14ac:dyDescent="0.3">
      <c r="A6585" s="141"/>
      <c r="B6585" s="144"/>
      <c r="C6585" s="34"/>
      <c r="D6585" s="34"/>
      <c r="E6585" s="118"/>
      <c r="F6585" s="124" t="s">
        <v>31</v>
      </c>
      <c r="G6585" s="33" t="str">
        <f t="shared" si="102"/>
        <v/>
      </c>
      <c r="H6585" s="37"/>
      <c r="I6585" s="33"/>
      <c r="J6585" s="32">
        <v>0</v>
      </c>
    </row>
    <row r="6586" spans="1:10" ht="15.75" hidden="1" thickBot="1" x14ac:dyDescent="0.3">
      <c r="A6586" s="141"/>
      <c r="B6586" s="144"/>
      <c r="C6586" s="38" t="s">
        <v>1551</v>
      </c>
      <c r="D6586" s="58" t="s">
        <v>36</v>
      </c>
      <c r="E6586" s="120">
        <v>1</v>
      </c>
      <c r="F6586" s="125" t="s">
        <v>31</v>
      </c>
      <c r="G6586" s="33" t="str">
        <f t="shared" si="102"/>
        <v/>
      </c>
      <c r="H6586" s="41">
        <f>SUM(G6586:G6588)</f>
        <v>47.929139848199995</v>
      </c>
      <c r="I6586" s="42"/>
      <c r="J6586" s="32">
        <v>0</v>
      </c>
    </row>
    <row r="6587" spans="1:10" ht="15.75" hidden="1" thickBot="1" x14ac:dyDescent="0.3">
      <c r="A6587" s="141"/>
      <c r="B6587" s="144"/>
      <c r="C6587" s="38" t="s">
        <v>7446</v>
      </c>
      <c r="D6587" s="38" t="s">
        <v>2788</v>
      </c>
      <c r="E6587" s="120">
        <v>1.0344827999999999</v>
      </c>
      <c r="F6587" s="125">
        <v>23.901999999999997</v>
      </c>
      <c r="G6587" s="33">
        <f t="shared" si="102"/>
        <v>24.726207885599994</v>
      </c>
      <c r="H6587" s="53"/>
      <c r="I6587" s="54"/>
      <c r="J6587" s="32">
        <v>0</v>
      </c>
    </row>
    <row r="6588" spans="1:10" ht="15.75" hidden="1" thickBot="1" x14ac:dyDescent="0.3">
      <c r="A6588" s="141"/>
      <c r="B6588" s="144"/>
      <c r="C6588" s="38" t="s">
        <v>7438</v>
      </c>
      <c r="D6588" s="38" t="s">
        <v>2788</v>
      </c>
      <c r="E6588" s="120">
        <v>0.7758621</v>
      </c>
      <c r="F6588" s="119">
        <v>29.905999999999999</v>
      </c>
      <c r="G6588" s="33">
        <f t="shared" si="102"/>
        <v>23.202931962599997</v>
      </c>
      <c r="H6588" s="37"/>
      <c r="I6588" s="33"/>
      <c r="J6588" s="32">
        <v>0</v>
      </c>
    </row>
    <row r="6589" spans="1:10" ht="15.75" hidden="1" thickBot="1" x14ac:dyDescent="0.3">
      <c r="A6589" s="142"/>
      <c r="B6589" s="145"/>
      <c r="C6589" s="44"/>
      <c r="D6589" s="44"/>
      <c r="E6589" s="121"/>
      <c r="F6589" s="122" t="s">
        <v>31</v>
      </c>
      <c r="G6589" s="46" t="str">
        <f t="shared" si="102"/>
        <v/>
      </c>
      <c r="H6589" s="48"/>
      <c r="I6589" s="33"/>
      <c r="J6589" s="32">
        <v>0</v>
      </c>
    </row>
    <row r="6590" spans="1:10" ht="15.75" hidden="1" thickBot="1" x14ac:dyDescent="0.3">
      <c r="A6590" s="140" t="s">
        <v>1552</v>
      </c>
      <c r="B6590" s="143" t="s">
        <v>6181</v>
      </c>
      <c r="C6590" s="26"/>
      <c r="D6590" s="27" t="s">
        <v>36</v>
      </c>
      <c r="E6590" s="116"/>
      <c r="F6590" s="123" t="s">
        <v>31</v>
      </c>
      <c r="G6590" s="29" t="str">
        <f t="shared" si="102"/>
        <v/>
      </c>
      <c r="H6590" s="30"/>
      <c r="I6590" s="31"/>
      <c r="J6590" s="32">
        <v>0</v>
      </c>
    </row>
    <row r="6591" spans="1:10" ht="15.75" hidden="1" thickBot="1" x14ac:dyDescent="0.3">
      <c r="A6591" s="141"/>
      <c r="B6591" s="144"/>
      <c r="C6591" s="34"/>
      <c r="D6591" s="34"/>
      <c r="E6591" s="118"/>
      <c r="F6591" s="124" t="s">
        <v>31</v>
      </c>
      <c r="G6591" s="33" t="str">
        <f t="shared" si="102"/>
        <v/>
      </c>
      <c r="H6591" s="37"/>
      <c r="I6591" s="33"/>
      <c r="J6591" s="32">
        <v>0</v>
      </c>
    </row>
    <row r="6592" spans="1:10" ht="26.25" hidden="1" thickBot="1" x14ac:dyDescent="0.3">
      <c r="A6592" s="141"/>
      <c r="B6592" s="144"/>
      <c r="C6592" s="38" t="s">
        <v>1553</v>
      </c>
      <c r="D6592" s="58" t="s">
        <v>36</v>
      </c>
      <c r="E6592" s="120">
        <v>1</v>
      </c>
      <c r="F6592" s="125" t="s">
        <v>31</v>
      </c>
      <c r="G6592" s="33" t="str">
        <f t="shared" si="102"/>
        <v/>
      </c>
      <c r="H6592" s="41">
        <f>SUM(G6592:G6594)</f>
        <v>215.23199999999997</v>
      </c>
      <c r="I6592" s="42"/>
      <c r="J6592" s="32">
        <v>0</v>
      </c>
    </row>
    <row r="6593" spans="1:10" ht="15.75" hidden="1" thickBot="1" x14ac:dyDescent="0.3">
      <c r="A6593" s="141"/>
      <c r="B6593" s="144"/>
      <c r="C6593" s="38" t="s">
        <v>7446</v>
      </c>
      <c r="D6593" s="38" t="s">
        <v>2788</v>
      </c>
      <c r="E6593" s="120">
        <v>4</v>
      </c>
      <c r="F6593" s="119">
        <v>23.901999999999997</v>
      </c>
      <c r="G6593" s="33">
        <f t="shared" si="102"/>
        <v>95.60799999999999</v>
      </c>
      <c r="H6593" s="37"/>
      <c r="I6593" s="33"/>
      <c r="J6593" s="32">
        <v>0</v>
      </c>
    </row>
    <row r="6594" spans="1:10" ht="15.75" hidden="1" thickBot="1" x14ac:dyDescent="0.3">
      <c r="A6594" s="141"/>
      <c r="B6594" s="144"/>
      <c r="C6594" s="38" t="s">
        <v>7438</v>
      </c>
      <c r="D6594" s="38" t="s">
        <v>2788</v>
      </c>
      <c r="E6594" s="120">
        <v>4</v>
      </c>
      <c r="F6594" s="119">
        <v>29.905999999999999</v>
      </c>
      <c r="G6594" s="36">
        <f t="shared" si="102"/>
        <v>119.624</v>
      </c>
      <c r="H6594" s="37"/>
      <c r="I6594" s="33"/>
      <c r="J6594" s="32">
        <v>0</v>
      </c>
    </row>
    <row r="6595" spans="1:10" ht="15.75" hidden="1" thickBot="1" x14ac:dyDescent="0.3">
      <c r="A6595" s="142"/>
      <c r="B6595" s="145"/>
      <c r="C6595" s="44"/>
      <c r="D6595" s="44"/>
      <c r="E6595" s="121"/>
      <c r="F6595" s="122" t="s">
        <v>31</v>
      </c>
      <c r="G6595" s="46" t="str">
        <f t="shared" si="102"/>
        <v/>
      </c>
      <c r="H6595" s="48"/>
      <c r="I6595" s="33"/>
      <c r="J6595" s="32">
        <v>0</v>
      </c>
    </row>
    <row r="6596" spans="1:10" ht="15.75" hidden="1" thickBot="1" x14ac:dyDescent="0.3">
      <c r="A6596" s="140" t="s">
        <v>1554</v>
      </c>
      <c r="B6596" s="143" t="s">
        <v>6182</v>
      </c>
      <c r="C6596" s="26"/>
      <c r="D6596" s="27" t="s">
        <v>36</v>
      </c>
      <c r="E6596" s="116"/>
      <c r="F6596" s="123" t="s">
        <v>31</v>
      </c>
      <c r="G6596" s="29" t="str">
        <f t="shared" si="102"/>
        <v/>
      </c>
      <c r="H6596" s="30"/>
      <c r="I6596" s="31"/>
      <c r="J6596" s="32">
        <v>0</v>
      </c>
    </row>
    <row r="6597" spans="1:10" ht="15.75" hidden="1" thickBot="1" x14ac:dyDescent="0.3">
      <c r="A6597" s="141"/>
      <c r="B6597" s="144"/>
      <c r="C6597" s="34"/>
      <c r="D6597" s="34"/>
      <c r="E6597" s="118"/>
      <c r="F6597" s="124" t="s">
        <v>31</v>
      </c>
      <c r="G6597" s="33" t="str">
        <f t="shared" si="102"/>
        <v/>
      </c>
      <c r="H6597" s="37"/>
      <c r="I6597" s="33"/>
      <c r="J6597" s="32">
        <v>0</v>
      </c>
    </row>
    <row r="6598" spans="1:10" ht="26.25" hidden="1" thickBot="1" x14ac:dyDescent="0.3">
      <c r="A6598" s="141"/>
      <c r="B6598" s="144"/>
      <c r="C6598" s="38" t="s">
        <v>1555</v>
      </c>
      <c r="D6598" s="58" t="s">
        <v>36</v>
      </c>
      <c r="E6598" s="120">
        <v>1</v>
      </c>
      <c r="F6598" s="125" t="s">
        <v>31</v>
      </c>
      <c r="G6598" s="33" t="str">
        <f t="shared" ref="G6598:G6661" si="103">IF(ISNUMBER(F6598),E6598*F6598,"")</f>
        <v/>
      </c>
      <c r="H6598" s="41">
        <f>SUM(G6598:G6600)</f>
        <v>215.23199999999997</v>
      </c>
      <c r="I6598" s="42"/>
      <c r="J6598" s="32">
        <v>0</v>
      </c>
    </row>
    <row r="6599" spans="1:10" ht="15.75" hidden="1" thickBot="1" x14ac:dyDescent="0.3">
      <c r="A6599" s="141"/>
      <c r="B6599" s="144"/>
      <c r="C6599" s="38" t="s">
        <v>7446</v>
      </c>
      <c r="D6599" s="38" t="s">
        <v>2788</v>
      </c>
      <c r="E6599" s="120">
        <v>4</v>
      </c>
      <c r="F6599" s="119">
        <v>23.901999999999997</v>
      </c>
      <c r="G6599" s="33">
        <f t="shared" si="103"/>
        <v>95.60799999999999</v>
      </c>
      <c r="H6599" s="37"/>
      <c r="I6599" s="33"/>
      <c r="J6599" s="32">
        <v>0</v>
      </c>
    </row>
    <row r="6600" spans="1:10" ht="15.75" hidden="1" thickBot="1" x14ac:dyDescent="0.3">
      <c r="A6600" s="141"/>
      <c r="B6600" s="144"/>
      <c r="C6600" s="38" t="s">
        <v>7438</v>
      </c>
      <c r="D6600" s="38" t="s">
        <v>2788</v>
      </c>
      <c r="E6600" s="120">
        <v>4</v>
      </c>
      <c r="F6600" s="119">
        <v>29.905999999999999</v>
      </c>
      <c r="G6600" s="36">
        <f t="shared" si="103"/>
        <v>119.624</v>
      </c>
      <c r="H6600" s="37"/>
      <c r="I6600" s="33"/>
      <c r="J6600" s="32">
        <v>0</v>
      </c>
    </row>
    <row r="6601" spans="1:10" ht="15.75" hidden="1" thickBot="1" x14ac:dyDescent="0.3">
      <c r="A6601" s="142"/>
      <c r="B6601" s="145"/>
      <c r="C6601" s="44"/>
      <c r="D6601" s="44"/>
      <c r="E6601" s="121"/>
      <c r="F6601" s="122" t="s">
        <v>31</v>
      </c>
      <c r="G6601" s="46" t="str">
        <f t="shared" si="103"/>
        <v/>
      </c>
      <c r="H6601" s="48"/>
      <c r="I6601" s="33"/>
      <c r="J6601" s="32">
        <v>0</v>
      </c>
    </row>
    <row r="6602" spans="1:10" ht="15.75" hidden="1" thickBot="1" x14ac:dyDescent="0.3">
      <c r="A6602" s="140" t="s">
        <v>1556</v>
      </c>
      <c r="B6602" s="143" t="s">
        <v>6183</v>
      </c>
      <c r="C6602" s="26"/>
      <c r="D6602" s="27" t="s">
        <v>36</v>
      </c>
      <c r="E6602" s="116"/>
      <c r="F6602" s="123" t="s">
        <v>31</v>
      </c>
      <c r="G6602" s="29" t="str">
        <f t="shared" si="103"/>
        <v/>
      </c>
      <c r="H6602" s="30"/>
      <c r="I6602" s="31"/>
      <c r="J6602" s="32">
        <v>0</v>
      </c>
    </row>
    <row r="6603" spans="1:10" ht="15.75" hidden="1" thickBot="1" x14ac:dyDescent="0.3">
      <c r="A6603" s="141"/>
      <c r="B6603" s="144"/>
      <c r="C6603" s="34"/>
      <c r="D6603" s="34"/>
      <c r="E6603" s="118"/>
      <c r="F6603" s="124" t="s">
        <v>31</v>
      </c>
      <c r="G6603" s="33" t="str">
        <f t="shared" si="103"/>
        <v/>
      </c>
      <c r="H6603" s="37"/>
      <c r="I6603" s="33"/>
      <c r="J6603" s="32">
        <v>0</v>
      </c>
    </row>
    <row r="6604" spans="1:10" ht="26.25" hidden="1" thickBot="1" x14ac:dyDescent="0.3">
      <c r="A6604" s="141"/>
      <c r="B6604" s="144"/>
      <c r="C6604" s="38" t="s">
        <v>7804</v>
      </c>
      <c r="D6604" s="38" t="s">
        <v>101</v>
      </c>
      <c r="E6604" s="120">
        <v>1</v>
      </c>
      <c r="F6604" s="119">
        <v>15.627499999999998</v>
      </c>
      <c r="G6604" s="33">
        <f t="shared" si="103"/>
        <v>15.627499999999998</v>
      </c>
      <c r="H6604" s="41">
        <f>SUM(G6604:G6604)</f>
        <v>15.627499999999998</v>
      </c>
      <c r="I6604" s="42"/>
      <c r="J6604" s="32">
        <v>0</v>
      </c>
    </row>
    <row r="6605" spans="1:10" ht="15.75" hidden="1" thickBot="1" x14ac:dyDescent="0.3">
      <c r="A6605" s="142"/>
      <c r="B6605" s="145"/>
      <c r="C6605" s="44"/>
      <c r="D6605" s="44"/>
      <c r="E6605" s="121"/>
      <c r="F6605" s="122" t="s">
        <v>31</v>
      </c>
      <c r="G6605" s="46" t="str">
        <f t="shared" si="103"/>
        <v/>
      </c>
      <c r="H6605" s="48"/>
      <c r="I6605" s="33"/>
      <c r="J6605" s="32">
        <v>0</v>
      </c>
    </row>
    <row r="6606" spans="1:10" ht="15.75" hidden="1" thickBot="1" x14ac:dyDescent="0.3">
      <c r="A6606" s="140" t="s">
        <v>1557</v>
      </c>
      <c r="B6606" s="143" t="s">
        <v>6184</v>
      </c>
      <c r="C6606" s="26"/>
      <c r="D6606" s="27" t="s">
        <v>36</v>
      </c>
      <c r="E6606" s="116"/>
      <c r="F6606" s="123" t="s">
        <v>31</v>
      </c>
      <c r="G6606" s="29" t="str">
        <f t="shared" si="103"/>
        <v/>
      </c>
      <c r="H6606" s="30"/>
      <c r="I6606" s="31"/>
      <c r="J6606" s="32">
        <v>0</v>
      </c>
    </row>
    <row r="6607" spans="1:10" ht="15.75" hidden="1" thickBot="1" x14ac:dyDescent="0.3">
      <c r="A6607" s="141"/>
      <c r="B6607" s="144"/>
      <c r="C6607" s="34"/>
      <c r="D6607" s="34"/>
      <c r="E6607" s="118"/>
      <c r="F6607" s="124" t="s">
        <v>31</v>
      </c>
      <c r="G6607" s="33" t="str">
        <f t="shared" si="103"/>
        <v/>
      </c>
      <c r="H6607" s="37"/>
      <c r="I6607" s="33"/>
      <c r="J6607" s="32">
        <v>0</v>
      </c>
    </row>
    <row r="6608" spans="1:10" ht="26.25" hidden="1" thickBot="1" x14ac:dyDescent="0.3">
      <c r="A6608" s="141"/>
      <c r="B6608" s="144"/>
      <c r="C6608" s="38" t="s">
        <v>8115</v>
      </c>
      <c r="D6608" s="38" t="s">
        <v>101</v>
      </c>
      <c r="E6608" s="120">
        <v>1</v>
      </c>
      <c r="F6608" s="119">
        <v>2.5554999999999999</v>
      </c>
      <c r="G6608" s="33">
        <f t="shared" si="103"/>
        <v>2.5554999999999999</v>
      </c>
      <c r="H6608" s="41">
        <f>SUM(G6608:G6608)</f>
        <v>2.5554999999999999</v>
      </c>
      <c r="I6608" s="42"/>
      <c r="J6608" s="32">
        <v>0</v>
      </c>
    </row>
    <row r="6609" spans="1:10" ht="15.75" hidden="1" thickBot="1" x14ac:dyDescent="0.3">
      <c r="A6609" s="142"/>
      <c r="B6609" s="145"/>
      <c r="C6609" s="44"/>
      <c r="D6609" s="44"/>
      <c r="E6609" s="121"/>
      <c r="F6609" s="122" t="s">
        <v>31</v>
      </c>
      <c r="G6609" s="46" t="str">
        <f t="shared" si="103"/>
        <v/>
      </c>
      <c r="H6609" s="48"/>
      <c r="I6609" s="33"/>
      <c r="J6609" s="32">
        <v>0</v>
      </c>
    </row>
    <row r="6610" spans="1:10" ht="15.75" hidden="1" thickBot="1" x14ac:dyDescent="0.3">
      <c r="A6610" s="140" t="s">
        <v>1558</v>
      </c>
      <c r="B6610" s="143" t="s">
        <v>6185</v>
      </c>
      <c r="C6610" s="26"/>
      <c r="D6610" s="27" t="s">
        <v>90</v>
      </c>
      <c r="E6610" s="116"/>
      <c r="F6610" s="123" t="s">
        <v>31</v>
      </c>
      <c r="G6610" s="29" t="str">
        <f t="shared" si="103"/>
        <v/>
      </c>
      <c r="H6610" s="30"/>
      <c r="I6610" s="31"/>
      <c r="J6610" s="32">
        <v>0</v>
      </c>
    </row>
    <row r="6611" spans="1:10" ht="15.75" hidden="1" thickBot="1" x14ac:dyDescent="0.3">
      <c r="A6611" s="141"/>
      <c r="B6611" s="144"/>
      <c r="C6611" s="34"/>
      <c r="D6611" s="34"/>
      <c r="E6611" s="118"/>
      <c r="F6611" s="124" t="s">
        <v>31</v>
      </c>
      <c r="G6611" s="33" t="str">
        <f t="shared" si="103"/>
        <v/>
      </c>
      <c r="H6611" s="37"/>
      <c r="I6611" s="33"/>
      <c r="J6611" s="32">
        <v>0</v>
      </c>
    </row>
    <row r="6612" spans="1:10" ht="15.75" hidden="1" thickBot="1" x14ac:dyDescent="0.3">
      <c r="A6612" s="141"/>
      <c r="B6612" s="144"/>
      <c r="C6612" s="38" t="s">
        <v>7779</v>
      </c>
      <c r="D6612" s="38" t="s">
        <v>1063</v>
      </c>
      <c r="E6612" s="120">
        <v>1</v>
      </c>
      <c r="F6612" s="119">
        <v>3.5625</v>
      </c>
      <c r="G6612" s="33">
        <f t="shared" si="103"/>
        <v>3.5625</v>
      </c>
      <c r="H6612" s="41">
        <f>SUM(G6612:G6612)</f>
        <v>3.5625</v>
      </c>
      <c r="I6612" s="42"/>
      <c r="J6612" s="32">
        <v>0</v>
      </c>
    </row>
    <row r="6613" spans="1:10" ht="15.75" hidden="1" thickBot="1" x14ac:dyDescent="0.3">
      <c r="A6613" s="142"/>
      <c r="B6613" s="145"/>
      <c r="C6613" s="44"/>
      <c r="D6613" s="44"/>
      <c r="E6613" s="121"/>
      <c r="F6613" s="122" t="s">
        <v>31</v>
      </c>
      <c r="G6613" s="46" t="str">
        <f t="shared" si="103"/>
        <v/>
      </c>
      <c r="H6613" s="48"/>
      <c r="I6613" s="33"/>
      <c r="J6613" s="32">
        <v>0</v>
      </c>
    </row>
    <row r="6614" spans="1:10" ht="15.75" hidden="1" thickBot="1" x14ac:dyDescent="0.3">
      <c r="A6614" s="140" t="s">
        <v>1559</v>
      </c>
      <c r="B6614" s="143" t="s">
        <v>6186</v>
      </c>
      <c r="C6614" s="26"/>
      <c r="D6614" s="27" t="s">
        <v>36</v>
      </c>
      <c r="E6614" s="116"/>
      <c r="F6614" s="123" t="s">
        <v>31</v>
      </c>
      <c r="G6614" s="29" t="str">
        <f t="shared" si="103"/>
        <v/>
      </c>
      <c r="H6614" s="30"/>
      <c r="I6614" s="31"/>
      <c r="J6614" s="32">
        <v>0</v>
      </c>
    </row>
    <row r="6615" spans="1:10" ht="15.75" hidden="1" thickBot="1" x14ac:dyDescent="0.3">
      <c r="A6615" s="141"/>
      <c r="B6615" s="144"/>
      <c r="C6615" s="34"/>
      <c r="D6615" s="34"/>
      <c r="E6615" s="118"/>
      <c r="F6615" s="124" t="s">
        <v>31</v>
      </c>
      <c r="G6615" s="33" t="str">
        <f t="shared" si="103"/>
        <v/>
      </c>
      <c r="H6615" s="37"/>
      <c r="I6615" s="33"/>
      <c r="J6615" s="32">
        <v>0</v>
      </c>
    </row>
    <row r="6616" spans="1:10" ht="15.75" hidden="1" thickBot="1" x14ac:dyDescent="0.3">
      <c r="A6616" s="141"/>
      <c r="B6616" s="144"/>
      <c r="C6616" s="38" t="s">
        <v>8116</v>
      </c>
      <c r="D6616" s="38" t="s">
        <v>101</v>
      </c>
      <c r="E6616" s="120">
        <v>1</v>
      </c>
      <c r="F6616" s="119">
        <v>41.894999999999996</v>
      </c>
      <c r="G6616" s="33">
        <f t="shared" si="103"/>
        <v>41.894999999999996</v>
      </c>
      <c r="H6616" s="41">
        <f>SUM(G6616:G6616)</f>
        <v>41.894999999999996</v>
      </c>
      <c r="I6616" s="42"/>
      <c r="J6616" s="32">
        <v>0</v>
      </c>
    </row>
    <row r="6617" spans="1:10" ht="15.75" hidden="1" thickBot="1" x14ac:dyDescent="0.3">
      <c r="A6617" s="142"/>
      <c r="B6617" s="145"/>
      <c r="C6617" s="44"/>
      <c r="D6617" s="44"/>
      <c r="E6617" s="121"/>
      <c r="F6617" s="122" t="s">
        <v>31</v>
      </c>
      <c r="G6617" s="46" t="str">
        <f t="shared" si="103"/>
        <v/>
      </c>
      <c r="H6617" s="48"/>
      <c r="I6617" s="33"/>
      <c r="J6617" s="32">
        <v>0</v>
      </c>
    </row>
    <row r="6618" spans="1:10" ht="15.75" hidden="1" thickBot="1" x14ac:dyDescent="0.3">
      <c r="A6618" s="140" t="s">
        <v>1560</v>
      </c>
      <c r="B6618" s="143" t="s">
        <v>6187</v>
      </c>
      <c r="C6618" s="26"/>
      <c r="D6618" s="27" t="s">
        <v>36</v>
      </c>
      <c r="E6618" s="116"/>
      <c r="F6618" s="123" t="s">
        <v>31</v>
      </c>
      <c r="G6618" s="29" t="str">
        <f t="shared" si="103"/>
        <v/>
      </c>
      <c r="H6618" s="30"/>
      <c r="I6618" s="31"/>
      <c r="J6618" s="32">
        <v>0</v>
      </c>
    </row>
    <row r="6619" spans="1:10" ht="15.75" hidden="1" thickBot="1" x14ac:dyDescent="0.3">
      <c r="A6619" s="141"/>
      <c r="B6619" s="144"/>
      <c r="C6619" s="34"/>
      <c r="D6619" s="34"/>
      <c r="E6619" s="118"/>
      <c r="F6619" s="124" t="s">
        <v>31</v>
      </c>
      <c r="G6619" s="33" t="str">
        <f t="shared" si="103"/>
        <v/>
      </c>
      <c r="H6619" s="37"/>
      <c r="I6619" s="33"/>
      <c r="J6619" s="32">
        <v>0</v>
      </c>
    </row>
    <row r="6620" spans="1:10" ht="26.25" hidden="1" thickBot="1" x14ac:dyDescent="0.3">
      <c r="A6620" s="141"/>
      <c r="B6620" s="144"/>
      <c r="C6620" s="38" t="s">
        <v>8117</v>
      </c>
      <c r="D6620" s="38" t="s">
        <v>101</v>
      </c>
      <c r="E6620" s="120">
        <v>1</v>
      </c>
      <c r="F6620" s="119">
        <v>178.10599999999999</v>
      </c>
      <c r="G6620" s="33">
        <f t="shared" si="103"/>
        <v>178.10599999999999</v>
      </c>
      <c r="H6620" s="41">
        <f>SUM(G6620:G6620)</f>
        <v>178.10599999999999</v>
      </c>
      <c r="I6620" s="42"/>
      <c r="J6620" s="32">
        <v>0</v>
      </c>
    </row>
    <row r="6621" spans="1:10" ht="15.75" hidden="1" thickBot="1" x14ac:dyDescent="0.3">
      <c r="A6621" s="142"/>
      <c r="B6621" s="145"/>
      <c r="C6621" s="44"/>
      <c r="D6621" s="44"/>
      <c r="E6621" s="121"/>
      <c r="F6621" s="122" t="s">
        <v>31</v>
      </c>
      <c r="G6621" s="46" t="str">
        <f t="shared" si="103"/>
        <v/>
      </c>
      <c r="H6621" s="48"/>
      <c r="I6621" s="33"/>
      <c r="J6621" s="32">
        <v>0</v>
      </c>
    </row>
    <row r="6622" spans="1:10" ht="15.75" hidden="1" thickBot="1" x14ac:dyDescent="0.3">
      <c r="A6622" s="140" t="s">
        <v>1561</v>
      </c>
      <c r="B6622" s="143" t="s">
        <v>6188</v>
      </c>
      <c r="C6622" s="26"/>
      <c r="D6622" s="27" t="s">
        <v>36</v>
      </c>
      <c r="E6622" s="116"/>
      <c r="F6622" s="123" t="s">
        <v>31</v>
      </c>
      <c r="G6622" s="29" t="str">
        <f t="shared" si="103"/>
        <v/>
      </c>
      <c r="H6622" s="30"/>
      <c r="I6622" s="31"/>
      <c r="J6622" s="32">
        <v>0</v>
      </c>
    </row>
    <row r="6623" spans="1:10" ht="15.75" hidden="1" thickBot="1" x14ac:dyDescent="0.3">
      <c r="A6623" s="141"/>
      <c r="B6623" s="144"/>
      <c r="C6623" s="34"/>
      <c r="D6623" s="34"/>
      <c r="E6623" s="118"/>
      <c r="F6623" s="124" t="s">
        <v>31</v>
      </c>
      <c r="G6623" s="33" t="str">
        <f t="shared" si="103"/>
        <v/>
      </c>
      <c r="H6623" s="37"/>
      <c r="I6623" s="33"/>
      <c r="J6623" s="32">
        <v>0</v>
      </c>
    </row>
    <row r="6624" spans="1:10" ht="26.25" hidden="1" thickBot="1" x14ac:dyDescent="0.3">
      <c r="A6624" s="141"/>
      <c r="B6624" s="144"/>
      <c r="C6624" s="38" t="s">
        <v>8118</v>
      </c>
      <c r="D6624" s="38" t="s">
        <v>101</v>
      </c>
      <c r="E6624" s="120">
        <v>1</v>
      </c>
      <c r="F6624" s="119">
        <v>189.905</v>
      </c>
      <c r="G6624" s="33">
        <f t="shared" si="103"/>
        <v>189.905</v>
      </c>
      <c r="H6624" s="41">
        <f>SUM(G6624:G6624)</f>
        <v>189.905</v>
      </c>
      <c r="I6624" s="42"/>
      <c r="J6624" s="32">
        <v>0</v>
      </c>
    </row>
    <row r="6625" spans="1:10" ht="15.75" hidden="1" thickBot="1" x14ac:dyDescent="0.3">
      <c r="A6625" s="142"/>
      <c r="B6625" s="145"/>
      <c r="C6625" s="44"/>
      <c r="D6625" s="44"/>
      <c r="E6625" s="121"/>
      <c r="F6625" s="122" t="s">
        <v>31</v>
      </c>
      <c r="G6625" s="46" t="str">
        <f t="shared" si="103"/>
        <v/>
      </c>
      <c r="H6625" s="48"/>
      <c r="I6625" s="33"/>
      <c r="J6625" s="32">
        <v>0</v>
      </c>
    </row>
    <row r="6626" spans="1:10" ht="15.75" hidden="1" thickBot="1" x14ac:dyDescent="0.3">
      <c r="A6626" s="140" t="s">
        <v>1562</v>
      </c>
      <c r="B6626" s="143" t="s">
        <v>6189</v>
      </c>
      <c r="C6626" s="26"/>
      <c r="D6626" s="27" t="s">
        <v>36</v>
      </c>
      <c r="E6626" s="116"/>
      <c r="F6626" s="123" t="s">
        <v>31</v>
      </c>
      <c r="G6626" s="29" t="str">
        <f t="shared" si="103"/>
        <v/>
      </c>
      <c r="H6626" s="30"/>
      <c r="I6626" s="31"/>
      <c r="J6626" s="32">
        <v>0</v>
      </c>
    </row>
    <row r="6627" spans="1:10" ht="15.75" hidden="1" thickBot="1" x14ac:dyDescent="0.3">
      <c r="A6627" s="141"/>
      <c r="B6627" s="144"/>
      <c r="C6627" s="34"/>
      <c r="D6627" s="34"/>
      <c r="E6627" s="118"/>
      <c r="F6627" s="124" t="s">
        <v>31</v>
      </c>
      <c r="G6627" s="33" t="str">
        <f t="shared" si="103"/>
        <v/>
      </c>
      <c r="H6627" s="37"/>
      <c r="I6627" s="33"/>
      <c r="J6627" s="32">
        <v>0</v>
      </c>
    </row>
    <row r="6628" spans="1:10" ht="26.25" hidden="1" thickBot="1" x14ac:dyDescent="0.3">
      <c r="A6628" s="141"/>
      <c r="B6628" s="144"/>
      <c r="C6628" s="38" t="s">
        <v>8119</v>
      </c>
      <c r="D6628" s="38" t="s">
        <v>101</v>
      </c>
      <c r="E6628" s="120">
        <v>1</v>
      </c>
      <c r="F6628" s="119">
        <v>4.0374999999999996</v>
      </c>
      <c r="G6628" s="33">
        <f t="shared" si="103"/>
        <v>4.0374999999999996</v>
      </c>
      <c r="H6628" s="41">
        <f>SUM(G6628:G6628)</f>
        <v>4.0374999999999996</v>
      </c>
      <c r="I6628" s="42"/>
      <c r="J6628" s="32">
        <v>0</v>
      </c>
    </row>
    <row r="6629" spans="1:10" ht="15.75" hidden="1" thickBot="1" x14ac:dyDescent="0.3">
      <c r="A6629" s="142"/>
      <c r="B6629" s="145"/>
      <c r="C6629" s="44"/>
      <c r="D6629" s="44"/>
      <c r="E6629" s="121"/>
      <c r="F6629" s="122" t="s">
        <v>31</v>
      </c>
      <c r="G6629" s="46" t="str">
        <f t="shared" si="103"/>
        <v/>
      </c>
      <c r="H6629" s="48"/>
      <c r="I6629" s="33"/>
      <c r="J6629" s="32">
        <v>0</v>
      </c>
    </row>
    <row r="6630" spans="1:10" ht="15.75" hidden="1" thickBot="1" x14ac:dyDescent="0.3">
      <c r="A6630" s="140" t="s">
        <v>1563</v>
      </c>
      <c r="B6630" s="143" t="s">
        <v>6190</v>
      </c>
      <c r="C6630" s="26"/>
      <c r="D6630" s="27" t="s">
        <v>36</v>
      </c>
      <c r="E6630" s="116"/>
      <c r="F6630" s="123" t="s">
        <v>31</v>
      </c>
      <c r="G6630" s="29" t="str">
        <f t="shared" si="103"/>
        <v/>
      </c>
      <c r="H6630" s="30"/>
      <c r="I6630" s="31"/>
      <c r="J6630" s="32">
        <v>0</v>
      </c>
    </row>
    <row r="6631" spans="1:10" ht="15.75" hidden="1" thickBot="1" x14ac:dyDescent="0.3">
      <c r="A6631" s="141"/>
      <c r="B6631" s="144"/>
      <c r="C6631" s="34"/>
      <c r="D6631" s="34"/>
      <c r="E6631" s="118"/>
      <c r="F6631" s="124" t="s">
        <v>31</v>
      </c>
      <c r="G6631" s="33" t="str">
        <f t="shared" si="103"/>
        <v/>
      </c>
      <c r="H6631" s="37"/>
      <c r="I6631" s="33"/>
      <c r="J6631" s="32">
        <v>0</v>
      </c>
    </row>
    <row r="6632" spans="1:10" ht="26.25" hidden="1" thickBot="1" x14ac:dyDescent="0.3">
      <c r="A6632" s="141"/>
      <c r="B6632" s="144"/>
      <c r="C6632" s="38" t="s">
        <v>7833</v>
      </c>
      <c r="D6632" s="38" t="s">
        <v>101</v>
      </c>
      <c r="E6632" s="120">
        <v>1</v>
      </c>
      <c r="F6632" s="119">
        <v>286.48199999999997</v>
      </c>
      <c r="G6632" s="33">
        <f t="shared" si="103"/>
        <v>286.48199999999997</v>
      </c>
      <c r="H6632" s="41">
        <f>SUM(G6632:G6632)</f>
        <v>286.48199999999997</v>
      </c>
      <c r="I6632" s="42"/>
      <c r="J6632" s="32">
        <v>0</v>
      </c>
    </row>
    <row r="6633" spans="1:10" ht="15.75" hidden="1" thickBot="1" x14ac:dyDescent="0.3">
      <c r="A6633" s="142"/>
      <c r="B6633" s="145"/>
      <c r="C6633" s="44"/>
      <c r="D6633" s="44"/>
      <c r="E6633" s="121"/>
      <c r="F6633" s="122" t="s">
        <v>31</v>
      </c>
      <c r="G6633" s="46" t="str">
        <f t="shared" si="103"/>
        <v/>
      </c>
      <c r="H6633" s="48"/>
      <c r="I6633" s="33"/>
      <c r="J6633" s="32">
        <v>0</v>
      </c>
    </row>
    <row r="6634" spans="1:10" ht="15.75" hidden="1" thickBot="1" x14ac:dyDescent="0.3">
      <c r="A6634" s="140" t="s">
        <v>1564</v>
      </c>
      <c r="B6634" s="143" t="s">
        <v>6191</v>
      </c>
      <c r="C6634" s="26"/>
      <c r="D6634" s="27" t="s">
        <v>36</v>
      </c>
      <c r="E6634" s="116"/>
      <c r="F6634" s="123" t="s">
        <v>31</v>
      </c>
      <c r="G6634" s="29" t="str">
        <f t="shared" si="103"/>
        <v/>
      </c>
      <c r="H6634" s="30"/>
      <c r="I6634" s="31"/>
      <c r="J6634" s="32">
        <v>0</v>
      </c>
    </row>
    <row r="6635" spans="1:10" ht="15.75" hidden="1" thickBot="1" x14ac:dyDescent="0.3">
      <c r="A6635" s="141"/>
      <c r="B6635" s="144"/>
      <c r="C6635" s="34"/>
      <c r="D6635" s="34"/>
      <c r="E6635" s="118"/>
      <c r="F6635" s="124" t="s">
        <v>31</v>
      </c>
      <c r="G6635" s="33" t="str">
        <f t="shared" si="103"/>
        <v/>
      </c>
      <c r="H6635" s="37"/>
      <c r="I6635" s="33"/>
      <c r="J6635" s="32">
        <v>0</v>
      </c>
    </row>
    <row r="6636" spans="1:10" ht="26.25" hidden="1" thickBot="1" x14ac:dyDescent="0.3">
      <c r="A6636" s="141"/>
      <c r="B6636" s="144"/>
      <c r="C6636" s="38" t="s">
        <v>8120</v>
      </c>
      <c r="D6636" s="38" t="s">
        <v>101</v>
      </c>
      <c r="E6636" s="120">
        <v>1</v>
      </c>
      <c r="F6636" s="119">
        <v>23.6645</v>
      </c>
      <c r="G6636" s="33">
        <f t="shared" si="103"/>
        <v>23.6645</v>
      </c>
      <c r="H6636" s="41">
        <f>SUM(G6636:G6636)</f>
        <v>23.6645</v>
      </c>
      <c r="I6636" s="42"/>
      <c r="J6636" s="32">
        <v>0</v>
      </c>
    </row>
    <row r="6637" spans="1:10" ht="15.75" hidden="1" thickBot="1" x14ac:dyDescent="0.3">
      <c r="A6637" s="142"/>
      <c r="B6637" s="145"/>
      <c r="C6637" s="44"/>
      <c r="D6637" s="44"/>
      <c r="E6637" s="121"/>
      <c r="F6637" s="122" t="s">
        <v>31</v>
      </c>
      <c r="G6637" s="46" t="str">
        <f t="shared" si="103"/>
        <v/>
      </c>
      <c r="H6637" s="48"/>
      <c r="I6637" s="33"/>
      <c r="J6637" s="32">
        <v>0</v>
      </c>
    </row>
    <row r="6638" spans="1:10" ht="15.75" hidden="1" thickBot="1" x14ac:dyDescent="0.3">
      <c r="A6638" s="140" t="s">
        <v>1565</v>
      </c>
      <c r="B6638" s="143" t="s">
        <v>6192</v>
      </c>
      <c r="C6638" s="26"/>
      <c r="D6638" s="27" t="s">
        <v>36</v>
      </c>
      <c r="E6638" s="116"/>
      <c r="F6638" s="123" t="s">
        <v>31</v>
      </c>
      <c r="G6638" s="29" t="str">
        <f t="shared" si="103"/>
        <v/>
      </c>
      <c r="H6638" s="30"/>
      <c r="I6638" s="31"/>
      <c r="J6638" s="32">
        <v>0</v>
      </c>
    </row>
    <row r="6639" spans="1:10" ht="15.75" hidden="1" thickBot="1" x14ac:dyDescent="0.3">
      <c r="A6639" s="141"/>
      <c r="B6639" s="144"/>
      <c r="C6639" s="34"/>
      <c r="D6639" s="34"/>
      <c r="E6639" s="118"/>
      <c r="F6639" s="124" t="s">
        <v>31</v>
      </c>
      <c r="G6639" s="33" t="str">
        <f t="shared" si="103"/>
        <v/>
      </c>
      <c r="H6639" s="37"/>
      <c r="I6639" s="33"/>
      <c r="J6639" s="32">
        <v>0</v>
      </c>
    </row>
    <row r="6640" spans="1:10" ht="39" hidden="1" thickBot="1" x14ac:dyDescent="0.3">
      <c r="A6640" s="141"/>
      <c r="B6640" s="144"/>
      <c r="C6640" s="38" t="s">
        <v>8121</v>
      </c>
      <c r="D6640" s="38" t="s">
        <v>101</v>
      </c>
      <c r="E6640" s="120">
        <v>1</v>
      </c>
      <c r="F6640" s="119">
        <v>46.454999999999998</v>
      </c>
      <c r="G6640" s="33">
        <f t="shared" si="103"/>
        <v>46.454999999999998</v>
      </c>
      <c r="H6640" s="41">
        <f>SUM(G6640:G6640)</f>
        <v>46.454999999999998</v>
      </c>
      <c r="I6640" s="42"/>
      <c r="J6640" s="32">
        <v>0</v>
      </c>
    </row>
    <row r="6641" spans="1:10" ht="15.75" hidden="1" thickBot="1" x14ac:dyDescent="0.3">
      <c r="A6641" s="142"/>
      <c r="B6641" s="145"/>
      <c r="C6641" s="44"/>
      <c r="D6641" s="44"/>
      <c r="E6641" s="121"/>
      <c r="F6641" s="122" t="s">
        <v>31</v>
      </c>
      <c r="G6641" s="46" t="str">
        <f t="shared" si="103"/>
        <v/>
      </c>
      <c r="H6641" s="48"/>
      <c r="I6641" s="33"/>
      <c r="J6641" s="32">
        <v>0</v>
      </c>
    </row>
    <row r="6642" spans="1:10" ht="15.75" hidden="1" thickBot="1" x14ac:dyDescent="0.3">
      <c r="A6642" s="140" t="s">
        <v>1566</v>
      </c>
      <c r="B6642" s="143" t="s">
        <v>6193</v>
      </c>
      <c r="C6642" s="26"/>
      <c r="D6642" s="27" t="s">
        <v>36</v>
      </c>
      <c r="E6642" s="116"/>
      <c r="F6642" s="123" t="s">
        <v>31</v>
      </c>
      <c r="G6642" s="29" t="str">
        <f t="shared" si="103"/>
        <v/>
      </c>
      <c r="H6642" s="30"/>
      <c r="I6642" s="31"/>
      <c r="J6642" s="32">
        <v>0</v>
      </c>
    </row>
    <row r="6643" spans="1:10" ht="15.75" hidden="1" thickBot="1" x14ac:dyDescent="0.3">
      <c r="A6643" s="141"/>
      <c r="B6643" s="144"/>
      <c r="C6643" s="34"/>
      <c r="D6643" s="34"/>
      <c r="E6643" s="118"/>
      <c r="F6643" s="124" t="s">
        <v>31</v>
      </c>
      <c r="G6643" s="33" t="str">
        <f t="shared" si="103"/>
        <v/>
      </c>
      <c r="H6643" s="37"/>
      <c r="I6643" s="33"/>
      <c r="J6643" s="32">
        <v>0</v>
      </c>
    </row>
    <row r="6644" spans="1:10" ht="39" hidden="1" thickBot="1" x14ac:dyDescent="0.3">
      <c r="A6644" s="141"/>
      <c r="B6644" s="144"/>
      <c r="C6644" s="38" t="s">
        <v>8122</v>
      </c>
      <c r="D6644" s="38" t="s">
        <v>101</v>
      </c>
      <c r="E6644" s="120">
        <v>1</v>
      </c>
      <c r="F6644" s="119">
        <v>512.88599999999997</v>
      </c>
      <c r="G6644" s="33">
        <f t="shared" si="103"/>
        <v>512.88599999999997</v>
      </c>
      <c r="H6644" s="41">
        <f>SUM(G6644:G6644)</f>
        <v>512.88599999999997</v>
      </c>
      <c r="I6644" s="42"/>
      <c r="J6644" s="32">
        <v>0</v>
      </c>
    </row>
    <row r="6645" spans="1:10" ht="15.75" hidden="1" thickBot="1" x14ac:dyDescent="0.3">
      <c r="A6645" s="142"/>
      <c r="B6645" s="145"/>
      <c r="C6645" s="44"/>
      <c r="D6645" s="44"/>
      <c r="E6645" s="121"/>
      <c r="F6645" s="122" t="s">
        <v>31</v>
      </c>
      <c r="G6645" s="46" t="str">
        <f t="shared" si="103"/>
        <v/>
      </c>
      <c r="H6645" s="48"/>
      <c r="I6645" s="33"/>
      <c r="J6645" s="32">
        <v>0</v>
      </c>
    </row>
    <row r="6646" spans="1:10" ht="15.75" hidden="1" thickBot="1" x14ac:dyDescent="0.3">
      <c r="A6646" s="140" t="s">
        <v>1567</v>
      </c>
      <c r="B6646" s="143" t="s">
        <v>6194</v>
      </c>
      <c r="C6646" s="26"/>
      <c r="D6646" s="27" t="s">
        <v>36</v>
      </c>
      <c r="E6646" s="116"/>
      <c r="F6646" s="123" t="s">
        <v>31</v>
      </c>
      <c r="G6646" s="29" t="str">
        <f t="shared" si="103"/>
        <v/>
      </c>
      <c r="H6646" s="30"/>
      <c r="I6646" s="31"/>
      <c r="J6646" s="32">
        <v>0</v>
      </c>
    </row>
    <row r="6647" spans="1:10" ht="15.75" hidden="1" thickBot="1" x14ac:dyDescent="0.3">
      <c r="A6647" s="141"/>
      <c r="B6647" s="144"/>
      <c r="C6647" s="34"/>
      <c r="D6647" s="34"/>
      <c r="E6647" s="118"/>
      <c r="F6647" s="124" t="s">
        <v>31</v>
      </c>
      <c r="G6647" s="33" t="str">
        <f t="shared" si="103"/>
        <v/>
      </c>
      <c r="H6647" s="37"/>
      <c r="I6647" s="33"/>
      <c r="J6647" s="32">
        <v>0</v>
      </c>
    </row>
    <row r="6648" spans="1:10" ht="64.5" hidden="1" thickBot="1" x14ac:dyDescent="0.3">
      <c r="A6648" s="141"/>
      <c r="B6648" s="144"/>
      <c r="C6648" s="38" t="s">
        <v>8123</v>
      </c>
      <c r="D6648" s="38" t="s">
        <v>101</v>
      </c>
      <c r="E6648" s="120">
        <v>1</v>
      </c>
      <c r="F6648" s="119">
        <v>344.09949999999998</v>
      </c>
      <c r="G6648" s="33">
        <f t="shared" si="103"/>
        <v>344.09949999999998</v>
      </c>
      <c r="H6648" s="41">
        <f>SUM(G6648:G6648)</f>
        <v>344.09949999999998</v>
      </c>
      <c r="I6648" s="42"/>
      <c r="J6648" s="32">
        <v>0</v>
      </c>
    </row>
    <row r="6649" spans="1:10" ht="15.75" hidden="1" thickBot="1" x14ac:dyDescent="0.3">
      <c r="A6649" s="142"/>
      <c r="B6649" s="145"/>
      <c r="C6649" s="44"/>
      <c r="D6649" s="44"/>
      <c r="E6649" s="121"/>
      <c r="F6649" s="122" t="s">
        <v>31</v>
      </c>
      <c r="G6649" s="46" t="str">
        <f t="shared" si="103"/>
        <v/>
      </c>
      <c r="H6649" s="48"/>
      <c r="I6649" s="33"/>
      <c r="J6649" s="32">
        <v>0</v>
      </c>
    </row>
    <row r="6650" spans="1:10" ht="15.75" hidden="1" thickBot="1" x14ac:dyDescent="0.3">
      <c r="A6650" s="140" t="s">
        <v>1568</v>
      </c>
      <c r="B6650" s="143" t="s">
        <v>6195</v>
      </c>
      <c r="C6650" s="26"/>
      <c r="D6650" s="27" t="s">
        <v>36</v>
      </c>
      <c r="E6650" s="116"/>
      <c r="F6650" s="123" t="s">
        <v>31</v>
      </c>
      <c r="G6650" s="29" t="str">
        <f t="shared" si="103"/>
        <v/>
      </c>
      <c r="H6650" s="30"/>
      <c r="I6650" s="31"/>
      <c r="J6650" s="32">
        <v>0</v>
      </c>
    </row>
    <row r="6651" spans="1:10" ht="15.75" hidden="1" thickBot="1" x14ac:dyDescent="0.3">
      <c r="A6651" s="141"/>
      <c r="B6651" s="144"/>
      <c r="C6651" s="34"/>
      <c r="D6651" s="34"/>
      <c r="E6651" s="118"/>
      <c r="F6651" s="124" t="s">
        <v>31</v>
      </c>
      <c r="G6651" s="33" t="str">
        <f t="shared" si="103"/>
        <v/>
      </c>
      <c r="H6651" s="37"/>
      <c r="I6651" s="33"/>
      <c r="J6651" s="32">
        <v>0</v>
      </c>
    </row>
    <row r="6652" spans="1:10" ht="26.25" hidden="1" thickBot="1" x14ac:dyDescent="0.3">
      <c r="A6652" s="141"/>
      <c r="B6652" s="144"/>
      <c r="C6652" s="38" t="s">
        <v>8124</v>
      </c>
      <c r="D6652" s="38" t="s">
        <v>101</v>
      </c>
      <c r="E6652" s="120">
        <v>1</v>
      </c>
      <c r="F6652" s="119">
        <v>73.235500000000002</v>
      </c>
      <c r="G6652" s="33">
        <f t="shared" si="103"/>
        <v>73.235500000000002</v>
      </c>
      <c r="H6652" s="41">
        <f>SUM(G6652:G6652)</f>
        <v>73.235500000000002</v>
      </c>
      <c r="I6652" s="42"/>
      <c r="J6652" s="32">
        <v>0</v>
      </c>
    </row>
    <row r="6653" spans="1:10" ht="15.75" hidden="1" thickBot="1" x14ac:dyDescent="0.3">
      <c r="A6653" s="142"/>
      <c r="B6653" s="145"/>
      <c r="C6653" s="44"/>
      <c r="D6653" s="44"/>
      <c r="E6653" s="121"/>
      <c r="F6653" s="122" t="s">
        <v>31</v>
      </c>
      <c r="G6653" s="46" t="str">
        <f t="shared" si="103"/>
        <v/>
      </c>
      <c r="H6653" s="48"/>
      <c r="I6653" s="33"/>
      <c r="J6653" s="32">
        <v>0</v>
      </c>
    </row>
    <row r="6654" spans="1:10" ht="15.75" hidden="1" thickBot="1" x14ac:dyDescent="0.3">
      <c r="A6654" s="140" t="s">
        <v>1569</v>
      </c>
      <c r="B6654" s="143" t="s">
        <v>6196</v>
      </c>
      <c r="C6654" s="26"/>
      <c r="D6654" s="27" t="s">
        <v>36</v>
      </c>
      <c r="E6654" s="116"/>
      <c r="F6654" s="123" t="s">
        <v>31</v>
      </c>
      <c r="G6654" s="29" t="str">
        <f t="shared" si="103"/>
        <v/>
      </c>
      <c r="H6654" s="30"/>
      <c r="I6654" s="31"/>
      <c r="J6654" s="32">
        <v>0</v>
      </c>
    </row>
    <row r="6655" spans="1:10" ht="15.75" hidden="1" thickBot="1" x14ac:dyDescent="0.3">
      <c r="A6655" s="141"/>
      <c r="B6655" s="144"/>
      <c r="C6655" s="34"/>
      <c r="D6655" s="34"/>
      <c r="E6655" s="118"/>
      <c r="F6655" s="124" t="s">
        <v>31</v>
      </c>
      <c r="G6655" s="33" t="str">
        <f t="shared" si="103"/>
        <v/>
      </c>
      <c r="H6655" s="37"/>
      <c r="I6655" s="33"/>
      <c r="J6655" s="32">
        <v>0</v>
      </c>
    </row>
    <row r="6656" spans="1:10" ht="26.25" hidden="1" thickBot="1" x14ac:dyDescent="0.3">
      <c r="A6656" s="141"/>
      <c r="B6656" s="144"/>
      <c r="C6656" s="38" t="s">
        <v>7818</v>
      </c>
      <c r="D6656" s="38" t="s">
        <v>101</v>
      </c>
      <c r="E6656" s="120">
        <v>1</v>
      </c>
      <c r="F6656" s="119">
        <v>136.57199999999997</v>
      </c>
      <c r="G6656" s="33">
        <f t="shared" si="103"/>
        <v>136.57199999999997</v>
      </c>
      <c r="H6656" s="41">
        <f>SUM(G6656:G6656)</f>
        <v>136.57199999999997</v>
      </c>
      <c r="I6656" s="42"/>
      <c r="J6656" s="32">
        <v>0</v>
      </c>
    </row>
    <row r="6657" spans="1:10" ht="15.75" hidden="1" thickBot="1" x14ac:dyDescent="0.3">
      <c r="A6657" s="142"/>
      <c r="B6657" s="145"/>
      <c r="C6657" s="44"/>
      <c r="D6657" s="44"/>
      <c r="E6657" s="121"/>
      <c r="F6657" s="122" t="s">
        <v>31</v>
      </c>
      <c r="G6657" s="46" t="str">
        <f t="shared" si="103"/>
        <v/>
      </c>
      <c r="H6657" s="48"/>
      <c r="I6657" s="33"/>
      <c r="J6657" s="32">
        <v>0</v>
      </c>
    </row>
    <row r="6658" spans="1:10" ht="15.75" hidden="1" thickBot="1" x14ac:dyDescent="0.3">
      <c r="A6658" s="140" t="s">
        <v>1570</v>
      </c>
      <c r="B6658" s="143" t="s">
        <v>6197</v>
      </c>
      <c r="C6658" s="26"/>
      <c r="D6658" s="27" t="s">
        <v>36</v>
      </c>
      <c r="E6658" s="116"/>
      <c r="F6658" s="123" t="s">
        <v>31</v>
      </c>
      <c r="G6658" s="29" t="str">
        <f t="shared" si="103"/>
        <v/>
      </c>
      <c r="H6658" s="30"/>
      <c r="I6658" s="31"/>
      <c r="J6658" s="32">
        <v>0</v>
      </c>
    </row>
    <row r="6659" spans="1:10" ht="15.75" hidden="1" thickBot="1" x14ac:dyDescent="0.3">
      <c r="A6659" s="141"/>
      <c r="B6659" s="144"/>
      <c r="C6659" s="34"/>
      <c r="D6659" s="34"/>
      <c r="E6659" s="118"/>
      <c r="F6659" s="124" t="s">
        <v>31</v>
      </c>
      <c r="G6659" s="33" t="str">
        <f t="shared" si="103"/>
        <v/>
      </c>
      <c r="H6659" s="37"/>
      <c r="I6659" s="33"/>
      <c r="J6659" s="32">
        <v>0</v>
      </c>
    </row>
    <row r="6660" spans="1:10" ht="26.25" hidden="1" thickBot="1" x14ac:dyDescent="0.3">
      <c r="A6660" s="141"/>
      <c r="B6660" s="144"/>
      <c r="C6660" s="38" t="s">
        <v>7949</v>
      </c>
      <c r="D6660" s="38" t="s">
        <v>101</v>
      </c>
      <c r="E6660" s="120">
        <v>1</v>
      </c>
      <c r="F6660" s="119">
        <v>89.8035</v>
      </c>
      <c r="G6660" s="33">
        <f t="shared" si="103"/>
        <v>89.8035</v>
      </c>
      <c r="H6660" s="41">
        <f>SUM(G6660:G6660)</f>
        <v>89.8035</v>
      </c>
      <c r="I6660" s="42"/>
      <c r="J6660" s="32">
        <v>0</v>
      </c>
    </row>
    <row r="6661" spans="1:10" ht="15.75" hidden="1" thickBot="1" x14ac:dyDescent="0.3">
      <c r="A6661" s="142"/>
      <c r="B6661" s="145"/>
      <c r="C6661" s="44"/>
      <c r="D6661" s="44"/>
      <c r="E6661" s="121"/>
      <c r="F6661" s="122" t="s">
        <v>31</v>
      </c>
      <c r="G6661" s="46" t="str">
        <f t="shared" si="103"/>
        <v/>
      </c>
      <c r="H6661" s="48"/>
      <c r="I6661" s="33"/>
      <c r="J6661" s="32">
        <v>0</v>
      </c>
    </row>
    <row r="6662" spans="1:10" ht="15.75" hidden="1" thickBot="1" x14ac:dyDescent="0.3">
      <c r="A6662" s="140" t="s">
        <v>1571</v>
      </c>
      <c r="B6662" s="143" t="s">
        <v>6198</v>
      </c>
      <c r="C6662" s="26"/>
      <c r="D6662" s="27" t="s">
        <v>36</v>
      </c>
      <c r="E6662" s="116"/>
      <c r="F6662" s="123" t="s">
        <v>31</v>
      </c>
      <c r="G6662" s="29" t="str">
        <f t="shared" ref="G6662:G6725" si="104">IF(ISNUMBER(F6662),E6662*F6662,"")</f>
        <v/>
      </c>
      <c r="H6662" s="30"/>
      <c r="I6662" s="31"/>
      <c r="J6662" s="32">
        <v>0</v>
      </c>
    </row>
    <row r="6663" spans="1:10" ht="15.75" hidden="1" thickBot="1" x14ac:dyDescent="0.3">
      <c r="A6663" s="141"/>
      <c r="B6663" s="144"/>
      <c r="C6663" s="34"/>
      <c r="D6663" s="34"/>
      <c r="E6663" s="118"/>
      <c r="F6663" s="124" t="s">
        <v>31</v>
      </c>
      <c r="G6663" s="33" t="str">
        <f t="shared" si="104"/>
        <v/>
      </c>
      <c r="H6663" s="37"/>
      <c r="I6663" s="33"/>
      <c r="J6663" s="32">
        <v>0</v>
      </c>
    </row>
    <row r="6664" spans="1:10" ht="26.25" hidden="1" thickBot="1" x14ac:dyDescent="0.3">
      <c r="A6664" s="141"/>
      <c r="B6664" s="144"/>
      <c r="C6664" s="38" t="s">
        <v>8125</v>
      </c>
      <c r="D6664" s="38" t="s">
        <v>101</v>
      </c>
      <c r="E6664" s="120">
        <v>1</v>
      </c>
      <c r="F6664" s="119">
        <v>155.02099999999999</v>
      </c>
      <c r="G6664" s="33">
        <f t="shared" si="104"/>
        <v>155.02099999999999</v>
      </c>
      <c r="H6664" s="41">
        <f>SUM(G6664:G6664)</f>
        <v>155.02099999999999</v>
      </c>
      <c r="I6664" s="42"/>
      <c r="J6664" s="32">
        <v>0</v>
      </c>
    </row>
    <row r="6665" spans="1:10" ht="15.75" hidden="1" thickBot="1" x14ac:dyDescent="0.3">
      <c r="A6665" s="142"/>
      <c r="B6665" s="145"/>
      <c r="C6665" s="44"/>
      <c r="D6665" s="44"/>
      <c r="E6665" s="121"/>
      <c r="F6665" s="122" t="s">
        <v>31</v>
      </c>
      <c r="G6665" s="46" t="str">
        <f t="shared" si="104"/>
        <v/>
      </c>
      <c r="H6665" s="48"/>
      <c r="I6665" s="33"/>
      <c r="J6665" s="32">
        <v>0</v>
      </c>
    </row>
    <row r="6666" spans="1:10" ht="15.75" hidden="1" thickBot="1" x14ac:dyDescent="0.3">
      <c r="A6666" s="140" t="s">
        <v>1572</v>
      </c>
      <c r="B6666" s="143" t="s">
        <v>6199</v>
      </c>
      <c r="C6666" s="26"/>
      <c r="D6666" s="27" t="s">
        <v>36</v>
      </c>
      <c r="E6666" s="116"/>
      <c r="F6666" s="123" t="s">
        <v>31</v>
      </c>
      <c r="G6666" s="29" t="str">
        <f t="shared" si="104"/>
        <v/>
      </c>
      <c r="H6666" s="30"/>
      <c r="I6666" s="31"/>
      <c r="J6666" s="32">
        <v>0</v>
      </c>
    </row>
    <row r="6667" spans="1:10" ht="15.75" hidden="1" thickBot="1" x14ac:dyDescent="0.3">
      <c r="A6667" s="141"/>
      <c r="B6667" s="144"/>
      <c r="C6667" s="34"/>
      <c r="D6667" s="34"/>
      <c r="E6667" s="118"/>
      <c r="F6667" s="124" t="s">
        <v>31</v>
      </c>
      <c r="G6667" s="33" t="str">
        <f t="shared" si="104"/>
        <v/>
      </c>
      <c r="H6667" s="37"/>
      <c r="I6667" s="33"/>
      <c r="J6667" s="32">
        <v>0</v>
      </c>
    </row>
    <row r="6668" spans="1:10" ht="26.25" hidden="1" thickBot="1" x14ac:dyDescent="0.3">
      <c r="A6668" s="141"/>
      <c r="B6668" s="144"/>
      <c r="C6668" s="38" t="s">
        <v>8126</v>
      </c>
      <c r="D6668" s="38" t="s">
        <v>101</v>
      </c>
      <c r="E6668" s="120">
        <v>1</v>
      </c>
      <c r="F6668" s="119">
        <v>134.82399999999998</v>
      </c>
      <c r="G6668" s="33">
        <f t="shared" si="104"/>
        <v>134.82399999999998</v>
      </c>
      <c r="H6668" s="41">
        <f>SUM(G6668:G6668)</f>
        <v>134.82399999999998</v>
      </c>
      <c r="I6668" s="42"/>
      <c r="J6668" s="32">
        <v>0</v>
      </c>
    </row>
    <row r="6669" spans="1:10" ht="15.75" hidden="1" thickBot="1" x14ac:dyDescent="0.3">
      <c r="A6669" s="142"/>
      <c r="B6669" s="145"/>
      <c r="C6669" s="44"/>
      <c r="D6669" s="44"/>
      <c r="E6669" s="121"/>
      <c r="F6669" s="122" t="s">
        <v>31</v>
      </c>
      <c r="G6669" s="46" t="str">
        <f t="shared" si="104"/>
        <v/>
      </c>
      <c r="H6669" s="48"/>
      <c r="I6669" s="33"/>
      <c r="J6669" s="32">
        <v>0</v>
      </c>
    </row>
    <row r="6670" spans="1:10" ht="15.75" hidden="1" thickBot="1" x14ac:dyDescent="0.3">
      <c r="A6670" s="140" t="s">
        <v>1573</v>
      </c>
      <c r="B6670" s="143" t="s">
        <v>6200</v>
      </c>
      <c r="C6670" s="26"/>
      <c r="D6670" s="27" t="s">
        <v>36</v>
      </c>
      <c r="E6670" s="116"/>
      <c r="F6670" s="123" t="s">
        <v>31</v>
      </c>
      <c r="G6670" s="29" t="str">
        <f t="shared" si="104"/>
        <v/>
      </c>
      <c r="H6670" s="30"/>
      <c r="I6670" s="31"/>
      <c r="J6670" s="32">
        <v>0</v>
      </c>
    </row>
    <row r="6671" spans="1:10" ht="15.75" hidden="1" thickBot="1" x14ac:dyDescent="0.3">
      <c r="A6671" s="141"/>
      <c r="B6671" s="144"/>
      <c r="C6671" s="34"/>
      <c r="D6671" s="34"/>
      <c r="E6671" s="118"/>
      <c r="F6671" s="124" t="s">
        <v>31</v>
      </c>
      <c r="G6671" s="33" t="str">
        <f t="shared" si="104"/>
        <v/>
      </c>
      <c r="H6671" s="37"/>
      <c r="I6671" s="33"/>
      <c r="J6671" s="32">
        <v>0</v>
      </c>
    </row>
    <row r="6672" spans="1:10" ht="26.25" hidden="1" thickBot="1" x14ac:dyDescent="0.3">
      <c r="A6672" s="141"/>
      <c r="B6672" s="144"/>
      <c r="C6672" s="38" t="s">
        <v>8127</v>
      </c>
      <c r="D6672" s="38" t="s">
        <v>101</v>
      </c>
      <c r="E6672" s="120">
        <v>1</v>
      </c>
      <c r="F6672" s="119">
        <v>242.25</v>
      </c>
      <c r="G6672" s="33">
        <f t="shared" si="104"/>
        <v>242.25</v>
      </c>
      <c r="H6672" s="41">
        <f>SUM(G6672:G6672)</f>
        <v>242.25</v>
      </c>
      <c r="I6672" s="42"/>
      <c r="J6672" s="32">
        <v>0</v>
      </c>
    </row>
    <row r="6673" spans="1:10" ht="15.75" hidden="1" thickBot="1" x14ac:dyDescent="0.3">
      <c r="A6673" s="142"/>
      <c r="B6673" s="145"/>
      <c r="C6673" s="44"/>
      <c r="D6673" s="44"/>
      <c r="E6673" s="121"/>
      <c r="F6673" s="122" t="s">
        <v>31</v>
      </c>
      <c r="G6673" s="46" t="str">
        <f t="shared" si="104"/>
        <v/>
      </c>
      <c r="H6673" s="48"/>
      <c r="I6673" s="33"/>
      <c r="J6673" s="32">
        <v>0</v>
      </c>
    </row>
    <row r="6674" spans="1:10" ht="15.75" hidden="1" thickBot="1" x14ac:dyDescent="0.3">
      <c r="A6674" s="140" t="s">
        <v>1574</v>
      </c>
      <c r="B6674" s="143" t="s">
        <v>6201</v>
      </c>
      <c r="C6674" s="26"/>
      <c r="D6674" s="27" t="s">
        <v>36</v>
      </c>
      <c r="E6674" s="116"/>
      <c r="F6674" s="123" t="s">
        <v>31</v>
      </c>
      <c r="G6674" s="29" t="str">
        <f t="shared" si="104"/>
        <v/>
      </c>
      <c r="H6674" s="30"/>
      <c r="I6674" s="31"/>
      <c r="J6674" s="32">
        <v>0</v>
      </c>
    </row>
    <row r="6675" spans="1:10" ht="15.75" hidden="1" thickBot="1" x14ac:dyDescent="0.3">
      <c r="A6675" s="141"/>
      <c r="B6675" s="144"/>
      <c r="C6675" s="34"/>
      <c r="D6675" s="34"/>
      <c r="E6675" s="118"/>
      <c r="F6675" s="124" t="s">
        <v>31</v>
      </c>
      <c r="G6675" s="33" t="str">
        <f t="shared" si="104"/>
        <v/>
      </c>
      <c r="H6675" s="37"/>
      <c r="I6675" s="33"/>
      <c r="J6675" s="32">
        <v>0</v>
      </c>
    </row>
    <row r="6676" spans="1:10" ht="15.75" hidden="1" thickBot="1" x14ac:dyDescent="0.3">
      <c r="A6676" s="141"/>
      <c r="B6676" s="144"/>
      <c r="C6676" s="38" t="s">
        <v>8128</v>
      </c>
      <c r="D6676" s="38" t="s">
        <v>101</v>
      </c>
      <c r="E6676" s="120">
        <v>1</v>
      </c>
      <c r="F6676" s="119">
        <v>19.741</v>
      </c>
      <c r="G6676" s="33">
        <f t="shared" si="104"/>
        <v>19.741</v>
      </c>
      <c r="H6676" s="41">
        <f>SUM(G6676:G6676)</f>
        <v>19.741</v>
      </c>
      <c r="I6676" s="42"/>
      <c r="J6676" s="32">
        <v>0</v>
      </c>
    </row>
    <row r="6677" spans="1:10" ht="15.75" hidden="1" thickBot="1" x14ac:dyDescent="0.3">
      <c r="A6677" s="142"/>
      <c r="B6677" s="145"/>
      <c r="C6677" s="44"/>
      <c r="D6677" s="44"/>
      <c r="E6677" s="121"/>
      <c r="F6677" s="122" t="s">
        <v>31</v>
      </c>
      <c r="G6677" s="46" t="str">
        <f t="shared" si="104"/>
        <v/>
      </c>
      <c r="H6677" s="48"/>
      <c r="I6677" s="33"/>
      <c r="J6677" s="32">
        <v>0</v>
      </c>
    </row>
    <row r="6678" spans="1:10" ht="15.75" hidden="1" thickBot="1" x14ac:dyDescent="0.3">
      <c r="A6678" s="140" t="s">
        <v>1575</v>
      </c>
      <c r="B6678" s="143" t="s">
        <v>6202</v>
      </c>
      <c r="C6678" s="26"/>
      <c r="D6678" s="27" t="s">
        <v>36</v>
      </c>
      <c r="E6678" s="116"/>
      <c r="F6678" s="123" t="s">
        <v>31</v>
      </c>
      <c r="G6678" s="29" t="str">
        <f t="shared" si="104"/>
        <v/>
      </c>
      <c r="H6678" s="30"/>
      <c r="I6678" s="31"/>
      <c r="J6678" s="32">
        <v>0</v>
      </c>
    </row>
    <row r="6679" spans="1:10" ht="15.75" hidden="1" thickBot="1" x14ac:dyDescent="0.3">
      <c r="A6679" s="141"/>
      <c r="B6679" s="144"/>
      <c r="C6679" s="34"/>
      <c r="D6679" s="34"/>
      <c r="E6679" s="118"/>
      <c r="F6679" s="124" t="s">
        <v>31</v>
      </c>
      <c r="G6679" s="33" t="str">
        <f t="shared" si="104"/>
        <v/>
      </c>
      <c r="H6679" s="37"/>
      <c r="I6679" s="33"/>
      <c r="J6679" s="32">
        <v>0</v>
      </c>
    </row>
    <row r="6680" spans="1:10" ht="15.75" hidden="1" thickBot="1" x14ac:dyDescent="0.3">
      <c r="A6680" s="141"/>
      <c r="B6680" s="144"/>
      <c r="C6680" s="38" t="s">
        <v>7981</v>
      </c>
      <c r="D6680" s="38" t="s">
        <v>101</v>
      </c>
      <c r="E6680" s="120">
        <v>1</v>
      </c>
      <c r="F6680" s="119">
        <v>45.599999999999994</v>
      </c>
      <c r="G6680" s="33">
        <f t="shared" si="104"/>
        <v>45.599999999999994</v>
      </c>
      <c r="H6680" s="41">
        <f>SUM(G6680:G6680)</f>
        <v>45.599999999999994</v>
      </c>
      <c r="I6680" s="42"/>
      <c r="J6680" s="32">
        <v>0</v>
      </c>
    </row>
    <row r="6681" spans="1:10" ht="15.75" hidden="1" thickBot="1" x14ac:dyDescent="0.3">
      <c r="A6681" s="142"/>
      <c r="B6681" s="145"/>
      <c r="C6681" s="44"/>
      <c r="D6681" s="44"/>
      <c r="E6681" s="121"/>
      <c r="F6681" s="122" t="s">
        <v>31</v>
      </c>
      <c r="G6681" s="46" t="str">
        <f t="shared" si="104"/>
        <v/>
      </c>
      <c r="H6681" s="48"/>
      <c r="I6681" s="33"/>
      <c r="J6681" s="32">
        <v>0</v>
      </c>
    </row>
    <row r="6682" spans="1:10" ht="15.75" hidden="1" thickBot="1" x14ac:dyDescent="0.3">
      <c r="A6682" s="140" t="s">
        <v>1576</v>
      </c>
      <c r="B6682" s="143" t="s">
        <v>6203</v>
      </c>
      <c r="C6682" s="26"/>
      <c r="D6682" s="27" t="s">
        <v>36</v>
      </c>
      <c r="E6682" s="116"/>
      <c r="F6682" s="123" t="s">
        <v>31</v>
      </c>
      <c r="G6682" s="29" t="str">
        <f t="shared" si="104"/>
        <v/>
      </c>
      <c r="H6682" s="30"/>
      <c r="I6682" s="31"/>
      <c r="J6682" s="32">
        <v>0</v>
      </c>
    </row>
    <row r="6683" spans="1:10" ht="15.75" hidden="1" thickBot="1" x14ac:dyDescent="0.3">
      <c r="A6683" s="141"/>
      <c r="B6683" s="144"/>
      <c r="C6683" s="34"/>
      <c r="D6683" s="34"/>
      <c r="E6683" s="118"/>
      <c r="F6683" s="124" t="s">
        <v>31</v>
      </c>
      <c r="G6683" s="33" t="str">
        <f t="shared" si="104"/>
        <v/>
      </c>
      <c r="H6683" s="37"/>
      <c r="I6683" s="33"/>
      <c r="J6683" s="32">
        <v>0</v>
      </c>
    </row>
    <row r="6684" spans="1:10" ht="15.75" hidden="1" thickBot="1" x14ac:dyDescent="0.3">
      <c r="A6684" s="141"/>
      <c r="B6684" s="144"/>
      <c r="C6684" s="38" t="s">
        <v>7860</v>
      </c>
      <c r="D6684" s="38" t="s">
        <v>101</v>
      </c>
      <c r="E6684" s="120">
        <v>1</v>
      </c>
      <c r="F6684" s="119">
        <v>52.629999999999995</v>
      </c>
      <c r="G6684" s="33">
        <f t="shared" si="104"/>
        <v>52.629999999999995</v>
      </c>
      <c r="H6684" s="41">
        <f>SUM(G6684:G6684)</f>
        <v>52.629999999999995</v>
      </c>
      <c r="I6684" s="42"/>
      <c r="J6684" s="32">
        <v>0</v>
      </c>
    </row>
    <row r="6685" spans="1:10" ht="15.75" hidden="1" thickBot="1" x14ac:dyDescent="0.3">
      <c r="A6685" s="142"/>
      <c r="B6685" s="145"/>
      <c r="C6685" s="44"/>
      <c r="D6685" s="44"/>
      <c r="E6685" s="121"/>
      <c r="F6685" s="122" t="s">
        <v>31</v>
      </c>
      <c r="G6685" s="46" t="str">
        <f t="shared" si="104"/>
        <v/>
      </c>
      <c r="H6685" s="48"/>
      <c r="I6685" s="33"/>
      <c r="J6685" s="32">
        <v>0</v>
      </c>
    </row>
    <row r="6686" spans="1:10" ht="15.75" hidden="1" thickBot="1" x14ac:dyDescent="0.3">
      <c r="A6686" s="140" t="s">
        <v>1577</v>
      </c>
      <c r="B6686" s="143" t="s">
        <v>6204</v>
      </c>
      <c r="C6686" s="26"/>
      <c r="D6686" s="27" t="s">
        <v>36</v>
      </c>
      <c r="E6686" s="116"/>
      <c r="F6686" s="123" t="s">
        <v>31</v>
      </c>
      <c r="G6686" s="29" t="str">
        <f t="shared" si="104"/>
        <v/>
      </c>
      <c r="H6686" s="30"/>
      <c r="I6686" s="31"/>
      <c r="J6686" s="32">
        <v>0</v>
      </c>
    </row>
    <row r="6687" spans="1:10" ht="15.75" hidden="1" thickBot="1" x14ac:dyDescent="0.3">
      <c r="A6687" s="141"/>
      <c r="B6687" s="144"/>
      <c r="C6687" s="34"/>
      <c r="D6687" s="34"/>
      <c r="E6687" s="118"/>
      <c r="F6687" s="124" t="s">
        <v>31</v>
      </c>
      <c r="G6687" s="33" t="str">
        <f t="shared" si="104"/>
        <v/>
      </c>
      <c r="H6687" s="37"/>
      <c r="I6687" s="33"/>
      <c r="J6687" s="32">
        <v>0</v>
      </c>
    </row>
    <row r="6688" spans="1:10" ht="15.75" hidden="1" thickBot="1" x14ac:dyDescent="0.3">
      <c r="A6688" s="141"/>
      <c r="B6688" s="144"/>
      <c r="C6688" s="38" t="s">
        <v>7857</v>
      </c>
      <c r="D6688" s="38" t="s">
        <v>101</v>
      </c>
      <c r="E6688" s="120">
        <v>1</v>
      </c>
      <c r="F6688" s="119">
        <v>127.62299999999999</v>
      </c>
      <c r="G6688" s="33">
        <f t="shared" si="104"/>
        <v>127.62299999999999</v>
      </c>
      <c r="H6688" s="41">
        <f>SUM(G6688:G6688)</f>
        <v>127.62299999999999</v>
      </c>
      <c r="I6688" s="42"/>
      <c r="J6688" s="32">
        <v>0</v>
      </c>
    </row>
    <row r="6689" spans="1:10" ht="15.75" hidden="1" thickBot="1" x14ac:dyDescent="0.3">
      <c r="A6689" s="142"/>
      <c r="B6689" s="145"/>
      <c r="C6689" s="44"/>
      <c r="D6689" s="44"/>
      <c r="E6689" s="121"/>
      <c r="F6689" s="122" t="s">
        <v>31</v>
      </c>
      <c r="G6689" s="46" t="str">
        <f t="shared" si="104"/>
        <v/>
      </c>
      <c r="H6689" s="48"/>
      <c r="I6689" s="33"/>
      <c r="J6689" s="32">
        <v>0</v>
      </c>
    </row>
    <row r="6690" spans="1:10" ht="15.75" hidden="1" thickBot="1" x14ac:dyDescent="0.3">
      <c r="A6690" s="140" t="s">
        <v>1578</v>
      </c>
      <c r="B6690" s="143" t="s">
        <v>6205</v>
      </c>
      <c r="C6690" s="26"/>
      <c r="D6690" s="27" t="s">
        <v>36</v>
      </c>
      <c r="E6690" s="116"/>
      <c r="F6690" s="123" t="s">
        <v>31</v>
      </c>
      <c r="G6690" s="29" t="str">
        <f t="shared" si="104"/>
        <v/>
      </c>
      <c r="H6690" s="30"/>
      <c r="I6690" s="31"/>
      <c r="J6690" s="32">
        <v>0</v>
      </c>
    </row>
    <row r="6691" spans="1:10" ht="15.75" hidden="1" thickBot="1" x14ac:dyDescent="0.3">
      <c r="A6691" s="141"/>
      <c r="B6691" s="144"/>
      <c r="C6691" s="34"/>
      <c r="D6691" s="34"/>
      <c r="E6691" s="118"/>
      <c r="F6691" s="124" t="s">
        <v>31</v>
      </c>
      <c r="G6691" s="33" t="str">
        <f t="shared" si="104"/>
        <v/>
      </c>
      <c r="H6691" s="37"/>
      <c r="I6691" s="33"/>
      <c r="J6691" s="32">
        <v>0</v>
      </c>
    </row>
    <row r="6692" spans="1:10" ht="15.75" hidden="1" thickBot="1" x14ac:dyDescent="0.3">
      <c r="A6692" s="141"/>
      <c r="B6692" s="144"/>
      <c r="C6692" s="38" t="s">
        <v>8129</v>
      </c>
      <c r="D6692" s="38" t="s">
        <v>101</v>
      </c>
      <c r="E6692" s="120">
        <v>1</v>
      </c>
      <c r="F6692" s="119">
        <v>196.80199999999999</v>
      </c>
      <c r="G6692" s="33">
        <f t="shared" si="104"/>
        <v>196.80199999999999</v>
      </c>
      <c r="H6692" s="41">
        <f>SUM(G6692:G6692)</f>
        <v>196.80199999999999</v>
      </c>
      <c r="I6692" s="42"/>
      <c r="J6692" s="32">
        <v>0</v>
      </c>
    </row>
    <row r="6693" spans="1:10" ht="15.75" hidden="1" thickBot="1" x14ac:dyDescent="0.3">
      <c r="A6693" s="142"/>
      <c r="B6693" s="145"/>
      <c r="C6693" s="44"/>
      <c r="D6693" s="44"/>
      <c r="E6693" s="121"/>
      <c r="F6693" s="122" t="s">
        <v>31</v>
      </c>
      <c r="G6693" s="46" t="str">
        <f t="shared" si="104"/>
        <v/>
      </c>
      <c r="H6693" s="48"/>
      <c r="I6693" s="33"/>
      <c r="J6693" s="32">
        <v>0</v>
      </c>
    </row>
    <row r="6694" spans="1:10" ht="15.75" hidden="1" thickBot="1" x14ac:dyDescent="0.3">
      <c r="A6694" s="140" t="s">
        <v>1579</v>
      </c>
      <c r="B6694" s="143" t="s">
        <v>6206</v>
      </c>
      <c r="C6694" s="26"/>
      <c r="D6694" s="27" t="s">
        <v>36</v>
      </c>
      <c r="E6694" s="116"/>
      <c r="F6694" s="123" t="s">
        <v>31</v>
      </c>
      <c r="G6694" s="29" t="str">
        <f t="shared" si="104"/>
        <v/>
      </c>
      <c r="H6694" s="30"/>
      <c r="I6694" s="31"/>
      <c r="J6694" s="32">
        <v>0</v>
      </c>
    </row>
    <row r="6695" spans="1:10" ht="15.75" hidden="1" thickBot="1" x14ac:dyDescent="0.3">
      <c r="A6695" s="141"/>
      <c r="B6695" s="144"/>
      <c r="C6695" s="34"/>
      <c r="D6695" s="34"/>
      <c r="E6695" s="118"/>
      <c r="F6695" s="124" t="s">
        <v>31</v>
      </c>
      <c r="G6695" s="33" t="str">
        <f t="shared" si="104"/>
        <v/>
      </c>
      <c r="H6695" s="37"/>
      <c r="I6695" s="33"/>
      <c r="J6695" s="32">
        <v>0</v>
      </c>
    </row>
    <row r="6696" spans="1:10" ht="15.75" hidden="1" thickBot="1" x14ac:dyDescent="0.3">
      <c r="A6696" s="141"/>
      <c r="B6696" s="144"/>
      <c r="C6696" s="38" t="s">
        <v>7981</v>
      </c>
      <c r="D6696" s="38" t="s">
        <v>101</v>
      </c>
      <c r="E6696" s="120">
        <v>1</v>
      </c>
      <c r="F6696" s="119">
        <v>45.599999999999994</v>
      </c>
      <c r="G6696" s="33">
        <f t="shared" si="104"/>
        <v>45.599999999999994</v>
      </c>
      <c r="H6696" s="41">
        <f>SUM(G6696:G6696)</f>
        <v>45.599999999999994</v>
      </c>
      <c r="I6696" s="42"/>
      <c r="J6696" s="32">
        <v>0</v>
      </c>
    </row>
    <row r="6697" spans="1:10" ht="15.75" hidden="1" thickBot="1" x14ac:dyDescent="0.3">
      <c r="A6697" s="142"/>
      <c r="B6697" s="145"/>
      <c r="C6697" s="44"/>
      <c r="D6697" s="44"/>
      <c r="E6697" s="121"/>
      <c r="F6697" s="122" t="s">
        <v>31</v>
      </c>
      <c r="G6697" s="46" t="str">
        <f t="shared" si="104"/>
        <v/>
      </c>
      <c r="H6697" s="48"/>
      <c r="I6697" s="33"/>
      <c r="J6697" s="32">
        <v>0</v>
      </c>
    </row>
    <row r="6698" spans="1:10" ht="15.75" hidden="1" thickBot="1" x14ac:dyDescent="0.3">
      <c r="A6698" s="140" t="s">
        <v>1580</v>
      </c>
      <c r="B6698" s="143" t="s">
        <v>6207</v>
      </c>
      <c r="C6698" s="26"/>
      <c r="D6698" s="27" t="s">
        <v>36</v>
      </c>
      <c r="E6698" s="116"/>
      <c r="F6698" s="123" t="s">
        <v>31</v>
      </c>
      <c r="G6698" s="29" t="str">
        <f t="shared" si="104"/>
        <v/>
      </c>
      <c r="H6698" s="30"/>
      <c r="I6698" s="31"/>
      <c r="J6698" s="32">
        <v>0</v>
      </c>
    </row>
    <row r="6699" spans="1:10" ht="15.75" hidden="1" thickBot="1" x14ac:dyDescent="0.3">
      <c r="A6699" s="141"/>
      <c r="B6699" s="144"/>
      <c r="C6699" s="34"/>
      <c r="D6699" s="34"/>
      <c r="E6699" s="118"/>
      <c r="F6699" s="124" t="s">
        <v>31</v>
      </c>
      <c r="G6699" s="33" t="str">
        <f t="shared" si="104"/>
        <v/>
      </c>
      <c r="H6699" s="37"/>
      <c r="I6699" s="33"/>
      <c r="J6699" s="32">
        <v>0</v>
      </c>
    </row>
    <row r="6700" spans="1:10" ht="15.75" hidden="1" thickBot="1" x14ac:dyDescent="0.3">
      <c r="A6700" s="141"/>
      <c r="B6700" s="144"/>
      <c r="C6700" s="38" t="s">
        <v>8130</v>
      </c>
      <c r="D6700" s="38" t="s">
        <v>101</v>
      </c>
      <c r="E6700" s="120">
        <v>1</v>
      </c>
      <c r="F6700" s="119">
        <v>87.143500000000003</v>
      </c>
      <c r="G6700" s="33">
        <f t="shared" si="104"/>
        <v>87.143500000000003</v>
      </c>
      <c r="H6700" s="41">
        <f>SUM(G6700:G6700)</f>
        <v>87.143500000000003</v>
      </c>
      <c r="I6700" s="42"/>
      <c r="J6700" s="32">
        <v>0</v>
      </c>
    </row>
    <row r="6701" spans="1:10" ht="15.75" hidden="1" thickBot="1" x14ac:dyDescent="0.3">
      <c r="A6701" s="142"/>
      <c r="B6701" s="145"/>
      <c r="C6701" s="44"/>
      <c r="D6701" s="44"/>
      <c r="E6701" s="121"/>
      <c r="F6701" s="122" t="s">
        <v>31</v>
      </c>
      <c r="G6701" s="46" t="str">
        <f t="shared" si="104"/>
        <v/>
      </c>
      <c r="H6701" s="48"/>
      <c r="I6701" s="33"/>
      <c r="J6701" s="32">
        <v>0</v>
      </c>
    </row>
    <row r="6702" spans="1:10" ht="15.75" hidden="1" thickBot="1" x14ac:dyDescent="0.3">
      <c r="A6702" s="140" t="s">
        <v>1581</v>
      </c>
      <c r="B6702" s="143" t="s">
        <v>6208</v>
      </c>
      <c r="C6702" s="26"/>
      <c r="D6702" s="27" t="s">
        <v>36</v>
      </c>
      <c r="E6702" s="116"/>
      <c r="F6702" s="123" t="s">
        <v>31</v>
      </c>
      <c r="G6702" s="29" t="str">
        <f t="shared" si="104"/>
        <v/>
      </c>
      <c r="H6702" s="30"/>
      <c r="I6702" s="31"/>
      <c r="J6702" s="32">
        <v>0</v>
      </c>
    </row>
    <row r="6703" spans="1:10" ht="15.75" hidden="1" thickBot="1" x14ac:dyDescent="0.3">
      <c r="A6703" s="141"/>
      <c r="B6703" s="144"/>
      <c r="C6703" s="34"/>
      <c r="D6703" s="34"/>
      <c r="E6703" s="118"/>
      <c r="F6703" s="124" t="s">
        <v>31</v>
      </c>
      <c r="G6703" s="33" t="str">
        <f t="shared" si="104"/>
        <v/>
      </c>
      <c r="H6703" s="37"/>
      <c r="I6703" s="33"/>
      <c r="J6703" s="32">
        <v>0</v>
      </c>
    </row>
    <row r="6704" spans="1:10" ht="15.75" hidden="1" thickBot="1" x14ac:dyDescent="0.3">
      <c r="A6704" s="141"/>
      <c r="B6704" s="144"/>
      <c r="C6704" s="38" t="s">
        <v>8131</v>
      </c>
      <c r="D6704" s="38" t="s">
        <v>101</v>
      </c>
      <c r="E6704" s="120">
        <v>1</v>
      </c>
      <c r="F6704" s="119">
        <v>69.026999999999987</v>
      </c>
      <c r="G6704" s="33">
        <f t="shared" si="104"/>
        <v>69.026999999999987</v>
      </c>
      <c r="H6704" s="41">
        <f>SUM(G6704:G6704)</f>
        <v>69.026999999999987</v>
      </c>
      <c r="I6704" s="42"/>
      <c r="J6704" s="32">
        <v>0</v>
      </c>
    </row>
    <row r="6705" spans="1:10" ht="15.75" hidden="1" thickBot="1" x14ac:dyDescent="0.3">
      <c r="A6705" s="142"/>
      <c r="B6705" s="145"/>
      <c r="C6705" s="44"/>
      <c r="D6705" s="44"/>
      <c r="E6705" s="121"/>
      <c r="F6705" s="122" t="s">
        <v>31</v>
      </c>
      <c r="G6705" s="46" t="str">
        <f t="shared" si="104"/>
        <v/>
      </c>
      <c r="H6705" s="48"/>
      <c r="I6705" s="33"/>
      <c r="J6705" s="32">
        <v>0</v>
      </c>
    </row>
    <row r="6706" spans="1:10" ht="15.75" hidden="1" thickBot="1" x14ac:dyDescent="0.3">
      <c r="A6706" s="140" t="s">
        <v>1582</v>
      </c>
      <c r="B6706" s="143" t="s">
        <v>6209</v>
      </c>
      <c r="C6706" s="26"/>
      <c r="D6706" s="27" t="s">
        <v>36</v>
      </c>
      <c r="E6706" s="116"/>
      <c r="F6706" s="123" t="s">
        <v>31</v>
      </c>
      <c r="G6706" s="29" t="str">
        <f t="shared" si="104"/>
        <v/>
      </c>
      <c r="H6706" s="30"/>
      <c r="I6706" s="31"/>
      <c r="J6706" s="32">
        <v>0</v>
      </c>
    </row>
    <row r="6707" spans="1:10" ht="15.75" hidden="1" thickBot="1" x14ac:dyDescent="0.3">
      <c r="A6707" s="141"/>
      <c r="B6707" s="144"/>
      <c r="C6707" s="34"/>
      <c r="D6707" s="34"/>
      <c r="E6707" s="118"/>
      <c r="F6707" s="124" t="s">
        <v>31</v>
      </c>
      <c r="G6707" s="33" t="str">
        <f t="shared" si="104"/>
        <v/>
      </c>
      <c r="H6707" s="37"/>
      <c r="I6707" s="33"/>
      <c r="J6707" s="32">
        <v>0</v>
      </c>
    </row>
    <row r="6708" spans="1:10" ht="15.75" hidden="1" thickBot="1" x14ac:dyDescent="0.3">
      <c r="A6708" s="141"/>
      <c r="B6708" s="144"/>
      <c r="C6708" s="38" t="s">
        <v>8132</v>
      </c>
      <c r="D6708" s="38" t="s">
        <v>101</v>
      </c>
      <c r="E6708" s="120">
        <v>1</v>
      </c>
      <c r="F6708" s="119">
        <v>50.644500000000001</v>
      </c>
      <c r="G6708" s="33">
        <f t="shared" si="104"/>
        <v>50.644500000000001</v>
      </c>
      <c r="H6708" s="41">
        <f>SUM(G6708:G6708)</f>
        <v>50.644500000000001</v>
      </c>
      <c r="I6708" s="42"/>
      <c r="J6708" s="32">
        <v>0</v>
      </c>
    </row>
    <row r="6709" spans="1:10" ht="15.75" hidden="1" thickBot="1" x14ac:dyDescent="0.3">
      <c r="A6709" s="142"/>
      <c r="B6709" s="145"/>
      <c r="C6709" s="44"/>
      <c r="D6709" s="44"/>
      <c r="E6709" s="121"/>
      <c r="F6709" s="122" t="s">
        <v>31</v>
      </c>
      <c r="G6709" s="46" t="str">
        <f t="shared" si="104"/>
        <v/>
      </c>
      <c r="H6709" s="48"/>
      <c r="I6709" s="33"/>
      <c r="J6709" s="32">
        <v>0</v>
      </c>
    </row>
    <row r="6710" spans="1:10" ht="15.75" hidden="1" thickBot="1" x14ac:dyDescent="0.3">
      <c r="A6710" s="140" t="s">
        <v>1583</v>
      </c>
      <c r="B6710" s="143" t="s">
        <v>6210</v>
      </c>
      <c r="C6710" s="26"/>
      <c r="D6710" s="27" t="s">
        <v>36</v>
      </c>
      <c r="E6710" s="116"/>
      <c r="F6710" s="123" t="s">
        <v>31</v>
      </c>
      <c r="G6710" s="29" t="str">
        <f t="shared" si="104"/>
        <v/>
      </c>
      <c r="H6710" s="30"/>
      <c r="I6710" s="31"/>
      <c r="J6710" s="32">
        <v>0</v>
      </c>
    </row>
    <row r="6711" spans="1:10" ht="15.75" hidden="1" thickBot="1" x14ac:dyDescent="0.3">
      <c r="A6711" s="141"/>
      <c r="B6711" s="144"/>
      <c r="C6711" s="34"/>
      <c r="D6711" s="34"/>
      <c r="E6711" s="118"/>
      <c r="F6711" s="124" t="s">
        <v>31</v>
      </c>
      <c r="G6711" s="33" t="str">
        <f t="shared" si="104"/>
        <v/>
      </c>
      <c r="H6711" s="37"/>
      <c r="I6711" s="33"/>
      <c r="J6711" s="32">
        <v>0</v>
      </c>
    </row>
    <row r="6712" spans="1:10" ht="15.75" hidden="1" thickBot="1" x14ac:dyDescent="0.3">
      <c r="A6712" s="141"/>
      <c r="B6712" s="144"/>
      <c r="C6712" s="38" t="s">
        <v>8133</v>
      </c>
      <c r="D6712" s="38" t="s">
        <v>101</v>
      </c>
      <c r="E6712" s="120">
        <v>1</v>
      </c>
      <c r="F6712" s="119">
        <v>30.419</v>
      </c>
      <c r="G6712" s="33">
        <f t="shared" si="104"/>
        <v>30.419</v>
      </c>
      <c r="H6712" s="41">
        <f>SUM(G6712:G6712)</f>
        <v>30.419</v>
      </c>
      <c r="I6712" s="42"/>
      <c r="J6712" s="32">
        <v>0</v>
      </c>
    </row>
    <row r="6713" spans="1:10" ht="15.75" hidden="1" thickBot="1" x14ac:dyDescent="0.3">
      <c r="A6713" s="142"/>
      <c r="B6713" s="145"/>
      <c r="C6713" s="44"/>
      <c r="D6713" s="44"/>
      <c r="E6713" s="121"/>
      <c r="F6713" s="122" t="s">
        <v>31</v>
      </c>
      <c r="G6713" s="46" t="str">
        <f t="shared" si="104"/>
        <v/>
      </c>
      <c r="H6713" s="48"/>
      <c r="I6713" s="33"/>
      <c r="J6713" s="32">
        <v>0</v>
      </c>
    </row>
    <row r="6714" spans="1:10" ht="15.75" hidden="1" thickBot="1" x14ac:dyDescent="0.3">
      <c r="A6714" s="140" t="s">
        <v>1584</v>
      </c>
      <c r="B6714" s="143" t="s">
        <v>6211</v>
      </c>
      <c r="C6714" s="26"/>
      <c r="D6714" s="27" t="s">
        <v>36</v>
      </c>
      <c r="E6714" s="116"/>
      <c r="F6714" s="123" t="s">
        <v>31</v>
      </c>
      <c r="G6714" s="29" t="str">
        <f t="shared" si="104"/>
        <v/>
      </c>
      <c r="H6714" s="30"/>
      <c r="I6714" s="31"/>
      <c r="J6714" s="32">
        <v>0</v>
      </c>
    </row>
    <row r="6715" spans="1:10" ht="15.75" hidden="1" thickBot="1" x14ac:dyDescent="0.3">
      <c r="A6715" s="141"/>
      <c r="B6715" s="144"/>
      <c r="C6715" s="34"/>
      <c r="D6715" s="34"/>
      <c r="E6715" s="118"/>
      <c r="F6715" s="124" t="s">
        <v>31</v>
      </c>
      <c r="G6715" s="33" t="str">
        <f t="shared" si="104"/>
        <v/>
      </c>
      <c r="H6715" s="37"/>
      <c r="I6715" s="33"/>
      <c r="J6715" s="32">
        <v>0</v>
      </c>
    </row>
    <row r="6716" spans="1:10" ht="15.75" hidden="1" thickBot="1" x14ac:dyDescent="0.3">
      <c r="A6716" s="141"/>
      <c r="B6716" s="144"/>
      <c r="C6716" s="38" t="s">
        <v>8134</v>
      </c>
      <c r="D6716" s="38" t="s">
        <v>101</v>
      </c>
      <c r="E6716" s="120">
        <v>1</v>
      </c>
      <c r="F6716" s="119">
        <v>251.7405</v>
      </c>
      <c r="G6716" s="33">
        <f t="shared" si="104"/>
        <v>251.7405</v>
      </c>
      <c r="H6716" s="41">
        <f>SUM(G6716:G6716)</f>
        <v>251.7405</v>
      </c>
      <c r="I6716" s="42"/>
      <c r="J6716" s="32">
        <v>0</v>
      </c>
    </row>
    <row r="6717" spans="1:10" ht="15.75" hidden="1" thickBot="1" x14ac:dyDescent="0.3">
      <c r="A6717" s="142"/>
      <c r="B6717" s="145"/>
      <c r="C6717" s="44"/>
      <c r="D6717" s="44"/>
      <c r="E6717" s="121"/>
      <c r="F6717" s="122" t="s">
        <v>31</v>
      </c>
      <c r="G6717" s="46" t="str">
        <f t="shared" si="104"/>
        <v/>
      </c>
      <c r="H6717" s="48"/>
      <c r="I6717" s="33"/>
      <c r="J6717" s="32">
        <v>0</v>
      </c>
    </row>
    <row r="6718" spans="1:10" ht="15.75" hidden="1" thickBot="1" x14ac:dyDescent="0.3">
      <c r="A6718" s="140" t="s">
        <v>1585</v>
      </c>
      <c r="B6718" s="143" t="s">
        <v>6212</v>
      </c>
      <c r="C6718" s="26"/>
      <c r="D6718" s="27" t="s">
        <v>36</v>
      </c>
      <c r="E6718" s="116"/>
      <c r="F6718" s="123" t="s">
        <v>31</v>
      </c>
      <c r="G6718" s="29" t="str">
        <f t="shared" si="104"/>
        <v/>
      </c>
      <c r="H6718" s="30"/>
      <c r="I6718" s="31"/>
      <c r="J6718" s="32">
        <v>0</v>
      </c>
    </row>
    <row r="6719" spans="1:10" ht="15.75" hidden="1" thickBot="1" x14ac:dyDescent="0.3">
      <c r="A6719" s="141"/>
      <c r="B6719" s="144"/>
      <c r="C6719" s="34"/>
      <c r="D6719" s="34"/>
      <c r="E6719" s="118"/>
      <c r="F6719" s="124" t="s">
        <v>31</v>
      </c>
      <c r="G6719" s="33" t="str">
        <f t="shared" si="104"/>
        <v/>
      </c>
      <c r="H6719" s="37"/>
      <c r="I6719" s="33"/>
      <c r="J6719" s="32">
        <v>0</v>
      </c>
    </row>
    <row r="6720" spans="1:10" ht="15.75" hidden="1" thickBot="1" x14ac:dyDescent="0.3">
      <c r="A6720" s="141"/>
      <c r="B6720" s="144"/>
      <c r="C6720" s="38" t="s">
        <v>8135</v>
      </c>
      <c r="D6720" s="38" t="s">
        <v>101</v>
      </c>
      <c r="E6720" s="120">
        <v>1</v>
      </c>
      <c r="F6720" s="119">
        <v>121.38149999999999</v>
      </c>
      <c r="G6720" s="33">
        <f t="shared" si="104"/>
        <v>121.38149999999999</v>
      </c>
      <c r="H6720" s="41">
        <f>SUM(G6720:G6720)</f>
        <v>121.38149999999999</v>
      </c>
      <c r="I6720" s="42"/>
      <c r="J6720" s="32">
        <v>0</v>
      </c>
    </row>
    <row r="6721" spans="1:10" ht="15.75" hidden="1" thickBot="1" x14ac:dyDescent="0.3">
      <c r="A6721" s="142"/>
      <c r="B6721" s="145"/>
      <c r="C6721" s="44"/>
      <c r="D6721" s="44"/>
      <c r="E6721" s="121"/>
      <c r="F6721" s="122" t="s">
        <v>31</v>
      </c>
      <c r="G6721" s="46" t="str">
        <f t="shared" si="104"/>
        <v/>
      </c>
      <c r="H6721" s="48"/>
      <c r="I6721" s="33"/>
      <c r="J6721" s="32">
        <v>0</v>
      </c>
    </row>
    <row r="6722" spans="1:10" ht="15.75" hidden="1" thickBot="1" x14ac:dyDescent="0.3">
      <c r="A6722" s="140" t="s">
        <v>1586</v>
      </c>
      <c r="B6722" s="143" t="s">
        <v>6213</v>
      </c>
      <c r="C6722" s="26"/>
      <c r="D6722" s="27" t="s">
        <v>36</v>
      </c>
      <c r="E6722" s="116"/>
      <c r="F6722" s="123" t="s">
        <v>31</v>
      </c>
      <c r="G6722" s="29" t="str">
        <f t="shared" si="104"/>
        <v/>
      </c>
      <c r="H6722" s="30"/>
      <c r="I6722" s="31"/>
      <c r="J6722" s="32">
        <v>0</v>
      </c>
    </row>
    <row r="6723" spans="1:10" ht="15.75" hidden="1" thickBot="1" x14ac:dyDescent="0.3">
      <c r="A6723" s="141"/>
      <c r="B6723" s="144"/>
      <c r="C6723" s="34"/>
      <c r="D6723" s="34"/>
      <c r="E6723" s="118"/>
      <c r="F6723" s="124" t="s">
        <v>31</v>
      </c>
      <c r="G6723" s="33" t="str">
        <f t="shared" si="104"/>
        <v/>
      </c>
      <c r="H6723" s="37"/>
      <c r="I6723" s="33"/>
      <c r="J6723" s="32">
        <v>0</v>
      </c>
    </row>
    <row r="6724" spans="1:10" ht="15.75" hidden="1" thickBot="1" x14ac:dyDescent="0.3">
      <c r="A6724" s="141"/>
      <c r="B6724" s="144"/>
      <c r="C6724" s="38" t="s">
        <v>8136</v>
      </c>
      <c r="D6724" s="38" t="s">
        <v>101</v>
      </c>
      <c r="E6724" s="120">
        <v>1</v>
      </c>
      <c r="F6724" s="119">
        <v>304.76949999999999</v>
      </c>
      <c r="G6724" s="33">
        <f t="shared" si="104"/>
        <v>304.76949999999999</v>
      </c>
      <c r="H6724" s="41">
        <f>SUM(G6724:G6724)</f>
        <v>304.76949999999999</v>
      </c>
      <c r="I6724" s="42"/>
      <c r="J6724" s="32">
        <v>0</v>
      </c>
    </row>
    <row r="6725" spans="1:10" ht="15.75" hidden="1" thickBot="1" x14ac:dyDescent="0.3">
      <c r="A6725" s="142"/>
      <c r="B6725" s="145"/>
      <c r="C6725" s="44"/>
      <c r="D6725" s="44"/>
      <c r="E6725" s="121"/>
      <c r="F6725" s="122" t="s">
        <v>31</v>
      </c>
      <c r="G6725" s="46" t="str">
        <f t="shared" si="104"/>
        <v/>
      </c>
      <c r="H6725" s="48"/>
      <c r="I6725" s="33"/>
      <c r="J6725" s="32">
        <v>0</v>
      </c>
    </row>
    <row r="6726" spans="1:10" ht="15.75" hidden="1" thickBot="1" x14ac:dyDescent="0.3">
      <c r="A6726" s="140" t="s">
        <v>1587</v>
      </c>
      <c r="B6726" s="143" t="s">
        <v>6214</v>
      </c>
      <c r="C6726" s="26"/>
      <c r="D6726" s="27" t="s">
        <v>36</v>
      </c>
      <c r="E6726" s="116"/>
      <c r="F6726" s="123" t="s">
        <v>31</v>
      </c>
      <c r="G6726" s="29" t="str">
        <f t="shared" ref="G6726:G6789" si="105">IF(ISNUMBER(F6726),E6726*F6726,"")</f>
        <v/>
      </c>
      <c r="H6726" s="30"/>
      <c r="I6726" s="31"/>
      <c r="J6726" s="32">
        <v>0</v>
      </c>
    </row>
    <row r="6727" spans="1:10" ht="15.75" hidden="1" thickBot="1" x14ac:dyDescent="0.3">
      <c r="A6727" s="141"/>
      <c r="B6727" s="144"/>
      <c r="C6727" s="34"/>
      <c r="D6727" s="34"/>
      <c r="E6727" s="118"/>
      <c r="F6727" s="124" t="s">
        <v>31</v>
      </c>
      <c r="G6727" s="33" t="str">
        <f t="shared" si="105"/>
        <v/>
      </c>
      <c r="H6727" s="37"/>
      <c r="I6727" s="33"/>
      <c r="J6727" s="32">
        <v>0</v>
      </c>
    </row>
    <row r="6728" spans="1:10" ht="15.75" hidden="1" thickBot="1" x14ac:dyDescent="0.3">
      <c r="A6728" s="141"/>
      <c r="B6728" s="144"/>
      <c r="C6728" s="38" t="s">
        <v>8137</v>
      </c>
      <c r="D6728" s="38" t="s">
        <v>101</v>
      </c>
      <c r="E6728" s="120">
        <v>1</v>
      </c>
      <c r="F6728" s="119">
        <v>32.081499999999998</v>
      </c>
      <c r="G6728" s="33">
        <f t="shared" si="105"/>
        <v>32.081499999999998</v>
      </c>
      <c r="H6728" s="41">
        <f>SUM(G6728:G6728)</f>
        <v>32.081499999999998</v>
      </c>
      <c r="I6728" s="42"/>
      <c r="J6728" s="32">
        <v>0</v>
      </c>
    </row>
    <row r="6729" spans="1:10" ht="15.75" hidden="1" thickBot="1" x14ac:dyDescent="0.3">
      <c r="A6729" s="142"/>
      <c r="B6729" s="145"/>
      <c r="C6729" s="44"/>
      <c r="D6729" s="44"/>
      <c r="E6729" s="121"/>
      <c r="F6729" s="122" t="s">
        <v>31</v>
      </c>
      <c r="G6729" s="46" t="str">
        <f t="shared" si="105"/>
        <v/>
      </c>
      <c r="H6729" s="48"/>
      <c r="I6729" s="33"/>
      <c r="J6729" s="32">
        <v>0</v>
      </c>
    </row>
    <row r="6730" spans="1:10" ht="15.75" hidden="1" thickBot="1" x14ac:dyDescent="0.3">
      <c r="A6730" s="140" t="s">
        <v>1588</v>
      </c>
      <c r="B6730" s="143" t="s">
        <v>6215</v>
      </c>
      <c r="C6730" s="26"/>
      <c r="D6730" s="27" t="s">
        <v>36</v>
      </c>
      <c r="E6730" s="116"/>
      <c r="F6730" s="123" t="s">
        <v>31</v>
      </c>
      <c r="G6730" s="29" t="str">
        <f t="shared" si="105"/>
        <v/>
      </c>
      <c r="H6730" s="30"/>
      <c r="I6730" s="31"/>
      <c r="J6730" s="32">
        <v>0</v>
      </c>
    </row>
    <row r="6731" spans="1:10" ht="15.75" hidden="1" thickBot="1" x14ac:dyDescent="0.3">
      <c r="A6731" s="141"/>
      <c r="B6731" s="144"/>
      <c r="C6731" s="34"/>
      <c r="D6731" s="34"/>
      <c r="E6731" s="118"/>
      <c r="F6731" s="124" t="s">
        <v>31</v>
      </c>
      <c r="G6731" s="33" t="str">
        <f t="shared" si="105"/>
        <v/>
      </c>
      <c r="H6731" s="37"/>
      <c r="I6731" s="33"/>
      <c r="J6731" s="32">
        <v>0</v>
      </c>
    </row>
    <row r="6732" spans="1:10" ht="15.75" hidden="1" thickBot="1" x14ac:dyDescent="0.3">
      <c r="A6732" s="141"/>
      <c r="B6732" s="144"/>
      <c r="C6732" s="38" t="s">
        <v>8138</v>
      </c>
      <c r="D6732" s="38" t="s">
        <v>101</v>
      </c>
      <c r="E6732" s="120">
        <v>1</v>
      </c>
      <c r="F6732" s="119">
        <v>635.03700000000003</v>
      </c>
      <c r="G6732" s="33">
        <f t="shared" si="105"/>
        <v>635.03700000000003</v>
      </c>
      <c r="H6732" s="41">
        <f>SUM(G6732:G6732)</f>
        <v>635.03700000000003</v>
      </c>
      <c r="I6732" s="42"/>
      <c r="J6732" s="32">
        <v>0</v>
      </c>
    </row>
    <row r="6733" spans="1:10" ht="15.75" hidden="1" thickBot="1" x14ac:dyDescent="0.3">
      <c r="A6733" s="142"/>
      <c r="B6733" s="145"/>
      <c r="C6733" s="44"/>
      <c r="D6733" s="44"/>
      <c r="E6733" s="121"/>
      <c r="F6733" s="122" t="s">
        <v>31</v>
      </c>
      <c r="G6733" s="46" t="str">
        <f t="shared" si="105"/>
        <v/>
      </c>
      <c r="H6733" s="48"/>
      <c r="I6733" s="33"/>
      <c r="J6733" s="32">
        <v>0</v>
      </c>
    </row>
    <row r="6734" spans="1:10" ht="15.75" hidden="1" thickBot="1" x14ac:dyDescent="0.3">
      <c r="A6734" s="140" t="s">
        <v>1589</v>
      </c>
      <c r="B6734" s="143" t="s">
        <v>6216</v>
      </c>
      <c r="C6734" s="26"/>
      <c r="D6734" s="27" t="s">
        <v>36</v>
      </c>
      <c r="E6734" s="116"/>
      <c r="F6734" s="123" t="s">
        <v>31</v>
      </c>
      <c r="G6734" s="29" t="str">
        <f t="shared" si="105"/>
        <v/>
      </c>
      <c r="H6734" s="30"/>
      <c r="I6734" s="31"/>
      <c r="J6734" s="32">
        <v>0</v>
      </c>
    </row>
    <row r="6735" spans="1:10" ht="15.75" hidden="1" thickBot="1" x14ac:dyDescent="0.3">
      <c r="A6735" s="141"/>
      <c r="B6735" s="144"/>
      <c r="C6735" s="34"/>
      <c r="D6735" s="34"/>
      <c r="E6735" s="118"/>
      <c r="F6735" s="124" t="s">
        <v>31</v>
      </c>
      <c r="G6735" s="33" t="str">
        <f t="shared" si="105"/>
        <v/>
      </c>
      <c r="H6735" s="37"/>
      <c r="I6735" s="33"/>
      <c r="J6735" s="32">
        <v>0</v>
      </c>
    </row>
    <row r="6736" spans="1:10" ht="15.75" hidden="1" thickBot="1" x14ac:dyDescent="0.3">
      <c r="A6736" s="141"/>
      <c r="B6736" s="144"/>
      <c r="C6736" s="38" t="s">
        <v>8139</v>
      </c>
      <c r="D6736" s="38" t="s">
        <v>101</v>
      </c>
      <c r="E6736" s="120">
        <v>1</v>
      </c>
      <c r="F6736" s="119">
        <v>21.555499999999999</v>
      </c>
      <c r="G6736" s="33">
        <f t="shared" si="105"/>
        <v>21.555499999999999</v>
      </c>
      <c r="H6736" s="41">
        <f>SUM(G6736:G6736)</f>
        <v>21.555499999999999</v>
      </c>
      <c r="I6736" s="42"/>
      <c r="J6736" s="32">
        <v>0</v>
      </c>
    </row>
    <row r="6737" spans="1:10" ht="15.75" hidden="1" thickBot="1" x14ac:dyDescent="0.3">
      <c r="A6737" s="142"/>
      <c r="B6737" s="145"/>
      <c r="C6737" s="44"/>
      <c r="D6737" s="44"/>
      <c r="E6737" s="121"/>
      <c r="F6737" s="122" t="s">
        <v>31</v>
      </c>
      <c r="G6737" s="46" t="str">
        <f t="shared" si="105"/>
        <v/>
      </c>
      <c r="H6737" s="48"/>
      <c r="I6737" s="33"/>
      <c r="J6737" s="32">
        <v>0</v>
      </c>
    </row>
    <row r="6738" spans="1:10" ht="15.75" hidden="1" thickBot="1" x14ac:dyDescent="0.3">
      <c r="A6738" s="140" t="s">
        <v>1590</v>
      </c>
      <c r="B6738" s="143" t="s">
        <v>6217</v>
      </c>
      <c r="C6738" s="26"/>
      <c r="D6738" s="27" t="s">
        <v>36</v>
      </c>
      <c r="E6738" s="116"/>
      <c r="F6738" s="123" t="s">
        <v>31</v>
      </c>
      <c r="G6738" s="29" t="str">
        <f t="shared" si="105"/>
        <v/>
      </c>
      <c r="H6738" s="30"/>
      <c r="I6738" s="31"/>
      <c r="J6738" s="32">
        <v>0</v>
      </c>
    </row>
    <row r="6739" spans="1:10" ht="15.75" hidden="1" thickBot="1" x14ac:dyDescent="0.3">
      <c r="A6739" s="141"/>
      <c r="B6739" s="144"/>
      <c r="C6739" s="34"/>
      <c r="D6739" s="34"/>
      <c r="E6739" s="118"/>
      <c r="F6739" s="124" t="s">
        <v>31</v>
      </c>
      <c r="G6739" s="33" t="str">
        <f t="shared" si="105"/>
        <v/>
      </c>
      <c r="H6739" s="37"/>
      <c r="I6739" s="33"/>
      <c r="J6739" s="32">
        <v>0</v>
      </c>
    </row>
    <row r="6740" spans="1:10" ht="15.75" hidden="1" thickBot="1" x14ac:dyDescent="0.3">
      <c r="A6740" s="141"/>
      <c r="B6740" s="144"/>
      <c r="C6740" s="38" t="s">
        <v>8140</v>
      </c>
      <c r="D6740" s="38" t="s">
        <v>101</v>
      </c>
      <c r="E6740" s="120">
        <v>1</v>
      </c>
      <c r="F6740" s="119">
        <v>25.735499999999998</v>
      </c>
      <c r="G6740" s="33">
        <f t="shared" si="105"/>
        <v>25.735499999999998</v>
      </c>
      <c r="H6740" s="41">
        <f>SUM(G6740:G6740)</f>
        <v>25.735499999999998</v>
      </c>
      <c r="I6740" s="42"/>
      <c r="J6740" s="32">
        <v>0</v>
      </c>
    </row>
    <row r="6741" spans="1:10" ht="15.75" hidden="1" thickBot="1" x14ac:dyDescent="0.3">
      <c r="A6741" s="142"/>
      <c r="B6741" s="145"/>
      <c r="C6741" s="44"/>
      <c r="D6741" s="44"/>
      <c r="E6741" s="121"/>
      <c r="F6741" s="122" t="s">
        <v>31</v>
      </c>
      <c r="G6741" s="46" t="str">
        <f t="shared" si="105"/>
        <v/>
      </c>
      <c r="H6741" s="48"/>
      <c r="I6741" s="33"/>
      <c r="J6741" s="32">
        <v>0</v>
      </c>
    </row>
    <row r="6742" spans="1:10" ht="15.75" hidden="1" thickBot="1" x14ac:dyDescent="0.3">
      <c r="A6742" s="140" t="s">
        <v>1591</v>
      </c>
      <c r="B6742" s="143" t="s">
        <v>6218</v>
      </c>
      <c r="C6742" s="26"/>
      <c r="D6742" s="27" t="s">
        <v>36</v>
      </c>
      <c r="E6742" s="116"/>
      <c r="F6742" s="123" t="s">
        <v>31</v>
      </c>
      <c r="G6742" s="29" t="str">
        <f t="shared" si="105"/>
        <v/>
      </c>
      <c r="H6742" s="30"/>
      <c r="I6742" s="31"/>
      <c r="J6742" s="32">
        <v>0</v>
      </c>
    </row>
    <row r="6743" spans="1:10" ht="15.75" hidden="1" thickBot="1" x14ac:dyDescent="0.3">
      <c r="A6743" s="141"/>
      <c r="B6743" s="144"/>
      <c r="C6743" s="34"/>
      <c r="D6743" s="34"/>
      <c r="E6743" s="118"/>
      <c r="F6743" s="124" t="s">
        <v>31</v>
      </c>
      <c r="G6743" s="33" t="str">
        <f t="shared" si="105"/>
        <v/>
      </c>
      <c r="H6743" s="37"/>
      <c r="I6743" s="33"/>
      <c r="J6743" s="32">
        <v>0</v>
      </c>
    </row>
    <row r="6744" spans="1:10" ht="26.25" hidden="1" thickBot="1" x14ac:dyDescent="0.3">
      <c r="A6744" s="141"/>
      <c r="B6744" s="144"/>
      <c r="C6744" s="38" t="s">
        <v>8141</v>
      </c>
      <c r="D6744" s="38" t="s">
        <v>101</v>
      </c>
      <c r="E6744" s="120">
        <v>1</v>
      </c>
      <c r="F6744" s="119">
        <v>18.781499999999998</v>
      </c>
      <c r="G6744" s="33">
        <f t="shared" si="105"/>
        <v>18.781499999999998</v>
      </c>
      <c r="H6744" s="41">
        <f>SUM(G6744:G6744)</f>
        <v>18.781499999999998</v>
      </c>
      <c r="I6744" s="42"/>
      <c r="J6744" s="32">
        <v>0</v>
      </c>
    </row>
    <row r="6745" spans="1:10" ht="15.75" hidden="1" thickBot="1" x14ac:dyDescent="0.3">
      <c r="A6745" s="142"/>
      <c r="B6745" s="145"/>
      <c r="C6745" s="44"/>
      <c r="D6745" s="44"/>
      <c r="E6745" s="121"/>
      <c r="F6745" s="122" t="s">
        <v>31</v>
      </c>
      <c r="G6745" s="46" t="str">
        <f t="shared" si="105"/>
        <v/>
      </c>
      <c r="H6745" s="48"/>
      <c r="I6745" s="33"/>
      <c r="J6745" s="32">
        <v>0</v>
      </c>
    </row>
    <row r="6746" spans="1:10" ht="15.75" hidden="1" thickBot="1" x14ac:dyDescent="0.3">
      <c r="A6746" s="140" t="s">
        <v>1592</v>
      </c>
      <c r="B6746" s="143" t="s">
        <v>6219</v>
      </c>
      <c r="C6746" s="26"/>
      <c r="D6746" s="27" t="s">
        <v>36</v>
      </c>
      <c r="E6746" s="116"/>
      <c r="F6746" s="123" t="s">
        <v>31</v>
      </c>
      <c r="G6746" s="29" t="str">
        <f t="shared" si="105"/>
        <v/>
      </c>
      <c r="H6746" s="30"/>
      <c r="I6746" s="31"/>
      <c r="J6746" s="32">
        <v>0</v>
      </c>
    </row>
    <row r="6747" spans="1:10" ht="15.75" hidden="1" thickBot="1" x14ac:dyDescent="0.3">
      <c r="A6747" s="141"/>
      <c r="B6747" s="144"/>
      <c r="C6747" s="34"/>
      <c r="D6747" s="34"/>
      <c r="E6747" s="118"/>
      <c r="F6747" s="124" t="s">
        <v>31</v>
      </c>
      <c r="G6747" s="33" t="str">
        <f t="shared" si="105"/>
        <v/>
      </c>
      <c r="H6747" s="37"/>
      <c r="I6747" s="33"/>
      <c r="J6747" s="32">
        <v>0</v>
      </c>
    </row>
    <row r="6748" spans="1:10" ht="26.25" hidden="1" thickBot="1" x14ac:dyDescent="0.3">
      <c r="A6748" s="141"/>
      <c r="B6748" s="144"/>
      <c r="C6748" s="38" t="s">
        <v>8142</v>
      </c>
      <c r="D6748" s="38" t="s">
        <v>101</v>
      </c>
      <c r="E6748" s="120">
        <v>1</v>
      </c>
      <c r="F6748" s="119">
        <v>51.499499999999998</v>
      </c>
      <c r="G6748" s="33">
        <f t="shared" si="105"/>
        <v>51.499499999999998</v>
      </c>
      <c r="H6748" s="41">
        <f>SUM(G6748:G6748)</f>
        <v>51.499499999999998</v>
      </c>
      <c r="I6748" s="42"/>
      <c r="J6748" s="32">
        <v>0</v>
      </c>
    </row>
    <row r="6749" spans="1:10" ht="15.75" hidden="1" thickBot="1" x14ac:dyDescent="0.3">
      <c r="A6749" s="142"/>
      <c r="B6749" s="145"/>
      <c r="C6749" s="44"/>
      <c r="D6749" s="44"/>
      <c r="E6749" s="121"/>
      <c r="F6749" s="122" t="s">
        <v>31</v>
      </c>
      <c r="G6749" s="46" t="str">
        <f t="shared" si="105"/>
        <v/>
      </c>
      <c r="H6749" s="48"/>
      <c r="I6749" s="33"/>
      <c r="J6749" s="32">
        <v>0</v>
      </c>
    </row>
    <row r="6750" spans="1:10" ht="15.75" hidden="1" thickBot="1" x14ac:dyDescent="0.3">
      <c r="A6750" s="140" t="s">
        <v>1593</v>
      </c>
      <c r="B6750" s="143" t="s">
        <v>6220</v>
      </c>
      <c r="C6750" s="26"/>
      <c r="D6750" s="27" t="s">
        <v>36</v>
      </c>
      <c r="E6750" s="116"/>
      <c r="F6750" s="123" t="s">
        <v>31</v>
      </c>
      <c r="G6750" s="29" t="str">
        <f t="shared" si="105"/>
        <v/>
      </c>
      <c r="H6750" s="30"/>
      <c r="I6750" s="31"/>
      <c r="J6750" s="32">
        <v>0</v>
      </c>
    </row>
    <row r="6751" spans="1:10" ht="15.75" hidden="1" thickBot="1" x14ac:dyDescent="0.3">
      <c r="A6751" s="141"/>
      <c r="B6751" s="144"/>
      <c r="C6751" s="34"/>
      <c r="D6751" s="34"/>
      <c r="E6751" s="118"/>
      <c r="F6751" s="124" t="s">
        <v>31</v>
      </c>
      <c r="G6751" s="33" t="str">
        <f t="shared" si="105"/>
        <v/>
      </c>
      <c r="H6751" s="37"/>
      <c r="I6751" s="33"/>
      <c r="J6751" s="32">
        <v>0</v>
      </c>
    </row>
    <row r="6752" spans="1:10" ht="26.25" hidden="1" thickBot="1" x14ac:dyDescent="0.3">
      <c r="A6752" s="141"/>
      <c r="B6752" s="144"/>
      <c r="C6752" s="38" t="s">
        <v>8143</v>
      </c>
      <c r="D6752" s="38" t="s">
        <v>101</v>
      </c>
      <c r="E6752" s="120">
        <v>1</v>
      </c>
      <c r="F6752" s="119">
        <v>91.6845</v>
      </c>
      <c r="G6752" s="33">
        <f t="shared" si="105"/>
        <v>91.6845</v>
      </c>
      <c r="H6752" s="41">
        <f>SUM(G6752:G6752)</f>
        <v>91.6845</v>
      </c>
      <c r="I6752" s="42"/>
      <c r="J6752" s="32">
        <v>0</v>
      </c>
    </row>
    <row r="6753" spans="1:10" ht="15.75" hidden="1" thickBot="1" x14ac:dyDescent="0.3">
      <c r="A6753" s="142"/>
      <c r="B6753" s="145"/>
      <c r="C6753" s="44"/>
      <c r="D6753" s="44"/>
      <c r="E6753" s="121"/>
      <c r="F6753" s="122" t="s">
        <v>31</v>
      </c>
      <c r="G6753" s="46" t="str">
        <f t="shared" si="105"/>
        <v/>
      </c>
      <c r="H6753" s="48"/>
      <c r="I6753" s="33"/>
      <c r="J6753" s="32">
        <v>0</v>
      </c>
    </row>
    <row r="6754" spans="1:10" ht="15.75" hidden="1" thickBot="1" x14ac:dyDescent="0.3">
      <c r="A6754" s="140" t="s">
        <v>1594</v>
      </c>
      <c r="B6754" s="143" t="s">
        <v>6221</v>
      </c>
      <c r="C6754" s="26"/>
      <c r="D6754" s="27" t="s">
        <v>36</v>
      </c>
      <c r="E6754" s="116"/>
      <c r="F6754" s="123" t="s">
        <v>31</v>
      </c>
      <c r="G6754" s="29" t="str">
        <f t="shared" si="105"/>
        <v/>
      </c>
      <c r="H6754" s="30"/>
      <c r="I6754" s="31"/>
      <c r="J6754" s="32">
        <v>0</v>
      </c>
    </row>
    <row r="6755" spans="1:10" ht="15.75" hidden="1" thickBot="1" x14ac:dyDescent="0.3">
      <c r="A6755" s="141"/>
      <c r="B6755" s="144"/>
      <c r="C6755" s="34"/>
      <c r="D6755" s="34"/>
      <c r="E6755" s="118"/>
      <c r="F6755" s="124" t="s">
        <v>31</v>
      </c>
      <c r="G6755" s="33" t="str">
        <f t="shared" si="105"/>
        <v/>
      </c>
      <c r="H6755" s="37"/>
      <c r="I6755" s="33"/>
      <c r="J6755" s="32">
        <v>0</v>
      </c>
    </row>
    <row r="6756" spans="1:10" ht="51.75" hidden="1" thickBot="1" x14ac:dyDescent="0.3">
      <c r="A6756" s="141"/>
      <c r="B6756" s="144"/>
      <c r="C6756" s="38" t="s">
        <v>8144</v>
      </c>
      <c r="D6756" s="38" t="s">
        <v>101</v>
      </c>
      <c r="E6756" s="120">
        <v>1</v>
      </c>
      <c r="F6756" s="119">
        <v>171</v>
      </c>
      <c r="G6756" s="33">
        <f t="shared" si="105"/>
        <v>171</v>
      </c>
      <c r="H6756" s="41">
        <f>SUM(G6756:G6756)</f>
        <v>171</v>
      </c>
      <c r="I6756" s="42"/>
      <c r="J6756" s="32">
        <v>0</v>
      </c>
    </row>
    <row r="6757" spans="1:10" ht="15.75" hidden="1" thickBot="1" x14ac:dyDescent="0.3">
      <c r="A6757" s="142"/>
      <c r="B6757" s="145"/>
      <c r="C6757" s="44"/>
      <c r="D6757" s="44"/>
      <c r="E6757" s="121"/>
      <c r="F6757" s="122" t="s">
        <v>31</v>
      </c>
      <c r="G6757" s="46" t="str">
        <f t="shared" si="105"/>
        <v/>
      </c>
      <c r="H6757" s="48"/>
      <c r="I6757" s="33"/>
      <c r="J6757" s="32">
        <v>0</v>
      </c>
    </row>
    <row r="6758" spans="1:10" ht="15.75" hidden="1" thickBot="1" x14ac:dyDescent="0.3">
      <c r="A6758" s="140" t="s">
        <v>1595</v>
      </c>
      <c r="B6758" s="143" t="s">
        <v>6222</v>
      </c>
      <c r="C6758" s="26"/>
      <c r="D6758" s="27" t="s">
        <v>36</v>
      </c>
      <c r="E6758" s="116"/>
      <c r="F6758" s="123" t="s">
        <v>31</v>
      </c>
      <c r="G6758" s="29" t="str">
        <f t="shared" si="105"/>
        <v/>
      </c>
      <c r="H6758" s="30"/>
      <c r="I6758" s="31"/>
      <c r="J6758" s="32">
        <v>0</v>
      </c>
    </row>
    <row r="6759" spans="1:10" ht="15.75" hidden="1" thickBot="1" x14ac:dyDescent="0.3">
      <c r="A6759" s="141"/>
      <c r="B6759" s="144"/>
      <c r="C6759" s="34"/>
      <c r="D6759" s="34"/>
      <c r="E6759" s="118"/>
      <c r="F6759" s="124" t="s">
        <v>31</v>
      </c>
      <c r="G6759" s="33" t="str">
        <f t="shared" si="105"/>
        <v/>
      </c>
      <c r="H6759" s="37"/>
      <c r="I6759" s="33"/>
      <c r="J6759" s="32">
        <v>0</v>
      </c>
    </row>
    <row r="6760" spans="1:10" ht="26.25" hidden="1" thickBot="1" x14ac:dyDescent="0.3">
      <c r="A6760" s="141"/>
      <c r="B6760" s="144"/>
      <c r="C6760" s="38" t="s">
        <v>8145</v>
      </c>
      <c r="D6760" s="38" t="s">
        <v>101</v>
      </c>
      <c r="E6760" s="120">
        <v>1</v>
      </c>
      <c r="F6760" s="119">
        <v>19.807500000000001</v>
      </c>
      <c r="G6760" s="33">
        <f t="shared" si="105"/>
        <v>19.807500000000001</v>
      </c>
      <c r="H6760" s="41">
        <f>SUM(G6760:G6760)</f>
        <v>19.807500000000001</v>
      </c>
      <c r="I6760" s="42"/>
      <c r="J6760" s="32">
        <v>0</v>
      </c>
    </row>
    <row r="6761" spans="1:10" ht="15.75" hidden="1" thickBot="1" x14ac:dyDescent="0.3">
      <c r="A6761" s="142"/>
      <c r="B6761" s="145"/>
      <c r="C6761" s="44"/>
      <c r="D6761" s="44"/>
      <c r="E6761" s="121"/>
      <c r="F6761" s="122" t="s">
        <v>31</v>
      </c>
      <c r="G6761" s="46" t="str">
        <f t="shared" si="105"/>
        <v/>
      </c>
      <c r="H6761" s="48"/>
      <c r="I6761" s="33"/>
      <c r="J6761" s="32">
        <v>0</v>
      </c>
    </row>
    <row r="6762" spans="1:10" ht="15.75" hidden="1" thickBot="1" x14ac:dyDescent="0.3">
      <c r="A6762" s="140" t="s">
        <v>1596</v>
      </c>
      <c r="B6762" s="143" t="s">
        <v>6223</v>
      </c>
      <c r="C6762" s="26"/>
      <c r="D6762" s="27" t="s">
        <v>36</v>
      </c>
      <c r="E6762" s="116"/>
      <c r="F6762" s="123" t="s">
        <v>31</v>
      </c>
      <c r="G6762" s="29" t="str">
        <f t="shared" si="105"/>
        <v/>
      </c>
      <c r="H6762" s="30"/>
      <c r="I6762" s="31"/>
      <c r="J6762" s="32">
        <v>0</v>
      </c>
    </row>
    <row r="6763" spans="1:10" ht="15.75" hidden="1" thickBot="1" x14ac:dyDescent="0.3">
      <c r="A6763" s="141"/>
      <c r="B6763" s="144"/>
      <c r="C6763" s="34"/>
      <c r="D6763" s="34"/>
      <c r="E6763" s="118"/>
      <c r="F6763" s="124" t="s">
        <v>31</v>
      </c>
      <c r="G6763" s="33" t="str">
        <f t="shared" si="105"/>
        <v/>
      </c>
      <c r="H6763" s="37"/>
      <c r="I6763" s="33"/>
      <c r="J6763" s="32">
        <v>0</v>
      </c>
    </row>
    <row r="6764" spans="1:10" ht="26.25" hidden="1" thickBot="1" x14ac:dyDescent="0.3">
      <c r="A6764" s="141"/>
      <c r="B6764" s="144"/>
      <c r="C6764" s="38" t="s">
        <v>8146</v>
      </c>
      <c r="D6764" s="38" t="s">
        <v>101</v>
      </c>
      <c r="E6764" s="120">
        <v>1</v>
      </c>
      <c r="F6764" s="119">
        <v>8.2459999999999987</v>
      </c>
      <c r="G6764" s="33">
        <f t="shared" si="105"/>
        <v>8.2459999999999987</v>
      </c>
      <c r="H6764" s="41">
        <f>SUM(G6764:G6764)</f>
        <v>8.2459999999999987</v>
      </c>
      <c r="I6764" s="42"/>
      <c r="J6764" s="32">
        <v>0</v>
      </c>
    </row>
    <row r="6765" spans="1:10" ht="15.75" hidden="1" thickBot="1" x14ac:dyDescent="0.3">
      <c r="A6765" s="142"/>
      <c r="B6765" s="145"/>
      <c r="C6765" s="44"/>
      <c r="D6765" s="44"/>
      <c r="E6765" s="121"/>
      <c r="F6765" s="122" t="s">
        <v>31</v>
      </c>
      <c r="G6765" s="46" t="str">
        <f t="shared" si="105"/>
        <v/>
      </c>
      <c r="H6765" s="48"/>
      <c r="I6765" s="33"/>
      <c r="J6765" s="32">
        <v>0</v>
      </c>
    </row>
    <row r="6766" spans="1:10" ht="15.75" hidden="1" thickBot="1" x14ac:dyDescent="0.3">
      <c r="A6766" s="140" t="s">
        <v>1597</v>
      </c>
      <c r="B6766" s="143" t="s">
        <v>6224</v>
      </c>
      <c r="C6766" s="26"/>
      <c r="D6766" s="27" t="s">
        <v>36</v>
      </c>
      <c r="E6766" s="116"/>
      <c r="F6766" s="123" t="s">
        <v>31</v>
      </c>
      <c r="G6766" s="29" t="str">
        <f t="shared" si="105"/>
        <v/>
      </c>
      <c r="H6766" s="30"/>
      <c r="I6766" s="31"/>
      <c r="J6766" s="32">
        <v>0</v>
      </c>
    </row>
    <row r="6767" spans="1:10" ht="15.75" hidden="1" thickBot="1" x14ac:dyDescent="0.3">
      <c r="A6767" s="141"/>
      <c r="B6767" s="144"/>
      <c r="C6767" s="34"/>
      <c r="D6767" s="34"/>
      <c r="E6767" s="118"/>
      <c r="F6767" s="124" t="s">
        <v>31</v>
      </c>
      <c r="G6767" s="33" t="str">
        <f t="shared" si="105"/>
        <v/>
      </c>
      <c r="H6767" s="37"/>
      <c r="I6767" s="33"/>
      <c r="J6767" s="32">
        <v>0</v>
      </c>
    </row>
    <row r="6768" spans="1:10" ht="26.25" hidden="1" thickBot="1" x14ac:dyDescent="0.3">
      <c r="A6768" s="141"/>
      <c r="B6768" s="144"/>
      <c r="C6768" s="38" t="s">
        <v>8147</v>
      </c>
      <c r="D6768" s="38" t="s">
        <v>101</v>
      </c>
      <c r="E6768" s="120">
        <v>1</v>
      </c>
      <c r="F6768" s="119">
        <v>15.845999999999998</v>
      </c>
      <c r="G6768" s="33">
        <f t="shared" si="105"/>
        <v>15.845999999999998</v>
      </c>
      <c r="H6768" s="41">
        <f>SUM(G6768:G6768)</f>
        <v>15.845999999999998</v>
      </c>
      <c r="I6768" s="42"/>
      <c r="J6768" s="32">
        <v>0</v>
      </c>
    </row>
    <row r="6769" spans="1:10" ht="15.75" hidden="1" thickBot="1" x14ac:dyDescent="0.3">
      <c r="A6769" s="142"/>
      <c r="B6769" s="145"/>
      <c r="C6769" s="44"/>
      <c r="D6769" s="44"/>
      <c r="E6769" s="121"/>
      <c r="F6769" s="122" t="s">
        <v>31</v>
      </c>
      <c r="G6769" s="46" t="str">
        <f t="shared" si="105"/>
        <v/>
      </c>
      <c r="H6769" s="48"/>
      <c r="I6769" s="33"/>
      <c r="J6769" s="32">
        <v>0</v>
      </c>
    </row>
    <row r="6770" spans="1:10" ht="15.75" hidden="1" thickBot="1" x14ac:dyDescent="0.3">
      <c r="A6770" s="140" t="s">
        <v>1598</v>
      </c>
      <c r="B6770" s="143" t="s">
        <v>6225</v>
      </c>
      <c r="C6770" s="26"/>
      <c r="D6770" s="27" t="s">
        <v>36</v>
      </c>
      <c r="E6770" s="116"/>
      <c r="F6770" s="123" t="s">
        <v>31</v>
      </c>
      <c r="G6770" s="29" t="str">
        <f t="shared" si="105"/>
        <v/>
      </c>
      <c r="H6770" s="30"/>
      <c r="I6770" s="31"/>
      <c r="J6770" s="32">
        <v>0</v>
      </c>
    </row>
    <row r="6771" spans="1:10" ht="15.75" hidden="1" thickBot="1" x14ac:dyDescent="0.3">
      <c r="A6771" s="141"/>
      <c r="B6771" s="144"/>
      <c r="C6771" s="34"/>
      <c r="D6771" s="34"/>
      <c r="E6771" s="118"/>
      <c r="F6771" s="124" t="s">
        <v>31</v>
      </c>
      <c r="G6771" s="33" t="str">
        <f t="shared" si="105"/>
        <v/>
      </c>
      <c r="H6771" s="37"/>
      <c r="I6771" s="33"/>
      <c r="J6771" s="32">
        <v>0</v>
      </c>
    </row>
    <row r="6772" spans="1:10" ht="39" hidden="1" thickBot="1" x14ac:dyDescent="0.3">
      <c r="A6772" s="141"/>
      <c r="B6772" s="144"/>
      <c r="C6772" s="38" t="s">
        <v>8148</v>
      </c>
      <c r="D6772" s="38" t="s">
        <v>101</v>
      </c>
      <c r="E6772" s="120">
        <v>1</v>
      </c>
      <c r="F6772" s="119">
        <v>290.51949999999999</v>
      </c>
      <c r="G6772" s="33">
        <f t="shared" si="105"/>
        <v>290.51949999999999</v>
      </c>
      <c r="H6772" s="41">
        <f>SUM(G6772:G6772)</f>
        <v>290.51949999999999</v>
      </c>
      <c r="I6772" s="42"/>
      <c r="J6772" s="32">
        <v>0</v>
      </c>
    </row>
    <row r="6773" spans="1:10" ht="15.75" hidden="1" thickBot="1" x14ac:dyDescent="0.3">
      <c r="A6773" s="142"/>
      <c r="B6773" s="145"/>
      <c r="C6773" s="44"/>
      <c r="D6773" s="44"/>
      <c r="E6773" s="121"/>
      <c r="F6773" s="122" t="s">
        <v>31</v>
      </c>
      <c r="G6773" s="46" t="str">
        <f t="shared" si="105"/>
        <v/>
      </c>
      <c r="H6773" s="48"/>
      <c r="I6773" s="33"/>
      <c r="J6773" s="32">
        <v>0</v>
      </c>
    </row>
    <row r="6774" spans="1:10" ht="15.75" hidden="1" thickBot="1" x14ac:dyDescent="0.3">
      <c r="A6774" s="140" t="s">
        <v>1599</v>
      </c>
      <c r="B6774" s="143" t="s">
        <v>6226</v>
      </c>
      <c r="C6774" s="26"/>
      <c r="D6774" s="27" t="s">
        <v>36</v>
      </c>
      <c r="E6774" s="116"/>
      <c r="F6774" s="123" t="s">
        <v>31</v>
      </c>
      <c r="G6774" s="29" t="str">
        <f t="shared" si="105"/>
        <v/>
      </c>
      <c r="H6774" s="30"/>
      <c r="I6774" s="31"/>
      <c r="J6774" s="32">
        <v>0</v>
      </c>
    </row>
    <row r="6775" spans="1:10" ht="15.75" hidden="1" thickBot="1" x14ac:dyDescent="0.3">
      <c r="A6775" s="141"/>
      <c r="B6775" s="144"/>
      <c r="C6775" s="34"/>
      <c r="D6775" s="34"/>
      <c r="E6775" s="118"/>
      <c r="F6775" s="124" t="s">
        <v>31</v>
      </c>
      <c r="G6775" s="33" t="str">
        <f t="shared" si="105"/>
        <v/>
      </c>
      <c r="H6775" s="37"/>
      <c r="I6775" s="33"/>
      <c r="J6775" s="32">
        <v>0</v>
      </c>
    </row>
    <row r="6776" spans="1:10" ht="39" hidden="1" thickBot="1" x14ac:dyDescent="0.3">
      <c r="A6776" s="141"/>
      <c r="B6776" s="144"/>
      <c r="C6776" s="38" t="s">
        <v>8149</v>
      </c>
      <c r="D6776" s="38" t="s">
        <v>101</v>
      </c>
      <c r="E6776" s="120">
        <v>1</v>
      </c>
      <c r="F6776" s="119">
        <v>238.35499999999999</v>
      </c>
      <c r="G6776" s="33">
        <f t="shared" si="105"/>
        <v>238.35499999999999</v>
      </c>
      <c r="H6776" s="41">
        <f>SUM(G6776:G6776)</f>
        <v>238.35499999999999</v>
      </c>
      <c r="I6776" s="42"/>
      <c r="J6776" s="32">
        <v>0</v>
      </c>
    </row>
    <row r="6777" spans="1:10" ht="15.75" hidden="1" thickBot="1" x14ac:dyDescent="0.3">
      <c r="A6777" s="142"/>
      <c r="B6777" s="145"/>
      <c r="C6777" s="44"/>
      <c r="D6777" s="44"/>
      <c r="E6777" s="121"/>
      <c r="F6777" s="122" t="s">
        <v>31</v>
      </c>
      <c r="G6777" s="46" t="str">
        <f t="shared" si="105"/>
        <v/>
      </c>
      <c r="H6777" s="48"/>
      <c r="I6777" s="33"/>
      <c r="J6777" s="32">
        <v>0</v>
      </c>
    </row>
    <row r="6778" spans="1:10" ht="15.75" hidden="1" thickBot="1" x14ac:dyDescent="0.3">
      <c r="A6778" s="140" t="s">
        <v>1600</v>
      </c>
      <c r="B6778" s="143" t="s">
        <v>6227</v>
      </c>
      <c r="C6778" s="26"/>
      <c r="D6778" s="27" t="s">
        <v>36</v>
      </c>
      <c r="E6778" s="116"/>
      <c r="F6778" s="123" t="s">
        <v>31</v>
      </c>
      <c r="G6778" s="29" t="str">
        <f t="shared" si="105"/>
        <v/>
      </c>
      <c r="H6778" s="30"/>
      <c r="I6778" s="31"/>
      <c r="J6778" s="32">
        <v>0</v>
      </c>
    </row>
    <row r="6779" spans="1:10" ht="15.75" hidden="1" thickBot="1" x14ac:dyDescent="0.3">
      <c r="A6779" s="141"/>
      <c r="B6779" s="144"/>
      <c r="C6779" s="34"/>
      <c r="D6779" s="34"/>
      <c r="E6779" s="118"/>
      <c r="F6779" s="124" t="s">
        <v>31</v>
      </c>
      <c r="G6779" s="33" t="str">
        <f t="shared" si="105"/>
        <v/>
      </c>
      <c r="H6779" s="37"/>
      <c r="I6779" s="33"/>
      <c r="J6779" s="32">
        <v>0</v>
      </c>
    </row>
    <row r="6780" spans="1:10" ht="26.25" hidden="1" thickBot="1" x14ac:dyDescent="0.3">
      <c r="A6780" s="141"/>
      <c r="B6780" s="144"/>
      <c r="C6780" s="38" t="s">
        <v>8150</v>
      </c>
      <c r="D6780" s="38" t="s">
        <v>101</v>
      </c>
      <c r="E6780" s="120">
        <v>1</v>
      </c>
      <c r="F6780" s="119">
        <v>139.95399999999998</v>
      </c>
      <c r="G6780" s="33">
        <f t="shared" si="105"/>
        <v>139.95399999999998</v>
      </c>
      <c r="H6780" s="41">
        <f>SUM(G6780:G6780)</f>
        <v>139.95399999999998</v>
      </c>
      <c r="I6780" s="42"/>
      <c r="J6780" s="32">
        <v>0</v>
      </c>
    </row>
    <row r="6781" spans="1:10" ht="15.75" hidden="1" thickBot="1" x14ac:dyDescent="0.3">
      <c r="A6781" s="142"/>
      <c r="B6781" s="145"/>
      <c r="C6781" s="44"/>
      <c r="D6781" s="44"/>
      <c r="E6781" s="121"/>
      <c r="F6781" s="122" t="s">
        <v>31</v>
      </c>
      <c r="G6781" s="46" t="str">
        <f t="shared" si="105"/>
        <v/>
      </c>
      <c r="H6781" s="48"/>
      <c r="I6781" s="33"/>
      <c r="J6781" s="32">
        <v>0</v>
      </c>
    </row>
    <row r="6782" spans="1:10" ht="15.75" hidden="1" thickBot="1" x14ac:dyDescent="0.3">
      <c r="A6782" s="140" t="s">
        <v>1601</v>
      </c>
      <c r="B6782" s="143" t="s">
        <v>6228</v>
      </c>
      <c r="C6782" s="26"/>
      <c r="D6782" s="27" t="s">
        <v>36</v>
      </c>
      <c r="E6782" s="116"/>
      <c r="F6782" s="123" t="s">
        <v>31</v>
      </c>
      <c r="G6782" s="29" t="str">
        <f t="shared" si="105"/>
        <v/>
      </c>
      <c r="H6782" s="30"/>
      <c r="I6782" s="31"/>
      <c r="J6782" s="32">
        <v>0</v>
      </c>
    </row>
    <row r="6783" spans="1:10" ht="15.75" hidden="1" thickBot="1" x14ac:dyDescent="0.3">
      <c r="A6783" s="141"/>
      <c r="B6783" s="144"/>
      <c r="C6783" s="34"/>
      <c r="D6783" s="34"/>
      <c r="E6783" s="118"/>
      <c r="F6783" s="124" t="s">
        <v>31</v>
      </c>
      <c r="G6783" s="33" t="str">
        <f t="shared" si="105"/>
        <v/>
      </c>
      <c r="H6783" s="37"/>
      <c r="I6783" s="33"/>
      <c r="J6783" s="32">
        <v>0</v>
      </c>
    </row>
    <row r="6784" spans="1:10" ht="26.25" hidden="1" thickBot="1" x14ac:dyDescent="0.3">
      <c r="A6784" s="141"/>
      <c r="B6784" s="144"/>
      <c r="C6784" s="38" t="s">
        <v>8151</v>
      </c>
      <c r="D6784" s="38" t="s">
        <v>101</v>
      </c>
      <c r="E6784" s="120">
        <v>1</v>
      </c>
      <c r="F6784" s="119">
        <v>372.75149999999996</v>
      </c>
      <c r="G6784" s="33">
        <f t="shared" si="105"/>
        <v>372.75149999999996</v>
      </c>
      <c r="H6784" s="41">
        <f>SUM(G6784:G6784)</f>
        <v>372.75149999999996</v>
      </c>
      <c r="I6784" s="42"/>
      <c r="J6784" s="32">
        <v>0</v>
      </c>
    </row>
    <row r="6785" spans="1:10" ht="15.75" hidden="1" thickBot="1" x14ac:dyDescent="0.3">
      <c r="A6785" s="142"/>
      <c r="B6785" s="145"/>
      <c r="C6785" s="44"/>
      <c r="D6785" s="44"/>
      <c r="E6785" s="121"/>
      <c r="F6785" s="122" t="s">
        <v>31</v>
      </c>
      <c r="G6785" s="46" t="str">
        <f t="shared" si="105"/>
        <v/>
      </c>
      <c r="H6785" s="48"/>
      <c r="I6785" s="33"/>
      <c r="J6785" s="32">
        <v>0</v>
      </c>
    </row>
    <row r="6786" spans="1:10" ht="15.75" hidden="1" thickBot="1" x14ac:dyDescent="0.3">
      <c r="A6786" s="140" t="s">
        <v>1602</v>
      </c>
      <c r="B6786" s="143" t="s">
        <v>6229</v>
      </c>
      <c r="C6786" s="26"/>
      <c r="D6786" s="27" t="s">
        <v>36</v>
      </c>
      <c r="E6786" s="116"/>
      <c r="F6786" s="123" t="s">
        <v>31</v>
      </c>
      <c r="G6786" s="29" t="str">
        <f t="shared" si="105"/>
        <v/>
      </c>
      <c r="H6786" s="30"/>
      <c r="I6786" s="31"/>
      <c r="J6786" s="32">
        <v>0</v>
      </c>
    </row>
    <row r="6787" spans="1:10" ht="15.75" hidden="1" thickBot="1" x14ac:dyDescent="0.3">
      <c r="A6787" s="141"/>
      <c r="B6787" s="144"/>
      <c r="C6787" s="34"/>
      <c r="D6787" s="34"/>
      <c r="E6787" s="118"/>
      <c r="F6787" s="124" t="s">
        <v>31</v>
      </c>
      <c r="G6787" s="33" t="str">
        <f t="shared" si="105"/>
        <v/>
      </c>
      <c r="H6787" s="37"/>
      <c r="I6787" s="33"/>
      <c r="J6787" s="32">
        <v>0</v>
      </c>
    </row>
    <row r="6788" spans="1:10" ht="26.25" hidden="1" thickBot="1" x14ac:dyDescent="0.3">
      <c r="A6788" s="141"/>
      <c r="B6788" s="144"/>
      <c r="C6788" s="38" t="s">
        <v>8152</v>
      </c>
      <c r="D6788" s="38" t="s">
        <v>101</v>
      </c>
      <c r="E6788" s="120">
        <v>1</v>
      </c>
      <c r="F6788" s="119">
        <v>62.206000000000003</v>
      </c>
      <c r="G6788" s="33">
        <f t="shared" si="105"/>
        <v>62.206000000000003</v>
      </c>
      <c r="H6788" s="41">
        <f>SUM(G6788:G6788)</f>
        <v>62.206000000000003</v>
      </c>
      <c r="I6788" s="42"/>
      <c r="J6788" s="32">
        <v>0</v>
      </c>
    </row>
    <row r="6789" spans="1:10" ht="15.75" hidden="1" thickBot="1" x14ac:dyDescent="0.3">
      <c r="A6789" s="142"/>
      <c r="B6789" s="145"/>
      <c r="C6789" s="44"/>
      <c r="D6789" s="44"/>
      <c r="E6789" s="121"/>
      <c r="F6789" s="122" t="s">
        <v>31</v>
      </c>
      <c r="G6789" s="46" t="str">
        <f t="shared" si="105"/>
        <v/>
      </c>
      <c r="H6789" s="48"/>
      <c r="I6789" s="33"/>
      <c r="J6789" s="32">
        <v>0</v>
      </c>
    </row>
    <row r="6790" spans="1:10" ht="15.75" hidden="1" thickBot="1" x14ac:dyDescent="0.3">
      <c r="A6790" s="140" t="s">
        <v>1603</v>
      </c>
      <c r="B6790" s="143" t="s">
        <v>6230</v>
      </c>
      <c r="C6790" s="26"/>
      <c r="D6790" s="27" t="s">
        <v>124</v>
      </c>
      <c r="E6790" s="116"/>
      <c r="F6790" s="123" t="s">
        <v>31</v>
      </c>
      <c r="G6790" s="29" t="str">
        <f t="shared" ref="G6790:G6853" si="106">IF(ISNUMBER(F6790),E6790*F6790,"")</f>
        <v/>
      </c>
      <c r="H6790" s="30"/>
      <c r="I6790" s="31"/>
      <c r="J6790" s="32">
        <v>0</v>
      </c>
    </row>
    <row r="6791" spans="1:10" ht="15.75" hidden="1" thickBot="1" x14ac:dyDescent="0.3">
      <c r="A6791" s="141"/>
      <c r="B6791" s="144"/>
      <c r="C6791" s="34"/>
      <c r="D6791" s="34"/>
      <c r="E6791" s="118"/>
      <c r="F6791" s="124" t="s">
        <v>31</v>
      </c>
      <c r="G6791" s="33" t="str">
        <f t="shared" si="106"/>
        <v/>
      </c>
      <c r="H6791" s="37"/>
      <c r="I6791" s="33"/>
      <c r="J6791" s="32">
        <v>0</v>
      </c>
    </row>
    <row r="6792" spans="1:10" ht="26.25" hidden="1" thickBot="1" x14ac:dyDescent="0.3">
      <c r="A6792" s="141"/>
      <c r="B6792" s="144"/>
      <c r="C6792" s="38" t="s">
        <v>7930</v>
      </c>
      <c r="D6792" s="38" t="s">
        <v>1323</v>
      </c>
      <c r="E6792" s="120">
        <v>1</v>
      </c>
      <c r="F6792" s="119">
        <v>103.73049999999999</v>
      </c>
      <c r="G6792" s="33">
        <f t="shared" si="106"/>
        <v>103.73049999999999</v>
      </c>
      <c r="H6792" s="41">
        <f>SUM(G6792:G6792)</f>
        <v>103.73049999999999</v>
      </c>
      <c r="I6792" s="42"/>
      <c r="J6792" s="32">
        <v>0</v>
      </c>
    </row>
    <row r="6793" spans="1:10" ht="15.75" hidden="1" thickBot="1" x14ac:dyDescent="0.3">
      <c r="A6793" s="142"/>
      <c r="B6793" s="145"/>
      <c r="C6793" s="44"/>
      <c r="D6793" s="44"/>
      <c r="E6793" s="121"/>
      <c r="F6793" s="122" t="s">
        <v>31</v>
      </c>
      <c r="G6793" s="46" t="str">
        <f t="shared" si="106"/>
        <v/>
      </c>
      <c r="H6793" s="48"/>
      <c r="I6793" s="33"/>
      <c r="J6793" s="32">
        <v>0</v>
      </c>
    </row>
    <row r="6794" spans="1:10" ht="15.75" hidden="1" thickBot="1" x14ac:dyDescent="0.3">
      <c r="A6794" s="140" t="s">
        <v>1604</v>
      </c>
      <c r="B6794" s="143" t="s">
        <v>6231</v>
      </c>
      <c r="C6794" s="26"/>
      <c r="D6794" s="27" t="s">
        <v>124</v>
      </c>
      <c r="E6794" s="116"/>
      <c r="F6794" s="123" t="s">
        <v>31</v>
      </c>
      <c r="G6794" s="29" t="str">
        <f t="shared" si="106"/>
        <v/>
      </c>
      <c r="H6794" s="30"/>
      <c r="I6794" s="31"/>
      <c r="J6794" s="32">
        <v>0</v>
      </c>
    </row>
    <row r="6795" spans="1:10" ht="15.75" hidden="1" thickBot="1" x14ac:dyDescent="0.3">
      <c r="A6795" s="141"/>
      <c r="B6795" s="144"/>
      <c r="C6795" s="34"/>
      <c r="D6795" s="34"/>
      <c r="E6795" s="118"/>
      <c r="F6795" s="124" t="s">
        <v>31</v>
      </c>
      <c r="G6795" s="33" t="str">
        <f t="shared" si="106"/>
        <v/>
      </c>
      <c r="H6795" s="37"/>
      <c r="I6795" s="33"/>
      <c r="J6795" s="32">
        <v>0</v>
      </c>
    </row>
    <row r="6796" spans="1:10" ht="26.25" hidden="1" thickBot="1" x14ac:dyDescent="0.3">
      <c r="A6796" s="141"/>
      <c r="B6796" s="144"/>
      <c r="C6796" s="38" t="s">
        <v>7931</v>
      </c>
      <c r="D6796" s="38" t="s">
        <v>1323</v>
      </c>
      <c r="E6796" s="120">
        <v>1</v>
      </c>
      <c r="F6796" s="119">
        <v>131.64149999999998</v>
      </c>
      <c r="G6796" s="33">
        <f t="shared" si="106"/>
        <v>131.64149999999998</v>
      </c>
      <c r="H6796" s="41">
        <f>SUM(G6796:G6796)</f>
        <v>131.64149999999998</v>
      </c>
      <c r="I6796" s="42"/>
      <c r="J6796" s="32">
        <v>0</v>
      </c>
    </row>
    <row r="6797" spans="1:10" ht="15.75" hidden="1" thickBot="1" x14ac:dyDescent="0.3">
      <c r="A6797" s="142"/>
      <c r="B6797" s="145"/>
      <c r="C6797" s="44"/>
      <c r="D6797" s="44"/>
      <c r="E6797" s="121"/>
      <c r="F6797" s="122" t="s">
        <v>31</v>
      </c>
      <c r="G6797" s="46" t="str">
        <f t="shared" si="106"/>
        <v/>
      </c>
      <c r="H6797" s="48"/>
      <c r="I6797" s="33"/>
      <c r="J6797" s="32">
        <v>0</v>
      </c>
    </row>
    <row r="6798" spans="1:10" ht="15.75" hidden="1" thickBot="1" x14ac:dyDescent="0.3">
      <c r="A6798" s="140" t="s">
        <v>1605</v>
      </c>
      <c r="B6798" s="143" t="s">
        <v>6232</v>
      </c>
      <c r="C6798" s="26"/>
      <c r="D6798" s="27" t="s">
        <v>124</v>
      </c>
      <c r="E6798" s="116"/>
      <c r="F6798" s="123" t="s">
        <v>31</v>
      </c>
      <c r="G6798" s="29" t="str">
        <f t="shared" si="106"/>
        <v/>
      </c>
      <c r="H6798" s="30"/>
      <c r="I6798" s="31"/>
      <c r="J6798" s="32">
        <v>0</v>
      </c>
    </row>
    <row r="6799" spans="1:10" ht="15.75" hidden="1" thickBot="1" x14ac:dyDescent="0.3">
      <c r="A6799" s="141"/>
      <c r="B6799" s="144"/>
      <c r="C6799" s="34"/>
      <c r="D6799" s="34"/>
      <c r="E6799" s="118"/>
      <c r="F6799" s="124" t="s">
        <v>31</v>
      </c>
      <c r="G6799" s="33" t="str">
        <f t="shared" si="106"/>
        <v/>
      </c>
      <c r="H6799" s="37"/>
      <c r="I6799" s="33"/>
      <c r="J6799" s="32">
        <v>0</v>
      </c>
    </row>
    <row r="6800" spans="1:10" ht="26.25" hidden="1" thickBot="1" x14ac:dyDescent="0.3">
      <c r="A6800" s="141"/>
      <c r="B6800" s="144"/>
      <c r="C6800" s="38" t="s">
        <v>7932</v>
      </c>
      <c r="D6800" s="38" t="s">
        <v>1323</v>
      </c>
      <c r="E6800" s="120">
        <v>1</v>
      </c>
      <c r="F6800" s="119">
        <v>258.15300000000002</v>
      </c>
      <c r="G6800" s="33">
        <f t="shared" si="106"/>
        <v>258.15300000000002</v>
      </c>
      <c r="H6800" s="41">
        <f>SUM(G6800:G6800)</f>
        <v>258.15300000000002</v>
      </c>
      <c r="I6800" s="42"/>
      <c r="J6800" s="32">
        <v>0</v>
      </c>
    </row>
    <row r="6801" spans="1:10" ht="15.75" hidden="1" thickBot="1" x14ac:dyDescent="0.3">
      <c r="A6801" s="142"/>
      <c r="B6801" s="145"/>
      <c r="C6801" s="44"/>
      <c r="D6801" s="44"/>
      <c r="E6801" s="121"/>
      <c r="F6801" s="122" t="s">
        <v>31</v>
      </c>
      <c r="G6801" s="46" t="str">
        <f t="shared" si="106"/>
        <v/>
      </c>
      <c r="H6801" s="48"/>
      <c r="I6801" s="33"/>
      <c r="J6801" s="32">
        <v>0</v>
      </c>
    </row>
    <row r="6802" spans="1:10" ht="15.75" hidden="1" thickBot="1" x14ac:dyDescent="0.3">
      <c r="A6802" s="140" t="s">
        <v>1606</v>
      </c>
      <c r="B6802" s="143" t="s">
        <v>6233</v>
      </c>
      <c r="C6802" s="26"/>
      <c r="D6802" s="27" t="s">
        <v>124</v>
      </c>
      <c r="E6802" s="116"/>
      <c r="F6802" s="123" t="s">
        <v>31</v>
      </c>
      <c r="G6802" s="29" t="str">
        <f t="shared" si="106"/>
        <v/>
      </c>
      <c r="H6802" s="30"/>
      <c r="I6802" s="31"/>
      <c r="J6802" s="32">
        <v>0</v>
      </c>
    </row>
    <row r="6803" spans="1:10" ht="15.75" hidden="1" thickBot="1" x14ac:dyDescent="0.3">
      <c r="A6803" s="141"/>
      <c r="B6803" s="144"/>
      <c r="C6803" s="34"/>
      <c r="D6803" s="34"/>
      <c r="E6803" s="118"/>
      <c r="F6803" s="124" t="s">
        <v>31</v>
      </c>
      <c r="G6803" s="33" t="str">
        <f t="shared" si="106"/>
        <v/>
      </c>
      <c r="H6803" s="37"/>
      <c r="I6803" s="33"/>
      <c r="J6803" s="32">
        <v>0</v>
      </c>
    </row>
    <row r="6804" spans="1:10" ht="26.25" hidden="1" thickBot="1" x14ac:dyDescent="0.3">
      <c r="A6804" s="141"/>
      <c r="B6804" s="144"/>
      <c r="C6804" s="38" t="s">
        <v>8153</v>
      </c>
      <c r="D6804" s="38" t="s">
        <v>1323</v>
      </c>
      <c r="E6804" s="120">
        <v>1</v>
      </c>
      <c r="F6804" s="119">
        <v>191.16849999999999</v>
      </c>
      <c r="G6804" s="33">
        <f t="shared" si="106"/>
        <v>191.16849999999999</v>
      </c>
      <c r="H6804" s="41">
        <f>SUM(G6804:G6804)</f>
        <v>191.16849999999999</v>
      </c>
      <c r="I6804" s="42"/>
      <c r="J6804" s="32">
        <v>0</v>
      </c>
    </row>
    <row r="6805" spans="1:10" ht="15.75" hidden="1" thickBot="1" x14ac:dyDescent="0.3">
      <c r="A6805" s="142"/>
      <c r="B6805" s="145"/>
      <c r="C6805" s="44"/>
      <c r="D6805" s="44"/>
      <c r="E6805" s="121"/>
      <c r="F6805" s="122" t="s">
        <v>31</v>
      </c>
      <c r="G6805" s="46" t="str">
        <f t="shared" si="106"/>
        <v/>
      </c>
      <c r="H6805" s="48"/>
      <c r="I6805" s="33"/>
      <c r="J6805" s="32">
        <v>0</v>
      </c>
    </row>
    <row r="6806" spans="1:10" ht="15.75" hidden="1" thickBot="1" x14ac:dyDescent="0.3">
      <c r="A6806" s="140" t="s">
        <v>1607</v>
      </c>
      <c r="B6806" s="143" t="s">
        <v>6234</v>
      </c>
      <c r="C6806" s="26"/>
      <c r="D6806" s="27" t="s">
        <v>124</v>
      </c>
      <c r="E6806" s="116"/>
      <c r="F6806" s="123" t="s">
        <v>31</v>
      </c>
      <c r="G6806" s="29" t="str">
        <f t="shared" si="106"/>
        <v/>
      </c>
      <c r="H6806" s="30"/>
      <c r="I6806" s="31"/>
      <c r="J6806" s="32">
        <v>0</v>
      </c>
    </row>
    <row r="6807" spans="1:10" ht="15.75" hidden="1" thickBot="1" x14ac:dyDescent="0.3">
      <c r="A6807" s="141"/>
      <c r="B6807" s="144"/>
      <c r="C6807" s="34"/>
      <c r="D6807" s="34"/>
      <c r="E6807" s="118"/>
      <c r="F6807" s="124" t="s">
        <v>31</v>
      </c>
      <c r="G6807" s="33" t="str">
        <f t="shared" si="106"/>
        <v/>
      </c>
      <c r="H6807" s="37"/>
      <c r="I6807" s="33"/>
      <c r="J6807" s="32">
        <v>0</v>
      </c>
    </row>
    <row r="6808" spans="1:10" ht="26.25" hidden="1" thickBot="1" x14ac:dyDescent="0.3">
      <c r="A6808" s="141"/>
      <c r="B6808" s="144"/>
      <c r="C6808" s="38" t="s">
        <v>8154</v>
      </c>
      <c r="D6808" s="38" t="s">
        <v>1323</v>
      </c>
      <c r="E6808" s="120">
        <v>1</v>
      </c>
      <c r="F6808" s="119">
        <v>374.37599999999998</v>
      </c>
      <c r="G6808" s="33">
        <f t="shared" si="106"/>
        <v>374.37599999999998</v>
      </c>
      <c r="H6808" s="41">
        <f>SUM(G6808:G6808)</f>
        <v>374.37599999999998</v>
      </c>
      <c r="I6808" s="42"/>
      <c r="J6808" s="32">
        <v>0</v>
      </c>
    </row>
    <row r="6809" spans="1:10" ht="15.75" hidden="1" thickBot="1" x14ac:dyDescent="0.3">
      <c r="A6809" s="142"/>
      <c r="B6809" s="145"/>
      <c r="C6809" s="44"/>
      <c r="D6809" s="44"/>
      <c r="E6809" s="121"/>
      <c r="F6809" s="122" t="s">
        <v>31</v>
      </c>
      <c r="G6809" s="46" t="str">
        <f t="shared" si="106"/>
        <v/>
      </c>
      <c r="H6809" s="48"/>
      <c r="I6809" s="33"/>
      <c r="J6809" s="32">
        <v>0</v>
      </c>
    </row>
    <row r="6810" spans="1:10" ht="15.75" hidden="1" thickBot="1" x14ac:dyDescent="0.3">
      <c r="A6810" s="140" t="s">
        <v>1608</v>
      </c>
      <c r="B6810" s="143" t="s">
        <v>6235</v>
      </c>
      <c r="C6810" s="26"/>
      <c r="D6810" s="27" t="s">
        <v>124</v>
      </c>
      <c r="E6810" s="116"/>
      <c r="F6810" s="123" t="s">
        <v>31</v>
      </c>
      <c r="G6810" s="29" t="str">
        <f t="shared" si="106"/>
        <v/>
      </c>
      <c r="H6810" s="30"/>
      <c r="I6810" s="31"/>
      <c r="J6810" s="32">
        <v>0</v>
      </c>
    </row>
    <row r="6811" spans="1:10" ht="15.75" hidden="1" thickBot="1" x14ac:dyDescent="0.3">
      <c r="A6811" s="141"/>
      <c r="B6811" s="144"/>
      <c r="C6811" s="34"/>
      <c r="D6811" s="34"/>
      <c r="E6811" s="118"/>
      <c r="F6811" s="124" t="s">
        <v>31</v>
      </c>
      <c r="G6811" s="33" t="str">
        <f t="shared" si="106"/>
        <v/>
      </c>
      <c r="H6811" s="37"/>
      <c r="I6811" s="33"/>
      <c r="J6811" s="32">
        <v>0</v>
      </c>
    </row>
    <row r="6812" spans="1:10" ht="26.25" hidden="1" thickBot="1" x14ac:dyDescent="0.3">
      <c r="A6812" s="141"/>
      <c r="B6812" s="144"/>
      <c r="C6812" s="38" t="s">
        <v>8155</v>
      </c>
      <c r="D6812" s="38" t="s">
        <v>1323</v>
      </c>
      <c r="E6812" s="120">
        <v>1</v>
      </c>
      <c r="F6812" s="119">
        <v>527.42099999999994</v>
      </c>
      <c r="G6812" s="33">
        <f t="shared" si="106"/>
        <v>527.42099999999994</v>
      </c>
      <c r="H6812" s="41">
        <f>SUM(G6812:G6812)</f>
        <v>527.42099999999994</v>
      </c>
      <c r="I6812" s="42"/>
      <c r="J6812" s="32">
        <v>0</v>
      </c>
    </row>
    <row r="6813" spans="1:10" ht="15.75" hidden="1" thickBot="1" x14ac:dyDescent="0.3">
      <c r="A6813" s="142"/>
      <c r="B6813" s="145"/>
      <c r="C6813" s="44"/>
      <c r="D6813" s="44"/>
      <c r="E6813" s="121"/>
      <c r="F6813" s="122" t="s">
        <v>31</v>
      </c>
      <c r="G6813" s="46" t="str">
        <f t="shared" si="106"/>
        <v/>
      </c>
      <c r="H6813" s="48"/>
      <c r="I6813" s="33"/>
      <c r="J6813" s="32">
        <v>0</v>
      </c>
    </row>
    <row r="6814" spans="1:10" ht="15.75" hidden="1" thickBot="1" x14ac:dyDescent="0.3">
      <c r="A6814" s="140" t="s">
        <v>1609</v>
      </c>
      <c r="B6814" s="143" t="s">
        <v>6236</v>
      </c>
      <c r="C6814" s="26"/>
      <c r="D6814" s="27" t="s">
        <v>124</v>
      </c>
      <c r="E6814" s="116"/>
      <c r="F6814" s="123" t="s">
        <v>31</v>
      </c>
      <c r="G6814" s="29" t="str">
        <f t="shared" si="106"/>
        <v/>
      </c>
      <c r="H6814" s="30"/>
      <c r="I6814" s="31"/>
      <c r="J6814" s="32">
        <v>0</v>
      </c>
    </row>
    <row r="6815" spans="1:10" ht="15.75" hidden="1" thickBot="1" x14ac:dyDescent="0.3">
      <c r="A6815" s="141"/>
      <c r="B6815" s="144"/>
      <c r="C6815" s="34"/>
      <c r="D6815" s="34"/>
      <c r="E6815" s="118"/>
      <c r="F6815" s="124" t="s">
        <v>31</v>
      </c>
      <c r="G6815" s="33" t="str">
        <f t="shared" si="106"/>
        <v/>
      </c>
      <c r="H6815" s="37"/>
      <c r="I6815" s="33"/>
      <c r="J6815" s="32">
        <v>0</v>
      </c>
    </row>
    <row r="6816" spans="1:10" ht="26.25" hidden="1" thickBot="1" x14ac:dyDescent="0.3">
      <c r="A6816" s="141"/>
      <c r="B6816" s="144"/>
      <c r="C6816" s="38" t="s">
        <v>8156</v>
      </c>
      <c r="D6816" s="38" t="s">
        <v>1323</v>
      </c>
      <c r="E6816" s="120">
        <v>1</v>
      </c>
      <c r="F6816" s="119">
        <v>771.01049999999998</v>
      </c>
      <c r="G6816" s="33">
        <f t="shared" si="106"/>
        <v>771.01049999999998</v>
      </c>
      <c r="H6816" s="41">
        <f>SUM(G6816:G6816)</f>
        <v>771.01049999999998</v>
      </c>
      <c r="I6816" s="42"/>
      <c r="J6816" s="32">
        <v>0</v>
      </c>
    </row>
    <row r="6817" spans="1:10" ht="15.75" hidden="1" thickBot="1" x14ac:dyDescent="0.3">
      <c r="A6817" s="142"/>
      <c r="B6817" s="145"/>
      <c r="C6817" s="44"/>
      <c r="D6817" s="44"/>
      <c r="E6817" s="121"/>
      <c r="F6817" s="122" t="s">
        <v>31</v>
      </c>
      <c r="G6817" s="46" t="str">
        <f t="shared" si="106"/>
        <v/>
      </c>
      <c r="H6817" s="48"/>
      <c r="I6817" s="33"/>
      <c r="J6817" s="32">
        <v>0</v>
      </c>
    </row>
    <row r="6818" spans="1:10" ht="15.75" hidden="1" thickBot="1" x14ac:dyDescent="0.3">
      <c r="A6818" s="140" t="s">
        <v>1610</v>
      </c>
      <c r="B6818" s="143" t="s">
        <v>6237</v>
      </c>
      <c r="C6818" s="26"/>
      <c r="D6818" s="27" t="s">
        <v>124</v>
      </c>
      <c r="E6818" s="116"/>
      <c r="F6818" s="123" t="s">
        <v>31</v>
      </c>
      <c r="G6818" s="29" t="str">
        <f t="shared" si="106"/>
        <v/>
      </c>
      <c r="H6818" s="30"/>
      <c r="I6818" s="31"/>
      <c r="J6818" s="32">
        <v>0</v>
      </c>
    </row>
    <row r="6819" spans="1:10" ht="15.75" hidden="1" thickBot="1" x14ac:dyDescent="0.3">
      <c r="A6819" s="141"/>
      <c r="B6819" s="144"/>
      <c r="C6819" s="34"/>
      <c r="D6819" s="34"/>
      <c r="E6819" s="118"/>
      <c r="F6819" s="124" t="s">
        <v>31</v>
      </c>
      <c r="G6819" s="33" t="str">
        <f t="shared" si="106"/>
        <v/>
      </c>
      <c r="H6819" s="37"/>
      <c r="I6819" s="33"/>
      <c r="J6819" s="32">
        <v>0</v>
      </c>
    </row>
    <row r="6820" spans="1:10" ht="26.25" hidden="1" thickBot="1" x14ac:dyDescent="0.3">
      <c r="A6820" s="141"/>
      <c r="B6820" s="144"/>
      <c r="C6820" s="38" t="s">
        <v>8157</v>
      </c>
      <c r="D6820" s="38" t="s">
        <v>1323</v>
      </c>
      <c r="E6820" s="120">
        <v>1</v>
      </c>
      <c r="F6820" s="119">
        <v>1136.8934999999999</v>
      </c>
      <c r="G6820" s="33">
        <f t="shared" si="106"/>
        <v>1136.8934999999999</v>
      </c>
      <c r="H6820" s="41">
        <f>SUM(G6820:G6820)</f>
        <v>1136.8934999999999</v>
      </c>
      <c r="I6820" s="42"/>
      <c r="J6820" s="32">
        <v>0</v>
      </c>
    </row>
    <row r="6821" spans="1:10" ht="15.75" hidden="1" thickBot="1" x14ac:dyDescent="0.3">
      <c r="A6821" s="142"/>
      <c r="B6821" s="145"/>
      <c r="C6821" s="44"/>
      <c r="D6821" s="44"/>
      <c r="E6821" s="121"/>
      <c r="F6821" s="122" t="s">
        <v>31</v>
      </c>
      <c r="G6821" s="46" t="str">
        <f t="shared" si="106"/>
        <v/>
      </c>
      <c r="H6821" s="48"/>
      <c r="I6821" s="33"/>
      <c r="J6821" s="32">
        <v>0</v>
      </c>
    </row>
    <row r="6822" spans="1:10" ht="15.75" hidden="1" thickBot="1" x14ac:dyDescent="0.3">
      <c r="A6822" s="140" t="s">
        <v>1611</v>
      </c>
      <c r="B6822" s="143" t="s">
        <v>6238</v>
      </c>
      <c r="C6822" s="26"/>
      <c r="D6822" s="27" t="s">
        <v>124</v>
      </c>
      <c r="E6822" s="116"/>
      <c r="F6822" s="123" t="s">
        <v>31</v>
      </c>
      <c r="G6822" s="29" t="str">
        <f t="shared" si="106"/>
        <v/>
      </c>
      <c r="H6822" s="30"/>
      <c r="I6822" s="31"/>
      <c r="J6822" s="32">
        <v>0</v>
      </c>
    </row>
    <row r="6823" spans="1:10" ht="15.75" hidden="1" thickBot="1" x14ac:dyDescent="0.3">
      <c r="A6823" s="141"/>
      <c r="B6823" s="144"/>
      <c r="C6823" s="34"/>
      <c r="D6823" s="34"/>
      <c r="E6823" s="118"/>
      <c r="F6823" s="124" t="s">
        <v>31</v>
      </c>
      <c r="G6823" s="33" t="str">
        <f t="shared" si="106"/>
        <v/>
      </c>
      <c r="H6823" s="37"/>
      <c r="I6823" s="33"/>
      <c r="J6823" s="32">
        <v>0</v>
      </c>
    </row>
    <row r="6824" spans="1:10" ht="15.75" hidden="1" thickBot="1" x14ac:dyDescent="0.3">
      <c r="A6824" s="141"/>
      <c r="B6824" s="144"/>
      <c r="C6824" s="38" t="s">
        <v>8071</v>
      </c>
      <c r="D6824" s="38" t="s">
        <v>1323</v>
      </c>
      <c r="E6824" s="120">
        <v>1</v>
      </c>
      <c r="F6824" s="119">
        <v>18.486999999999998</v>
      </c>
      <c r="G6824" s="33">
        <f t="shared" si="106"/>
        <v>18.486999999999998</v>
      </c>
      <c r="H6824" s="41">
        <f>SUM(G6824:G6824)</f>
        <v>18.486999999999998</v>
      </c>
      <c r="I6824" s="42"/>
      <c r="J6824" s="32">
        <v>0</v>
      </c>
    </row>
    <row r="6825" spans="1:10" ht="15.75" hidden="1" thickBot="1" x14ac:dyDescent="0.3">
      <c r="A6825" s="142"/>
      <c r="B6825" s="145"/>
      <c r="C6825" s="44"/>
      <c r="D6825" s="44"/>
      <c r="E6825" s="121"/>
      <c r="F6825" s="122" t="s">
        <v>31</v>
      </c>
      <c r="G6825" s="46" t="str">
        <f t="shared" si="106"/>
        <v/>
      </c>
      <c r="H6825" s="48"/>
      <c r="I6825" s="33"/>
      <c r="J6825" s="32">
        <v>0</v>
      </c>
    </row>
    <row r="6826" spans="1:10" ht="15.75" hidden="1" thickBot="1" x14ac:dyDescent="0.3">
      <c r="A6826" s="140" t="s">
        <v>1612</v>
      </c>
      <c r="B6826" s="143" t="s">
        <v>6239</v>
      </c>
      <c r="C6826" s="26"/>
      <c r="D6826" s="27" t="s">
        <v>124</v>
      </c>
      <c r="E6826" s="116"/>
      <c r="F6826" s="123" t="s">
        <v>31</v>
      </c>
      <c r="G6826" s="29" t="str">
        <f t="shared" si="106"/>
        <v/>
      </c>
      <c r="H6826" s="30"/>
      <c r="I6826" s="31"/>
      <c r="J6826" s="32">
        <v>0</v>
      </c>
    </row>
    <row r="6827" spans="1:10" ht="15.75" hidden="1" thickBot="1" x14ac:dyDescent="0.3">
      <c r="A6827" s="141"/>
      <c r="B6827" s="144"/>
      <c r="C6827" s="34"/>
      <c r="D6827" s="34"/>
      <c r="E6827" s="118"/>
      <c r="F6827" s="124" t="s">
        <v>31</v>
      </c>
      <c r="G6827" s="33" t="str">
        <f t="shared" si="106"/>
        <v/>
      </c>
      <c r="H6827" s="37"/>
      <c r="I6827" s="33"/>
      <c r="J6827" s="32">
        <v>0</v>
      </c>
    </row>
    <row r="6828" spans="1:10" ht="15.75" hidden="1" thickBot="1" x14ac:dyDescent="0.3">
      <c r="A6828" s="141"/>
      <c r="B6828" s="144"/>
      <c r="C6828" s="38" t="s">
        <v>8072</v>
      </c>
      <c r="D6828" s="38" t="s">
        <v>1323</v>
      </c>
      <c r="E6828" s="120">
        <v>1</v>
      </c>
      <c r="F6828" s="119">
        <v>31.834499999999995</v>
      </c>
      <c r="G6828" s="33">
        <f t="shared" si="106"/>
        <v>31.834499999999995</v>
      </c>
      <c r="H6828" s="41">
        <f>SUM(G6828:G6828)</f>
        <v>31.834499999999995</v>
      </c>
      <c r="I6828" s="42"/>
      <c r="J6828" s="32">
        <v>0</v>
      </c>
    </row>
    <row r="6829" spans="1:10" ht="15.75" hidden="1" thickBot="1" x14ac:dyDescent="0.3">
      <c r="A6829" s="142"/>
      <c r="B6829" s="145"/>
      <c r="C6829" s="44"/>
      <c r="D6829" s="44"/>
      <c r="E6829" s="121"/>
      <c r="F6829" s="122" t="s">
        <v>31</v>
      </c>
      <c r="G6829" s="46" t="str">
        <f t="shared" si="106"/>
        <v/>
      </c>
      <c r="H6829" s="48"/>
      <c r="I6829" s="33"/>
      <c r="J6829" s="32">
        <v>0</v>
      </c>
    </row>
    <row r="6830" spans="1:10" ht="15.75" hidden="1" thickBot="1" x14ac:dyDescent="0.3">
      <c r="A6830" s="140" t="s">
        <v>1613</v>
      </c>
      <c r="B6830" s="143" t="s">
        <v>6240</v>
      </c>
      <c r="C6830" s="26"/>
      <c r="D6830" s="27" t="s">
        <v>124</v>
      </c>
      <c r="E6830" s="116"/>
      <c r="F6830" s="123" t="s">
        <v>31</v>
      </c>
      <c r="G6830" s="29" t="str">
        <f t="shared" si="106"/>
        <v/>
      </c>
      <c r="H6830" s="30"/>
      <c r="I6830" s="31"/>
      <c r="J6830" s="32">
        <v>0</v>
      </c>
    </row>
    <row r="6831" spans="1:10" ht="15.75" hidden="1" thickBot="1" x14ac:dyDescent="0.3">
      <c r="A6831" s="141"/>
      <c r="B6831" s="144"/>
      <c r="C6831" s="34"/>
      <c r="D6831" s="34"/>
      <c r="E6831" s="118"/>
      <c r="F6831" s="124" t="s">
        <v>31</v>
      </c>
      <c r="G6831" s="33" t="str">
        <f t="shared" si="106"/>
        <v/>
      </c>
      <c r="H6831" s="37"/>
      <c r="I6831" s="33"/>
      <c r="J6831" s="32">
        <v>0</v>
      </c>
    </row>
    <row r="6832" spans="1:10" ht="26.25" hidden="1" thickBot="1" x14ac:dyDescent="0.3">
      <c r="A6832" s="141"/>
      <c r="B6832" s="144"/>
      <c r="C6832" s="38" t="s">
        <v>8158</v>
      </c>
      <c r="D6832" s="38" t="s">
        <v>1323</v>
      </c>
      <c r="E6832" s="120">
        <v>1</v>
      </c>
      <c r="F6832" s="119">
        <v>44.089499999999994</v>
      </c>
      <c r="G6832" s="33">
        <f t="shared" si="106"/>
        <v>44.089499999999994</v>
      </c>
      <c r="H6832" s="41">
        <f>SUM(G6832:G6832)</f>
        <v>44.089499999999994</v>
      </c>
      <c r="I6832" s="42"/>
      <c r="J6832" s="32">
        <v>0</v>
      </c>
    </row>
    <row r="6833" spans="1:10" ht="15.75" hidden="1" thickBot="1" x14ac:dyDescent="0.3">
      <c r="A6833" s="142"/>
      <c r="B6833" s="145"/>
      <c r="C6833" s="44"/>
      <c r="D6833" s="44"/>
      <c r="E6833" s="121"/>
      <c r="F6833" s="122" t="s">
        <v>31</v>
      </c>
      <c r="G6833" s="46" t="str">
        <f t="shared" si="106"/>
        <v/>
      </c>
      <c r="H6833" s="48"/>
      <c r="I6833" s="33"/>
      <c r="J6833" s="32">
        <v>0</v>
      </c>
    </row>
    <row r="6834" spans="1:10" ht="15.75" hidden="1" thickBot="1" x14ac:dyDescent="0.3">
      <c r="A6834" s="140" t="s">
        <v>1614</v>
      </c>
      <c r="B6834" s="143" t="s">
        <v>6241</v>
      </c>
      <c r="C6834" s="26"/>
      <c r="D6834" s="27" t="s">
        <v>124</v>
      </c>
      <c r="E6834" s="116"/>
      <c r="F6834" s="123" t="s">
        <v>31</v>
      </c>
      <c r="G6834" s="29" t="str">
        <f t="shared" si="106"/>
        <v/>
      </c>
      <c r="H6834" s="30"/>
      <c r="I6834" s="31"/>
      <c r="J6834" s="32">
        <v>0</v>
      </c>
    </row>
    <row r="6835" spans="1:10" ht="15.75" hidden="1" thickBot="1" x14ac:dyDescent="0.3">
      <c r="A6835" s="141"/>
      <c r="B6835" s="144"/>
      <c r="C6835" s="34"/>
      <c r="D6835" s="34"/>
      <c r="E6835" s="118"/>
      <c r="F6835" s="124" t="s">
        <v>31</v>
      </c>
      <c r="G6835" s="33" t="str">
        <f t="shared" si="106"/>
        <v/>
      </c>
      <c r="H6835" s="37"/>
      <c r="I6835" s="33"/>
      <c r="J6835" s="32">
        <v>0</v>
      </c>
    </row>
    <row r="6836" spans="1:10" ht="26.25" hidden="1" thickBot="1" x14ac:dyDescent="0.3">
      <c r="A6836" s="141"/>
      <c r="B6836" s="144"/>
      <c r="C6836" s="38" t="s">
        <v>8159</v>
      </c>
      <c r="D6836" s="38" t="s">
        <v>1323</v>
      </c>
      <c r="E6836" s="120">
        <v>1</v>
      </c>
      <c r="F6836" s="119">
        <v>17.299499999999998</v>
      </c>
      <c r="G6836" s="33">
        <f t="shared" si="106"/>
        <v>17.299499999999998</v>
      </c>
      <c r="H6836" s="41">
        <f>SUM(G6836:G6836)</f>
        <v>17.299499999999998</v>
      </c>
      <c r="I6836" s="42"/>
      <c r="J6836" s="32">
        <v>0</v>
      </c>
    </row>
    <row r="6837" spans="1:10" ht="15.75" hidden="1" thickBot="1" x14ac:dyDescent="0.3">
      <c r="A6837" s="142"/>
      <c r="B6837" s="145"/>
      <c r="C6837" s="44"/>
      <c r="D6837" s="44"/>
      <c r="E6837" s="121"/>
      <c r="F6837" s="122" t="s">
        <v>31</v>
      </c>
      <c r="G6837" s="46" t="str">
        <f t="shared" si="106"/>
        <v/>
      </c>
      <c r="H6837" s="48"/>
      <c r="I6837" s="33"/>
      <c r="J6837" s="32">
        <v>0</v>
      </c>
    </row>
    <row r="6838" spans="1:10" ht="15.75" hidden="1" thickBot="1" x14ac:dyDescent="0.3">
      <c r="A6838" s="140" t="s">
        <v>1615</v>
      </c>
      <c r="B6838" s="143" t="s">
        <v>6242</v>
      </c>
      <c r="C6838" s="26"/>
      <c r="D6838" s="27" t="s">
        <v>124</v>
      </c>
      <c r="E6838" s="116"/>
      <c r="F6838" s="123" t="s">
        <v>31</v>
      </c>
      <c r="G6838" s="29" t="str">
        <f t="shared" si="106"/>
        <v/>
      </c>
      <c r="H6838" s="30"/>
      <c r="I6838" s="31"/>
      <c r="J6838" s="32">
        <v>0</v>
      </c>
    </row>
    <row r="6839" spans="1:10" ht="15.75" hidden="1" thickBot="1" x14ac:dyDescent="0.3">
      <c r="A6839" s="141"/>
      <c r="B6839" s="144"/>
      <c r="C6839" s="34"/>
      <c r="D6839" s="34"/>
      <c r="E6839" s="118"/>
      <c r="F6839" s="124" t="s">
        <v>31</v>
      </c>
      <c r="G6839" s="33" t="str">
        <f t="shared" si="106"/>
        <v/>
      </c>
      <c r="H6839" s="37"/>
      <c r="I6839" s="33"/>
      <c r="J6839" s="32">
        <v>0</v>
      </c>
    </row>
    <row r="6840" spans="1:10" ht="26.25" hidden="1" thickBot="1" x14ac:dyDescent="0.3">
      <c r="A6840" s="141"/>
      <c r="B6840" s="144"/>
      <c r="C6840" s="38" t="s">
        <v>8160</v>
      </c>
      <c r="D6840" s="38" t="s">
        <v>1323</v>
      </c>
      <c r="E6840" s="120">
        <v>1</v>
      </c>
      <c r="F6840" s="119">
        <v>22.5245</v>
      </c>
      <c r="G6840" s="33">
        <f t="shared" si="106"/>
        <v>22.5245</v>
      </c>
      <c r="H6840" s="41">
        <f>SUM(G6840:G6840)</f>
        <v>22.5245</v>
      </c>
      <c r="I6840" s="42"/>
      <c r="J6840" s="32">
        <v>0</v>
      </c>
    </row>
    <row r="6841" spans="1:10" ht="15.75" hidden="1" thickBot="1" x14ac:dyDescent="0.3">
      <c r="A6841" s="142"/>
      <c r="B6841" s="145"/>
      <c r="C6841" s="44"/>
      <c r="D6841" s="44"/>
      <c r="E6841" s="121"/>
      <c r="F6841" s="122" t="s">
        <v>31</v>
      </c>
      <c r="G6841" s="46" t="str">
        <f t="shared" si="106"/>
        <v/>
      </c>
      <c r="H6841" s="48"/>
      <c r="I6841" s="33"/>
      <c r="J6841" s="32">
        <v>0</v>
      </c>
    </row>
    <row r="6842" spans="1:10" ht="15.75" hidden="1" thickBot="1" x14ac:dyDescent="0.3">
      <c r="A6842" s="140" t="s">
        <v>1616</v>
      </c>
      <c r="B6842" s="143" t="s">
        <v>6243</v>
      </c>
      <c r="C6842" s="26"/>
      <c r="D6842" s="27" t="s">
        <v>124</v>
      </c>
      <c r="E6842" s="116"/>
      <c r="F6842" s="123" t="s">
        <v>31</v>
      </c>
      <c r="G6842" s="29" t="str">
        <f t="shared" si="106"/>
        <v/>
      </c>
      <c r="H6842" s="30"/>
      <c r="I6842" s="31"/>
      <c r="J6842" s="32">
        <v>0</v>
      </c>
    </row>
    <row r="6843" spans="1:10" ht="15.75" hidden="1" thickBot="1" x14ac:dyDescent="0.3">
      <c r="A6843" s="141"/>
      <c r="B6843" s="144"/>
      <c r="C6843" s="34"/>
      <c r="D6843" s="34"/>
      <c r="E6843" s="118"/>
      <c r="F6843" s="124" t="s">
        <v>31</v>
      </c>
      <c r="G6843" s="33" t="str">
        <f t="shared" si="106"/>
        <v/>
      </c>
      <c r="H6843" s="37"/>
      <c r="I6843" s="33"/>
      <c r="J6843" s="32">
        <v>0</v>
      </c>
    </row>
    <row r="6844" spans="1:10" ht="26.25" hidden="1" thickBot="1" x14ac:dyDescent="0.3">
      <c r="A6844" s="141"/>
      <c r="B6844" s="144"/>
      <c r="C6844" s="38" t="s">
        <v>8161</v>
      </c>
      <c r="D6844" s="38" t="s">
        <v>1323</v>
      </c>
      <c r="E6844" s="120">
        <v>1</v>
      </c>
      <c r="F6844" s="119">
        <v>30.247999999999998</v>
      </c>
      <c r="G6844" s="33">
        <f t="shared" si="106"/>
        <v>30.247999999999998</v>
      </c>
      <c r="H6844" s="41">
        <f>SUM(G6844:G6844)</f>
        <v>30.247999999999998</v>
      </c>
      <c r="I6844" s="42"/>
      <c r="J6844" s="32">
        <v>0</v>
      </c>
    </row>
    <row r="6845" spans="1:10" ht="15.75" hidden="1" thickBot="1" x14ac:dyDescent="0.3">
      <c r="A6845" s="142"/>
      <c r="B6845" s="145"/>
      <c r="C6845" s="44"/>
      <c r="D6845" s="44"/>
      <c r="E6845" s="121"/>
      <c r="F6845" s="122" t="s">
        <v>31</v>
      </c>
      <c r="G6845" s="46" t="str">
        <f t="shared" si="106"/>
        <v/>
      </c>
      <c r="H6845" s="48"/>
      <c r="I6845" s="33"/>
      <c r="J6845" s="32">
        <v>0</v>
      </c>
    </row>
    <row r="6846" spans="1:10" ht="15.75" hidden="1" thickBot="1" x14ac:dyDescent="0.3">
      <c r="A6846" s="140" t="s">
        <v>1617</v>
      </c>
      <c r="B6846" s="143" t="s">
        <v>6244</v>
      </c>
      <c r="C6846" s="26"/>
      <c r="D6846" s="27" t="s">
        <v>124</v>
      </c>
      <c r="E6846" s="116"/>
      <c r="F6846" s="123" t="s">
        <v>31</v>
      </c>
      <c r="G6846" s="29" t="str">
        <f t="shared" si="106"/>
        <v/>
      </c>
      <c r="H6846" s="30"/>
      <c r="I6846" s="31"/>
      <c r="J6846" s="32">
        <v>0</v>
      </c>
    </row>
    <row r="6847" spans="1:10" ht="15.75" hidden="1" thickBot="1" x14ac:dyDescent="0.3">
      <c r="A6847" s="141"/>
      <c r="B6847" s="144"/>
      <c r="C6847" s="34"/>
      <c r="D6847" s="34"/>
      <c r="E6847" s="118"/>
      <c r="F6847" s="124" t="s">
        <v>31</v>
      </c>
      <c r="G6847" s="33" t="str">
        <f t="shared" si="106"/>
        <v/>
      </c>
      <c r="H6847" s="37"/>
      <c r="I6847" s="33"/>
      <c r="J6847" s="32">
        <v>0</v>
      </c>
    </row>
    <row r="6848" spans="1:10" ht="26.25" hidden="1" thickBot="1" x14ac:dyDescent="0.3">
      <c r="A6848" s="141"/>
      <c r="B6848" s="144"/>
      <c r="C6848" s="38" t="s">
        <v>8162</v>
      </c>
      <c r="D6848" s="38" t="s">
        <v>1323</v>
      </c>
      <c r="E6848" s="120">
        <v>1</v>
      </c>
      <c r="F6848" s="119">
        <v>63.573999999999998</v>
      </c>
      <c r="G6848" s="33">
        <f t="shared" si="106"/>
        <v>63.573999999999998</v>
      </c>
      <c r="H6848" s="41">
        <f>SUM(G6848:G6848)</f>
        <v>63.573999999999998</v>
      </c>
      <c r="I6848" s="42"/>
      <c r="J6848" s="32">
        <v>0</v>
      </c>
    </row>
    <row r="6849" spans="1:10" ht="15.75" hidden="1" thickBot="1" x14ac:dyDescent="0.3">
      <c r="A6849" s="142"/>
      <c r="B6849" s="145"/>
      <c r="C6849" s="44"/>
      <c r="D6849" s="44"/>
      <c r="E6849" s="121"/>
      <c r="F6849" s="122" t="s">
        <v>31</v>
      </c>
      <c r="G6849" s="46" t="str">
        <f t="shared" si="106"/>
        <v/>
      </c>
      <c r="H6849" s="48"/>
      <c r="I6849" s="33"/>
      <c r="J6849" s="32">
        <v>0</v>
      </c>
    </row>
    <row r="6850" spans="1:10" ht="15.75" hidden="1" thickBot="1" x14ac:dyDescent="0.3">
      <c r="A6850" s="140" t="s">
        <v>1618</v>
      </c>
      <c r="B6850" s="143" t="s">
        <v>6245</v>
      </c>
      <c r="C6850" s="26"/>
      <c r="D6850" s="27" t="s">
        <v>124</v>
      </c>
      <c r="E6850" s="116"/>
      <c r="F6850" s="123" t="s">
        <v>31</v>
      </c>
      <c r="G6850" s="29" t="str">
        <f t="shared" si="106"/>
        <v/>
      </c>
      <c r="H6850" s="30"/>
      <c r="I6850" s="31"/>
      <c r="J6850" s="32">
        <v>0</v>
      </c>
    </row>
    <row r="6851" spans="1:10" ht="15.75" hidden="1" thickBot="1" x14ac:dyDescent="0.3">
      <c r="A6851" s="141"/>
      <c r="B6851" s="144"/>
      <c r="C6851" s="34"/>
      <c r="D6851" s="34"/>
      <c r="E6851" s="118"/>
      <c r="F6851" s="124" t="s">
        <v>31</v>
      </c>
      <c r="G6851" s="33" t="str">
        <f t="shared" si="106"/>
        <v/>
      </c>
      <c r="H6851" s="37"/>
      <c r="I6851" s="33"/>
      <c r="J6851" s="32">
        <v>0</v>
      </c>
    </row>
    <row r="6852" spans="1:10" ht="26.25" hidden="1" thickBot="1" x14ac:dyDescent="0.3">
      <c r="A6852" s="141"/>
      <c r="B6852" s="144"/>
      <c r="C6852" s="38" t="s">
        <v>8163</v>
      </c>
      <c r="D6852" s="38" t="s">
        <v>1323</v>
      </c>
      <c r="E6852" s="120">
        <v>1</v>
      </c>
      <c r="F6852" s="119">
        <v>88.957999999999998</v>
      </c>
      <c r="G6852" s="33">
        <f t="shared" si="106"/>
        <v>88.957999999999998</v>
      </c>
      <c r="H6852" s="41">
        <f>SUM(G6852:G6852)</f>
        <v>88.957999999999998</v>
      </c>
      <c r="I6852" s="42"/>
      <c r="J6852" s="32">
        <v>0</v>
      </c>
    </row>
    <row r="6853" spans="1:10" ht="15.75" hidden="1" thickBot="1" x14ac:dyDescent="0.3">
      <c r="A6853" s="142"/>
      <c r="B6853" s="145"/>
      <c r="C6853" s="44"/>
      <c r="D6853" s="44"/>
      <c r="E6853" s="121"/>
      <c r="F6853" s="122" t="s">
        <v>31</v>
      </c>
      <c r="G6853" s="46" t="str">
        <f t="shared" si="106"/>
        <v/>
      </c>
      <c r="H6853" s="48"/>
      <c r="I6853" s="33"/>
      <c r="J6853" s="32">
        <v>0</v>
      </c>
    </row>
    <row r="6854" spans="1:10" ht="15.75" hidden="1" thickBot="1" x14ac:dyDescent="0.3">
      <c r="A6854" s="140" t="s">
        <v>1619</v>
      </c>
      <c r="B6854" s="143" t="s">
        <v>6246</v>
      </c>
      <c r="C6854" s="26"/>
      <c r="D6854" s="27" t="s">
        <v>124</v>
      </c>
      <c r="E6854" s="116"/>
      <c r="F6854" s="123" t="s">
        <v>31</v>
      </c>
      <c r="G6854" s="29" t="str">
        <f t="shared" ref="G6854:G6917" si="107">IF(ISNUMBER(F6854),E6854*F6854,"")</f>
        <v/>
      </c>
      <c r="H6854" s="30"/>
      <c r="I6854" s="31"/>
      <c r="J6854" s="32">
        <v>0</v>
      </c>
    </row>
    <row r="6855" spans="1:10" ht="15.75" hidden="1" thickBot="1" x14ac:dyDescent="0.3">
      <c r="A6855" s="141"/>
      <c r="B6855" s="144"/>
      <c r="C6855" s="34"/>
      <c r="D6855" s="34"/>
      <c r="E6855" s="118"/>
      <c r="F6855" s="124" t="s">
        <v>31</v>
      </c>
      <c r="G6855" s="33" t="str">
        <f t="shared" si="107"/>
        <v/>
      </c>
      <c r="H6855" s="37"/>
      <c r="I6855" s="33"/>
      <c r="J6855" s="32">
        <v>0</v>
      </c>
    </row>
    <row r="6856" spans="1:10" ht="26.25" hidden="1" thickBot="1" x14ac:dyDescent="0.3">
      <c r="A6856" s="141"/>
      <c r="B6856" s="144"/>
      <c r="C6856" s="38" t="s">
        <v>8164</v>
      </c>
      <c r="D6856" s="38" t="s">
        <v>1323</v>
      </c>
      <c r="E6856" s="120">
        <v>1</v>
      </c>
      <c r="F6856" s="119">
        <v>102.20099999999999</v>
      </c>
      <c r="G6856" s="33">
        <f t="shared" si="107"/>
        <v>102.20099999999999</v>
      </c>
      <c r="H6856" s="41">
        <f>SUM(G6856:G6856)</f>
        <v>102.20099999999999</v>
      </c>
      <c r="I6856" s="42"/>
      <c r="J6856" s="32">
        <v>0</v>
      </c>
    </row>
    <row r="6857" spans="1:10" ht="15.75" hidden="1" thickBot="1" x14ac:dyDescent="0.3">
      <c r="A6857" s="142"/>
      <c r="B6857" s="145"/>
      <c r="C6857" s="44"/>
      <c r="D6857" s="44"/>
      <c r="E6857" s="121"/>
      <c r="F6857" s="122" t="s">
        <v>31</v>
      </c>
      <c r="G6857" s="46" t="str">
        <f t="shared" si="107"/>
        <v/>
      </c>
      <c r="H6857" s="48"/>
      <c r="I6857" s="33"/>
      <c r="J6857" s="32">
        <v>0</v>
      </c>
    </row>
    <row r="6858" spans="1:10" ht="15.75" hidden="1" thickBot="1" x14ac:dyDescent="0.3">
      <c r="A6858" s="140" t="s">
        <v>1620</v>
      </c>
      <c r="B6858" s="143" t="s">
        <v>6247</v>
      </c>
      <c r="C6858" s="26"/>
      <c r="D6858" s="27" t="s">
        <v>36</v>
      </c>
      <c r="E6858" s="116"/>
      <c r="F6858" s="123" t="s">
        <v>31</v>
      </c>
      <c r="G6858" s="29" t="str">
        <f t="shared" si="107"/>
        <v/>
      </c>
      <c r="H6858" s="30"/>
      <c r="I6858" s="31"/>
      <c r="J6858" s="32">
        <v>0</v>
      </c>
    </row>
    <row r="6859" spans="1:10" ht="15.75" hidden="1" thickBot="1" x14ac:dyDescent="0.3">
      <c r="A6859" s="141"/>
      <c r="B6859" s="144"/>
      <c r="C6859" s="34"/>
      <c r="D6859" s="34"/>
      <c r="E6859" s="118"/>
      <c r="F6859" s="124" t="s">
        <v>31</v>
      </c>
      <c r="G6859" s="33" t="str">
        <f t="shared" si="107"/>
        <v/>
      </c>
      <c r="H6859" s="37"/>
      <c r="I6859" s="33"/>
      <c r="J6859" s="32">
        <v>0</v>
      </c>
    </row>
    <row r="6860" spans="1:10" ht="15.75" hidden="1" thickBot="1" x14ac:dyDescent="0.3">
      <c r="A6860" s="141"/>
      <c r="B6860" s="144"/>
      <c r="C6860" s="38" t="s">
        <v>8165</v>
      </c>
      <c r="D6860" s="38" t="s">
        <v>101</v>
      </c>
      <c r="E6860" s="120">
        <v>1</v>
      </c>
      <c r="F6860" s="119">
        <v>34.808</v>
      </c>
      <c r="G6860" s="33">
        <f t="shared" si="107"/>
        <v>34.808</v>
      </c>
      <c r="H6860" s="41">
        <f>SUM(G6860:G6860)</f>
        <v>34.808</v>
      </c>
      <c r="I6860" s="42"/>
      <c r="J6860" s="32">
        <v>0</v>
      </c>
    </row>
    <row r="6861" spans="1:10" ht="15.75" hidden="1" thickBot="1" x14ac:dyDescent="0.3">
      <c r="A6861" s="142"/>
      <c r="B6861" s="145"/>
      <c r="C6861" s="44"/>
      <c r="D6861" s="44"/>
      <c r="E6861" s="121"/>
      <c r="F6861" s="122" t="s">
        <v>31</v>
      </c>
      <c r="G6861" s="46" t="str">
        <f t="shared" si="107"/>
        <v/>
      </c>
      <c r="H6861" s="48"/>
      <c r="I6861" s="33"/>
      <c r="J6861" s="32">
        <v>0</v>
      </c>
    </row>
    <row r="6862" spans="1:10" ht="15.75" hidden="1" thickBot="1" x14ac:dyDescent="0.3">
      <c r="A6862" s="140" t="s">
        <v>1621</v>
      </c>
      <c r="B6862" s="143" t="s">
        <v>6248</v>
      </c>
      <c r="C6862" s="26"/>
      <c r="D6862" s="27" t="s">
        <v>36</v>
      </c>
      <c r="E6862" s="116"/>
      <c r="F6862" s="123" t="s">
        <v>31</v>
      </c>
      <c r="G6862" s="29" t="str">
        <f t="shared" si="107"/>
        <v/>
      </c>
      <c r="H6862" s="30"/>
      <c r="I6862" s="31"/>
      <c r="J6862" s="32">
        <v>0</v>
      </c>
    </row>
    <row r="6863" spans="1:10" ht="15.75" hidden="1" thickBot="1" x14ac:dyDescent="0.3">
      <c r="A6863" s="141"/>
      <c r="B6863" s="144"/>
      <c r="C6863" s="34"/>
      <c r="D6863" s="34"/>
      <c r="E6863" s="118"/>
      <c r="F6863" s="124" t="s">
        <v>31</v>
      </c>
      <c r="G6863" s="33" t="str">
        <f t="shared" si="107"/>
        <v/>
      </c>
      <c r="H6863" s="37"/>
      <c r="I6863" s="33"/>
      <c r="J6863" s="32">
        <v>0</v>
      </c>
    </row>
    <row r="6864" spans="1:10" ht="15.75" hidden="1" thickBot="1" x14ac:dyDescent="0.3">
      <c r="A6864" s="141"/>
      <c r="B6864" s="144"/>
      <c r="C6864" s="38" t="s">
        <v>8166</v>
      </c>
      <c r="D6864" s="38" t="s">
        <v>101</v>
      </c>
      <c r="E6864" s="120">
        <v>1</v>
      </c>
      <c r="F6864" s="119">
        <v>53.275999999999996</v>
      </c>
      <c r="G6864" s="33">
        <f t="shared" si="107"/>
        <v>53.275999999999996</v>
      </c>
      <c r="H6864" s="41">
        <f>SUM(G6864:G6864)</f>
        <v>53.275999999999996</v>
      </c>
      <c r="I6864" s="42"/>
      <c r="J6864" s="32">
        <v>0</v>
      </c>
    </row>
    <row r="6865" spans="1:10" ht="15.75" hidden="1" thickBot="1" x14ac:dyDescent="0.3">
      <c r="A6865" s="142"/>
      <c r="B6865" s="145"/>
      <c r="C6865" s="44"/>
      <c r="D6865" s="44"/>
      <c r="E6865" s="121"/>
      <c r="F6865" s="122" t="s">
        <v>31</v>
      </c>
      <c r="G6865" s="46" t="str">
        <f t="shared" si="107"/>
        <v/>
      </c>
      <c r="H6865" s="48"/>
      <c r="I6865" s="33"/>
      <c r="J6865" s="32">
        <v>0</v>
      </c>
    </row>
    <row r="6866" spans="1:10" ht="15.75" hidden="1" thickBot="1" x14ac:dyDescent="0.3">
      <c r="A6866" s="140" t="s">
        <v>1622</v>
      </c>
      <c r="B6866" s="143" t="s">
        <v>6249</v>
      </c>
      <c r="C6866" s="26"/>
      <c r="D6866" s="27" t="s">
        <v>36</v>
      </c>
      <c r="E6866" s="116"/>
      <c r="F6866" s="123" t="s">
        <v>31</v>
      </c>
      <c r="G6866" s="29" t="str">
        <f t="shared" si="107"/>
        <v/>
      </c>
      <c r="H6866" s="30"/>
      <c r="I6866" s="31"/>
      <c r="J6866" s="32">
        <v>0</v>
      </c>
    </row>
    <row r="6867" spans="1:10" ht="15.75" hidden="1" thickBot="1" x14ac:dyDescent="0.3">
      <c r="A6867" s="141"/>
      <c r="B6867" s="144"/>
      <c r="C6867" s="34"/>
      <c r="D6867" s="34"/>
      <c r="E6867" s="118"/>
      <c r="F6867" s="124" t="s">
        <v>31</v>
      </c>
      <c r="G6867" s="33" t="str">
        <f t="shared" si="107"/>
        <v/>
      </c>
      <c r="H6867" s="37"/>
      <c r="I6867" s="33"/>
      <c r="J6867" s="32">
        <v>0</v>
      </c>
    </row>
    <row r="6868" spans="1:10" ht="15.75" hidden="1" thickBot="1" x14ac:dyDescent="0.3">
      <c r="A6868" s="141"/>
      <c r="B6868" s="144"/>
      <c r="C6868" s="38" t="s">
        <v>8167</v>
      </c>
      <c r="D6868" s="38" t="s">
        <v>101</v>
      </c>
      <c r="E6868" s="120">
        <v>1</v>
      </c>
      <c r="F6868" s="119">
        <v>86.668499999999995</v>
      </c>
      <c r="G6868" s="33">
        <f t="shared" si="107"/>
        <v>86.668499999999995</v>
      </c>
      <c r="H6868" s="41">
        <f>SUM(G6868:G6868)</f>
        <v>86.668499999999995</v>
      </c>
      <c r="I6868" s="42"/>
      <c r="J6868" s="32">
        <v>0</v>
      </c>
    </row>
    <row r="6869" spans="1:10" ht="15.75" hidden="1" thickBot="1" x14ac:dyDescent="0.3">
      <c r="A6869" s="142"/>
      <c r="B6869" s="145"/>
      <c r="C6869" s="44"/>
      <c r="D6869" s="44"/>
      <c r="E6869" s="121"/>
      <c r="F6869" s="122" t="s">
        <v>31</v>
      </c>
      <c r="G6869" s="46" t="str">
        <f t="shared" si="107"/>
        <v/>
      </c>
      <c r="H6869" s="48"/>
      <c r="I6869" s="33"/>
      <c r="J6869" s="32">
        <v>0</v>
      </c>
    </row>
    <row r="6870" spans="1:10" ht="15.75" hidden="1" thickBot="1" x14ac:dyDescent="0.3">
      <c r="A6870" s="140" t="s">
        <v>1623</v>
      </c>
      <c r="B6870" s="143" t="s">
        <v>6250</v>
      </c>
      <c r="C6870" s="26"/>
      <c r="D6870" s="27" t="s">
        <v>124</v>
      </c>
      <c r="E6870" s="116"/>
      <c r="F6870" s="123" t="s">
        <v>31</v>
      </c>
      <c r="G6870" s="29" t="str">
        <f t="shared" si="107"/>
        <v/>
      </c>
      <c r="H6870" s="30"/>
      <c r="I6870" s="31"/>
      <c r="J6870" s="32">
        <v>0</v>
      </c>
    </row>
    <row r="6871" spans="1:10" ht="15.75" hidden="1" thickBot="1" x14ac:dyDescent="0.3">
      <c r="A6871" s="141"/>
      <c r="B6871" s="144"/>
      <c r="C6871" s="34"/>
      <c r="D6871" s="34"/>
      <c r="E6871" s="118"/>
      <c r="F6871" s="124" t="s">
        <v>31</v>
      </c>
      <c r="G6871" s="33" t="str">
        <f t="shared" si="107"/>
        <v/>
      </c>
      <c r="H6871" s="37"/>
      <c r="I6871" s="33"/>
      <c r="J6871" s="32">
        <v>0</v>
      </c>
    </row>
    <row r="6872" spans="1:10" ht="15.75" hidden="1" thickBot="1" x14ac:dyDescent="0.3">
      <c r="A6872" s="141"/>
      <c r="B6872" s="144"/>
      <c r="C6872" s="38" t="s">
        <v>8168</v>
      </c>
      <c r="D6872" s="38" t="s">
        <v>1323</v>
      </c>
      <c r="E6872" s="120">
        <v>1</v>
      </c>
      <c r="F6872" s="119">
        <v>291.09899999999999</v>
      </c>
      <c r="G6872" s="33">
        <f t="shared" si="107"/>
        <v>291.09899999999999</v>
      </c>
      <c r="H6872" s="41">
        <f>SUM(G6872:G6872)</f>
        <v>291.09899999999999</v>
      </c>
      <c r="I6872" s="42"/>
      <c r="J6872" s="32">
        <v>0</v>
      </c>
    </row>
    <row r="6873" spans="1:10" ht="15.75" hidden="1" thickBot="1" x14ac:dyDescent="0.3">
      <c r="A6873" s="142"/>
      <c r="B6873" s="145"/>
      <c r="C6873" s="44"/>
      <c r="D6873" s="44"/>
      <c r="E6873" s="121"/>
      <c r="F6873" s="122" t="s">
        <v>31</v>
      </c>
      <c r="G6873" s="46" t="str">
        <f t="shared" si="107"/>
        <v/>
      </c>
      <c r="H6873" s="48"/>
      <c r="I6873" s="33"/>
      <c r="J6873" s="32">
        <v>0</v>
      </c>
    </row>
    <row r="6874" spans="1:10" ht="15.75" hidden="1" thickBot="1" x14ac:dyDescent="0.3">
      <c r="A6874" s="140" t="s">
        <v>1624</v>
      </c>
      <c r="B6874" s="143" t="s">
        <v>6251</v>
      </c>
      <c r="C6874" s="26"/>
      <c r="D6874" s="27" t="s">
        <v>124</v>
      </c>
      <c r="E6874" s="116"/>
      <c r="F6874" s="123" t="s">
        <v>31</v>
      </c>
      <c r="G6874" s="29" t="str">
        <f t="shared" si="107"/>
        <v/>
      </c>
      <c r="H6874" s="30"/>
      <c r="I6874" s="31"/>
      <c r="J6874" s="32">
        <v>0</v>
      </c>
    </row>
    <row r="6875" spans="1:10" ht="15.75" hidden="1" thickBot="1" x14ac:dyDescent="0.3">
      <c r="A6875" s="141"/>
      <c r="B6875" s="144"/>
      <c r="C6875" s="34"/>
      <c r="D6875" s="34"/>
      <c r="E6875" s="118"/>
      <c r="F6875" s="124" t="s">
        <v>31</v>
      </c>
      <c r="G6875" s="33" t="str">
        <f t="shared" si="107"/>
        <v/>
      </c>
      <c r="H6875" s="37"/>
      <c r="I6875" s="33"/>
      <c r="J6875" s="32">
        <v>0</v>
      </c>
    </row>
    <row r="6876" spans="1:10" ht="26.25" hidden="1" thickBot="1" x14ac:dyDescent="0.3">
      <c r="A6876" s="141"/>
      <c r="B6876" s="144"/>
      <c r="C6876" s="38" t="s">
        <v>8169</v>
      </c>
      <c r="D6876" s="38" t="s">
        <v>1323</v>
      </c>
      <c r="E6876" s="120">
        <v>1</v>
      </c>
      <c r="F6876" s="119">
        <v>13.461499999999999</v>
      </c>
      <c r="G6876" s="33">
        <f t="shared" si="107"/>
        <v>13.461499999999999</v>
      </c>
      <c r="H6876" s="41">
        <f>SUM(G6876:G6876)</f>
        <v>13.461499999999999</v>
      </c>
      <c r="I6876" s="42"/>
      <c r="J6876" s="32">
        <v>0</v>
      </c>
    </row>
    <row r="6877" spans="1:10" ht="15.75" hidden="1" thickBot="1" x14ac:dyDescent="0.3">
      <c r="A6877" s="142"/>
      <c r="B6877" s="145"/>
      <c r="C6877" s="44"/>
      <c r="D6877" s="44"/>
      <c r="E6877" s="121"/>
      <c r="F6877" s="122" t="s">
        <v>31</v>
      </c>
      <c r="G6877" s="46" t="str">
        <f t="shared" si="107"/>
        <v/>
      </c>
      <c r="H6877" s="48"/>
      <c r="I6877" s="33"/>
      <c r="J6877" s="32">
        <v>0</v>
      </c>
    </row>
    <row r="6878" spans="1:10" ht="15.75" hidden="1" thickBot="1" x14ac:dyDescent="0.3">
      <c r="A6878" s="140" t="s">
        <v>1625</v>
      </c>
      <c r="B6878" s="143" t="s">
        <v>6252</v>
      </c>
      <c r="C6878" s="26"/>
      <c r="D6878" s="27" t="s">
        <v>124</v>
      </c>
      <c r="E6878" s="116"/>
      <c r="F6878" s="123" t="s">
        <v>31</v>
      </c>
      <c r="G6878" s="29" t="str">
        <f t="shared" si="107"/>
        <v/>
      </c>
      <c r="H6878" s="30"/>
      <c r="I6878" s="31"/>
      <c r="J6878" s="32">
        <v>0</v>
      </c>
    </row>
    <row r="6879" spans="1:10" ht="15.75" hidden="1" thickBot="1" x14ac:dyDescent="0.3">
      <c r="A6879" s="141"/>
      <c r="B6879" s="144"/>
      <c r="C6879" s="34"/>
      <c r="D6879" s="34"/>
      <c r="E6879" s="118"/>
      <c r="F6879" s="124" t="s">
        <v>31</v>
      </c>
      <c r="G6879" s="33" t="str">
        <f t="shared" si="107"/>
        <v/>
      </c>
      <c r="H6879" s="37"/>
      <c r="I6879" s="33"/>
      <c r="J6879" s="32">
        <v>0</v>
      </c>
    </row>
    <row r="6880" spans="1:10" ht="26.25" hidden="1" thickBot="1" x14ac:dyDescent="0.3">
      <c r="A6880" s="141"/>
      <c r="B6880" s="144"/>
      <c r="C6880" s="38" t="s">
        <v>8170</v>
      </c>
      <c r="D6880" s="38" t="s">
        <v>1323</v>
      </c>
      <c r="E6880" s="120">
        <v>1</v>
      </c>
      <c r="F6880" s="119">
        <v>35.187999999999995</v>
      </c>
      <c r="G6880" s="33">
        <f t="shared" si="107"/>
        <v>35.187999999999995</v>
      </c>
      <c r="H6880" s="41">
        <f>SUM(G6880:G6880)</f>
        <v>35.187999999999995</v>
      </c>
      <c r="I6880" s="42"/>
      <c r="J6880" s="32">
        <v>0</v>
      </c>
    </row>
    <row r="6881" spans="1:10" ht="15.75" hidden="1" thickBot="1" x14ac:dyDescent="0.3">
      <c r="A6881" s="142"/>
      <c r="B6881" s="145"/>
      <c r="C6881" s="44"/>
      <c r="D6881" s="44"/>
      <c r="E6881" s="121"/>
      <c r="F6881" s="122" t="s">
        <v>31</v>
      </c>
      <c r="G6881" s="46" t="str">
        <f t="shared" si="107"/>
        <v/>
      </c>
      <c r="H6881" s="48"/>
      <c r="I6881" s="33"/>
      <c r="J6881" s="32">
        <v>0</v>
      </c>
    </row>
    <row r="6882" spans="1:10" ht="15.75" hidden="1" thickBot="1" x14ac:dyDescent="0.3">
      <c r="A6882" s="140" t="s">
        <v>1626</v>
      </c>
      <c r="B6882" s="143" t="s">
        <v>6253</v>
      </c>
      <c r="C6882" s="26"/>
      <c r="D6882" s="27" t="s">
        <v>124</v>
      </c>
      <c r="E6882" s="116"/>
      <c r="F6882" s="123" t="s">
        <v>31</v>
      </c>
      <c r="G6882" s="29" t="str">
        <f t="shared" si="107"/>
        <v/>
      </c>
      <c r="H6882" s="30"/>
      <c r="I6882" s="31"/>
      <c r="J6882" s="32">
        <v>0</v>
      </c>
    </row>
    <row r="6883" spans="1:10" ht="15.75" hidden="1" thickBot="1" x14ac:dyDescent="0.3">
      <c r="A6883" s="141"/>
      <c r="B6883" s="144"/>
      <c r="C6883" s="34"/>
      <c r="D6883" s="34"/>
      <c r="E6883" s="118"/>
      <c r="F6883" s="124" t="s">
        <v>31</v>
      </c>
      <c r="G6883" s="33" t="str">
        <f t="shared" si="107"/>
        <v/>
      </c>
      <c r="H6883" s="37"/>
      <c r="I6883" s="33"/>
      <c r="J6883" s="32">
        <v>0</v>
      </c>
    </row>
    <row r="6884" spans="1:10" ht="26.25" hidden="1" thickBot="1" x14ac:dyDescent="0.3">
      <c r="A6884" s="141"/>
      <c r="B6884" s="144"/>
      <c r="C6884" s="38" t="s">
        <v>8171</v>
      </c>
      <c r="D6884" s="38" t="s">
        <v>1323</v>
      </c>
      <c r="E6884" s="120">
        <v>1</v>
      </c>
      <c r="F6884" s="119">
        <v>5.8805000000000005</v>
      </c>
      <c r="G6884" s="33">
        <f t="shared" si="107"/>
        <v>5.8805000000000005</v>
      </c>
      <c r="H6884" s="41">
        <f>SUM(G6884:G6884)</f>
        <v>5.8805000000000005</v>
      </c>
      <c r="I6884" s="42"/>
      <c r="J6884" s="32">
        <v>0</v>
      </c>
    </row>
    <row r="6885" spans="1:10" ht="15.75" hidden="1" thickBot="1" x14ac:dyDescent="0.3">
      <c r="A6885" s="142"/>
      <c r="B6885" s="145"/>
      <c r="C6885" s="44"/>
      <c r="D6885" s="44"/>
      <c r="E6885" s="121"/>
      <c r="F6885" s="122" t="s">
        <v>31</v>
      </c>
      <c r="G6885" s="46" t="str">
        <f t="shared" si="107"/>
        <v/>
      </c>
      <c r="H6885" s="48"/>
      <c r="I6885" s="33"/>
      <c r="J6885" s="32">
        <v>0</v>
      </c>
    </row>
    <row r="6886" spans="1:10" ht="15.75" hidden="1" thickBot="1" x14ac:dyDescent="0.3">
      <c r="A6886" s="140" t="s">
        <v>1627</v>
      </c>
      <c r="B6886" s="143" t="s">
        <v>6254</v>
      </c>
      <c r="C6886" s="26"/>
      <c r="D6886" s="27" t="s">
        <v>124</v>
      </c>
      <c r="E6886" s="116"/>
      <c r="F6886" s="123" t="s">
        <v>31</v>
      </c>
      <c r="G6886" s="29" t="str">
        <f t="shared" si="107"/>
        <v/>
      </c>
      <c r="H6886" s="30"/>
      <c r="I6886" s="31"/>
      <c r="J6886" s="32">
        <v>0</v>
      </c>
    </row>
    <row r="6887" spans="1:10" ht="15.75" hidden="1" thickBot="1" x14ac:dyDescent="0.3">
      <c r="A6887" s="141"/>
      <c r="B6887" s="144"/>
      <c r="C6887" s="34"/>
      <c r="D6887" s="34"/>
      <c r="E6887" s="118"/>
      <c r="F6887" s="124" t="s">
        <v>31</v>
      </c>
      <c r="G6887" s="33" t="str">
        <f t="shared" si="107"/>
        <v/>
      </c>
      <c r="H6887" s="37"/>
      <c r="I6887" s="33"/>
      <c r="J6887" s="32">
        <v>0</v>
      </c>
    </row>
    <row r="6888" spans="1:10" ht="26.25" hidden="1" thickBot="1" x14ac:dyDescent="0.3">
      <c r="A6888" s="141"/>
      <c r="B6888" s="144"/>
      <c r="C6888" s="38" t="s">
        <v>8172</v>
      </c>
      <c r="D6888" s="38" t="s">
        <v>1323</v>
      </c>
      <c r="E6888" s="120">
        <v>1</v>
      </c>
      <c r="F6888" s="119">
        <v>9.7089999999999996</v>
      </c>
      <c r="G6888" s="33">
        <f t="shared" si="107"/>
        <v>9.7089999999999996</v>
      </c>
      <c r="H6888" s="41">
        <f>SUM(G6888:G6888)</f>
        <v>9.7089999999999996</v>
      </c>
      <c r="I6888" s="42"/>
      <c r="J6888" s="32">
        <v>0</v>
      </c>
    </row>
    <row r="6889" spans="1:10" ht="15.75" hidden="1" thickBot="1" x14ac:dyDescent="0.3">
      <c r="A6889" s="142"/>
      <c r="B6889" s="145"/>
      <c r="C6889" s="44"/>
      <c r="D6889" s="44"/>
      <c r="E6889" s="121"/>
      <c r="F6889" s="122" t="s">
        <v>31</v>
      </c>
      <c r="G6889" s="46" t="str">
        <f t="shared" si="107"/>
        <v/>
      </c>
      <c r="H6889" s="48"/>
      <c r="I6889" s="33"/>
      <c r="J6889" s="32">
        <v>0</v>
      </c>
    </row>
    <row r="6890" spans="1:10" ht="15.75" hidden="1" thickBot="1" x14ac:dyDescent="0.3">
      <c r="A6890" s="140" t="s">
        <v>1628</v>
      </c>
      <c r="B6890" s="143" t="s">
        <v>6255</v>
      </c>
      <c r="C6890" s="26"/>
      <c r="D6890" s="27" t="s">
        <v>124</v>
      </c>
      <c r="E6890" s="116"/>
      <c r="F6890" s="123" t="s">
        <v>31</v>
      </c>
      <c r="G6890" s="29" t="str">
        <f t="shared" si="107"/>
        <v/>
      </c>
      <c r="H6890" s="30"/>
      <c r="I6890" s="31"/>
      <c r="J6890" s="32">
        <v>0</v>
      </c>
    </row>
    <row r="6891" spans="1:10" ht="15.75" hidden="1" thickBot="1" x14ac:dyDescent="0.3">
      <c r="A6891" s="141"/>
      <c r="B6891" s="144"/>
      <c r="C6891" s="34"/>
      <c r="D6891" s="34"/>
      <c r="E6891" s="118"/>
      <c r="F6891" s="124" t="s">
        <v>31</v>
      </c>
      <c r="G6891" s="33" t="str">
        <f t="shared" si="107"/>
        <v/>
      </c>
      <c r="H6891" s="37"/>
      <c r="I6891" s="33"/>
      <c r="J6891" s="32">
        <v>0</v>
      </c>
    </row>
    <row r="6892" spans="1:10" ht="26.25" hidden="1" thickBot="1" x14ac:dyDescent="0.3">
      <c r="A6892" s="141"/>
      <c r="B6892" s="144"/>
      <c r="C6892" s="38" t="s">
        <v>8173</v>
      </c>
      <c r="D6892" s="38" t="s">
        <v>1323</v>
      </c>
      <c r="E6892" s="120">
        <v>1</v>
      </c>
      <c r="F6892" s="119">
        <v>12.7395</v>
      </c>
      <c r="G6892" s="33">
        <f t="shared" si="107"/>
        <v>12.7395</v>
      </c>
      <c r="H6892" s="41">
        <f>SUM(G6892:G6892)</f>
        <v>12.7395</v>
      </c>
      <c r="I6892" s="42"/>
      <c r="J6892" s="32">
        <v>0</v>
      </c>
    </row>
    <row r="6893" spans="1:10" ht="15.75" hidden="1" thickBot="1" x14ac:dyDescent="0.3">
      <c r="A6893" s="142"/>
      <c r="B6893" s="145"/>
      <c r="C6893" s="44"/>
      <c r="D6893" s="44"/>
      <c r="E6893" s="121"/>
      <c r="F6893" s="122" t="s">
        <v>31</v>
      </c>
      <c r="G6893" s="46" t="str">
        <f t="shared" si="107"/>
        <v/>
      </c>
      <c r="H6893" s="48"/>
      <c r="I6893" s="33"/>
      <c r="J6893" s="32">
        <v>0</v>
      </c>
    </row>
    <row r="6894" spans="1:10" ht="15.75" hidden="1" thickBot="1" x14ac:dyDescent="0.3">
      <c r="A6894" s="140" t="s">
        <v>1629</v>
      </c>
      <c r="B6894" s="143" t="s">
        <v>6256</v>
      </c>
      <c r="C6894" s="26"/>
      <c r="D6894" s="27" t="s">
        <v>124</v>
      </c>
      <c r="E6894" s="116"/>
      <c r="F6894" s="123" t="s">
        <v>31</v>
      </c>
      <c r="G6894" s="29" t="str">
        <f t="shared" si="107"/>
        <v/>
      </c>
      <c r="H6894" s="30"/>
      <c r="I6894" s="31"/>
      <c r="J6894" s="32">
        <v>0</v>
      </c>
    </row>
    <row r="6895" spans="1:10" ht="15.75" hidden="1" thickBot="1" x14ac:dyDescent="0.3">
      <c r="A6895" s="141"/>
      <c r="B6895" s="144"/>
      <c r="C6895" s="34"/>
      <c r="D6895" s="34"/>
      <c r="E6895" s="118"/>
      <c r="F6895" s="124" t="s">
        <v>31</v>
      </c>
      <c r="G6895" s="33" t="str">
        <f t="shared" si="107"/>
        <v/>
      </c>
      <c r="H6895" s="37"/>
      <c r="I6895" s="33"/>
      <c r="J6895" s="32">
        <v>0</v>
      </c>
    </row>
    <row r="6896" spans="1:10" ht="15.75" hidden="1" thickBot="1" x14ac:dyDescent="0.3">
      <c r="A6896" s="141"/>
      <c r="B6896" s="144"/>
      <c r="C6896" s="38" t="s">
        <v>8174</v>
      </c>
      <c r="D6896" s="38" t="s">
        <v>1323</v>
      </c>
      <c r="E6896" s="120">
        <v>1</v>
      </c>
      <c r="F6896" s="119">
        <v>34.332999999999998</v>
      </c>
      <c r="G6896" s="33">
        <f t="shared" si="107"/>
        <v>34.332999999999998</v>
      </c>
      <c r="H6896" s="41">
        <f>SUM(G6896:G6896)</f>
        <v>34.332999999999998</v>
      </c>
      <c r="I6896" s="42"/>
      <c r="J6896" s="32">
        <v>0</v>
      </c>
    </row>
    <row r="6897" spans="1:10" ht="15.75" hidden="1" thickBot="1" x14ac:dyDescent="0.3">
      <c r="A6897" s="142"/>
      <c r="B6897" s="145"/>
      <c r="C6897" s="44"/>
      <c r="D6897" s="44"/>
      <c r="E6897" s="121"/>
      <c r="F6897" s="122" t="s">
        <v>31</v>
      </c>
      <c r="G6897" s="46" t="str">
        <f t="shared" si="107"/>
        <v/>
      </c>
      <c r="H6897" s="48"/>
      <c r="I6897" s="33"/>
      <c r="J6897" s="32">
        <v>0</v>
      </c>
    </row>
    <row r="6898" spans="1:10" ht="15.75" hidden="1" thickBot="1" x14ac:dyDescent="0.3">
      <c r="A6898" s="140" t="s">
        <v>1630</v>
      </c>
      <c r="B6898" s="143" t="s">
        <v>6257</v>
      </c>
      <c r="C6898" s="26"/>
      <c r="D6898" s="27" t="s">
        <v>124</v>
      </c>
      <c r="E6898" s="116"/>
      <c r="F6898" s="123" t="s">
        <v>31</v>
      </c>
      <c r="G6898" s="29" t="str">
        <f t="shared" si="107"/>
        <v/>
      </c>
      <c r="H6898" s="30"/>
      <c r="I6898" s="31"/>
      <c r="J6898" s="32">
        <v>0</v>
      </c>
    </row>
    <row r="6899" spans="1:10" ht="15.75" hidden="1" thickBot="1" x14ac:dyDescent="0.3">
      <c r="A6899" s="141"/>
      <c r="B6899" s="144"/>
      <c r="C6899" s="34"/>
      <c r="D6899" s="34"/>
      <c r="E6899" s="118"/>
      <c r="F6899" s="124" t="s">
        <v>31</v>
      </c>
      <c r="G6899" s="33" t="str">
        <f t="shared" si="107"/>
        <v/>
      </c>
      <c r="H6899" s="37"/>
      <c r="I6899" s="33"/>
      <c r="J6899" s="32">
        <v>0</v>
      </c>
    </row>
    <row r="6900" spans="1:10" ht="15.75" hidden="1" thickBot="1" x14ac:dyDescent="0.3">
      <c r="A6900" s="141"/>
      <c r="B6900" s="144"/>
      <c r="C6900" s="38" t="s">
        <v>8175</v>
      </c>
      <c r="D6900" s="38" t="s">
        <v>1323</v>
      </c>
      <c r="E6900" s="120">
        <v>1</v>
      </c>
      <c r="F6900" s="119">
        <v>23.265499999999996</v>
      </c>
      <c r="G6900" s="33">
        <f t="shared" si="107"/>
        <v>23.265499999999996</v>
      </c>
      <c r="H6900" s="41">
        <f>SUM(G6900:G6900)</f>
        <v>23.265499999999996</v>
      </c>
      <c r="I6900" s="42"/>
      <c r="J6900" s="32">
        <v>0</v>
      </c>
    </row>
    <row r="6901" spans="1:10" ht="15.75" hidden="1" thickBot="1" x14ac:dyDescent="0.3">
      <c r="A6901" s="142"/>
      <c r="B6901" s="145"/>
      <c r="C6901" s="44"/>
      <c r="D6901" s="44"/>
      <c r="E6901" s="121"/>
      <c r="F6901" s="122" t="s">
        <v>31</v>
      </c>
      <c r="G6901" s="46" t="str">
        <f t="shared" si="107"/>
        <v/>
      </c>
      <c r="H6901" s="48"/>
      <c r="I6901" s="33"/>
      <c r="J6901" s="32">
        <v>0</v>
      </c>
    </row>
    <row r="6902" spans="1:10" ht="15.75" hidden="1" thickBot="1" x14ac:dyDescent="0.3">
      <c r="A6902" s="140" t="s">
        <v>1631</v>
      </c>
      <c r="B6902" s="143" t="s">
        <v>6258</v>
      </c>
      <c r="C6902" s="26"/>
      <c r="D6902" s="27" t="s">
        <v>124</v>
      </c>
      <c r="E6902" s="116"/>
      <c r="F6902" s="123" t="s">
        <v>31</v>
      </c>
      <c r="G6902" s="29" t="str">
        <f t="shared" si="107"/>
        <v/>
      </c>
      <c r="H6902" s="30"/>
      <c r="I6902" s="31"/>
      <c r="J6902" s="32">
        <v>0</v>
      </c>
    </row>
    <row r="6903" spans="1:10" ht="15.75" hidden="1" thickBot="1" x14ac:dyDescent="0.3">
      <c r="A6903" s="141"/>
      <c r="B6903" s="144"/>
      <c r="C6903" s="34"/>
      <c r="D6903" s="34"/>
      <c r="E6903" s="118"/>
      <c r="F6903" s="124" t="s">
        <v>31</v>
      </c>
      <c r="G6903" s="33" t="str">
        <f t="shared" si="107"/>
        <v/>
      </c>
      <c r="H6903" s="37"/>
      <c r="I6903" s="33"/>
      <c r="J6903" s="32">
        <v>0</v>
      </c>
    </row>
    <row r="6904" spans="1:10" ht="15.75" hidden="1" thickBot="1" x14ac:dyDescent="0.3">
      <c r="A6904" s="141"/>
      <c r="B6904" s="144"/>
      <c r="C6904" s="38" t="s">
        <v>8176</v>
      </c>
      <c r="D6904" s="38" t="s">
        <v>1323</v>
      </c>
      <c r="E6904" s="120">
        <v>1</v>
      </c>
      <c r="F6904" s="119">
        <v>67.30749999999999</v>
      </c>
      <c r="G6904" s="33">
        <f t="shared" si="107"/>
        <v>67.30749999999999</v>
      </c>
      <c r="H6904" s="41">
        <f>SUM(G6904:G6904)</f>
        <v>67.30749999999999</v>
      </c>
      <c r="I6904" s="42"/>
      <c r="J6904" s="32">
        <v>0</v>
      </c>
    </row>
    <row r="6905" spans="1:10" ht="15.75" hidden="1" thickBot="1" x14ac:dyDescent="0.3">
      <c r="A6905" s="142"/>
      <c r="B6905" s="145"/>
      <c r="C6905" s="44"/>
      <c r="D6905" s="44"/>
      <c r="E6905" s="121"/>
      <c r="F6905" s="122" t="s">
        <v>31</v>
      </c>
      <c r="G6905" s="46" t="str">
        <f t="shared" si="107"/>
        <v/>
      </c>
      <c r="H6905" s="48"/>
      <c r="I6905" s="33"/>
      <c r="J6905" s="32">
        <v>0</v>
      </c>
    </row>
    <row r="6906" spans="1:10" ht="15.75" hidden="1" thickBot="1" x14ac:dyDescent="0.3">
      <c r="A6906" s="140" t="s">
        <v>1632</v>
      </c>
      <c r="B6906" s="143" t="s">
        <v>6259</v>
      </c>
      <c r="C6906" s="26"/>
      <c r="D6906" s="27" t="s">
        <v>124</v>
      </c>
      <c r="E6906" s="116"/>
      <c r="F6906" s="123" t="s">
        <v>31</v>
      </c>
      <c r="G6906" s="29" t="str">
        <f t="shared" si="107"/>
        <v/>
      </c>
      <c r="H6906" s="30"/>
      <c r="I6906" s="31"/>
      <c r="J6906" s="32">
        <v>0</v>
      </c>
    </row>
    <row r="6907" spans="1:10" ht="15.75" hidden="1" thickBot="1" x14ac:dyDescent="0.3">
      <c r="A6907" s="141"/>
      <c r="B6907" s="144"/>
      <c r="C6907" s="34"/>
      <c r="D6907" s="34"/>
      <c r="E6907" s="118"/>
      <c r="F6907" s="124" t="s">
        <v>31</v>
      </c>
      <c r="G6907" s="33" t="str">
        <f t="shared" si="107"/>
        <v/>
      </c>
      <c r="H6907" s="37"/>
      <c r="I6907" s="33"/>
      <c r="J6907" s="32">
        <v>0</v>
      </c>
    </row>
    <row r="6908" spans="1:10" ht="15.75" hidden="1" thickBot="1" x14ac:dyDescent="0.3">
      <c r="A6908" s="141"/>
      <c r="B6908" s="144"/>
      <c r="C6908" s="38" t="s">
        <v>8177</v>
      </c>
      <c r="D6908" s="38" t="s">
        <v>1323</v>
      </c>
      <c r="E6908" s="120">
        <v>1</v>
      </c>
      <c r="F6908" s="119">
        <v>49.133999999999993</v>
      </c>
      <c r="G6908" s="33">
        <f t="shared" si="107"/>
        <v>49.133999999999993</v>
      </c>
      <c r="H6908" s="41">
        <f>SUM(G6908:G6908)</f>
        <v>49.133999999999993</v>
      </c>
      <c r="I6908" s="42"/>
      <c r="J6908" s="32">
        <v>0</v>
      </c>
    </row>
    <row r="6909" spans="1:10" ht="15.75" hidden="1" thickBot="1" x14ac:dyDescent="0.3">
      <c r="A6909" s="142"/>
      <c r="B6909" s="145"/>
      <c r="C6909" s="44"/>
      <c r="D6909" s="44"/>
      <c r="E6909" s="121"/>
      <c r="F6909" s="122" t="s">
        <v>31</v>
      </c>
      <c r="G6909" s="46" t="str">
        <f t="shared" si="107"/>
        <v/>
      </c>
      <c r="H6909" s="48"/>
      <c r="I6909" s="33"/>
      <c r="J6909" s="32">
        <v>0</v>
      </c>
    </row>
    <row r="6910" spans="1:10" ht="15.75" hidden="1" thickBot="1" x14ac:dyDescent="0.3">
      <c r="A6910" s="140" t="s">
        <v>1633</v>
      </c>
      <c r="B6910" s="143" t="s">
        <v>6260</v>
      </c>
      <c r="C6910" s="26"/>
      <c r="D6910" s="27" t="s">
        <v>124</v>
      </c>
      <c r="E6910" s="116"/>
      <c r="F6910" s="123" t="s">
        <v>31</v>
      </c>
      <c r="G6910" s="29" t="str">
        <f t="shared" si="107"/>
        <v/>
      </c>
      <c r="H6910" s="30"/>
      <c r="I6910" s="31"/>
      <c r="J6910" s="32">
        <v>0</v>
      </c>
    </row>
    <row r="6911" spans="1:10" ht="15.75" hidden="1" thickBot="1" x14ac:dyDescent="0.3">
      <c r="A6911" s="141"/>
      <c r="B6911" s="144"/>
      <c r="C6911" s="34"/>
      <c r="D6911" s="34"/>
      <c r="E6911" s="118"/>
      <c r="F6911" s="124" t="s">
        <v>31</v>
      </c>
      <c r="G6911" s="33" t="str">
        <f t="shared" si="107"/>
        <v/>
      </c>
      <c r="H6911" s="37"/>
      <c r="I6911" s="33"/>
      <c r="J6911" s="32">
        <v>0</v>
      </c>
    </row>
    <row r="6912" spans="1:10" ht="15.75" hidden="1" thickBot="1" x14ac:dyDescent="0.3">
      <c r="A6912" s="141"/>
      <c r="B6912" s="144"/>
      <c r="C6912" s="38" t="s">
        <v>1634</v>
      </c>
      <c r="D6912" s="58" t="s">
        <v>124</v>
      </c>
      <c r="E6912" s="120">
        <v>1</v>
      </c>
      <c r="F6912" s="119" t="s">
        <v>31</v>
      </c>
      <c r="G6912" s="33" t="str">
        <f t="shared" si="107"/>
        <v/>
      </c>
      <c r="H6912" s="41">
        <f>SUM(G6912:G6912)</f>
        <v>0</v>
      </c>
      <c r="I6912" s="42"/>
      <c r="J6912" s="32">
        <v>0</v>
      </c>
    </row>
    <row r="6913" spans="1:10" ht="15.75" hidden="1" thickBot="1" x14ac:dyDescent="0.3">
      <c r="A6913" s="142"/>
      <c r="B6913" s="145"/>
      <c r="C6913" s="44"/>
      <c r="D6913" s="44"/>
      <c r="E6913" s="121"/>
      <c r="F6913" s="122" t="s">
        <v>31</v>
      </c>
      <c r="G6913" s="46" t="str">
        <f t="shared" si="107"/>
        <v/>
      </c>
      <c r="H6913" s="48"/>
      <c r="I6913" s="33"/>
      <c r="J6913" s="32">
        <v>0</v>
      </c>
    </row>
    <row r="6914" spans="1:10" ht="15.75" hidden="1" thickBot="1" x14ac:dyDescent="0.3">
      <c r="A6914" s="140" t="s">
        <v>1635</v>
      </c>
      <c r="B6914" s="143" t="s">
        <v>6261</v>
      </c>
      <c r="C6914" s="26"/>
      <c r="D6914" s="27" t="s">
        <v>124</v>
      </c>
      <c r="E6914" s="116"/>
      <c r="F6914" s="123" t="s">
        <v>31</v>
      </c>
      <c r="G6914" s="29" t="str">
        <f t="shared" si="107"/>
        <v/>
      </c>
      <c r="H6914" s="30"/>
      <c r="I6914" s="31"/>
      <c r="J6914" s="32">
        <v>0</v>
      </c>
    </row>
    <row r="6915" spans="1:10" ht="15.75" hidden="1" thickBot="1" x14ac:dyDescent="0.3">
      <c r="A6915" s="141"/>
      <c r="B6915" s="144"/>
      <c r="C6915" s="34"/>
      <c r="D6915" s="34"/>
      <c r="E6915" s="118"/>
      <c r="F6915" s="124" t="s">
        <v>31</v>
      </c>
      <c r="G6915" s="33" t="str">
        <f t="shared" si="107"/>
        <v/>
      </c>
      <c r="H6915" s="37"/>
      <c r="I6915" s="33"/>
      <c r="J6915" s="32">
        <v>0</v>
      </c>
    </row>
    <row r="6916" spans="1:10" ht="15.75" hidden="1" thickBot="1" x14ac:dyDescent="0.3">
      <c r="A6916" s="141"/>
      <c r="B6916" s="144"/>
      <c r="C6916" s="38" t="s">
        <v>8178</v>
      </c>
      <c r="D6916" s="38" t="s">
        <v>1323</v>
      </c>
      <c r="E6916" s="120">
        <v>1</v>
      </c>
      <c r="F6916" s="119">
        <v>11.134</v>
      </c>
      <c r="G6916" s="33">
        <f t="shared" si="107"/>
        <v>11.134</v>
      </c>
      <c r="H6916" s="41">
        <f>SUM(G6916:G6916)</f>
        <v>11.134</v>
      </c>
      <c r="I6916" s="42"/>
      <c r="J6916" s="32">
        <v>0</v>
      </c>
    </row>
    <row r="6917" spans="1:10" ht="15.75" hidden="1" thickBot="1" x14ac:dyDescent="0.3">
      <c r="A6917" s="142"/>
      <c r="B6917" s="145"/>
      <c r="C6917" s="44"/>
      <c r="D6917" s="44"/>
      <c r="E6917" s="121"/>
      <c r="F6917" s="122" t="s">
        <v>31</v>
      </c>
      <c r="G6917" s="46" t="str">
        <f t="shared" si="107"/>
        <v/>
      </c>
      <c r="H6917" s="48"/>
      <c r="I6917" s="33"/>
      <c r="J6917" s="32">
        <v>0</v>
      </c>
    </row>
    <row r="6918" spans="1:10" ht="15.75" hidden="1" thickBot="1" x14ac:dyDescent="0.3">
      <c r="A6918" s="140" t="s">
        <v>1636</v>
      </c>
      <c r="B6918" s="143" t="s">
        <v>6262</v>
      </c>
      <c r="C6918" s="26"/>
      <c r="D6918" s="27" t="s">
        <v>124</v>
      </c>
      <c r="E6918" s="116"/>
      <c r="F6918" s="123" t="s">
        <v>31</v>
      </c>
      <c r="G6918" s="29" t="str">
        <f t="shared" ref="G6918:G6981" si="108">IF(ISNUMBER(F6918),E6918*F6918,"")</f>
        <v/>
      </c>
      <c r="H6918" s="30"/>
      <c r="I6918" s="31"/>
      <c r="J6918" s="32">
        <v>0</v>
      </c>
    </row>
    <row r="6919" spans="1:10" ht="15.75" hidden="1" thickBot="1" x14ac:dyDescent="0.3">
      <c r="A6919" s="141"/>
      <c r="B6919" s="144"/>
      <c r="C6919" s="34"/>
      <c r="D6919" s="34"/>
      <c r="E6919" s="118"/>
      <c r="F6919" s="124" t="s">
        <v>31</v>
      </c>
      <c r="G6919" s="33" t="str">
        <f t="shared" si="108"/>
        <v/>
      </c>
      <c r="H6919" s="37"/>
      <c r="I6919" s="33"/>
      <c r="J6919" s="32">
        <v>0</v>
      </c>
    </row>
    <row r="6920" spans="1:10" ht="15.75" hidden="1" thickBot="1" x14ac:dyDescent="0.3">
      <c r="A6920" s="141"/>
      <c r="B6920" s="144"/>
      <c r="C6920" s="38" t="s">
        <v>1637</v>
      </c>
      <c r="D6920" s="58" t="s">
        <v>124</v>
      </c>
      <c r="E6920" s="120">
        <v>1</v>
      </c>
      <c r="F6920" s="119" t="s">
        <v>31</v>
      </c>
      <c r="G6920" s="33" t="str">
        <f t="shared" si="108"/>
        <v/>
      </c>
      <c r="H6920" s="41">
        <f>SUM(G6920:G6920)</f>
        <v>0</v>
      </c>
      <c r="I6920" s="42"/>
      <c r="J6920" s="32">
        <v>0</v>
      </c>
    </row>
    <row r="6921" spans="1:10" ht="15.75" hidden="1" thickBot="1" x14ac:dyDescent="0.3">
      <c r="A6921" s="142"/>
      <c r="B6921" s="145"/>
      <c r="C6921" s="44"/>
      <c r="D6921" s="44"/>
      <c r="E6921" s="121"/>
      <c r="F6921" s="122" t="s">
        <v>31</v>
      </c>
      <c r="G6921" s="46" t="str">
        <f t="shared" si="108"/>
        <v/>
      </c>
      <c r="H6921" s="48"/>
      <c r="I6921" s="33"/>
      <c r="J6921" s="32">
        <v>0</v>
      </c>
    </row>
    <row r="6922" spans="1:10" ht="15.75" hidden="1" thickBot="1" x14ac:dyDescent="0.3">
      <c r="A6922" s="140" t="s">
        <v>1638</v>
      </c>
      <c r="B6922" s="143" t="s">
        <v>6263</v>
      </c>
      <c r="C6922" s="26"/>
      <c r="D6922" s="27" t="s">
        <v>124</v>
      </c>
      <c r="E6922" s="116"/>
      <c r="F6922" s="123" t="s">
        <v>31</v>
      </c>
      <c r="G6922" s="29" t="str">
        <f t="shared" si="108"/>
        <v/>
      </c>
      <c r="H6922" s="30"/>
      <c r="I6922" s="31"/>
      <c r="J6922" s="32">
        <v>0</v>
      </c>
    </row>
    <row r="6923" spans="1:10" ht="15.75" hidden="1" thickBot="1" x14ac:dyDescent="0.3">
      <c r="A6923" s="141"/>
      <c r="B6923" s="144"/>
      <c r="C6923" s="34"/>
      <c r="D6923" s="34"/>
      <c r="E6923" s="118"/>
      <c r="F6923" s="124" t="s">
        <v>31</v>
      </c>
      <c r="G6923" s="33" t="str">
        <f t="shared" si="108"/>
        <v/>
      </c>
      <c r="H6923" s="37"/>
      <c r="I6923" s="33"/>
      <c r="J6923" s="32">
        <v>0</v>
      </c>
    </row>
    <row r="6924" spans="1:10" ht="15.75" hidden="1" thickBot="1" x14ac:dyDescent="0.3">
      <c r="A6924" s="141"/>
      <c r="B6924" s="144"/>
      <c r="C6924" s="38" t="s">
        <v>8179</v>
      </c>
      <c r="D6924" s="38" t="s">
        <v>1323</v>
      </c>
      <c r="E6924" s="120">
        <v>1</v>
      </c>
      <c r="F6924" s="119">
        <v>4.0279999999999996</v>
      </c>
      <c r="G6924" s="33">
        <f t="shared" si="108"/>
        <v>4.0279999999999996</v>
      </c>
      <c r="H6924" s="41">
        <f>SUM(G6924:G6924)</f>
        <v>4.0279999999999996</v>
      </c>
      <c r="I6924" s="42"/>
      <c r="J6924" s="32">
        <v>0</v>
      </c>
    </row>
    <row r="6925" spans="1:10" ht="15.75" hidden="1" thickBot="1" x14ac:dyDescent="0.3">
      <c r="A6925" s="142"/>
      <c r="B6925" s="145"/>
      <c r="C6925" s="44"/>
      <c r="D6925" s="44"/>
      <c r="E6925" s="121"/>
      <c r="F6925" s="122" t="s">
        <v>31</v>
      </c>
      <c r="G6925" s="46" t="str">
        <f t="shared" si="108"/>
        <v/>
      </c>
      <c r="H6925" s="48"/>
      <c r="I6925" s="33"/>
      <c r="J6925" s="32">
        <v>0</v>
      </c>
    </row>
    <row r="6926" spans="1:10" ht="15.75" hidden="1" thickBot="1" x14ac:dyDescent="0.3">
      <c r="A6926" s="140" t="s">
        <v>1639</v>
      </c>
      <c r="B6926" s="143" t="s">
        <v>6264</v>
      </c>
      <c r="C6926" s="26"/>
      <c r="D6926" s="27" t="s">
        <v>124</v>
      </c>
      <c r="E6926" s="116"/>
      <c r="F6926" s="123" t="s">
        <v>31</v>
      </c>
      <c r="G6926" s="29" t="str">
        <f t="shared" si="108"/>
        <v/>
      </c>
      <c r="H6926" s="30"/>
      <c r="I6926" s="31"/>
      <c r="J6926" s="32">
        <v>0</v>
      </c>
    </row>
    <row r="6927" spans="1:10" ht="15.75" hidden="1" thickBot="1" x14ac:dyDescent="0.3">
      <c r="A6927" s="141"/>
      <c r="B6927" s="144"/>
      <c r="C6927" s="34"/>
      <c r="D6927" s="34"/>
      <c r="E6927" s="118"/>
      <c r="F6927" s="124" t="s">
        <v>31</v>
      </c>
      <c r="G6927" s="33" t="str">
        <f t="shared" si="108"/>
        <v/>
      </c>
      <c r="H6927" s="37"/>
      <c r="I6927" s="33"/>
      <c r="J6927" s="32">
        <v>0</v>
      </c>
    </row>
    <row r="6928" spans="1:10" ht="15.75" hidden="1" thickBot="1" x14ac:dyDescent="0.3">
      <c r="A6928" s="141"/>
      <c r="B6928" s="144"/>
      <c r="C6928" s="38" t="s">
        <v>7810</v>
      </c>
      <c r="D6928" s="38" t="s">
        <v>1323</v>
      </c>
      <c r="E6928" s="120">
        <v>1</v>
      </c>
      <c r="F6928" s="119">
        <v>4.5504999999999995</v>
      </c>
      <c r="G6928" s="33">
        <f t="shared" si="108"/>
        <v>4.5504999999999995</v>
      </c>
      <c r="H6928" s="41">
        <f>SUM(G6928:G6928)</f>
        <v>4.5504999999999995</v>
      </c>
      <c r="I6928" s="42"/>
      <c r="J6928" s="32">
        <v>0</v>
      </c>
    </row>
    <row r="6929" spans="1:10" ht="15.75" hidden="1" thickBot="1" x14ac:dyDescent="0.3">
      <c r="A6929" s="142"/>
      <c r="B6929" s="145"/>
      <c r="C6929" s="44"/>
      <c r="D6929" s="44"/>
      <c r="E6929" s="121"/>
      <c r="F6929" s="122" t="s">
        <v>31</v>
      </c>
      <c r="G6929" s="46" t="str">
        <f t="shared" si="108"/>
        <v/>
      </c>
      <c r="H6929" s="48"/>
      <c r="I6929" s="33"/>
      <c r="J6929" s="32">
        <v>0</v>
      </c>
    </row>
    <row r="6930" spans="1:10" ht="15.75" hidden="1" thickBot="1" x14ac:dyDescent="0.3">
      <c r="A6930" s="140" t="s">
        <v>1640</v>
      </c>
      <c r="B6930" s="143" t="s">
        <v>6265</v>
      </c>
      <c r="C6930" s="26"/>
      <c r="D6930" s="27" t="s">
        <v>124</v>
      </c>
      <c r="E6930" s="116"/>
      <c r="F6930" s="123" t="s">
        <v>31</v>
      </c>
      <c r="G6930" s="29" t="str">
        <f t="shared" si="108"/>
        <v/>
      </c>
      <c r="H6930" s="30"/>
      <c r="I6930" s="31"/>
      <c r="J6930" s="32">
        <v>0</v>
      </c>
    </row>
    <row r="6931" spans="1:10" ht="15.75" hidden="1" thickBot="1" x14ac:dyDescent="0.3">
      <c r="A6931" s="141"/>
      <c r="B6931" s="144"/>
      <c r="C6931" s="34"/>
      <c r="D6931" s="34"/>
      <c r="E6931" s="118"/>
      <c r="F6931" s="124" t="s">
        <v>31</v>
      </c>
      <c r="G6931" s="33" t="str">
        <f t="shared" si="108"/>
        <v/>
      </c>
      <c r="H6931" s="37"/>
      <c r="I6931" s="33"/>
      <c r="J6931" s="32">
        <v>0</v>
      </c>
    </row>
    <row r="6932" spans="1:10" ht="15.75" hidden="1" thickBot="1" x14ac:dyDescent="0.3">
      <c r="A6932" s="141"/>
      <c r="B6932" s="144"/>
      <c r="C6932" s="38" t="s">
        <v>7811</v>
      </c>
      <c r="D6932" s="38" t="s">
        <v>1323</v>
      </c>
      <c r="E6932" s="120">
        <v>1</v>
      </c>
      <c r="F6932" s="119">
        <v>9.8229999999999986</v>
      </c>
      <c r="G6932" s="33">
        <f t="shared" si="108"/>
        <v>9.8229999999999986</v>
      </c>
      <c r="H6932" s="41">
        <f>SUM(G6932:G6932)</f>
        <v>9.8229999999999986</v>
      </c>
      <c r="I6932" s="42"/>
      <c r="J6932" s="32">
        <v>0</v>
      </c>
    </row>
    <row r="6933" spans="1:10" ht="15.75" hidden="1" thickBot="1" x14ac:dyDescent="0.3">
      <c r="A6933" s="142"/>
      <c r="B6933" s="145"/>
      <c r="C6933" s="44"/>
      <c r="D6933" s="44"/>
      <c r="E6933" s="121"/>
      <c r="F6933" s="122" t="s">
        <v>31</v>
      </c>
      <c r="G6933" s="46" t="str">
        <f t="shared" si="108"/>
        <v/>
      </c>
      <c r="H6933" s="48"/>
      <c r="I6933" s="33"/>
      <c r="J6933" s="32">
        <v>0</v>
      </c>
    </row>
    <row r="6934" spans="1:10" ht="15.75" hidden="1" thickBot="1" x14ac:dyDescent="0.3">
      <c r="A6934" s="140" t="s">
        <v>1641</v>
      </c>
      <c r="B6934" s="143" t="s">
        <v>6266</v>
      </c>
      <c r="C6934" s="26"/>
      <c r="D6934" s="27" t="s">
        <v>124</v>
      </c>
      <c r="E6934" s="116"/>
      <c r="F6934" s="123" t="s">
        <v>31</v>
      </c>
      <c r="G6934" s="29" t="str">
        <f t="shared" si="108"/>
        <v/>
      </c>
      <c r="H6934" s="30"/>
      <c r="I6934" s="31"/>
      <c r="J6934" s="32">
        <v>0</v>
      </c>
    </row>
    <row r="6935" spans="1:10" ht="15.75" hidden="1" thickBot="1" x14ac:dyDescent="0.3">
      <c r="A6935" s="141"/>
      <c r="B6935" s="144"/>
      <c r="C6935" s="34"/>
      <c r="D6935" s="34"/>
      <c r="E6935" s="118"/>
      <c r="F6935" s="124" t="s">
        <v>31</v>
      </c>
      <c r="G6935" s="33" t="str">
        <f t="shared" si="108"/>
        <v/>
      </c>
      <c r="H6935" s="37"/>
      <c r="I6935" s="33"/>
      <c r="J6935" s="32">
        <v>0</v>
      </c>
    </row>
    <row r="6936" spans="1:10" ht="15.75" hidden="1" thickBot="1" x14ac:dyDescent="0.3">
      <c r="A6936" s="141"/>
      <c r="B6936" s="144"/>
      <c r="C6936" s="38" t="s">
        <v>7812</v>
      </c>
      <c r="D6936" s="38" t="s">
        <v>1323</v>
      </c>
      <c r="E6936" s="120">
        <v>1</v>
      </c>
      <c r="F6936" s="119">
        <v>15.4185</v>
      </c>
      <c r="G6936" s="33">
        <f t="shared" si="108"/>
        <v>15.4185</v>
      </c>
      <c r="H6936" s="41">
        <f>SUM(G6936:G6936)</f>
        <v>15.4185</v>
      </c>
      <c r="I6936" s="42"/>
      <c r="J6936" s="32">
        <v>0</v>
      </c>
    </row>
    <row r="6937" spans="1:10" ht="15.75" hidden="1" thickBot="1" x14ac:dyDescent="0.3">
      <c r="A6937" s="142"/>
      <c r="B6937" s="145"/>
      <c r="C6937" s="44"/>
      <c r="D6937" s="44"/>
      <c r="E6937" s="121"/>
      <c r="F6937" s="122" t="s">
        <v>31</v>
      </c>
      <c r="G6937" s="46" t="str">
        <f t="shared" si="108"/>
        <v/>
      </c>
      <c r="H6937" s="48"/>
      <c r="I6937" s="33"/>
      <c r="J6937" s="32">
        <v>0</v>
      </c>
    </row>
    <row r="6938" spans="1:10" ht="15.75" hidden="1" thickBot="1" x14ac:dyDescent="0.3">
      <c r="A6938" s="140" t="s">
        <v>1642</v>
      </c>
      <c r="B6938" s="143" t="s">
        <v>6267</v>
      </c>
      <c r="C6938" s="26"/>
      <c r="D6938" s="27" t="s">
        <v>124</v>
      </c>
      <c r="E6938" s="116"/>
      <c r="F6938" s="123" t="s">
        <v>31</v>
      </c>
      <c r="G6938" s="29" t="str">
        <f t="shared" si="108"/>
        <v/>
      </c>
      <c r="H6938" s="30"/>
      <c r="I6938" s="31"/>
      <c r="J6938" s="32">
        <v>0</v>
      </c>
    </row>
    <row r="6939" spans="1:10" ht="15.75" hidden="1" thickBot="1" x14ac:dyDescent="0.3">
      <c r="A6939" s="141"/>
      <c r="B6939" s="144"/>
      <c r="C6939" s="34"/>
      <c r="D6939" s="34"/>
      <c r="E6939" s="118"/>
      <c r="F6939" s="124" t="s">
        <v>31</v>
      </c>
      <c r="G6939" s="33" t="str">
        <f t="shared" si="108"/>
        <v/>
      </c>
      <c r="H6939" s="37"/>
      <c r="I6939" s="33"/>
      <c r="J6939" s="32">
        <v>0</v>
      </c>
    </row>
    <row r="6940" spans="1:10" ht="15.75" hidden="1" thickBot="1" x14ac:dyDescent="0.3">
      <c r="A6940" s="141"/>
      <c r="B6940" s="144"/>
      <c r="C6940" s="38" t="s">
        <v>7813</v>
      </c>
      <c r="D6940" s="38" t="s">
        <v>1323</v>
      </c>
      <c r="E6940" s="120">
        <v>1</v>
      </c>
      <c r="F6940" s="119">
        <v>16.91</v>
      </c>
      <c r="G6940" s="33">
        <f t="shared" si="108"/>
        <v>16.91</v>
      </c>
      <c r="H6940" s="41">
        <f>SUM(G6940:G6940)</f>
        <v>16.91</v>
      </c>
      <c r="I6940" s="42"/>
      <c r="J6940" s="32">
        <v>0</v>
      </c>
    </row>
    <row r="6941" spans="1:10" ht="15.75" hidden="1" thickBot="1" x14ac:dyDescent="0.3">
      <c r="A6941" s="142"/>
      <c r="B6941" s="145"/>
      <c r="C6941" s="44"/>
      <c r="D6941" s="44"/>
      <c r="E6941" s="121"/>
      <c r="F6941" s="122" t="s">
        <v>31</v>
      </c>
      <c r="G6941" s="46" t="str">
        <f t="shared" si="108"/>
        <v/>
      </c>
      <c r="H6941" s="48"/>
      <c r="I6941" s="33"/>
      <c r="J6941" s="32">
        <v>0</v>
      </c>
    </row>
    <row r="6942" spans="1:10" ht="15.75" hidden="1" thickBot="1" x14ac:dyDescent="0.3">
      <c r="A6942" s="140" t="s">
        <v>1643</v>
      </c>
      <c r="B6942" s="143" t="s">
        <v>6268</v>
      </c>
      <c r="C6942" s="26"/>
      <c r="D6942" s="27" t="s">
        <v>124</v>
      </c>
      <c r="E6942" s="116"/>
      <c r="F6942" s="123" t="s">
        <v>31</v>
      </c>
      <c r="G6942" s="29" t="str">
        <f t="shared" si="108"/>
        <v/>
      </c>
      <c r="H6942" s="30"/>
      <c r="I6942" s="31"/>
      <c r="J6942" s="32">
        <v>0</v>
      </c>
    </row>
    <row r="6943" spans="1:10" ht="15.75" hidden="1" thickBot="1" x14ac:dyDescent="0.3">
      <c r="A6943" s="141"/>
      <c r="B6943" s="144"/>
      <c r="C6943" s="34"/>
      <c r="D6943" s="34"/>
      <c r="E6943" s="118"/>
      <c r="F6943" s="124" t="s">
        <v>31</v>
      </c>
      <c r="G6943" s="33" t="str">
        <f t="shared" si="108"/>
        <v/>
      </c>
      <c r="H6943" s="37"/>
      <c r="I6943" s="33"/>
      <c r="J6943" s="32">
        <v>0</v>
      </c>
    </row>
    <row r="6944" spans="1:10" ht="15.75" hidden="1" thickBot="1" x14ac:dyDescent="0.3">
      <c r="A6944" s="141"/>
      <c r="B6944" s="144"/>
      <c r="C6944" s="38" t="s">
        <v>8180</v>
      </c>
      <c r="D6944" s="38" t="s">
        <v>1323</v>
      </c>
      <c r="E6944" s="120">
        <v>1</v>
      </c>
      <c r="F6944" s="119">
        <v>27.825499999999998</v>
      </c>
      <c r="G6944" s="33">
        <f t="shared" si="108"/>
        <v>27.825499999999998</v>
      </c>
      <c r="H6944" s="41">
        <f>SUM(G6944:G6944)</f>
        <v>27.825499999999998</v>
      </c>
      <c r="I6944" s="42"/>
      <c r="J6944" s="32">
        <v>0</v>
      </c>
    </row>
    <row r="6945" spans="1:10" ht="15.75" hidden="1" thickBot="1" x14ac:dyDescent="0.3">
      <c r="A6945" s="142"/>
      <c r="B6945" s="145"/>
      <c r="C6945" s="44"/>
      <c r="D6945" s="44"/>
      <c r="E6945" s="121"/>
      <c r="F6945" s="122" t="s">
        <v>31</v>
      </c>
      <c r="G6945" s="46" t="str">
        <f t="shared" si="108"/>
        <v/>
      </c>
      <c r="H6945" s="48"/>
      <c r="I6945" s="33"/>
      <c r="J6945" s="32">
        <v>0</v>
      </c>
    </row>
    <row r="6946" spans="1:10" ht="15.75" hidden="1" thickBot="1" x14ac:dyDescent="0.3">
      <c r="A6946" s="140" t="s">
        <v>1644</v>
      </c>
      <c r="B6946" s="143" t="s">
        <v>6269</v>
      </c>
      <c r="C6946" s="26"/>
      <c r="D6946" s="27" t="s">
        <v>124</v>
      </c>
      <c r="E6946" s="116"/>
      <c r="F6946" s="123" t="s">
        <v>31</v>
      </c>
      <c r="G6946" s="29" t="str">
        <f t="shared" si="108"/>
        <v/>
      </c>
      <c r="H6946" s="30"/>
      <c r="I6946" s="31"/>
      <c r="J6946" s="32">
        <v>0</v>
      </c>
    </row>
    <row r="6947" spans="1:10" ht="15.75" hidden="1" thickBot="1" x14ac:dyDescent="0.3">
      <c r="A6947" s="141"/>
      <c r="B6947" s="144"/>
      <c r="C6947" s="34"/>
      <c r="D6947" s="34"/>
      <c r="E6947" s="118"/>
      <c r="F6947" s="124" t="s">
        <v>31</v>
      </c>
      <c r="G6947" s="33" t="str">
        <f t="shared" si="108"/>
        <v/>
      </c>
      <c r="H6947" s="37"/>
      <c r="I6947" s="33"/>
      <c r="J6947" s="32">
        <v>0</v>
      </c>
    </row>
    <row r="6948" spans="1:10" ht="15.75" hidden="1" thickBot="1" x14ac:dyDescent="0.3">
      <c r="A6948" s="141"/>
      <c r="B6948" s="144"/>
      <c r="C6948" s="38" t="s">
        <v>8181</v>
      </c>
      <c r="D6948" s="38" t="s">
        <v>1323</v>
      </c>
      <c r="E6948" s="120">
        <v>1</v>
      </c>
      <c r="F6948" s="119">
        <v>46.113</v>
      </c>
      <c r="G6948" s="33">
        <f t="shared" si="108"/>
        <v>46.113</v>
      </c>
      <c r="H6948" s="41">
        <f>SUM(G6948:G6948)</f>
        <v>46.113</v>
      </c>
      <c r="I6948" s="42"/>
      <c r="J6948" s="32">
        <v>0</v>
      </c>
    </row>
    <row r="6949" spans="1:10" ht="15.75" hidden="1" thickBot="1" x14ac:dyDescent="0.3">
      <c r="A6949" s="142"/>
      <c r="B6949" s="145"/>
      <c r="C6949" s="44"/>
      <c r="D6949" s="44"/>
      <c r="E6949" s="121"/>
      <c r="F6949" s="122" t="s">
        <v>31</v>
      </c>
      <c r="G6949" s="46" t="str">
        <f t="shared" si="108"/>
        <v/>
      </c>
      <c r="H6949" s="48"/>
      <c r="I6949" s="33"/>
      <c r="J6949" s="32">
        <v>0</v>
      </c>
    </row>
    <row r="6950" spans="1:10" ht="15.75" hidden="1" thickBot="1" x14ac:dyDescent="0.3">
      <c r="A6950" s="140" t="s">
        <v>1645</v>
      </c>
      <c r="B6950" s="143" t="s">
        <v>6270</v>
      </c>
      <c r="C6950" s="26"/>
      <c r="D6950" s="27" t="s">
        <v>124</v>
      </c>
      <c r="E6950" s="116"/>
      <c r="F6950" s="123" t="s">
        <v>31</v>
      </c>
      <c r="G6950" s="29" t="str">
        <f t="shared" si="108"/>
        <v/>
      </c>
      <c r="H6950" s="30"/>
      <c r="I6950" s="31"/>
      <c r="J6950" s="32">
        <v>0</v>
      </c>
    </row>
    <row r="6951" spans="1:10" ht="15.75" hidden="1" thickBot="1" x14ac:dyDescent="0.3">
      <c r="A6951" s="141"/>
      <c r="B6951" s="144"/>
      <c r="C6951" s="34"/>
      <c r="D6951" s="34"/>
      <c r="E6951" s="118"/>
      <c r="F6951" s="124" t="s">
        <v>31</v>
      </c>
      <c r="G6951" s="33" t="str">
        <f t="shared" si="108"/>
        <v/>
      </c>
      <c r="H6951" s="37"/>
      <c r="I6951" s="33"/>
      <c r="J6951" s="32">
        <v>0</v>
      </c>
    </row>
    <row r="6952" spans="1:10" ht="15.75" hidden="1" thickBot="1" x14ac:dyDescent="0.3">
      <c r="A6952" s="141"/>
      <c r="B6952" s="144"/>
      <c r="C6952" s="38" t="s">
        <v>8182</v>
      </c>
      <c r="D6952" s="38" t="s">
        <v>1323</v>
      </c>
      <c r="E6952" s="120">
        <v>1</v>
      </c>
      <c r="F6952" s="119">
        <v>64.153499999999994</v>
      </c>
      <c r="G6952" s="33">
        <f t="shared" si="108"/>
        <v>64.153499999999994</v>
      </c>
      <c r="H6952" s="41">
        <f>SUM(G6952:G6952)</f>
        <v>64.153499999999994</v>
      </c>
      <c r="I6952" s="42"/>
      <c r="J6952" s="32">
        <v>0</v>
      </c>
    </row>
    <row r="6953" spans="1:10" ht="15.75" hidden="1" thickBot="1" x14ac:dyDescent="0.3">
      <c r="A6953" s="142"/>
      <c r="B6953" s="145"/>
      <c r="C6953" s="44"/>
      <c r="D6953" s="44"/>
      <c r="E6953" s="121"/>
      <c r="F6953" s="122" t="s">
        <v>31</v>
      </c>
      <c r="G6953" s="46" t="str">
        <f t="shared" si="108"/>
        <v/>
      </c>
      <c r="H6953" s="48"/>
      <c r="I6953" s="33"/>
      <c r="J6953" s="32">
        <v>0</v>
      </c>
    </row>
    <row r="6954" spans="1:10" ht="15.75" hidden="1" thickBot="1" x14ac:dyDescent="0.3">
      <c r="A6954" s="140" t="s">
        <v>1646</v>
      </c>
      <c r="B6954" s="143" t="s">
        <v>6271</v>
      </c>
      <c r="C6954" s="26"/>
      <c r="D6954" s="27" t="s">
        <v>124</v>
      </c>
      <c r="E6954" s="116"/>
      <c r="F6954" s="123" t="s">
        <v>31</v>
      </c>
      <c r="G6954" s="29" t="str">
        <f t="shared" si="108"/>
        <v/>
      </c>
      <c r="H6954" s="30"/>
      <c r="I6954" s="31"/>
      <c r="J6954" s="32">
        <v>0</v>
      </c>
    </row>
    <row r="6955" spans="1:10" ht="15.75" hidden="1" thickBot="1" x14ac:dyDescent="0.3">
      <c r="A6955" s="141"/>
      <c r="B6955" s="144"/>
      <c r="C6955" s="34"/>
      <c r="D6955" s="34"/>
      <c r="E6955" s="118"/>
      <c r="F6955" s="124" t="s">
        <v>31</v>
      </c>
      <c r="G6955" s="33" t="str">
        <f t="shared" si="108"/>
        <v/>
      </c>
      <c r="H6955" s="37"/>
      <c r="I6955" s="33"/>
      <c r="J6955" s="32">
        <v>0</v>
      </c>
    </row>
    <row r="6956" spans="1:10" ht="15.75" hidden="1" thickBot="1" x14ac:dyDescent="0.3">
      <c r="A6956" s="141"/>
      <c r="B6956" s="144"/>
      <c r="C6956" s="38" t="s">
        <v>8183</v>
      </c>
      <c r="D6956" s="38" t="s">
        <v>1323</v>
      </c>
      <c r="E6956" s="120">
        <v>1</v>
      </c>
      <c r="F6956" s="119">
        <v>100.3865</v>
      </c>
      <c r="G6956" s="33">
        <f t="shared" si="108"/>
        <v>100.3865</v>
      </c>
      <c r="H6956" s="41">
        <f>SUM(G6956:G6956)</f>
        <v>100.3865</v>
      </c>
      <c r="I6956" s="42"/>
      <c r="J6956" s="32">
        <v>0</v>
      </c>
    </row>
    <row r="6957" spans="1:10" ht="15.75" hidden="1" thickBot="1" x14ac:dyDescent="0.3">
      <c r="A6957" s="142"/>
      <c r="B6957" s="145"/>
      <c r="C6957" s="44"/>
      <c r="D6957" s="44"/>
      <c r="E6957" s="121"/>
      <c r="F6957" s="122" t="s">
        <v>31</v>
      </c>
      <c r="G6957" s="46" t="str">
        <f t="shared" si="108"/>
        <v/>
      </c>
      <c r="H6957" s="48"/>
      <c r="I6957" s="33"/>
      <c r="J6957" s="32">
        <v>0</v>
      </c>
    </row>
    <row r="6958" spans="1:10" ht="15.75" hidden="1" thickBot="1" x14ac:dyDescent="0.3">
      <c r="A6958" s="140" t="s">
        <v>1647</v>
      </c>
      <c r="B6958" s="143" t="s">
        <v>6272</v>
      </c>
      <c r="C6958" s="26"/>
      <c r="D6958" s="27" t="s">
        <v>36</v>
      </c>
      <c r="E6958" s="116"/>
      <c r="F6958" s="123" t="s">
        <v>31</v>
      </c>
      <c r="G6958" s="29" t="str">
        <f t="shared" si="108"/>
        <v/>
      </c>
      <c r="H6958" s="30"/>
      <c r="I6958" s="31"/>
      <c r="J6958" s="32">
        <v>0</v>
      </c>
    </row>
    <row r="6959" spans="1:10" ht="15.75" hidden="1" thickBot="1" x14ac:dyDescent="0.3">
      <c r="A6959" s="141"/>
      <c r="B6959" s="144"/>
      <c r="C6959" s="34"/>
      <c r="D6959" s="34"/>
      <c r="E6959" s="118"/>
      <c r="F6959" s="124" t="s">
        <v>31</v>
      </c>
      <c r="G6959" s="33" t="str">
        <f t="shared" si="108"/>
        <v/>
      </c>
      <c r="H6959" s="37"/>
      <c r="I6959" s="33"/>
      <c r="J6959" s="32">
        <v>0</v>
      </c>
    </row>
    <row r="6960" spans="1:10" ht="15.75" hidden="1" thickBot="1" x14ac:dyDescent="0.3">
      <c r="A6960" s="141"/>
      <c r="B6960" s="144"/>
      <c r="C6960" s="38" t="s">
        <v>7831</v>
      </c>
      <c r="D6960" s="38" t="s">
        <v>101</v>
      </c>
      <c r="E6960" s="120">
        <v>1</v>
      </c>
      <c r="F6960" s="119">
        <v>36.594000000000001</v>
      </c>
      <c r="G6960" s="33">
        <f t="shared" si="108"/>
        <v>36.594000000000001</v>
      </c>
      <c r="H6960" s="41">
        <f>SUM(G6960:G6960)</f>
        <v>36.594000000000001</v>
      </c>
      <c r="I6960" s="42"/>
      <c r="J6960" s="32">
        <v>0</v>
      </c>
    </row>
    <row r="6961" spans="1:10" ht="15.75" hidden="1" thickBot="1" x14ac:dyDescent="0.3">
      <c r="A6961" s="142"/>
      <c r="B6961" s="145"/>
      <c r="C6961" s="44"/>
      <c r="D6961" s="44"/>
      <c r="E6961" s="121"/>
      <c r="F6961" s="122" t="s">
        <v>31</v>
      </c>
      <c r="G6961" s="46" t="str">
        <f t="shared" si="108"/>
        <v/>
      </c>
      <c r="H6961" s="48"/>
      <c r="I6961" s="33"/>
      <c r="J6961" s="32">
        <v>0</v>
      </c>
    </row>
    <row r="6962" spans="1:10" ht="15.75" hidden="1" thickBot="1" x14ac:dyDescent="0.3">
      <c r="A6962" s="140" t="s">
        <v>1648</v>
      </c>
      <c r="B6962" s="143" t="s">
        <v>6273</v>
      </c>
      <c r="C6962" s="26"/>
      <c r="D6962" s="27" t="s">
        <v>36</v>
      </c>
      <c r="E6962" s="116"/>
      <c r="F6962" s="123" t="s">
        <v>31</v>
      </c>
      <c r="G6962" s="29" t="str">
        <f t="shared" si="108"/>
        <v/>
      </c>
      <c r="H6962" s="30"/>
      <c r="I6962" s="31"/>
      <c r="J6962" s="32">
        <v>0</v>
      </c>
    </row>
    <row r="6963" spans="1:10" ht="15.75" hidden="1" thickBot="1" x14ac:dyDescent="0.3">
      <c r="A6963" s="141"/>
      <c r="B6963" s="144"/>
      <c r="C6963" s="34"/>
      <c r="D6963" s="34"/>
      <c r="E6963" s="118"/>
      <c r="F6963" s="124" t="s">
        <v>31</v>
      </c>
      <c r="G6963" s="33" t="str">
        <f t="shared" si="108"/>
        <v/>
      </c>
      <c r="H6963" s="37"/>
      <c r="I6963" s="33"/>
      <c r="J6963" s="32">
        <v>0</v>
      </c>
    </row>
    <row r="6964" spans="1:10" ht="15.75" hidden="1" thickBot="1" x14ac:dyDescent="0.3">
      <c r="A6964" s="141"/>
      <c r="B6964" s="144"/>
      <c r="C6964" s="38" t="s">
        <v>8184</v>
      </c>
      <c r="D6964" s="38" t="s">
        <v>101</v>
      </c>
      <c r="E6964" s="120">
        <v>1</v>
      </c>
      <c r="F6964" s="119">
        <v>49.988999999999997</v>
      </c>
      <c r="G6964" s="33">
        <f t="shared" si="108"/>
        <v>49.988999999999997</v>
      </c>
      <c r="H6964" s="41">
        <f>SUM(G6964:G6964)</f>
        <v>49.988999999999997</v>
      </c>
      <c r="I6964" s="42"/>
      <c r="J6964" s="32">
        <v>0</v>
      </c>
    </row>
    <row r="6965" spans="1:10" ht="15.75" hidden="1" thickBot="1" x14ac:dyDescent="0.3">
      <c r="A6965" s="142"/>
      <c r="B6965" s="145"/>
      <c r="C6965" s="44"/>
      <c r="D6965" s="44"/>
      <c r="E6965" s="121"/>
      <c r="F6965" s="122" t="s">
        <v>31</v>
      </c>
      <c r="G6965" s="46" t="str">
        <f t="shared" si="108"/>
        <v/>
      </c>
      <c r="H6965" s="48"/>
      <c r="I6965" s="33"/>
      <c r="J6965" s="32">
        <v>0</v>
      </c>
    </row>
    <row r="6966" spans="1:10" ht="15.75" hidden="1" thickBot="1" x14ac:dyDescent="0.3">
      <c r="A6966" s="140" t="s">
        <v>1649</v>
      </c>
      <c r="B6966" s="143" t="s">
        <v>6274</v>
      </c>
      <c r="C6966" s="26"/>
      <c r="D6966" s="27" t="s">
        <v>36</v>
      </c>
      <c r="E6966" s="116"/>
      <c r="F6966" s="123" t="s">
        <v>31</v>
      </c>
      <c r="G6966" s="29" t="str">
        <f t="shared" si="108"/>
        <v/>
      </c>
      <c r="H6966" s="30"/>
      <c r="I6966" s="31"/>
      <c r="J6966" s="32">
        <v>0</v>
      </c>
    </row>
    <row r="6967" spans="1:10" ht="15.75" hidden="1" thickBot="1" x14ac:dyDescent="0.3">
      <c r="A6967" s="141"/>
      <c r="B6967" s="144"/>
      <c r="C6967" s="34"/>
      <c r="D6967" s="34"/>
      <c r="E6967" s="118"/>
      <c r="F6967" s="124" t="s">
        <v>31</v>
      </c>
      <c r="G6967" s="33" t="str">
        <f t="shared" si="108"/>
        <v/>
      </c>
      <c r="H6967" s="37"/>
      <c r="I6967" s="33"/>
      <c r="J6967" s="32">
        <v>0</v>
      </c>
    </row>
    <row r="6968" spans="1:10" ht="26.25" hidden="1" thickBot="1" x14ac:dyDescent="0.3">
      <c r="A6968" s="141"/>
      <c r="B6968" s="144"/>
      <c r="C6968" s="38" t="s">
        <v>8185</v>
      </c>
      <c r="D6968" s="38" t="s">
        <v>101</v>
      </c>
      <c r="E6968" s="120">
        <v>1</v>
      </c>
      <c r="F6968" s="119">
        <v>101.384</v>
      </c>
      <c r="G6968" s="33">
        <f t="shared" si="108"/>
        <v>101.384</v>
      </c>
      <c r="H6968" s="41">
        <f>SUM(G6968:G6968)</f>
        <v>101.384</v>
      </c>
      <c r="I6968" s="42"/>
      <c r="J6968" s="32">
        <v>0</v>
      </c>
    </row>
    <row r="6969" spans="1:10" ht="15.75" hidden="1" thickBot="1" x14ac:dyDescent="0.3">
      <c r="A6969" s="142"/>
      <c r="B6969" s="145"/>
      <c r="C6969" s="44"/>
      <c r="D6969" s="44"/>
      <c r="E6969" s="121"/>
      <c r="F6969" s="122" t="s">
        <v>31</v>
      </c>
      <c r="G6969" s="46" t="str">
        <f t="shared" si="108"/>
        <v/>
      </c>
      <c r="H6969" s="48"/>
      <c r="I6969" s="33"/>
      <c r="J6969" s="32">
        <v>0</v>
      </c>
    </row>
    <row r="6970" spans="1:10" ht="15.75" hidden="1" thickBot="1" x14ac:dyDescent="0.3">
      <c r="A6970" s="140" t="s">
        <v>1650</v>
      </c>
      <c r="B6970" s="143" t="s">
        <v>6275</v>
      </c>
      <c r="C6970" s="26"/>
      <c r="D6970" s="27" t="s">
        <v>36</v>
      </c>
      <c r="E6970" s="116"/>
      <c r="F6970" s="123" t="s">
        <v>31</v>
      </c>
      <c r="G6970" s="29" t="str">
        <f t="shared" si="108"/>
        <v/>
      </c>
      <c r="H6970" s="30"/>
      <c r="I6970" s="31"/>
      <c r="J6970" s="32">
        <v>0</v>
      </c>
    </row>
    <row r="6971" spans="1:10" ht="15.75" hidden="1" thickBot="1" x14ac:dyDescent="0.3">
      <c r="A6971" s="141"/>
      <c r="B6971" s="144"/>
      <c r="C6971" s="34"/>
      <c r="D6971" s="34"/>
      <c r="E6971" s="118"/>
      <c r="F6971" s="124" t="s">
        <v>31</v>
      </c>
      <c r="G6971" s="33" t="str">
        <f t="shared" si="108"/>
        <v/>
      </c>
      <c r="H6971" s="37"/>
      <c r="I6971" s="33"/>
      <c r="J6971" s="32">
        <v>0</v>
      </c>
    </row>
    <row r="6972" spans="1:10" ht="26.25" hidden="1" thickBot="1" x14ac:dyDescent="0.3">
      <c r="A6972" s="141"/>
      <c r="B6972" s="144"/>
      <c r="C6972" s="38" t="s">
        <v>8186</v>
      </c>
      <c r="D6972" s="38" t="s">
        <v>101</v>
      </c>
      <c r="E6972" s="120">
        <v>1</v>
      </c>
      <c r="F6972" s="119">
        <v>260.14799999999997</v>
      </c>
      <c r="G6972" s="33">
        <f t="shared" si="108"/>
        <v>260.14799999999997</v>
      </c>
      <c r="H6972" s="41">
        <f>SUM(G6972:G6972)</f>
        <v>260.14799999999997</v>
      </c>
      <c r="I6972" s="42"/>
      <c r="J6972" s="32">
        <v>0</v>
      </c>
    </row>
    <row r="6973" spans="1:10" ht="15.75" hidden="1" thickBot="1" x14ac:dyDescent="0.3">
      <c r="A6973" s="142"/>
      <c r="B6973" s="145"/>
      <c r="C6973" s="44"/>
      <c r="D6973" s="44"/>
      <c r="E6973" s="121"/>
      <c r="F6973" s="122" t="s">
        <v>31</v>
      </c>
      <c r="G6973" s="46" t="str">
        <f t="shared" si="108"/>
        <v/>
      </c>
      <c r="H6973" s="48"/>
      <c r="I6973" s="33"/>
      <c r="J6973" s="32">
        <v>0</v>
      </c>
    </row>
    <row r="6974" spans="1:10" ht="15.75" hidden="1" thickBot="1" x14ac:dyDescent="0.3">
      <c r="A6974" s="140" t="s">
        <v>1651</v>
      </c>
      <c r="B6974" s="143" t="s">
        <v>6276</v>
      </c>
      <c r="C6974" s="26"/>
      <c r="D6974" s="27" t="s">
        <v>36</v>
      </c>
      <c r="E6974" s="116"/>
      <c r="F6974" s="123" t="s">
        <v>31</v>
      </c>
      <c r="G6974" s="29" t="str">
        <f t="shared" si="108"/>
        <v/>
      </c>
      <c r="H6974" s="30"/>
      <c r="I6974" s="31"/>
      <c r="J6974" s="32">
        <v>0</v>
      </c>
    </row>
    <row r="6975" spans="1:10" ht="15.75" hidden="1" thickBot="1" x14ac:dyDescent="0.3">
      <c r="A6975" s="141"/>
      <c r="B6975" s="144"/>
      <c r="C6975" s="34"/>
      <c r="D6975" s="34"/>
      <c r="E6975" s="118"/>
      <c r="F6975" s="124" t="s">
        <v>31</v>
      </c>
      <c r="G6975" s="33" t="str">
        <f t="shared" si="108"/>
        <v/>
      </c>
      <c r="H6975" s="37"/>
      <c r="I6975" s="33"/>
      <c r="J6975" s="32">
        <v>0</v>
      </c>
    </row>
    <row r="6976" spans="1:10" ht="26.25" hidden="1" thickBot="1" x14ac:dyDescent="0.3">
      <c r="A6976" s="141"/>
      <c r="B6976" s="144"/>
      <c r="C6976" s="38" t="s">
        <v>8187</v>
      </c>
      <c r="D6976" s="38" t="s">
        <v>101</v>
      </c>
      <c r="E6976" s="120">
        <v>1</v>
      </c>
      <c r="F6976" s="119">
        <v>146.547</v>
      </c>
      <c r="G6976" s="33">
        <f t="shared" si="108"/>
        <v>146.547</v>
      </c>
      <c r="H6976" s="41">
        <f>SUM(G6976:G6976)</f>
        <v>146.547</v>
      </c>
      <c r="I6976" s="42"/>
      <c r="J6976" s="32">
        <v>0</v>
      </c>
    </row>
    <row r="6977" spans="1:10" ht="15.75" hidden="1" thickBot="1" x14ac:dyDescent="0.3">
      <c r="A6977" s="142"/>
      <c r="B6977" s="145"/>
      <c r="C6977" s="44"/>
      <c r="D6977" s="44"/>
      <c r="E6977" s="121"/>
      <c r="F6977" s="122" t="s">
        <v>31</v>
      </c>
      <c r="G6977" s="46" t="str">
        <f t="shared" si="108"/>
        <v/>
      </c>
      <c r="H6977" s="48"/>
      <c r="I6977" s="33"/>
      <c r="J6977" s="32">
        <v>0</v>
      </c>
    </row>
    <row r="6978" spans="1:10" ht="15.75" hidden="1" thickBot="1" x14ac:dyDescent="0.3">
      <c r="A6978" s="140" t="s">
        <v>1652</v>
      </c>
      <c r="B6978" s="143" t="s">
        <v>6277</v>
      </c>
      <c r="C6978" s="26"/>
      <c r="D6978" s="27" t="s">
        <v>36</v>
      </c>
      <c r="E6978" s="116"/>
      <c r="F6978" s="123" t="s">
        <v>31</v>
      </c>
      <c r="G6978" s="29" t="str">
        <f t="shared" si="108"/>
        <v/>
      </c>
      <c r="H6978" s="30"/>
      <c r="I6978" s="31"/>
      <c r="J6978" s="32">
        <v>0</v>
      </c>
    </row>
    <row r="6979" spans="1:10" ht="15.75" hidden="1" thickBot="1" x14ac:dyDescent="0.3">
      <c r="A6979" s="141"/>
      <c r="B6979" s="144"/>
      <c r="C6979" s="34"/>
      <c r="D6979" s="34"/>
      <c r="E6979" s="118"/>
      <c r="F6979" s="124" t="s">
        <v>31</v>
      </c>
      <c r="G6979" s="33" t="str">
        <f t="shared" si="108"/>
        <v/>
      </c>
      <c r="H6979" s="37"/>
      <c r="I6979" s="33"/>
      <c r="J6979" s="32">
        <v>0</v>
      </c>
    </row>
    <row r="6980" spans="1:10" ht="26.25" hidden="1" thickBot="1" x14ac:dyDescent="0.3">
      <c r="A6980" s="141"/>
      <c r="B6980" s="144"/>
      <c r="C6980" s="38" t="s">
        <v>8188</v>
      </c>
      <c r="D6980" s="38" t="s">
        <v>101</v>
      </c>
      <c r="E6980" s="120">
        <v>1</v>
      </c>
      <c r="F6980" s="119">
        <v>466.84899999999999</v>
      </c>
      <c r="G6980" s="33">
        <f t="shared" si="108"/>
        <v>466.84899999999999</v>
      </c>
      <c r="H6980" s="41">
        <f>SUM(G6980:G6980)</f>
        <v>466.84899999999999</v>
      </c>
      <c r="I6980" s="42"/>
      <c r="J6980" s="32">
        <v>0</v>
      </c>
    </row>
    <row r="6981" spans="1:10" ht="15.75" hidden="1" thickBot="1" x14ac:dyDescent="0.3">
      <c r="A6981" s="142"/>
      <c r="B6981" s="145"/>
      <c r="C6981" s="44"/>
      <c r="D6981" s="44"/>
      <c r="E6981" s="121"/>
      <c r="F6981" s="122" t="s">
        <v>31</v>
      </c>
      <c r="G6981" s="46" t="str">
        <f t="shared" si="108"/>
        <v/>
      </c>
      <c r="H6981" s="48"/>
      <c r="I6981" s="33"/>
      <c r="J6981" s="32">
        <v>0</v>
      </c>
    </row>
    <row r="6982" spans="1:10" ht="15.75" hidden="1" thickBot="1" x14ac:dyDescent="0.3">
      <c r="A6982" s="140" t="s">
        <v>1653</v>
      </c>
      <c r="B6982" s="143" t="s">
        <v>6278</v>
      </c>
      <c r="C6982" s="26"/>
      <c r="D6982" s="27" t="s">
        <v>36</v>
      </c>
      <c r="E6982" s="116"/>
      <c r="F6982" s="123" t="s">
        <v>31</v>
      </c>
      <c r="G6982" s="29" t="str">
        <f t="shared" ref="G6982:G7045" si="109">IF(ISNUMBER(F6982),E6982*F6982,"")</f>
        <v/>
      </c>
      <c r="H6982" s="30"/>
      <c r="I6982" s="31"/>
      <c r="J6982" s="32">
        <v>0</v>
      </c>
    </row>
    <row r="6983" spans="1:10" ht="15.75" hidden="1" thickBot="1" x14ac:dyDescent="0.3">
      <c r="A6983" s="141"/>
      <c r="B6983" s="144"/>
      <c r="C6983" s="34"/>
      <c r="D6983" s="34"/>
      <c r="E6983" s="118"/>
      <c r="F6983" s="124" t="s">
        <v>31</v>
      </c>
      <c r="G6983" s="33" t="str">
        <f t="shared" si="109"/>
        <v/>
      </c>
      <c r="H6983" s="37"/>
      <c r="I6983" s="33"/>
      <c r="J6983" s="32">
        <v>0</v>
      </c>
    </row>
    <row r="6984" spans="1:10" ht="26.25" hidden="1" thickBot="1" x14ac:dyDescent="0.3">
      <c r="A6984" s="141"/>
      <c r="B6984" s="144"/>
      <c r="C6984" s="38" t="s">
        <v>8189</v>
      </c>
      <c r="D6984" s="38" t="s">
        <v>101</v>
      </c>
      <c r="E6984" s="120">
        <v>1</v>
      </c>
      <c r="F6984" s="119">
        <v>565.60149999999999</v>
      </c>
      <c r="G6984" s="33">
        <f t="shared" si="109"/>
        <v>565.60149999999999</v>
      </c>
      <c r="H6984" s="41">
        <f>SUM(G6984:G6984)</f>
        <v>565.60149999999999</v>
      </c>
      <c r="I6984" s="42"/>
      <c r="J6984" s="32">
        <v>0</v>
      </c>
    </row>
    <row r="6985" spans="1:10" ht="15.75" hidden="1" thickBot="1" x14ac:dyDescent="0.3">
      <c r="A6985" s="142"/>
      <c r="B6985" s="145"/>
      <c r="C6985" s="44"/>
      <c r="D6985" s="44"/>
      <c r="E6985" s="121"/>
      <c r="F6985" s="122" t="s">
        <v>31</v>
      </c>
      <c r="G6985" s="46" t="str">
        <f t="shared" si="109"/>
        <v/>
      </c>
      <c r="H6985" s="48"/>
      <c r="I6985" s="33"/>
      <c r="J6985" s="32">
        <v>0</v>
      </c>
    </row>
    <row r="6986" spans="1:10" ht="15.75" hidden="1" thickBot="1" x14ac:dyDescent="0.3">
      <c r="A6986" s="140" t="s">
        <v>1654</v>
      </c>
      <c r="B6986" s="143" t="s">
        <v>6279</v>
      </c>
      <c r="C6986" s="26"/>
      <c r="D6986" s="27" t="s">
        <v>36</v>
      </c>
      <c r="E6986" s="116"/>
      <c r="F6986" s="123" t="s">
        <v>31</v>
      </c>
      <c r="G6986" s="29" t="str">
        <f t="shared" si="109"/>
        <v/>
      </c>
      <c r="H6986" s="30"/>
      <c r="I6986" s="31"/>
      <c r="J6986" s="32">
        <v>0</v>
      </c>
    </row>
    <row r="6987" spans="1:10" ht="15.75" hidden="1" thickBot="1" x14ac:dyDescent="0.3">
      <c r="A6987" s="141"/>
      <c r="B6987" s="144"/>
      <c r="C6987" s="34"/>
      <c r="D6987" s="34"/>
      <c r="E6987" s="118"/>
      <c r="F6987" s="124" t="s">
        <v>31</v>
      </c>
      <c r="G6987" s="33" t="str">
        <f t="shared" si="109"/>
        <v/>
      </c>
      <c r="H6987" s="37"/>
      <c r="I6987" s="33"/>
      <c r="J6987" s="32">
        <v>0</v>
      </c>
    </row>
    <row r="6988" spans="1:10" ht="26.25" hidden="1" thickBot="1" x14ac:dyDescent="0.3">
      <c r="A6988" s="141"/>
      <c r="B6988" s="144"/>
      <c r="C6988" s="38" t="s">
        <v>8190</v>
      </c>
      <c r="D6988" s="38" t="s">
        <v>101</v>
      </c>
      <c r="E6988" s="120">
        <v>1</v>
      </c>
      <c r="F6988" s="119">
        <v>981.63499999999988</v>
      </c>
      <c r="G6988" s="33">
        <f t="shared" si="109"/>
        <v>981.63499999999988</v>
      </c>
      <c r="H6988" s="41">
        <f>SUM(G6988:G6988)</f>
        <v>981.63499999999988</v>
      </c>
      <c r="I6988" s="42"/>
      <c r="J6988" s="32">
        <v>0</v>
      </c>
    </row>
    <row r="6989" spans="1:10" ht="15.75" hidden="1" thickBot="1" x14ac:dyDescent="0.3">
      <c r="A6989" s="142"/>
      <c r="B6989" s="145"/>
      <c r="C6989" s="44"/>
      <c r="D6989" s="44"/>
      <c r="E6989" s="121"/>
      <c r="F6989" s="122" t="s">
        <v>31</v>
      </c>
      <c r="G6989" s="46" t="str">
        <f t="shared" si="109"/>
        <v/>
      </c>
      <c r="H6989" s="48"/>
      <c r="I6989" s="33"/>
      <c r="J6989" s="32">
        <v>0</v>
      </c>
    </row>
    <row r="6990" spans="1:10" ht="15.75" hidden="1" thickBot="1" x14ac:dyDescent="0.3">
      <c r="A6990" s="140" t="s">
        <v>1655</v>
      </c>
      <c r="B6990" s="143" t="s">
        <v>6280</v>
      </c>
      <c r="C6990" s="26"/>
      <c r="D6990" s="27" t="s">
        <v>36</v>
      </c>
      <c r="E6990" s="116"/>
      <c r="F6990" s="123" t="s">
        <v>31</v>
      </c>
      <c r="G6990" s="29" t="str">
        <f t="shared" si="109"/>
        <v/>
      </c>
      <c r="H6990" s="30"/>
      <c r="I6990" s="31"/>
      <c r="J6990" s="32">
        <v>0</v>
      </c>
    </row>
    <row r="6991" spans="1:10" ht="15.75" hidden="1" thickBot="1" x14ac:dyDescent="0.3">
      <c r="A6991" s="141"/>
      <c r="B6991" s="144"/>
      <c r="C6991" s="34"/>
      <c r="D6991" s="34"/>
      <c r="E6991" s="118"/>
      <c r="F6991" s="124" t="s">
        <v>31</v>
      </c>
      <c r="G6991" s="33" t="str">
        <f t="shared" si="109"/>
        <v/>
      </c>
      <c r="H6991" s="37"/>
      <c r="I6991" s="33"/>
      <c r="J6991" s="32">
        <v>0</v>
      </c>
    </row>
    <row r="6992" spans="1:10" ht="26.25" hidden="1" thickBot="1" x14ac:dyDescent="0.3">
      <c r="A6992" s="141"/>
      <c r="B6992" s="144"/>
      <c r="C6992" s="38" t="s">
        <v>8191</v>
      </c>
      <c r="D6992" s="38" t="s">
        <v>101</v>
      </c>
      <c r="E6992" s="120">
        <v>1</v>
      </c>
      <c r="F6992" s="119">
        <v>258.476</v>
      </c>
      <c r="G6992" s="33">
        <f t="shared" si="109"/>
        <v>258.476</v>
      </c>
      <c r="H6992" s="41">
        <f>SUM(G6992:G6992)</f>
        <v>258.476</v>
      </c>
      <c r="I6992" s="42"/>
      <c r="J6992" s="32">
        <v>0</v>
      </c>
    </row>
    <row r="6993" spans="1:10" ht="15.75" hidden="1" thickBot="1" x14ac:dyDescent="0.3">
      <c r="A6993" s="142"/>
      <c r="B6993" s="145"/>
      <c r="C6993" s="44"/>
      <c r="D6993" s="44"/>
      <c r="E6993" s="121"/>
      <c r="F6993" s="122" t="s">
        <v>31</v>
      </c>
      <c r="G6993" s="46" t="str">
        <f t="shared" si="109"/>
        <v/>
      </c>
      <c r="H6993" s="48"/>
      <c r="I6993" s="33"/>
      <c r="J6993" s="32">
        <v>0</v>
      </c>
    </row>
    <row r="6994" spans="1:10" ht="15.75" hidden="1" thickBot="1" x14ac:dyDescent="0.3">
      <c r="A6994" s="140" t="s">
        <v>1656</v>
      </c>
      <c r="B6994" s="143" t="s">
        <v>6281</v>
      </c>
      <c r="C6994" s="26"/>
      <c r="D6994" s="27" t="s">
        <v>36</v>
      </c>
      <c r="E6994" s="116"/>
      <c r="F6994" s="123" t="s">
        <v>31</v>
      </c>
      <c r="G6994" s="29" t="str">
        <f t="shared" si="109"/>
        <v/>
      </c>
      <c r="H6994" s="30"/>
      <c r="I6994" s="31"/>
      <c r="J6994" s="32">
        <v>0</v>
      </c>
    </row>
    <row r="6995" spans="1:10" ht="15.75" hidden="1" thickBot="1" x14ac:dyDescent="0.3">
      <c r="A6995" s="141"/>
      <c r="B6995" s="144"/>
      <c r="C6995" s="34"/>
      <c r="D6995" s="34"/>
      <c r="E6995" s="118"/>
      <c r="F6995" s="124" t="s">
        <v>31</v>
      </c>
      <c r="G6995" s="33" t="str">
        <f t="shared" si="109"/>
        <v/>
      </c>
      <c r="H6995" s="37"/>
      <c r="I6995" s="33"/>
      <c r="J6995" s="32">
        <v>0</v>
      </c>
    </row>
    <row r="6996" spans="1:10" ht="26.25" hidden="1" thickBot="1" x14ac:dyDescent="0.3">
      <c r="A6996" s="141"/>
      <c r="B6996" s="144"/>
      <c r="C6996" s="38" t="s">
        <v>8192</v>
      </c>
      <c r="D6996" s="38" t="s">
        <v>101</v>
      </c>
      <c r="E6996" s="120">
        <v>1</v>
      </c>
      <c r="F6996" s="119">
        <v>414.19049999999999</v>
      </c>
      <c r="G6996" s="33">
        <f t="shared" si="109"/>
        <v>414.19049999999999</v>
      </c>
      <c r="H6996" s="41">
        <f>SUM(G6996:G6996)</f>
        <v>414.19049999999999</v>
      </c>
      <c r="I6996" s="42"/>
      <c r="J6996" s="32">
        <v>0</v>
      </c>
    </row>
    <row r="6997" spans="1:10" ht="15.75" hidden="1" thickBot="1" x14ac:dyDescent="0.3">
      <c r="A6997" s="142"/>
      <c r="B6997" s="145"/>
      <c r="C6997" s="44"/>
      <c r="D6997" s="44"/>
      <c r="E6997" s="121"/>
      <c r="F6997" s="122" t="s">
        <v>31</v>
      </c>
      <c r="G6997" s="46" t="str">
        <f t="shared" si="109"/>
        <v/>
      </c>
      <c r="H6997" s="48"/>
      <c r="I6997" s="33"/>
      <c r="J6997" s="32">
        <v>0</v>
      </c>
    </row>
    <row r="6998" spans="1:10" ht="15.75" hidden="1" thickBot="1" x14ac:dyDescent="0.3">
      <c r="A6998" s="140" t="s">
        <v>1657</v>
      </c>
      <c r="B6998" s="143" t="s">
        <v>6282</v>
      </c>
      <c r="C6998" s="26"/>
      <c r="D6998" s="27" t="s">
        <v>36</v>
      </c>
      <c r="E6998" s="116"/>
      <c r="F6998" s="123" t="s">
        <v>31</v>
      </c>
      <c r="G6998" s="29" t="str">
        <f t="shared" si="109"/>
        <v/>
      </c>
      <c r="H6998" s="30"/>
      <c r="I6998" s="31"/>
      <c r="J6998" s="32">
        <v>0</v>
      </c>
    </row>
    <row r="6999" spans="1:10" ht="15.75" hidden="1" thickBot="1" x14ac:dyDescent="0.3">
      <c r="A6999" s="141"/>
      <c r="B6999" s="144"/>
      <c r="C6999" s="34"/>
      <c r="D6999" s="34"/>
      <c r="E6999" s="118"/>
      <c r="F6999" s="124" t="s">
        <v>31</v>
      </c>
      <c r="G6999" s="33" t="str">
        <f t="shared" si="109"/>
        <v/>
      </c>
      <c r="H6999" s="37"/>
      <c r="I6999" s="33"/>
      <c r="J6999" s="32">
        <v>0</v>
      </c>
    </row>
    <row r="7000" spans="1:10" ht="26.25" hidden="1" thickBot="1" x14ac:dyDescent="0.3">
      <c r="A7000" s="141"/>
      <c r="B7000" s="144"/>
      <c r="C7000" s="38" t="s">
        <v>7832</v>
      </c>
      <c r="D7000" s="38" t="s">
        <v>101</v>
      </c>
      <c r="E7000" s="120">
        <v>1</v>
      </c>
      <c r="F7000" s="119">
        <v>46.046499999999995</v>
      </c>
      <c r="G7000" s="33">
        <f t="shared" si="109"/>
        <v>46.046499999999995</v>
      </c>
      <c r="H7000" s="41">
        <f>SUM(G7000:G7000)</f>
        <v>46.046499999999995</v>
      </c>
      <c r="I7000" s="42"/>
      <c r="J7000" s="32">
        <v>0</v>
      </c>
    </row>
    <row r="7001" spans="1:10" ht="15.75" hidden="1" thickBot="1" x14ac:dyDescent="0.3">
      <c r="A7001" s="142"/>
      <c r="B7001" s="145"/>
      <c r="C7001" s="44"/>
      <c r="D7001" s="44"/>
      <c r="E7001" s="121"/>
      <c r="F7001" s="122" t="s">
        <v>31</v>
      </c>
      <c r="G7001" s="46" t="str">
        <f t="shared" si="109"/>
        <v/>
      </c>
      <c r="H7001" s="48"/>
      <c r="I7001" s="33"/>
      <c r="J7001" s="32">
        <v>0</v>
      </c>
    </row>
    <row r="7002" spans="1:10" ht="15.75" hidden="1" thickBot="1" x14ac:dyDescent="0.3">
      <c r="A7002" s="140" t="s">
        <v>1658</v>
      </c>
      <c r="B7002" s="143" t="s">
        <v>6283</v>
      </c>
      <c r="C7002" s="26"/>
      <c r="D7002" s="27" t="s">
        <v>36</v>
      </c>
      <c r="E7002" s="116"/>
      <c r="F7002" s="123" t="s">
        <v>31</v>
      </c>
      <c r="G7002" s="29" t="str">
        <f t="shared" si="109"/>
        <v/>
      </c>
      <c r="H7002" s="30"/>
      <c r="I7002" s="31"/>
      <c r="J7002" s="32">
        <v>0</v>
      </c>
    </row>
    <row r="7003" spans="1:10" ht="15.75" hidden="1" thickBot="1" x14ac:dyDescent="0.3">
      <c r="A7003" s="141"/>
      <c r="B7003" s="144"/>
      <c r="C7003" s="34"/>
      <c r="D7003" s="34"/>
      <c r="E7003" s="118"/>
      <c r="F7003" s="124" t="s">
        <v>31</v>
      </c>
      <c r="G7003" s="33" t="str">
        <f t="shared" si="109"/>
        <v/>
      </c>
      <c r="H7003" s="37"/>
      <c r="I7003" s="33"/>
      <c r="J7003" s="32">
        <v>0</v>
      </c>
    </row>
    <row r="7004" spans="1:10" ht="15.75" hidden="1" thickBot="1" x14ac:dyDescent="0.3">
      <c r="A7004" s="141"/>
      <c r="B7004" s="144"/>
      <c r="C7004" s="38" t="s">
        <v>7828</v>
      </c>
      <c r="D7004" s="38" t="s">
        <v>101</v>
      </c>
      <c r="E7004" s="120">
        <v>1</v>
      </c>
      <c r="F7004" s="119">
        <v>155.03049999999999</v>
      </c>
      <c r="G7004" s="33">
        <f t="shared" si="109"/>
        <v>155.03049999999999</v>
      </c>
      <c r="H7004" s="41">
        <f>SUM(G7004:G7004)</f>
        <v>155.03049999999999</v>
      </c>
      <c r="I7004" s="42"/>
      <c r="J7004" s="32">
        <v>0</v>
      </c>
    </row>
    <row r="7005" spans="1:10" ht="15.75" hidden="1" thickBot="1" x14ac:dyDescent="0.3">
      <c r="A7005" s="142"/>
      <c r="B7005" s="145"/>
      <c r="C7005" s="44"/>
      <c r="D7005" s="44"/>
      <c r="E7005" s="121"/>
      <c r="F7005" s="122" t="s">
        <v>31</v>
      </c>
      <c r="G7005" s="46" t="str">
        <f t="shared" si="109"/>
        <v/>
      </c>
      <c r="H7005" s="48"/>
      <c r="I7005" s="33"/>
      <c r="J7005" s="32">
        <v>0</v>
      </c>
    </row>
    <row r="7006" spans="1:10" ht="15.75" hidden="1" thickBot="1" x14ac:dyDescent="0.3">
      <c r="A7006" s="140" t="s">
        <v>1659</v>
      </c>
      <c r="B7006" s="143" t="s">
        <v>6284</v>
      </c>
      <c r="C7006" s="26"/>
      <c r="D7006" s="27" t="s">
        <v>36</v>
      </c>
      <c r="E7006" s="116"/>
      <c r="F7006" s="123" t="s">
        <v>31</v>
      </c>
      <c r="G7006" s="29" t="str">
        <f t="shared" si="109"/>
        <v/>
      </c>
      <c r="H7006" s="30"/>
      <c r="I7006" s="31"/>
      <c r="J7006" s="32">
        <v>0</v>
      </c>
    </row>
    <row r="7007" spans="1:10" ht="15.75" hidden="1" thickBot="1" x14ac:dyDescent="0.3">
      <c r="A7007" s="141"/>
      <c r="B7007" s="144"/>
      <c r="C7007" s="34"/>
      <c r="D7007" s="34"/>
      <c r="E7007" s="118"/>
      <c r="F7007" s="124" t="s">
        <v>31</v>
      </c>
      <c r="G7007" s="33" t="str">
        <f t="shared" si="109"/>
        <v/>
      </c>
      <c r="H7007" s="37"/>
      <c r="I7007" s="33"/>
      <c r="J7007" s="32">
        <v>0</v>
      </c>
    </row>
    <row r="7008" spans="1:10" ht="39" hidden="1" thickBot="1" x14ac:dyDescent="0.3">
      <c r="A7008" s="141"/>
      <c r="B7008" s="144"/>
      <c r="C7008" s="38" t="s">
        <v>7984</v>
      </c>
      <c r="D7008" s="38" t="s">
        <v>101</v>
      </c>
      <c r="E7008" s="120">
        <v>1</v>
      </c>
      <c r="F7008" s="119">
        <v>80.417500000000004</v>
      </c>
      <c r="G7008" s="33">
        <f t="shared" si="109"/>
        <v>80.417500000000004</v>
      </c>
      <c r="H7008" s="41">
        <f>SUM(G7008:G7008)</f>
        <v>80.417500000000004</v>
      </c>
      <c r="I7008" s="42"/>
      <c r="J7008" s="32">
        <v>0</v>
      </c>
    </row>
    <row r="7009" spans="1:10" ht="15.75" hidden="1" thickBot="1" x14ac:dyDescent="0.3">
      <c r="A7009" s="142"/>
      <c r="B7009" s="145"/>
      <c r="C7009" s="44"/>
      <c r="D7009" s="44"/>
      <c r="E7009" s="121"/>
      <c r="F7009" s="122" t="s">
        <v>31</v>
      </c>
      <c r="G7009" s="46" t="str">
        <f t="shared" si="109"/>
        <v/>
      </c>
      <c r="H7009" s="48"/>
      <c r="I7009" s="33"/>
      <c r="J7009" s="32">
        <v>0</v>
      </c>
    </row>
    <row r="7010" spans="1:10" ht="15.75" hidden="1" thickBot="1" x14ac:dyDescent="0.3">
      <c r="A7010" s="140" t="s">
        <v>1660</v>
      </c>
      <c r="B7010" s="143" t="s">
        <v>6285</v>
      </c>
      <c r="C7010" s="26"/>
      <c r="D7010" s="27" t="s">
        <v>36</v>
      </c>
      <c r="E7010" s="116"/>
      <c r="F7010" s="123" t="s">
        <v>31</v>
      </c>
      <c r="G7010" s="29" t="str">
        <f t="shared" si="109"/>
        <v/>
      </c>
      <c r="H7010" s="30"/>
      <c r="I7010" s="31"/>
      <c r="J7010" s="32">
        <v>0</v>
      </c>
    </row>
    <row r="7011" spans="1:10" ht="15.75" hidden="1" thickBot="1" x14ac:dyDescent="0.3">
      <c r="A7011" s="141"/>
      <c r="B7011" s="144"/>
      <c r="C7011" s="34"/>
      <c r="D7011" s="34"/>
      <c r="E7011" s="118"/>
      <c r="F7011" s="124" t="s">
        <v>31</v>
      </c>
      <c r="G7011" s="33" t="str">
        <f t="shared" si="109"/>
        <v/>
      </c>
      <c r="H7011" s="37"/>
      <c r="I7011" s="33"/>
      <c r="J7011" s="32">
        <v>0</v>
      </c>
    </row>
    <row r="7012" spans="1:10" ht="26.25" hidden="1" thickBot="1" x14ac:dyDescent="0.3">
      <c r="A7012" s="141"/>
      <c r="B7012" s="144"/>
      <c r="C7012" s="38" t="s">
        <v>8193</v>
      </c>
      <c r="D7012" s="38" t="s">
        <v>101</v>
      </c>
      <c r="E7012" s="120">
        <v>1</v>
      </c>
      <c r="F7012" s="119">
        <v>334.55200000000002</v>
      </c>
      <c r="G7012" s="33">
        <f t="shared" si="109"/>
        <v>334.55200000000002</v>
      </c>
      <c r="H7012" s="41">
        <f>SUM(G7012:G7012)</f>
        <v>334.55200000000002</v>
      </c>
      <c r="I7012" s="42"/>
      <c r="J7012" s="32">
        <v>0</v>
      </c>
    </row>
    <row r="7013" spans="1:10" ht="15.75" hidden="1" thickBot="1" x14ac:dyDescent="0.3">
      <c r="A7013" s="142"/>
      <c r="B7013" s="145"/>
      <c r="C7013" s="44"/>
      <c r="D7013" s="44"/>
      <c r="E7013" s="121"/>
      <c r="F7013" s="122" t="s">
        <v>31</v>
      </c>
      <c r="G7013" s="46" t="str">
        <f t="shared" si="109"/>
        <v/>
      </c>
      <c r="H7013" s="48"/>
      <c r="I7013" s="33"/>
      <c r="J7013" s="32">
        <v>0</v>
      </c>
    </row>
    <row r="7014" spans="1:10" ht="15.75" hidden="1" thickBot="1" x14ac:dyDescent="0.3">
      <c r="A7014" s="140" t="s">
        <v>1661</v>
      </c>
      <c r="B7014" s="143" t="s">
        <v>6286</v>
      </c>
      <c r="C7014" s="26"/>
      <c r="D7014" s="27" t="s">
        <v>36</v>
      </c>
      <c r="E7014" s="116"/>
      <c r="F7014" s="123" t="s">
        <v>31</v>
      </c>
      <c r="G7014" s="29" t="str">
        <f t="shared" si="109"/>
        <v/>
      </c>
      <c r="H7014" s="30"/>
      <c r="I7014" s="31"/>
      <c r="J7014" s="32">
        <v>0</v>
      </c>
    </row>
    <row r="7015" spans="1:10" ht="15.75" hidden="1" thickBot="1" x14ac:dyDescent="0.3">
      <c r="A7015" s="141"/>
      <c r="B7015" s="144"/>
      <c r="C7015" s="34"/>
      <c r="D7015" s="34"/>
      <c r="E7015" s="118"/>
      <c r="F7015" s="124" t="s">
        <v>31</v>
      </c>
      <c r="G7015" s="33" t="str">
        <f t="shared" si="109"/>
        <v/>
      </c>
      <c r="H7015" s="37"/>
      <c r="I7015" s="33"/>
      <c r="J7015" s="32">
        <v>0</v>
      </c>
    </row>
    <row r="7016" spans="1:10" ht="26.25" hidden="1" thickBot="1" x14ac:dyDescent="0.3">
      <c r="A7016" s="141"/>
      <c r="B7016" s="144"/>
      <c r="C7016" s="38" t="s">
        <v>8194</v>
      </c>
      <c r="D7016" s="38" t="s">
        <v>101</v>
      </c>
      <c r="E7016" s="120">
        <v>1</v>
      </c>
      <c r="F7016" s="119">
        <v>12.236000000000001</v>
      </c>
      <c r="G7016" s="33">
        <f t="shared" si="109"/>
        <v>12.236000000000001</v>
      </c>
      <c r="H7016" s="41">
        <f>SUM(G7016:G7016)</f>
        <v>12.236000000000001</v>
      </c>
      <c r="I7016" s="42"/>
      <c r="J7016" s="32">
        <v>0</v>
      </c>
    </row>
    <row r="7017" spans="1:10" ht="15.75" hidden="1" thickBot="1" x14ac:dyDescent="0.3">
      <c r="A7017" s="142"/>
      <c r="B7017" s="145"/>
      <c r="C7017" s="44"/>
      <c r="D7017" s="44"/>
      <c r="E7017" s="121"/>
      <c r="F7017" s="122" t="s">
        <v>31</v>
      </c>
      <c r="G7017" s="46" t="str">
        <f t="shared" si="109"/>
        <v/>
      </c>
      <c r="H7017" s="48"/>
      <c r="I7017" s="33"/>
      <c r="J7017" s="32">
        <v>0</v>
      </c>
    </row>
    <row r="7018" spans="1:10" ht="15.75" hidden="1" thickBot="1" x14ac:dyDescent="0.3">
      <c r="A7018" s="140" t="s">
        <v>1662</v>
      </c>
      <c r="B7018" s="143" t="s">
        <v>6287</v>
      </c>
      <c r="C7018" s="26"/>
      <c r="D7018" s="27" t="s">
        <v>36</v>
      </c>
      <c r="E7018" s="116"/>
      <c r="F7018" s="123" t="s">
        <v>31</v>
      </c>
      <c r="G7018" s="29" t="str">
        <f t="shared" si="109"/>
        <v/>
      </c>
      <c r="H7018" s="30"/>
      <c r="I7018" s="31"/>
      <c r="J7018" s="32">
        <v>0</v>
      </c>
    </row>
    <row r="7019" spans="1:10" ht="15.75" hidden="1" thickBot="1" x14ac:dyDescent="0.3">
      <c r="A7019" s="141"/>
      <c r="B7019" s="144"/>
      <c r="C7019" s="34"/>
      <c r="D7019" s="34"/>
      <c r="E7019" s="118"/>
      <c r="F7019" s="124" t="s">
        <v>31</v>
      </c>
      <c r="G7019" s="33" t="str">
        <f t="shared" si="109"/>
        <v/>
      </c>
      <c r="H7019" s="37"/>
      <c r="I7019" s="33"/>
      <c r="J7019" s="32">
        <v>0</v>
      </c>
    </row>
    <row r="7020" spans="1:10" ht="39" hidden="1" thickBot="1" x14ac:dyDescent="0.3">
      <c r="A7020" s="141"/>
      <c r="B7020" s="144"/>
      <c r="C7020" s="38" t="s">
        <v>8195</v>
      </c>
      <c r="D7020" s="38" t="s">
        <v>101</v>
      </c>
      <c r="E7020" s="120">
        <v>1</v>
      </c>
      <c r="F7020" s="119">
        <v>318.29750000000001</v>
      </c>
      <c r="G7020" s="33">
        <f t="shared" si="109"/>
        <v>318.29750000000001</v>
      </c>
      <c r="H7020" s="41">
        <f>SUM(G7020:G7020)</f>
        <v>318.29750000000001</v>
      </c>
      <c r="I7020" s="42"/>
      <c r="J7020" s="32">
        <v>0</v>
      </c>
    </row>
    <row r="7021" spans="1:10" ht="15.75" hidden="1" thickBot="1" x14ac:dyDescent="0.3">
      <c r="A7021" s="142"/>
      <c r="B7021" s="145"/>
      <c r="C7021" s="44"/>
      <c r="D7021" s="44"/>
      <c r="E7021" s="121"/>
      <c r="F7021" s="122" t="s">
        <v>31</v>
      </c>
      <c r="G7021" s="46" t="str">
        <f t="shared" si="109"/>
        <v/>
      </c>
      <c r="H7021" s="48"/>
      <c r="I7021" s="33"/>
      <c r="J7021" s="32">
        <v>0</v>
      </c>
    </row>
    <row r="7022" spans="1:10" ht="15.75" hidden="1" thickBot="1" x14ac:dyDescent="0.3">
      <c r="A7022" s="140" t="s">
        <v>1663</v>
      </c>
      <c r="B7022" s="143" t="s">
        <v>6288</v>
      </c>
      <c r="C7022" s="26"/>
      <c r="D7022" s="27" t="s">
        <v>36</v>
      </c>
      <c r="E7022" s="116"/>
      <c r="F7022" s="123" t="s">
        <v>31</v>
      </c>
      <c r="G7022" s="29" t="str">
        <f t="shared" si="109"/>
        <v/>
      </c>
      <c r="H7022" s="30"/>
      <c r="I7022" s="31"/>
      <c r="J7022" s="32">
        <v>0</v>
      </c>
    </row>
    <row r="7023" spans="1:10" ht="15.75" hidden="1" thickBot="1" x14ac:dyDescent="0.3">
      <c r="A7023" s="141"/>
      <c r="B7023" s="144"/>
      <c r="C7023" s="34"/>
      <c r="D7023" s="34"/>
      <c r="E7023" s="118"/>
      <c r="F7023" s="124" t="s">
        <v>31</v>
      </c>
      <c r="G7023" s="33" t="str">
        <f t="shared" si="109"/>
        <v/>
      </c>
      <c r="H7023" s="37"/>
      <c r="I7023" s="33"/>
      <c r="J7023" s="32">
        <v>0</v>
      </c>
    </row>
    <row r="7024" spans="1:10" ht="26.25" hidden="1" thickBot="1" x14ac:dyDescent="0.3">
      <c r="A7024" s="141"/>
      <c r="B7024" s="144"/>
      <c r="C7024" s="38" t="s">
        <v>8196</v>
      </c>
      <c r="D7024" s="38" t="s">
        <v>101</v>
      </c>
      <c r="E7024" s="120">
        <v>1</v>
      </c>
      <c r="F7024" s="119">
        <v>3.9805000000000001</v>
      </c>
      <c r="G7024" s="33">
        <f t="shared" si="109"/>
        <v>3.9805000000000001</v>
      </c>
      <c r="H7024" s="41">
        <f>SUM(G7024:G7024)</f>
        <v>3.9805000000000001</v>
      </c>
      <c r="I7024" s="42"/>
      <c r="J7024" s="32">
        <v>0</v>
      </c>
    </row>
    <row r="7025" spans="1:10" ht="15.75" hidden="1" thickBot="1" x14ac:dyDescent="0.3">
      <c r="A7025" s="142"/>
      <c r="B7025" s="145"/>
      <c r="C7025" s="44"/>
      <c r="D7025" s="44"/>
      <c r="E7025" s="121"/>
      <c r="F7025" s="122" t="s">
        <v>31</v>
      </c>
      <c r="G7025" s="46" t="str">
        <f t="shared" si="109"/>
        <v/>
      </c>
      <c r="H7025" s="48"/>
      <c r="I7025" s="33"/>
      <c r="J7025" s="32">
        <v>0</v>
      </c>
    </row>
    <row r="7026" spans="1:10" ht="15.75" hidden="1" thickBot="1" x14ac:dyDescent="0.3">
      <c r="A7026" s="140" t="s">
        <v>1664</v>
      </c>
      <c r="B7026" s="143" t="s">
        <v>6289</v>
      </c>
      <c r="C7026" s="26"/>
      <c r="D7026" s="27" t="s">
        <v>36</v>
      </c>
      <c r="E7026" s="116"/>
      <c r="F7026" s="123" t="s">
        <v>31</v>
      </c>
      <c r="G7026" s="29" t="str">
        <f t="shared" si="109"/>
        <v/>
      </c>
      <c r="H7026" s="30"/>
      <c r="I7026" s="31"/>
      <c r="J7026" s="32">
        <v>0</v>
      </c>
    </row>
    <row r="7027" spans="1:10" ht="15.75" hidden="1" thickBot="1" x14ac:dyDescent="0.3">
      <c r="A7027" s="141"/>
      <c r="B7027" s="144"/>
      <c r="C7027" s="34"/>
      <c r="D7027" s="34"/>
      <c r="E7027" s="118"/>
      <c r="F7027" s="124" t="s">
        <v>31</v>
      </c>
      <c r="G7027" s="33" t="str">
        <f t="shared" si="109"/>
        <v/>
      </c>
      <c r="H7027" s="37"/>
      <c r="I7027" s="33"/>
      <c r="J7027" s="32">
        <v>0</v>
      </c>
    </row>
    <row r="7028" spans="1:10" ht="15.75" hidden="1" thickBot="1" x14ac:dyDescent="0.3">
      <c r="A7028" s="141"/>
      <c r="B7028" s="144"/>
      <c r="C7028" s="38" t="s">
        <v>8197</v>
      </c>
      <c r="D7028" s="38" t="s">
        <v>101</v>
      </c>
      <c r="E7028" s="120">
        <v>1</v>
      </c>
      <c r="F7028" s="119">
        <v>107.4355</v>
      </c>
      <c r="G7028" s="33">
        <f t="shared" si="109"/>
        <v>107.4355</v>
      </c>
      <c r="H7028" s="41">
        <f>SUM(G7028:G7028)</f>
        <v>107.4355</v>
      </c>
      <c r="I7028" s="42"/>
      <c r="J7028" s="32">
        <v>0</v>
      </c>
    </row>
    <row r="7029" spans="1:10" ht="15.75" hidden="1" thickBot="1" x14ac:dyDescent="0.3">
      <c r="A7029" s="142"/>
      <c r="B7029" s="145"/>
      <c r="C7029" s="44"/>
      <c r="D7029" s="44"/>
      <c r="E7029" s="121"/>
      <c r="F7029" s="122" t="s">
        <v>31</v>
      </c>
      <c r="G7029" s="46" t="str">
        <f t="shared" si="109"/>
        <v/>
      </c>
      <c r="H7029" s="48"/>
      <c r="I7029" s="33"/>
      <c r="J7029" s="32">
        <v>0</v>
      </c>
    </row>
    <row r="7030" spans="1:10" ht="15.75" hidden="1" thickBot="1" x14ac:dyDescent="0.3">
      <c r="A7030" s="140" t="s">
        <v>1665</v>
      </c>
      <c r="B7030" s="143" t="s">
        <v>6290</v>
      </c>
      <c r="C7030" s="26"/>
      <c r="D7030" s="27" t="s">
        <v>36</v>
      </c>
      <c r="E7030" s="116"/>
      <c r="F7030" s="123" t="s">
        <v>31</v>
      </c>
      <c r="G7030" s="29" t="str">
        <f t="shared" si="109"/>
        <v/>
      </c>
      <c r="H7030" s="30"/>
      <c r="I7030" s="31"/>
      <c r="J7030" s="32">
        <v>0</v>
      </c>
    </row>
    <row r="7031" spans="1:10" ht="15.75" hidden="1" thickBot="1" x14ac:dyDescent="0.3">
      <c r="A7031" s="141"/>
      <c r="B7031" s="144"/>
      <c r="C7031" s="34"/>
      <c r="D7031" s="34"/>
      <c r="E7031" s="118"/>
      <c r="F7031" s="124" t="s">
        <v>31</v>
      </c>
      <c r="G7031" s="33" t="str">
        <f t="shared" si="109"/>
        <v/>
      </c>
      <c r="H7031" s="37"/>
      <c r="I7031" s="33"/>
      <c r="J7031" s="32">
        <v>0</v>
      </c>
    </row>
    <row r="7032" spans="1:10" ht="26.25" hidden="1" thickBot="1" x14ac:dyDescent="0.3">
      <c r="A7032" s="141"/>
      <c r="B7032" s="144"/>
      <c r="C7032" s="38" t="s">
        <v>8198</v>
      </c>
      <c r="D7032" s="38" t="s">
        <v>101</v>
      </c>
      <c r="E7032" s="120">
        <v>1</v>
      </c>
      <c r="F7032" s="119">
        <v>473.91699999999997</v>
      </c>
      <c r="G7032" s="33">
        <f t="shared" si="109"/>
        <v>473.91699999999997</v>
      </c>
      <c r="H7032" s="41">
        <f>SUM(G7032:G7032)</f>
        <v>473.91699999999997</v>
      </c>
      <c r="I7032" s="42"/>
      <c r="J7032" s="32">
        <v>0</v>
      </c>
    </row>
    <row r="7033" spans="1:10" ht="15.75" hidden="1" thickBot="1" x14ac:dyDescent="0.3">
      <c r="A7033" s="142"/>
      <c r="B7033" s="145"/>
      <c r="C7033" s="44"/>
      <c r="D7033" s="44"/>
      <c r="E7033" s="121"/>
      <c r="F7033" s="122" t="s">
        <v>31</v>
      </c>
      <c r="G7033" s="46" t="str">
        <f t="shared" si="109"/>
        <v/>
      </c>
      <c r="H7033" s="48"/>
      <c r="I7033" s="33"/>
      <c r="J7033" s="32">
        <v>0</v>
      </c>
    </row>
    <row r="7034" spans="1:10" ht="15.75" hidden="1" thickBot="1" x14ac:dyDescent="0.3">
      <c r="A7034" s="140" t="s">
        <v>1666</v>
      </c>
      <c r="B7034" s="143" t="s">
        <v>6291</v>
      </c>
      <c r="C7034" s="26"/>
      <c r="D7034" s="27" t="s">
        <v>36</v>
      </c>
      <c r="E7034" s="116"/>
      <c r="F7034" s="123" t="s">
        <v>31</v>
      </c>
      <c r="G7034" s="29" t="str">
        <f t="shared" si="109"/>
        <v/>
      </c>
      <c r="H7034" s="30"/>
      <c r="I7034" s="31"/>
      <c r="J7034" s="32">
        <v>0</v>
      </c>
    </row>
    <row r="7035" spans="1:10" ht="15.75" hidden="1" thickBot="1" x14ac:dyDescent="0.3">
      <c r="A7035" s="141"/>
      <c r="B7035" s="144"/>
      <c r="C7035" s="34"/>
      <c r="D7035" s="34"/>
      <c r="E7035" s="118"/>
      <c r="F7035" s="124" t="s">
        <v>31</v>
      </c>
      <c r="G7035" s="33" t="str">
        <f t="shared" si="109"/>
        <v/>
      </c>
      <c r="H7035" s="37"/>
      <c r="I7035" s="33"/>
      <c r="J7035" s="32">
        <v>0</v>
      </c>
    </row>
    <row r="7036" spans="1:10" ht="26.25" hidden="1" thickBot="1" x14ac:dyDescent="0.3">
      <c r="A7036" s="141"/>
      <c r="B7036" s="144"/>
      <c r="C7036" s="38" t="s">
        <v>8199</v>
      </c>
      <c r="D7036" s="38" t="s">
        <v>101</v>
      </c>
      <c r="E7036" s="120">
        <v>1</v>
      </c>
      <c r="F7036" s="119">
        <v>5.4339999999999993</v>
      </c>
      <c r="G7036" s="33">
        <f t="shared" si="109"/>
        <v>5.4339999999999993</v>
      </c>
      <c r="H7036" s="41">
        <f>SUM(G7036:G7036)</f>
        <v>5.4339999999999993</v>
      </c>
      <c r="I7036" s="42"/>
      <c r="J7036" s="32">
        <v>0</v>
      </c>
    </row>
    <row r="7037" spans="1:10" ht="15.75" hidden="1" thickBot="1" x14ac:dyDescent="0.3">
      <c r="A7037" s="142"/>
      <c r="B7037" s="145"/>
      <c r="C7037" s="44"/>
      <c r="D7037" s="44"/>
      <c r="E7037" s="121"/>
      <c r="F7037" s="122" t="s">
        <v>31</v>
      </c>
      <c r="G7037" s="46" t="str">
        <f t="shared" si="109"/>
        <v/>
      </c>
      <c r="H7037" s="48"/>
      <c r="I7037" s="33"/>
      <c r="J7037" s="32">
        <v>0</v>
      </c>
    </row>
    <row r="7038" spans="1:10" ht="15.75" hidden="1" thickBot="1" x14ac:dyDescent="0.3">
      <c r="A7038" s="140" t="s">
        <v>1667</v>
      </c>
      <c r="B7038" s="143" t="s">
        <v>6292</v>
      </c>
      <c r="C7038" s="26"/>
      <c r="D7038" s="27" t="s">
        <v>36</v>
      </c>
      <c r="E7038" s="116"/>
      <c r="F7038" s="123" t="s">
        <v>31</v>
      </c>
      <c r="G7038" s="29" t="str">
        <f t="shared" si="109"/>
        <v/>
      </c>
      <c r="H7038" s="30"/>
      <c r="I7038" s="31"/>
      <c r="J7038" s="32">
        <v>0</v>
      </c>
    </row>
    <row r="7039" spans="1:10" ht="15.75" hidden="1" thickBot="1" x14ac:dyDescent="0.3">
      <c r="A7039" s="141"/>
      <c r="B7039" s="144"/>
      <c r="C7039" s="34"/>
      <c r="D7039" s="34"/>
      <c r="E7039" s="118"/>
      <c r="F7039" s="124" t="s">
        <v>31</v>
      </c>
      <c r="G7039" s="33" t="str">
        <f t="shared" si="109"/>
        <v/>
      </c>
      <c r="H7039" s="37"/>
      <c r="I7039" s="33"/>
      <c r="J7039" s="32">
        <v>0</v>
      </c>
    </row>
    <row r="7040" spans="1:10" ht="39" hidden="1" thickBot="1" x14ac:dyDescent="0.3">
      <c r="A7040" s="141"/>
      <c r="B7040" s="144"/>
      <c r="C7040" s="38" t="s">
        <v>8200</v>
      </c>
      <c r="D7040" s="38" t="s">
        <v>101</v>
      </c>
      <c r="E7040" s="120">
        <v>1</v>
      </c>
      <c r="F7040" s="119">
        <v>33.981500000000004</v>
      </c>
      <c r="G7040" s="33">
        <f t="shared" si="109"/>
        <v>33.981500000000004</v>
      </c>
      <c r="H7040" s="41">
        <f>SUM(G7040:G7040)</f>
        <v>33.981500000000004</v>
      </c>
      <c r="I7040" s="42"/>
      <c r="J7040" s="32">
        <v>0</v>
      </c>
    </row>
    <row r="7041" spans="1:10" ht="15.75" hidden="1" thickBot="1" x14ac:dyDescent="0.3">
      <c r="A7041" s="142"/>
      <c r="B7041" s="145"/>
      <c r="C7041" s="44"/>
      <c r="D7041" s="44"/>
      <c r="E7041" s="121"/>
      <c r="F7041" s="122" t="s">
        <v>31</v>
      </c>
      <c r="G7041" s="46" t="str">
        <f t="shared" si="109"/>
        <v/>
      </c>
      <c r="H7041" s="48"/>
      <c r="I7041" s="33"/>
      <c r="J7041" s="32">
        <v>0</v>
      </c>
    </row>
    <row r="7042" spans="1:10" ht="15.75" hidden="1" thickBot="1" x14ac:dyDescent="0.3">
      <c r="A7042" s="140" t="s">
        <v>1668</v>
      </c>
      <c r="B7042" s="143" t="s">
        <v>6293</v>
      </c>
      <c r="C7042" s="26"/>
      <c r="D7042" s="27" t="s">
        <v>36</v>
      </c>
      <c r="E7042" s="116"/>
      <c r="F7042" s="123" t="s">
        <v>31</v>
      </c>
      <c r="G7042" s="29" t="str">
        <f t="shared" si="109"/>
        <v/>
      </c>
      <c r="H7042" s="30"/>
      <c r="I7042" s="31"/>
      <c r="J7042" s="32">
        <v>0</v>
      </c>
    </row>
    <row r="7043" spans="1:10" ht="15.75" hidden="1" thickBot="1" x14ac:dyDescent="0.3">
      <c r="A7043" s="141"/>
      <c r="B7043" s="144"/>
      <c r="C7043" s="34"/>
      <c r="D7043" s="34"/>
      <c r="E7043" s="118"/>
      <c r="F7043" s="124" t="s">
        <v>31</v>
      </c>
      <c r="G7043" s="33" t="str">
        <f t="shared" si="109"/>
        <v/>
      </c>
      <c r="H7043" s="37"/>
      <c r="I7043" s="33"/>
      <c r="J7043" s="32">
        <v>0</v>
      </c>
    </row>
    <row r="7044" spans="1:10" ht="15.75" hidden="1" thickBot="1" x14ac:dyDescent="0.3">
      <c r="A7044" s="141"/>
      <c r="B7044" s="144"/>
      <c r="C7044" s="38" t="s">
        <v>8201</v>
      </c>
      <c r="D7044" s="38" t="s">
        <v>101</v>
      </c>
      <c r="E7044" s="120">
        <v>1</v>
      </c>
      <c r="F7044" s="119">
        <v>13.081499999999998</v>
      </c>
      <c r="G7044" s="33">
        <f t="shared" si="109"/>
        <v>13.081499999999998</v>
      </c>
      <c r="H7044" s="41">
        <f>SUM(G7044:G7044)</f>
        <v>13.081499999999998</v>
      </c>
      <c r="I7044" s="42"/>
      <c r="J7044" s="32">
        <v>0</v>
      </c>
    </row>
    <row r="7045" spans="1:10" ht="15.75" hidden="1" thickBot="1" x14ac:dyDescent="0.3">
      <c r="A7045" s="142"/>
      <c r="B7045" s="145"/>
      <c r="C7045" s="44"/>
      <c r="D7045" s="44"/>
      <c r="E7045" s="121"/>
      <c r="F7045" s="122" t="s">
        <v>31</v>
      </c>
      <c r="G7045" s="46" t="str">
        <f t="shared" si="109"/>
        <v/>
      </c>
      <c r="H7045" s="48"/>
      <c r="I7045" s="33"/>
      <c r="J7045" s="32">
        <v>0</v>
      </c>
    </row>
    <row r="7046" spans="1:10" ht="15.75" hidden="1" thickBot="1" x14ac:dyDescent="0.3">
      <c r="A7046" s="140" t="s">
        <v>1669</v>
      </c>
      <c r="B7046" s="143" t="s">
        <v>6294</v>
      </c>
      <c r="C7046" s="26"/>
      <c r="D7046" s="27" t="s">
        <v>36</v>
      </c>
      <c r="E7046" s="116"/>
      <c r="F7046" s="123" t="s">
        <v>31</v>
      </c>
      <c r="G7046" s="29" t="str">
        <f t="shared" ref="G7046:G7109" si="110">IF(ISNUMBER(F7046),E7046*F7046,"")</f>
        <v/>
      </c>
      <c r="H7046" s="30"/>
      <c r="I7046" s="31"/>
      <c r="J7046" s="32">
        <v>0</v>
      </c>
    </row>
    <row r="7047" spans="1:10" ht="15.75" hidden="1" thickBot="1" x14ac:dyDescent="0.3">
      <c r="A7047" s="141"/>
      <c r="B7047" s="144"/>
      <c r="C7047" s="34"/>
      <c r="D7047" s="34"/>
      <c r="E7047" s="118"/>
      <c r="F7047" s="124" t="s">
        <v>31</v>
      </c>
      <c r="G7047" s="33" t="str">
        <f t="shared" si="110"/>
        <v/>
      </c>
      <c r="H7047" s="37"/>
      <c r="I7047" s="33"/>
      <c r="J7047" s="32">
        <v>0</v>
      </c>
    </row>
    <row r="7048" spans="1:10" ht="26.25" hidden="1" thickBot="1" x14ac:dyDescent="0.3">
      <c r="A7048" s="141"/>
      <c r="B7048" s="144"/>
      <c r="C7048" s="38" t="s">
        <v>8202</v>
      </c>
      <c r="D7048" s="38" t="s">
        <v>101</v>
      </c>
      <c r="E7048" s="120">
        <v>1</v>
      </c>
      <c r="F7048" s="119">
        <v>29.354999999999997</v>
      </c>
      <c r="G7048" s="33">
        <f t="shared" si="110"/>
        <v>29.354999999999997</v>
      </c>
      <c r="H7048" s="41">
        <f>SUM(G7048:G7048)</f>
        <v>29.354999999999997</v>
      </c>
      <c r="I7048" s="42"/>
      <c r="J7048" s="32">
        <v>0</v>
      </c>
    </row>
    <row r="7049" spans="1:10" ht="15.75" hidden="1" thickBot="1" x14ac:dyDescent="0.3">
      <c r="A7049" s="142"/>
      <c r="B7049" s="145"/>
      <c r="C7049" s="44"/>
      <c r="D7049" s="44"/>
      <c r="E7049" s="121"/>
      <c r="F7049" s="122" t="s">
        <v>31</v>
      </c>
      <c r="G7049" s="46" t="str">
        <f t="shared" si="110"/>
        <v/>
      </c>
      <c r="H7049" s="48"/>
      <c r="I7049" s="33"/>
      <c r="J7049" s="32">
        <v>0</v>
      </c>
    </row>
    <row r="7050" spans="1:10" ht="15.75" hidden="1" thickBot="1" x14ac:dyDescent="0.3">
      <c r="A7050" s="140" t="s">
        <v>1670</v>
      </c>
      <c r="B7050" s="143" t="s">
        <v>6295</v>
      </c>
      <c r="C7050" s="26"/>
      <c r="D7050" s="27" t="s">
        <v>36</v>
      </c>
      <c r="E7050" s="116"/>
      <c r="F7050" s="123" t="s">
        <v>31</v>
      </c>
      <c r="G7050" s="29" t="str">
        <f t="shared" si="110"/>
        <v/>
      </c>
      <c r="H7050" s="30"/>
      <c r="I7050" s="31"/>
      <c r="J7050" s="32">
        <v>0</v>
      </c>
    </row>
    <row r="7051" spans="1:10" ht="15.75" hidden="1" thickBot="1" x14ac:dyDescent="0.3">
      <c r="A7051" s="141"/>
      <c r="B7051" s="144"/>
      <c r="C7051" s="34"/>
      <c r="D7051" s="34"/>
      <c r="E7051" s="118"/>
      <c r="F7051" s="124" t="s">
        <v>31</v>
      </c>
      <c r="G7051" s="33" t="str">
        <f t="shared" si="110"/>
        <v/>
      </c>
      <c r="H7051" s="37"/>
      <c r="I7051" s="33"/>
      <c r="J7051" s="32">
        <v>0</v>
      </c>
    </row>
    <row r="7052" spans="1:10" ht="26.25" hidden="1" thickBot="1" x14ac:dyDescent="0.3">
      <c r="A7052" s="141"/>
      <c r="B7052" s="144"/>
      <c r="C7052" s="38" t="s">
        <v>8203</v>
      </c>
      <c r="D7052" s="38" t="s">
        <v>101</v>
      </c>
      <c r="E7052" s="120">
        <v>1</v>
      </c>
      <c r="F7052" s="119">
        <v>34.266500000000001</v>
      </c>
      <c r="G7052" s="33">
        <f t="shared" si="110"/>
        <v>34.266500000000001</v>
      </c>
      <c r="H7052" s="41">
        <f>SUM(G7052:G7052)</f>
        <v>34.266500000000001</v>
      </c>
      <c r="I7052" s="42"/>
      <c r="J7052" s="32">
        <v>0</v>
      </c>
    </row>
    <row r="7053" spans="1:10" ht="15.75" hidden="1" thickBot="1" x14ac:dyDescent="0.3">
      <c r="A7053" s="142"/>
      <c r="B7053" s="145"/>
      <c r="C7053" s="44"/>
      <c r="D7053" s="44"/>
      <c r="E7053" s="121"/>
      <c r="F7053" s="122" t="s">
        <v>31</v>
      </c>
      <c r="G7053" s="46" t="str">
        <f t="shared" si="110"/>
        <v/>
      </c>
      <c r="H7053" s="48"/>
      <c r="I7053" s="33"/>
      <c r="J7053" s="32">
        <v>0</v>
      </c>
    </row>
    <row r="7054" spans="1:10" ht="15.75" hidden="1" thickBot="1" x14ac:dyDescent="0.3">
      <c r="A7054" s="140" t="s">
        <v>1671</v>
      </c>
      <c r="B7054" s="143" t="s">
        <v>6296</v>
      </c>
      <c r="C7054" s="26"/>
      <c r="D7054" s="27" t="s">
        <v>36</v>
      </c>
      <c r="E7054" s="116"/>
      <c r="F7054" s="123" t="s">
        <v>31</v>
      </c>
      <c r="G7054" s="29" t="str">
        <f t="shared" si="110"/>
        <v/>
      </c>
      <c r="H7054" s="30"/>
      <c r="I7054" s="31"/>
      <c r="J7054" s="32">
        <v>0</v>
      </c>
    </row>
    <row r="7055" spans="1:10" ht="15.75" hidden="1" thickBot="1" x14ac:dyDescent="0.3">
      <c r="A7055" s="141"/>
      <c r="B7055" s="144"/>
      <c r="C7055" s="34"/>
      <c r="D7055" s="34"/>
      <c r="E7055" s="118"/>
      <c r="F7055" s="124" t="s">
        <v>31</v>
      </c>
      <c r="G7055" s="33" t="str">
        <f t="shared" si="110"/>
        <v/>
      </c>
      <c r="H7055" s="37"/>
      <c r="I7055" s="33"/>
      <c r="J7055" s="32">
        <v>0</v>
      </c>
    </row>
    <row r="7056" spans="1:10" ht="26.25" hidden="1" thickBot="1" x14ac:dyDescent="0.3">
      <c r="A7056" s="141"/>
      <c r="B7056" s="144"/>
      <c r="C7056" s="38" t="s">
        <v>8204</v>
      </c>
      <c r="D7056" s="38" t="s">
        <v>101</v>
      </c>
      <c r="E7056" s="120">
        <v>1</v>
      </c>
      <c r="F7056" s="119">
        <v>130.88150000000002</v>
      </c>
      <c r="G7056" s="33">
        <f t="shared" si="110"/>
        <v>130.88150000000002</v>
      </c>
      <c r="H7056" s="41">
        <f>SUM(G7056:G7056)</f>
        <v>130.88150000000002</v>
      </c>
      <c r="I7056" s="42"/>
      <c r="J7056" s="32">
        <v>0</v>
      </c>
    </row>
    <row r="7057" spans="1:10" ht="15.75" hidden="1" thickBot="1" x14ac:dyDescent="0.3">
      <c r="A7057" s="142"/>
      <c r="B7057" s="145"/>
      <c r="C7057" s="44"/>
      <c r="D7057" s="44"/>
      <c r="E7057" s="121"/>
      <c r="F7057" s="122" t="s">
        <v>31</v>
      </c>
      <c r="G7057" s="46" t="str">
        <f t="shared" si="110"/>
        <v/>
      </c>
      <c r="H7057" s="48"/>
      <c r="I7057" s="33"/>
      <c r="J7057" s="32">
        <v>0</v>
      </c>
    </row>
    <row r="7058" spans="1:10" ht="15.75" hidden="1" thickBot="1" x14ac:dyDescent="0.3">
      <c r="A7058" s="140" t="s">
        <v>1672</v>
      </c>
      <c r="B7058" s="143" t="s">
        <v>6297</v>
      </c>
      <c r="C7058" s="26"/>
      <c r="D7058" s="27" t="s">
        <v>36</v>
      </c>
      <c r="E7058" s="116"/>
      <c r="F7058" s="123" t="s">
        <v>31</v>
      </c>
      <c r="G7058" s="29" t="str">
        <f t="shared" si="110"/>
        <v/>
      </c>
      <c r="H7058" s="30"/>
      <c r="I7058" s="31"/>
      <c r="J7058" s="32">
        <v>0</v>
      </c>
    </row>
    <row r="7059" spans="1:10" ht="15.75" hidden="1" thickBot="1" x14ac:dyDescent="0.3">
      <c r="A7059" s="141"/>
      <c r="B7059" s="144"/>
      <c r="C7059" s="34"/>
      <c r="D7059" s="34"/>
      <c r="E7059" s="118"/>
      <c r="F7059" s="124" t="s">
        <v>31</v>
      </c>
      <c r="G7059" s="33" t="str">
        <f t="shared" si="110"/>
        <v/>
      </c>
      <c r="H7059" s="37"/>
      <c r="I7059" s="33"/>
      <c r="J7059" s="32">
        <v>0</v>
      </c>
    </row>
    <row r="7060" spans="1:10" ht="15.75" hidden="1" thickBot="1" x14ac:dyDescent="0.3">
      <c r="A7060" s="141"/>
      <c r="B7060" s="144"/>
      <c r="C7060" s="38" t="s">
        <v>1673</v>
      </c>
      <c r="D7060" s="58" t="s">
        <v>36</v>
      </c>
      <c r="E7060" s="120">
        <v>1</v>
      </c>
      <c r="F7060" s="119" t="s">
        <v>31</v>
      </c>
      <c r="G7060" s="33" t="str">
        <f t="shared" si="110"/>
        <v/>
      </c>
      <c r="H7060" s="41">
        <f>SUM(G7060:G7060)</f>
        <v>0</v>
      </c>
      <c r="I7060" s="42"/>
      <c r="J7060" s="32">
        <v>0</v>
      </c>
    </row>
    <row r="7061" spans="1:10" ht="15.75" hidden="1" thickBot="1" x14ac:dyDescent="0.3">
      <c r="A7061" s="142"/>
      <c r="B7061" s="145"/>
      <c r="C7061" s="44"/>
      <c r="D7061" s="44"/>
      <c r="E7061" s="121"/>
      <c r="F7061" s="122" t="s">
        <v>31</v>
      </c>
      <c r="G7061" s="46" t="str">
        <f t="shared" si="110"/>
        <v/>
      </c>
      <c r="H7061" s="48"/>
      <c r="I7061" s="33"/>
      <c r="J7061" s="32">
        <v>0</v>
      </c>
    </row>
    <row r="7062" spans="1:10" ht="15.75" hidden="1" thickBot="1" x14ac:dyDescent="0.3">
      <c r="A7062" s="140" t="s">
        <v>1674</v>
      </c>
      <c r="B7062" s="143" t="s">
        <v>6298</v>
      </c>
      <c r="C7062" s="26"/>
      <c r="D7062" s="27" t="s">
        <v>36</v>
      </c>
      <c r="E7062" s="116"/>
      <c r="F7062" s="123" t="s">
        <v>31</v>
      </c>
      <c r="G7062" s="29" t="str">
        <f t="shared" si="110"/>
        <v/>
      </c>
      <c r="H7062" s="30"/>
      <c r="I7062" s="31"/>
      <c r="J7062" s="32">
        <v>0</v>
      </c>
    </row>
    <row r="7063" spans="1:10" ht="15.75" hidden="1" thickBot="1" x14ac:dyDescent="0.3">
      <c r="A7063" s="141"/>
      <c r="B7063" s="144"/>
      <c r="C7063" s="34"/>
      <c r="D7063" s="34"/>
      <c r="E7063" s="118"/>
      <c r="F7063" s="124" t="s">
        <v>31</v>
      </c>
      <c r="G7063" s="33" t="str">
        <f t="shared" si="110"/>
        <v/>
      </c>
      <c r="H7063" s="37"/>
      <c r="I7063" s="33"/>
      <c r="J7063" s="32">
        <v>0</v>
      </c>
    </row>
    <row r="7064" spans="1:10" ht="26.25" hidden="1" thickBot="1" x14ac:dyDescent="0.3">
      <c r="A7064" s="141"/>
      <c r="B7064" s="144"/>
      <c r="C7064" s="38" t="s">
        <v>8205</v>
      </c>
      <c r="D7064" s="38" t="s">
        <v>101</v>
      </c>
      <c r="E7064" s="120">
        <v>1</v>
      </c>
      <c r="F7064" s="119">
        <v>306.584</v>
      </c>
      <c r="G7064" s="33">
        <f t="shared" si="110"/>
        <v>306.584</v>
      </c>
      <c r="H7064" s="41">
        <f>SUM(G7064:G7064)</f>
        <v>306.584</v>
      </c>
      <c r="I7064" s="42"/>
      <c r="J7064" s="32">
        <v>0</v>
      </c>
    </row>
    <row r="7065" spans="1:10" ht="15.75" hidden="1" thickBot="1" x14ac:dyDescent="0.3">
      <c r="A7065" s="142"/>
      <c r="B7065" s="145"/>
      <c r="C7065" s="44"/>
      <c r="D7065" s="44"/>
      <c r="E7065" s="121"/>
      <c r="F7065" s="122" t="s">
        <v>31</v>
      </c>
      <c r="G7065" s="46" t="str">
        <f t="shared" si="110"/>
        <v/>
      </c>
      <c r="H7065" s="48"/>
      <c r="I7065" s="33"/>
      <c r="J7065" s="32">
        <v>0</v>
      </c>
    </row>
    <row r="7066" spans="1:10" ht="15.75" hidden="1" thickBot="1" x14ac:dyDescent="0.3">
      <c r="A7066" s="140" t="s">
        <v>1675</v>
      </c>
      <c r="B7066" s="143" t="s">
        <v>6299</v>
      </c>
      <c r="C7066" s="26"/>
      <c r="D7066" s="27" t="s">
        <v>36</v>
      </c>
      <c r="E7066" s="116"/>
      <c r="F7066" s="123" t="s">
        <v>31</v>
      </c>
      <c r="G7066" s="29" t="str">
        <f t="shared" si="110"/>
        <v/>
      </c>
      <c r="H7066" s="30"/>
      <c r="I7066" s="31"/>
      <c r="J7066" s="32">
        <v>0</v>
      </c>
    </row>
    <row r="7067" spans="1:10" ht="15.75" hidden="1" thickBot="1" x14ac:dyDescent="0.3">
      <c r="A7067" s="141"/>
      <c r="B7067" s="144"/>
      <c r="C7067" s="34"/>
      <c r="D7067" s="34"/>
      <c r="E7067" s="118"/>
      <c r="F7067" s="124" t="s">
        <v>31</v>
      </c>
      <c r="G7067" s="33" t="str">
        <f t="shared" si="110"/>
        <v/>
      </c>
      <c r="H7067" s="37"/>
      <c r="I7067" s="33"/>
      <c r="J7067" s="32">
        <v>0</v>
      </c>
    </row>
    <row r="7068" spans="1:10" ht="26.25" hidden="1" thickBot="1" x14ac:dyDescent="0.3">
      <c r="A7068" s="141"/>
      <c r="B7068" s="144"/>
      <c r="C7068" s="38" t="s">
        <v>8206</v>
      </c>
      <c r="D7068" s="38" t="s">
        <v>101</v>
      </c>
      <c r="E7068" s="120">
        <v>1</v>
      </c>
      <c r="F7068" s="119">
        <v>32.033999999999999</v>
      </c>
      <c r="G7068" s="33">
        <f t="shared" si="110"/>
        <v>32.033999999999999</v>
      </c>
      <c r="H7068" s="41">
        <f>SUM(G7068:G7068)</f>
        <v>32.033999999999999</v>
      </c>
      <c r="I7068" s="42"/>
      <c r="J7068" s="32">
        <v>0</v>
      </c>
    </row>
    <row r="7069" spans="1:10" ht="15.75" hidden="1" thickBot="1" x14ac:dyDescent="0.3">
      <c r="A7069" s="142"/>
      <c r="B7069" s="145"/>
      <c r="C7069" s="44"/>
      <c r="D7069" s="44"/>
      <c r="E7069" s="121"/>
      <c r="F7069" s="122" t="s">
        <v>31</v>
      </c>
      <c r="G7069" s="46" t="str">
        <f t="shared" si="110"/>
        <v/>
      </c>
      <c r="H7069" s="48"/>
      <c r="I7069" s="33"/>
      <c r="J7069" s="32">
        <v>0</v>
      </c>
    </row>
    <row r="7070" spans="1:10" ht="15.75" hidden="1" thickBot="1" x14ac:dyDescent="0.3">
      <c r="A7070" s="140" t="s">
        <v>1676</v>
      </c>
      <c r="B7070" s="143" t="s">
        <v>6300</v>
      </c>
      <c r="C7070" s="26"/>
      <c r="D7070" s="27" t="s">
        <v>36</v>
      </c>
      <c r="E7070" s="116"/>
      <c r="F7070" s="123" t="s">
        <v>31</v>
      </c>
      <c r="G7070" s="29" t="str">
        <f t="shared" si="110"/>
        <v/>
      </c>
      <c r="H7070" s="30"/>
      <c r="I7070" s="31"/>
      <c r="J7070" s="32">
        <v>0</v>
      </c>
    </row>
    <row r="7071" spans="1:10" ht="15.75" hidden="1" thickBot="1" x14ac:dyDescent="0.3">
      <c r="A7071" s="141"/>
      <c r="B7071" s="144"/>
      <c r="C7071" s="34"/>
      <c r="D7071" s="34"/>
      <c r="E7071" s="118"/>
      <c r="F7071" s="124" t="s">
        <v>31</v>
      </c>
      <c r="G7071" s="33" t="str">
        <f t="shared" si="110"/>
        <v/>
      </c>
      <c r="H7071" s="37"/>
      <c r="I7071" s="33"/>
      <c r="J7071" s="32">
        <v>0</v>
      </c>
    </row>
    <row r="7072" spans="1:10" ht="26.25" hidden="1" thickBot="1" x14ac:dyDescent="0.3">
      <c r="A7072" s="141"/>
      <c r="B7072" s="144"/>
      <c r="C7072" s="38" t="s">
        <v>8207</v>
      </c>
      <c r="D7072" s="38" t="s">
        <v>101</v>
      </c>
      <c r="E7072" s="120">
        <v>1</v>
      </c>
      <c r="F7072" s="119">
        <v>42.066000000000003</v>
      </c>
      <c r="G7072" s="33">
        <f t="shared" si="110"/>
        <v>42.066000000000003</v>
      </c>
      <c r="H7072" s="41">
        <f>SUM(G7072:G7072)</f>
        <v>42.066000000000003</v>
      </c>
      <c r="I7072" s="42"/>
      <c r="J7072" s="32">
        <v>0</v>
      </c>
    </row>
    <row r="7073" spans="1:10" ht="15.75" hidden="1" thickBot="1" x14ac:dyDescent="0.3">
      <c r="A7073" s="142"/>
      <c r="B7073" s="145"/>
      <c r="C7073" s="44"/>
      <c r="D7073" s="44"/>
      <c r="E7073" s="121"/>
      <c r="F7073" s="122" t="s">
        <v>31</v>
      </c>
      <c r="G7073" s="46" t="str">
        <f t="shared" si="110"/>
        <v/>
      </c>
      <c r="H7073" s="48"/>
      <c r="I7073" s="33"/>
      <c r="J7073" s="32">
        <v>0</v>
      </c>
    </row>
    <row r="7074" spans="1:10" ht="15.75" hidden="1" thickBot="1" x14ac:dyDescent="0.3">
      <c r="A7074" s="140" t="s">
        <v>1677</v>
      </c>
      <c r="B7074" s="143" t="s">
        <v>6301</v>
      </c>
      <c r="C7074" s="26"/>
      <c r="D7074" s="27" t="s">
        <v>36</v>
      </c>
      <c r="E7074" s="116"/>
      <c r="F7074" s="123" t="s">
        <v>31</v>
      </c>
      <c r="G7074" s="29" t="str">
        <f t="shared" si="110"/>
        <v/>
      </c>
      <c r="H7074" s="30"/>
      <c r="I7074" s="31"/>
      <c r="J7074" s="32">
        <v>0</v>
      </c>
    </row>
    <row r="7075" spans="1:10" ht="15.75" hidden="1" thickBot="1" x14ac:dyDescent="0.3">
      <c r="A7075" s="141"/>
      <c r="B7075" s="144"/>
      <c r="C7075" s="34"/>
      <c r="D7075" s="34"/>
      <c r="E7075" s="118"/>
      <c r="F7075" s="124" t="s">
        <v>31</v>
      </c>
      <c r="G7075" s="33" t="str">
        <f t="shared" si="110"/>
        <v/>
      </c>
      <c r="H7075" s="37"/>
      <c r="I7075" s="33"/>
      <c r="J7075" s="32">
        <v>0</v>
      </c>
    </row>
    <row r="7076" spans="1:10" ht="26.25" hidden="1" thickBot="1" x14ac:dyDescent="0.3">
      <c r="A7076" s="141"/>
      <c r="B7076" s="144"/>
      <c r="C7076" s="38" t="s">
        <v>8208</v>
      </c>
      <c r="D7076" s="38" t="s">
        <v>101</v>
      </c>
      <c r="E7076" s="120">
        <v>1</v>
      </c>
      <c r="F7076" s="119">
        <v>50.198</v>
      </c>
      <c r="G7076" s="33">
        <f t="shared" si="110"/>
        <v>50.198</v>
      </c>
      <c r="H7076" s="41">
        <f>SUM(G7076:G7076)</f>
        <v>50.198</v>
      </c>
      <c r="I7076" s="42"/>
      <c r="J7076" s="32">
        <v>0</v>
      </c>
    </row>
    <row r="7077" spans="1:10" ht="15.75" hidden="1" thickBot="1" x14ac:dyDescent="0.3">
      <c r="A7077" s="142"/>
      <c r="B7077" s="145"/>
      <c r="C7077" s="44"/>
      <c r="D7077" s="44"/>
      <c r="E7077" s="121"/>
      <c r="F7077" s="122" t="s">
        <v>31</v>
      </c>
      <c r="G7077" s="46" t="str">
        <f t="shared" si="110"/>
        <v/>
      </c>
      <c r="H7077" s="48"/>
      <c r="I7077" s="33"/>
      <c r="J7077" s="32">
        <v>0</v>
      </c>
    </row>
    <row r="7078" spans="1:10" ht="15.75" hidden="1" thickBot="1" x14ac:dyDescent="0.3">
      <c r="A7078" s="140" t="s">
        <v>1678</v>
      </c>
      <c r="B7078" s="143" t="s">
        <v>6302</v>
      </c>
      <c r="C7078" s="26"/>
      <c r="D7078" s="27" t="s">
        <v>36</v>
      </c>
      <c r="E7078" s="116"/>
      <c r="F7078" s="123" t="s">
        <v>31</v>
      </c>
      <c r="G7078" s="29" t="str">
        <f t="shared" si="110"/>
        <v/>
      </c>
      <c r="H7078" s="30"/>
      <c r="I7078" s="31"/>
      <c r="J7078" s="32">
        <v>0</v>
      </c>
    </row>
    <row r="7079" spans="1:10" ht="15.75" hidden="1" thickBot="1" x14ac:dyDescent="0.3">
      <c r="A7079" s="141"/>
      <c r="B7079" s="144"/>
      <c r="C7079" s="34"/>
      <c r="D7079" s="34"/>
      <c r="E7079" s="118"/>
      <c r="F7079" s="124" t="s">
        <v>31</v>
      </c>
      <c r="G7079" s="33" t="str">
        <f t="shared" si="110"/>
        <v/>
      </c>
      <c r="H7079" s="37"/>
      <c r="I7079" s="33"/>
      <c r="J7079" s="32">
        <v>0</v>
      </c>
    </row>
    <row r="7080" spans="1:10" ht="26.25" hidden="1" thickBot="1" x14ac:dyDescent="0.3">
      <c r="A7080" s="141"/>
      <c r="B7080" s="144"/>
      <c r="C7080" s="38" t="s">
        <v>8209</v>
      </c>
      <c r="D7080" s="38" t="s">
        <v>101</v>
      </c>
      <c r="E7080" s="120">
        <v>1</v>
      </c>
      <c r="F7080" s="119">
        <v>13.499499999999999</v>
      </c>
      <c r="G7080" s="33">
        <f t="shared" si="110"/>
        <v>13.499499999999999</v>
      </c>
      <c r="H7080" s="41">
        <f>SUM(G7080:G7080)</f>
        <v>13.499499999999999</v>
      </c>
      <c r="I7080" s="42"/>
      <c r="J7080" s="32">
        <v>0</v>
      </c>
    </row>
    <row r="7081" spans="1:10" ht="15.75" hidden="1" thickBot="1" x14ac:dyDescent="0.3">
      <c r="A7081" s="142"/>
      <c r="B7081" s="145"/>
      <c r="C7081" s="44"/>
      <c r="D7081" s="44"/>
      <c r="E7081" s="121"/>
      <c r="F7081" s="122" t="s">
        <v>31</v>
      </c>
      <c r="G7081" s="46" t="str">
        <f t="shared" si="110"/>
        <v/>
      </c>
      <c r="H7081" s="48"/>
      <c r="I7081" s="33"/>
      <c r="J7081" s="32">
        <v>0</v>
      </c>
    </row>
    <row r="7082" spans="1:10" ht="15.75" hidden="1" thickBot="1" x14ac:dyDescent="0.3">
      <c r="A7082" s="140" t="s">
        <v>1679</v>
      </c>
      <c r="B7082" s="143" t="s">
        <v>6303</v>
      </c>
      <c r="C7082" s="26"/>
      <c r="D7082" s="27" t="s">
        <v>36</v>
      </c>
      <c r="E7082" s="116"/>
      <c r="F7082" s="123" t="s">
        <v>31</v>
      </c>
      <c r="G7082" s="29" t="str">
        <f t="shared" si="110"/>
        <v/>
      </c>
      <c r="H7082" s="30"/>
      <c r="I7082" s="31"/>
      <c r="J7082" s="32">
        <v>0</v>
      </c>
    </row>
    <row r="7083" spans="1:10" ht="15.75" hidden="1" thickBot="1" x14ac:dyDescent="0.3">
      <c r="A7083" s="141"/>
      <c r="B7083" s="144"/>
      <c r="C7083" s="34"/>
      <c r="D7083" s="34"/>
      <c r="E7083" s="118"/>
      <c r="F7083" s="124" t="s">
        <v>31</v>
      </c>
      <c r="G7083" s="33" t="str">
        <f t="shared" si="110"/>
        <v/>
      </c>
      <c r="H7083" s="37"/>
      <c r="I7083" s="33"/>
      <c r="J7083" s="32">
        <v>0</v>
      </c>
    </row>
    <row r="7084" spans="1:10" ht="15.75" hidden="1" thickBot="1" x14ac:dyDescent="0.3">
      <c r="A7084" s="141"/>
      <c r="B7084" s="144"/>
      <c r="C7084" s="38" t="s">
        <v>8210</v>
      </c>
      <c r="D7084" s="38" t="s">
        <v>101</v>
      </c>
      <c r="E7084" s="120">
        <v>1</v>
      </c>
      <c r="F7084" s="119">
        <v>8.36</v>
      </c>
      <c r="G7084" s="33">
        <f t="shared" si="110"/>
        <v>8.36</v>
      </c>
      <c r="H7084" s="41">
        <f>SUM(G7084:G7084)</f>
        <v>8.36</v>
      </c>
      <c r="I7084" s="42"/>
      <c r="J7084" s="32">
        <v>0</v>
      </c>
    </row>
    <row r="7085" spans="1:10" ht="15.75" hidden="1" thickBot="1" x14ac:dyDescent="0.3">
      <c r="A7085" s="142"/>
      <c r="B7085" s="145"/>
      <c r="C7085" s="44"/>
      <c r="D7085" s="44"/>
      <c r="E7085" s="121"/>
      <c r="F7085" s="122" t="s">
        <v>31</v>
      </c>
      <c r="G7085" s="46" t="str">
        <f t="shared" si="110"/>
        <v/>
      </c>
      <c r="H7085" s="48"/>
      <c r="I7085" s="33"/>
      <c r="J7085" s="32">
        <v>0</v>
      </c>
    </row>
    <row r="7086" spans="1:10" ht="15.75" hidden="1" thickBot="1" x14ac:dyDescent="0.3">
      <c r="A7086" s="140" t="s">
        <v>1680</v>
      </c>
      <c r="B7086" s="143" t="s">
        <v>6304</v>
      </c>
      <c r="C7086" s="26"/>
      <c r="D7086" s="27" t="s">
        <v>36</v>
      </c>
      <c r="E7086" s="116"/>
      <c r="F7086" s="123" t="s">
        <v>31</v>
      </c>
      <c r="G7086" s="29" t="str">
        <f t="shared" si="110"/>
        <v/>
      </c>
      <c r="H7086" s="30"/>
      <c r="I7086" s="31"/>
      <c r="J7086" s="32">
        <v>0</v>
      </c>
    </row>
    <row r="7087" spans="1:10" ht="15.75" hidden="1" thickBot="1" x14ac:dyDescent="0.3">
      <c r="A7087" s="141"/>
      <c r="B7087" s="144"/>
      <c r="C7087" s="34"/>
      <c r="D7087" s="34"/>
      <c r="E7087" s="118"/>
      <c r="F7087" s="124" t="s">
        <v>31</v>
      </c>
      <c r="G7087" s="33" t="str">
        <f t="shared" si="110"/>
        <v/>
      </c>
      <c r="H7087" s="37"/>
      <c r="I7087" s="33"/>
      <c r="J7087" s="32">
        <v>0</v>
      </c>
    </row>
    <row r="7088" spans="1:10" ht="26.25" hidden="1" thickBot="1" x14ac:dyDescent="0.3">
      <c r="A7088" s="141"/>
      <c r="B7088" s="144"/>
      <c r="C7088" s="38" t="s">
        <v>8211</v>
      </c>
      <c r="D7088" s="38" t="s">
        <v>101</v>
      </c>
      <c r="E7088" s="120">
        <v>1</v>
      </c>
      <c r="F7088" s="119">
        <v>29.801500000000001</v>
      </c>
      <c r="G7088" s="33">
        <f t="shared" si="110"/>
        <v>29.801500000000001</v>
      </c>
      <c r="H7088" s="41">
        <f>SUM(G7088:G7088)</f>
        <v>29.801500000000001</v>
      </c>
      <c r="I7088" s="42"/>
      <c r="J7088" s="32">
        <v>0</v>
      </c>
    </row>
    <row r="7089" spans="1:10" ht="15.75" hidden="1" thickBot="1" x14ac:dyDescent="0.3">
      <c r="A7089" s="142"/>
      <c r="B7089" s="145"/>
      <c r="C7089" s="44"/>
      <c r="D7089" s="44"/>
      <c r="E7089" s="121"/>
      <c r="F7089" s="122" t="s">
        <v>31</v>
      </c>
      <c r="G7089" s="46" t="str">
        <f t="shared" si="110"/>
        <v/>
      </c>
      <c r="H7089" s="48"/>
      <c r="I7089" s="33"/>
      <c r="J7089" s="32">
        <v>0</v>
      </c>
    </row>
    <row r="7090" spans="1:10" ht="15.75" hidden="1" thickBot="1" x14ac:dyDescent="0.3">
      <c r="A7090" s="140" t="s">
        <v>1681</v>
      </c>
      <c r="B7090" s="143" t="s">
        <v>6305</v>
      </c>
      <c r="C7090" s="26"/>
      <c r="D7090" s="27" t="s">
        <v>36</v>
      </c>
      <c r="E7090" s="116"/>
      <c r="F7090" s="123" t="s">
        <v>31</v>
      </c>
      <c r="G7090" s="29" t="str">
        <f t="shared" si="110"/>
        <v/>
      </c>
      <c r="H7090" s="30"/>
      <c r="I7090" s="31"/>
      <c r="J7090" s="32">
        <v>0</v>
      </c>
    </row>
    <row r="7091" spans="1:10" ht="15.75" hidden="1" thickBot="1" x14ac:dyDescent="0.3">
      <c r="A7091" s="141"/>
      <c r="B7091" s="144"/>
      <c r="C7091" s="34"/>
      <c r="D7091" s="34"/>
      <c r="E7091" s="118"/>
      <c r="F7091" s="124" t="s">
        <v>31</v>
      </c>
      <c r="G7091" s="33" t="str">
        <f t="shared" si="110"/>
        <v/>
      </c>
      <c r="H7091" s="37"/>
      <c r="I7091" s="33"/>
      <c r="J7091" s="32">
        <v>0</v>
      </c>
    </row>
    <row r="7092" spans="1:10" ht="15.75" hidden="1" thickBot="1" x14ac:dyDescent="0.3">
      <c r="A7092" s="141"/>
      <c r="B7092" s="144"/>
      <c r="C7092" s="38" t="s">
        <v>8212</v>
      </c>
      <c r="D7092" s="38" t="s">
        <v>101</v>
      </c>
      <c r="E7092" s="120">
        <v>1</v>
      </c>
      <c r="F7092" s="119">
        <v>5.794999999999999</v>
      </c>
      <c r="G7092" s="33">
        <f t="shared" si="110"/>
        <v>5.794999999999999</v>
      </c>
      <c r="H7092" s="41">
        <f>SUM(G7092:G7092)</f>
        <v>5.794999999999999</v>
      </c>
      <c r="I7092" s="42"/>
      <c r="J7092" s="32">
        <v>0</v>
      </c>
    </row>
    <row r="7093" spans="1:10" ht="15.75" hidden="1" thickBot="1" x14ac:dyDescent="0.3">
      <c r="A7093" s="142"/>
      <c r="B7093" s="145"/>
      <c r="C7093" s="44"/>
      <c r="D7093" s="44"/>
      <c r="E7093" s="121"/>
      <c r="F7093" s="122" t="s">
        <v>31</v>
      </c>
      <c r="G7093" s="46" t="str">
        <f t="shared" si="110"/>
        <v/>
      </c>
      <c r="H7093" s="48"/>
      <c r="I7093" s="33"/>
      <c r="J7093" s="32">
        <v>0</v>
      </c>
    </row>
    <row r="7094" spans="1:10" ht="15.75" hidden="1" thickBot="1" x14ac:dyDescent="0.3">
      <c r="A7094" s="140" t="s">
        <v>1682</v>
      </c>
      <c r="B7094" s="143" t="s">
        <v>6306</v>
      </c>
      <c r="C7094" s="26"/>
      <c r="D7094" s="27" t="s">
        <v>36</v>
      </c>
      <c r="E7094" s="116"/>
      <c r="F7094" s="123" t="s">
        <v>31</v>
      </c>
      <c r="G7094" s="29" t="str">
        <f t="shared" si="110"/>
        <v/>
      </c>
      <c r="H7094" s="30"/>
      <c r="I7094" s="31"/>
      <c r="J7094" s="32">
        <v>0</v>
      </c>
    </row>
    <row r="7095" spans="1:10" ht="15.75" hidden="1" thickBot="1" x14ac:dyDescent="0.3">
      <c r="A7095" s="141"/>
      <c r="B7095" s="144"/>
      <c r="C7095" s="34"/>
      <c r="D7095" s="34"/>
      <c r="E7095" s="118"/>
      <c r="F7095" s="124" t="s">
        <v>31</v>
      </c>
      <c r="G7095" s="33" t="str">
        <f t="shared" si="110"/>
        <v/>
      </c>
      <c r="H7095" s="37"/>
      <c r="I7095" s="33"/>
      <c r="J7095" s="32">
        <v>0</v>
      </c>
    </row>
    <row r="7096" spans="1:10" ht="26.25" hidden="1" thickBot="1" x14ac:dyDescent="0.3">
      <c r="A7096" s="141"/>
      <c r="B7096" s="144"/>
      <c r="C7096" s="38" t="s">
        <v>8213</v>
      </c>
      <c r="D7096" s="38" t="s">
        <v>101</v>
      </c>
      <c r="E7096" s="120">
        <v>1</v>
      </c>
      <c r="F7096" s="119">
        <v>3.42</v>
      </c>
      <c r="G7096" s="33">
        <f t="shared" si="110"/>
        <v>3.42</v>
      </c>
      <c r="H7096" s="41">
        <f>SUM(G7096:G7096)</f>
        <v>3.42</v>
      </c>
      <c r="I7096" s="42"/>
      <c r="J7096" s="32">
        <v>0</v>
      </c>
    </row>
    <row r="7097" spans="1:10" ht="15.75" hidden="1" thickBot="1" x14ac:dyDescent="0.3">
      <c r="A7097" s="142"/>
      <c r="B7097" s="145"/>
      <c r="C7097" s="44"/>
      <c r="D7097" s="44"/>
      <c r="E7097" s="121"/>
      <c r="F7097" s="122" t="s">
        <v>31</v>
      </c>
      <c r="G7097" s="46" t="str">
        <f t="shared" si="110"/>
        <v/>
      </c>
      <c r="H7097" s="48"/>
      <c r="I7097" s="33"/>
      <c r="J7097" s="32">
        <v>0</v>
      </c>
    </row>
    <row r="7098" spans="1:10" ht="15.75" hidden="1" thickBot="1" x14ac:dyDescent="0.3">
      <c r="A7098" s="140" t="s">
        <v>1683</v>
      </c>
      <c r="B7098" s="143" t="s">
        <v>6307</v>
      </c>
      <c r="C7098" s="26"/>
      <c r="D7098" s="27" t="s">
        <v>36</v>
      </c>
      <c r="E7098" s="116"/>
      <c r="F7098" s="123" t="s">
        <v>31</v>
      </c>
      <c r="G7098" s="29" t="str">
        <f t="shared" si="110"/>
        <v/>
      </c>
      <c r="H7098" s="30"/>
      <c r="I7098" s="31"/>
      <c r="J7098" s="32">
        <v>0</v>
      </c>
    </row>
    <row r="7099" spans="1:10" ht="15.75" hidden="1" thickBot="1" x14ac:dyDescent="0.3">
      <c r="A7099" s="141"/>
      <c r="B7099" s="144"/>
      <c r="C7099" s="34"/>
      <c r="D7099" s="34"/>
      <c r="E7099" s="118"/>
      <c r="F7099" s="124" t="s">
        <v>31</v>
      </c>
      <c r="G7099" s="33" t="str">
        <f t="shared" si="110"/>
        <v/>
      </c>
      <c r="H7099" s="37"/>
      <c r="I7099" s="33"/>
      <c r="J7099" s="32">
        <v>0</v>
      </c>
    </row>
    <row r="7100" spans="1:10" ht="15.75" hidden="1" thickBot="1" x14ac:dyDescent="0.3">
      <c r="A7100" s="141"/>
      <c r="B7100" s="144"/>
      <c r="C7100" s="38" t="s">
        <v>8214</v>
      </c>
      <c r="D7100" s="38" t="s">
        <v>101</v>
      </c>
      <c r="E7100" s="120">
        <v>1</v>
      </c>
      <c r="F7100" s="119">
        <v>4.2275</v>
      </c>
      <c r="G7100" s="33">
        <f t="shared" si="110"/>
        <v>4.2275</v>
      </c>
      <c r="H7100" s="41">
        <f>SUM(G7100:G7100)</f>
        <v>4.2275</v>
      </c>
      <c r="I7100" s="42"/>
      <c r="J7100" s="32">
        <v>0</v>
      </c>
    </row>
    <row r="7101" spans="1:10" ht="15.75" hidden="1" thickBot="1" x14ac:dyDescent="0.3">
      <c r="A7101" s="142"/>
      <c r="B7101" s="145"/>
      <c r="C7101" s="44"/>
      <c r="D7101" s="44"/>
      <c r="E7101" s="121"/>
      <c r="F7101" s="122" t="s">
        <v>31</v>
      </c>
      <c r="G7101" s="46" t="str">
        <f t="shared" si="110"/>
        <v/>
      </c>
      <c r="H7101" s="48"/>
      <c r="I7101" s="33"/>
      <c r="J7101" s="32">
        <v>0</v>
      </c>
    </row>
    <row r="7102" spans="1:10" ht="15.75" hidden="1" thickBot="1" x14ac:dyDescent="0.3">
      <c r="A7102" s="140" t="s">
        <v>1684</v>
      </c>
      <c r="B7102" s="143" t="s">
        <v>6308</v>
      </c>
      <c r="C7102" s="26"/>
      <c r="D7102" s="27" t="s">
        <v>36</v>
      </c>
      <c r="E7102" s="116"/>
      <c r="F7102" s="123" t="s">
        <v>31</v>
      </c>
      <c r="G7102" s="29" t="str">
        <f t="shared" si="110"/>
        <v/>
      </c>
      <c r="H7102" s="30"/>
      <c r="I7102" s="31"/>
      <c r="J7102" s="32">
        <v>0</v>
      </c>
    </row>
    <row r="7103" spans="1:10" ht="15.75" hidden="1" thickBot="1" x14ac:dyDescent="0.3">
      <c r="A7103" s="141"/>
      <c r="B7103" s="144"/>
      <c r="C7103" s="34"/>
      <c r="D7103" s="34"/>
      <c r="E7103" s="118"/>
      <c r="F7103" s="124" t="s">
        <v>31</v>
      </c>
      <c r="G7103" s="33" t="str">
        <f t="shared" si="110"/>
        <v/>
      </c>
      <c r="H7103" s="37"/>
      <c r="I7103" s="33"/>
      <c r="J7103" s="32">
        <v>0</v>
      </c>
    </row>
    <row r="7104" spans="1:10" ht="15.75" hidden="1" thickBot="1" x14ac:dyDescent="0.3">
      <c r="A7104" s="141"/>
      <c r="B7104" s="144"/>
      <c r="C7104" s="38" t="s">
        <v>8215</v>
      </c>
      <c r="D7104" s="38" t="s">
        <v>101</v>
      </c>
      <c r="E7104" s="120">
        <v>1</v>
      </c>
      <c r="F7104" s="119">
        <v>9.0060000000000002</v>
      </c>
      <c r="G7104" s="33">
        <f t="shared" si="110"/>
        <v>9.0060000000000002</v>
      </c>
      <c r="H7104" s="41">
        <f>SUM(G7104:G7104)</f>
        <v>9.0060000000000002</v>
      </c>
      <c r="I7104" s="42"/>
      <c r="J7104" s="32">
        <v>0</v>
      </c>
    </row>
    <row r="7105" spans="1:10" ht="15.75" hidden="1" thickBot="1" x14ac:dyDescent="0.3">
      <c r="A7105" s="142"/>
      <c r="B7105" s="145"/>
      <c r="C7105" s="44"/>
      <c r="D7105" s="44"/>
      <c r="E7105" s="121"/>
      <c r="F7105" s="122" t="s">
        <v>31</v>
      </c>
      <c r="G7105" s="46" t="str">
        <f t="shared" si="110"/>
        <v/>
      </c>
      <c r="H7105" s="48"/>
      <c r="I7105" s="33"/>
      <c r="J7105" s="32">
        <v>0</v>
      </c>
    </row>
    <row r="7106" spans="1:10" ht="15.75" hidden="1" thickBot="1" x14ac:dyDescent="0.3">
      <c r="A7106" s="140" t="s">
        <v>1685</v>
      </c>
      <c r="B7106" s="143" t="s">
        <v>6309</v>
      </c>
      <c r="C7106" s="26"/>
      <c r="D7106" s="27" t="s">
        <v>36</v>
      </c>
      <c r="E7106" s="116"/>
      <c r="F7106" s="123" t="s">
        <v>31</v>
      </c>
      <c r="G7106" s="29" t="str">
        <f t="shared" si="110"/>
        <v/>
      </c>
      <c r="H7106" s="30"/>
      <c r="I7106" s="31"/>
      <c r="J7106" s="32">
        <v>0</v>
      </c>
    </row>
    <row r="7107" spans="1:10" ht="15.75" hidden="1" thickBot="1" x14ac:dyDescent="0.3">
      <c r="A7107" s="141"/>
      <c r="B7107" s="144"/>
      <c r="C7107" s="34"/>
      <c r="D7107" s="34"/>
      <c r="E7107" s="118"/>
      <c r="F7107" s="124" t="s">
        <v>31</v>
      </c>
      <c r="G7107" s="33" t="str">
        <f t="shared" si="110"/>
        <v/>
      </c>
      <c r="H7107" s="37"/>
      <c r="I7107" s="33"/>
      <c r="J7107" s="32">
        <v>0</v>
      </c>
    </row>
    <row r="7108" spans="1:10" ht="26.25" hidden="1" thickBot="1" x14ac:dyDescent="0.3">
      <c r="A7108" s="141"/>
      <c r="B7108" s="144"/>
      <c r="C7108" s="38" t="s">
        <v>8216</v>
      </c>
      <c r="D7108" s="38" t="s">
        <v>101</v>
      </c>
      <c r="E7108" s="120">
        <v>1</v>
      </c>
      <c r="F7108" s="119">
        <v>31.720499999999998</v>
      </c>
      <c r="G7108" s="33">
        <f t="shared" si="110"/>
        <v>31.720499999999998</v>
      </c>
      <c r="H7108" s="41">
        <f>SUM(G7108:G7108)</f>
        <v>31.720499999999998</v>
      </c>
      <c r="I7108" s="42"/>
      <c r="J7108" s="32">
        <v>0</v>
      </c>
    </row>
    <row r="7109" spans="1:10" ht="15.75" hidden="1" thickBot="1" x14ac:dyDescent="0.3">
      <c r="A7109" s="142"/>
      <c r="B7109" s="145"/>
      <c r="C7109" s="44"/>
      <c r="D7109" s="44"/>
      <c r="E7109" s="121"/>
      <c r="F7109" s="122" t="s">
        <v>31</v>
      </c>
      <c r="G7109" s="46" t="str">
        <f t="shared" si="110"/>
        <v/>
      </c>
      <c r="H7109" s="48"/>
      <c r="I7109" s="33"/>
      <c r="J7109" s="32">
        <v>0</v>
      </c>
    </row>
    <row r="7110" spans="1:10" ht="15.75" hidden="1" thickBot="1" x14ac:dyDescent="0.3">
      <c r="A7110" s="140" t="s">
        <v>1686</v>
      </c>
      <c r="B7110" s="143" t="s">
        <v>6310</v>
      </c>
      <c r="C7110" s="26"/>
      <c r="D7110" s="27" t="s">
        <v>36</v>
      </c>
      <c r="E7110" s="116"/>
      <c r="F7110" s="123" t="s">
        <v>31</v>
      </c>
      <c r="G7110" s="29" t="str">
        <f t="shared" ref="G7110:G7173" si="111">IF(ISNUMBER(F7110),E7110*F7110,"")</f>
        <v/>
      </c>
      <c r="H7110" s="30"/>
      <c r="I7110" s="31"/>
      <c r="J7110" s="32">
        <v>0</v>
      </c>
    </row>
    <row r="7111" spans="1:10" ht="15.75" hidden="1" thickBot="1" x14ac:dyDescent="0.3">
      <c r="A7111" s="141"/>
      <c r="B7111" s="144"/>
      <c r="C7111" s="34"/>
      <c r="D7111" s="34"/>
      <c r="E7111" s="118"/>
      <c r="F7111" s="124" t="s">
        <v>31</v>
      </c>
      <c r="G7111" s="33" t="str">
        <f t="shared" si="111"/>
        <v/>
      </c>
      <c r="H7111" s="37"/>
      <c r="I7111" s="33"/>
      <c r="J7111" s="32">
        <v>0</v>
      </c>
    </row>
    <row r="7112" spans="1:10" ht="26.25" hidden="1" thickBot="1" x14ac:dyDescent="0.3">
      <c r="A7112" s="141"/>
      <c r="B7112" s="144"/>
      <c r="C7112" s="38" t="s">
        <v>8217</v>
      </c>
      <c r="D7112" s="38" t="s">
        <v>101</v>
      </c>
      <c r="E7112" s="120">
        <v>1</v>
      </c>
      <c r="F7112" s="119">
        <v>33.914999999999999</v>
      </c>
      <c r="G7112" s="33">
        <f t="shared" si="111"/>
        <v>33.914999999999999</v>
      </c>
      <c r="H7112" s="41">
        <f>SUM(G7112:G7112)</f>
        <v>33.914999999999999</v>
      </c>
      <c r="I7112" s="42"/>
      <c r="J7112" s="32">
        <v>0</v>
      </c>
    </row>
    <row r="7113" spans="1:10" ht="15.75" hidden="1" thickBot="1" x14ac:dyDescent="0.3">
      <c r="A7113" s="142"/>
      <c r="B7113" s="145"/>
      <c r="C7113" s="44"/>
      <c r="D7113" s="44"/>
      <c r="E7113" s="121"/>
      <c r="F7113" s="122" t="s">
        <v>31</v>
      </c>
      <c r="G7113" s="46" t="str">
        <f t="shared" si="111"/>
        <v/>
      </c>
      <c r="H7113" s="48"/>
      <c r="I7113" s="33"/>
      <c r="J7113" s="32">
        <v>0</v>
      </c>
    </row>
    <row r="7114" spans="1:10" ht="15.75" hidden="1" thickBot="1" x14ac:dyDescent="0.3">
      <c r="A7114" s="140" t="s">
        <v>1687</v>
      </c>
      <c r="B7114" s="143" t="s">
        <v>6311</v>
      </c>
      <c r="C7114" s="26"/>
      <c r="D7114" s="27" t="s">
        <v>124</v>
      </c>
      <c r="E7114" s="116"/>
      <c r="F7114" s="123" t="s">
        <v>31</v>
      </c>
      <c r="G7114" s="29" t="str">
        <f t="shared" si="111"/>
        <v/>
      </c>
      <c r="H7114" s="30"/>
      <c r="I7114" s="31"/>
      <c r="J7114" s="32">
        <v>0</v>
      </c>
    </row>
    <row r="7115" spans="1:10" ht="15.75" hidden="1" thickBot="1" x14ac:dyDescent="0.3">
      <c r="A7115" s="141"/>
      <c r="B7115" s="144"/>
      <c r="C7115" s="34"/>
      <c r="D7115" s="34"/>
      <c r="E7115" s="118"/>
      <c r="F7115" s="124" t="s">
        <v>31</v>
      </c>
      <c r="G7115" s="33" t="str">
        <f t="shared" si="111"/>
        <v/>
      </c>
      <c r="H7115" s="37"/>
      <c r="I7115" s="33"/>
      <c r="J7115" s="32">
        <v>0</v>
      </c>
    </row>
    <row r="7116" spans="1:10" ht="39" hidden="1" thickBot="1" x14ac:dyDescent="0.3">
      <c r="A7116" s="141"/>
      <c r="B7116" s="144"/>
      <c r="C7116" s="38" t="s">
        <v>7963</v>
      </c>
      <c r="D7116" s="38" t="s">
        <v>1323</v>
      </c>
      <c r="E7116" s="120">
        <v>1</v>
      </c>
      <c r="F7116" s="119">
        <v>10.9915</v>
      </c>
      <c r="G7116" s="33">
        <f t="shared" si="111"/>
        <v>10.9915</v>
      </c>
      <c r="H7116" s="41">
        <f>SUM(G7116:G7116)</f>
        <v>10.9915</v>
      </c>
      <c r="I7116" s="42"/>
      <c r="J7116" s="32">
        <v>0</v>
      </c>
    </row>
    <row r="7117" spans="1:10" ht="15.75" hidden="1" thickBot="1" x14ac:dyDescent="0.3">
      <c r="A7117" s="142"/>
      <c r="B7117" s="145"/>
      <c r="C7117" s="44"/>
      <c r="D7117" s="44"/>
      <c r="E7117" s="121"/>
      <c r="F7117" s="122" t="s">
        <v>31</v>
      </c>
      <c r="G7117" s="46" t="str">
        <f t="shared" si="111"/>
        <v/>
      </c>
      <c r="H7117" s="48"/>
      <c r="I7117" s="33"/>
      <c r="J7117" s="32">
        <v>0</v>
      </c>
    </row>
    <row r="7118" spans="1:10" ht="15.75" hidden="1" thickBot="1" x14ac:dyDescent="0.3">
      <c r="A7118" s="140" t="s">
        <v>1688</v>
      </c>
      <c r="B7118" s="143" t="s">
        <v>6312</v>
      </c>
      <c r="C7118" s="26"/>
      <c r="D7118" s="27" t="s">
        <v>124</v>
      </c>
      <c r="E7118" s="116"/>
      <c r="F7118" s="123" t="s">
        <v>31</v>
      </c>
      <c r="G7118" s="29" t="str">
        <f t="shared" si="111"/>
        <v/>
      </c>
      <c r="H7118" s="30"/>
      <c r="I7118" s="31"/>
      <c r="J7118" s="32">
        <v>0</v>
      </c>
    </row>
    <row r="7119" spans="1:10" ht="15.75" hidden="1" thickBot="1" x14ac:dyDescent="0.3">
      <c r="A7119" s="141"/>
      <c r="B7119" s="144"/>
      <c r="C7119" s="34"/>
      <c r="D7119" s="34"/>
      <c r="E7119" s="118"/>
      <c r="F7119" s="124" t="s">
        <v>31</v>
      </c>
      <c r="G7119" s="33" t="str">
        <f t="shared" si="111"/>
        <v/>
      </c>
      <c r="H7119" s="37"/>
      <c r="I7119" s="33"/>
      <c r="J7119" s="32">
        <v>0</v>
      </c>
    </row>
    <row r="7120" spans="1:10" ht="26.25" hidden="1" thickBot="1" x14ac:dyDescent="0.3">
      <c r="A7120" s="141"/>
      <c r="B7120" s="144"/>
      <c r="C7120" s="38" t="s">
        <v>8218</v>
      </c>
      <c r="D7120" s="38" t="s">
        <v>1323</v>
      </c>
      <c r="E7120" s="120">
        <v>1</v>
      </c>
      <c r="F7120" s="119">
        <v>39.7575</v>
      </c>
      <c r="G7120" s="33">
        <f t="shared" si="111"/>
        <v>39.7575</v>
      </c>
      <c r="H7120" s="41">
        <f>SUM(G7120:G7120)</f>
        <v>39.7575</v>
      </c>
      <c r="I7120" s="42"/>
      <c r="J7120" s="32">
        <v>0</v>
      </c>
    </row>
    <row r="7121" spans="1:10" ht="15.75" hidden="1" thickBot="1" x14ac:dyDescent="0.3">
      <c r="A7121" s="142"/>
      <c r="B7121" s="145"/>
      <c r="C7121" s="44"/>
      <c r="D7121" s="44"/>
      <c r="E7121" s="121"/>
      <c r="F7121" s="122" t="s">
        <v>31</v>
      </c>
      <c r="G7121" s="46" t="str">
        <f t="shared" si="111"/>
        <v/>
      </c>
      <c r="H7121" s="48"/>
      <c r="I7121" s="33"/>
      <c r="J7121" s="32">
        <v>0</v>
      </c>
    </row>
    <row r="7122" spans="1:10" ht="15.75" hidden="1" thickBot="1" x14ac:dyDescent="0.3">
      <c r="A7122" s="140" t="s">
        <v>1689</v>
      </c>
      <c r="B7122" s="143" t="s">
        <v>6313</v>
      </c>
      <c r="C7122" s="26"/>
      <c r="D7122" s="27" t="s">
        <v>36</v>
      </c>
      <c r="E7122" s="116"/>
      <c r="F7122" s="123" t="s">
        <v>31</v>
      </c>
      <c r="G7122" s="29" t="str">
        <f t="shared" si="111"/>
        <v/>
      </c>
      <c r="H7122" s="30"/>
      <c r="I7122" s="31"/>
      <c r="J7122" s="32">
        <v>0</v>
      </c>
    </row>
    <row r="7123" spans="1:10" ht="15.75" hidden="1" thickBot="1" x14ac:dyDescent="0.3">
      <c r="A7123" s="141"/>
      <c r="B7123" s="144"/>
      <c r="C7123" s="34"/>
      <c r="D7123" s="34"/>
      <c r="E7123" s="118"/>
      <c r="F7123" s="124" t="s">
        <v>31</v>
      </c>
      <c r="G7123" s="33" t="str">
        <f t="shared" si="111"/>
        <v/>
      </c>
      <c r="H7123" s="37"/>
      <c r="I7123" s="33"/>
      <c r="J7123" s="32">
        <v>0</v>
      </c>
    </row>
    <row r="7124" spans="1:10" ht="15.75" hidden="1" thickBot="1" x14ac:dyDescent="0.3">
      <c r="A7124" s="141"/>
      <c r="B7124" s="144"/>
      <c r="C7124" s="38" t="s">
        <v>8219</v>
      </c>
      <c r="D7124" s="38" t="s">
        <v>101</v>
      </c>
      <c r="E7124" s="120">
        <v>1</v>
      </c>
      <c r="F7124" s="119">
        <v>22.134999999999998</v>
      </c>
      <c r="G7124" s="33">
        <f t="shared" si="111"/>
        <v>22.134999999999998</v>
      </c>
      <c r="H7124" s="41">
        <f>SUM(G7124:G7124)</f>
        <v>22.134999999999998</v>
      </c>
      <c r="I7124" s="42"/>
      <c r="J7124" s="32">
        <v>0</v>
      </c>
    </row>
    <row r="7125" spans="1:10" ht="15.75" hidden="1" thickBot="1" x14ac:dyDescent="0.3">
      <c r="A7125" s="142"/>
      <c r="B7125" s="145"/>
      <c r="C7125" s="44"/>
      <c r="D7125" s="44"/>
      <c r="E7125" s="121"/>
      <c r="F7125" s="122" t="s">
        <v>31</v>
      </c>
      <c r="G7125" s="46" t="str">
        <f t="shared" si="111"/>
        <v/>
      </c>
      <c r="H7125" s="48"/>
      <c r="I7125" s="33"/>
      <c r="J7125" s="32">
        <v>0</v>
      </c>
    </row>
    <row r="7126" spans="1:10" ht="15.75" hidden="1" thickBot="1" x14ac:dyDescent="0.3">
      <c r="A7126" s="140" t="s">
        <v>1690</v>
      </c>
      <c r="B7126" s="143" t="s">
        <v>6314</v>
      </c>
      <c r="C7126" s="26"/>
      <c r="D7126" s="27" t="s">
        <v>36</v>
      </c>
      <c r="E7126" s="116"/>
      <c r="F7126" s="123" t="s">
        <v>31</v>
      </c>
      <c r="G7126" s="29" t="str">
        <f t="shared" si="111"/>
        <v/>
      </c>
      <c r="H7126" s="30"/>
      <c r="I7126" s="31"/>
      <c r="J7126" s="32">
        <v>0</v>
      </c>
    </row>
    <row r="7127" spans="1:10" ht="15.75" hidden="1" thickBot="1" x14ac:dyDescent="0.3">
      <c r="A7127" s="141"/>
      <c r="B7127" s="144"/>
      <c r="C7127" s="34"/>
      <c r="D7127" s="34"/>
      <c r="E7127" s="118"/>
      <c r="F7127" s="124" t="s">
        <v>31</v>
      </c>
      <c r="G7127" s="33" t="str">
        <f t="shared" si="111"/>
        <v/>
      </c>
      <c r="H7127" s="37"/>
      <c r="I7127" s="33"/>
      <c r="J7127" s="32">
        <v>0</v>
      </c>
    </row>
    <row r="7128" spans="1:10" ht="15.75" hidden="1" thickBot="1" x14ac:dyDescent="0.3">
      <c r="A7128" s="141"/>
      <c r="B7128" s="144"/>
      <c r="C7128" s="38" t="s">
        <v>8220</v>
      </c>
      <c r="D7128" s="38" t="s">
        <v>101</v>
      </c>
      <c r="E7128" s="120">
        <v>1</v>
      </c>
      <c r="F7128" s="119">
        <v>10.9725</v>
      </c>
      <c r="G7128" s="33">
        <f t="shared" si="111"/>
        <v>10.9725</v>
      </c>
      <c r="H7128" s="41">
        <f>SUM(G7128:G7128)</f>
        <v>10.9725</v>
      </c>
      <c r="I7128" s="42"/>
      <c r="J7128" s="32">
        <v>0</v>
      </c>
    </row>
    <row r="7129" spans="1:10" ht="15.75" hidden="1" thickBot="1" x14ac:dyDescent="0.3">
      <c r="A7129" s="142"/>
      <c r="B7129" s="145"/>
      <c r="C7129" s="44"/>
      <c r="D7129" s="44"/>
      <c r="E7129" s="121"/>
      <c r="F7129" s="122" t="s">
        <v>31</v>
      </c>
      <c r="G7129" s="46" t="str">
        <f t="shared" si="111"/>
        <v/>
      </c>
      <c r="H7129" s="48"/>
      <c r="I7129" s="33"/>
      <c r="J7129" s="32">
        <v>0</v>
      </c>
    </row>
    <row r="7130" spans="1:10" ht="15.75" hidden="1" thickBot="1" x14ac:dyDescent="0.3">
      <c r="A7130" s="140" t="s">
        <v>1691</v>
      </c>
      <c r="B7130" s="143" t="s">
        <v>6315</v>
      </c>
      <c r="C7130" s="26"/>
      <c r="D7130" s="27" t="s">
        <v>36</v>
      </c>
      <c r="E7130" s="116"/>
      <c r="F7130" s="123" t="s">
        <v>31</v>
      </c>
      <c r="G7130" s="29" t="str">
        <f t="shared" si="111"/>
        <v/>
      </c>
      <c r="H7130" s="30"/>
      <c r="I7130" s="31"/>
      <c r="J7130" s="32">
        <v>0</v>
      </c>
    </row>
    <row r="7131" spans="1:10" ht="15.75" hidden="1" thickBot="1" x14ac:dyDescent="0.3">
      <c r="A7131" s="141"/>
      <c r="B7131" s="144"/>
      <c r="C7131" s="34"/>
      <c r="D7131" s="34"/>
      <c r="E7131" s="118"/>
      <c r="F7131" s="124" t="s">
        <v>31</v>
      </c>
      <c r="G7131" s="33" t="str">
        <f t="shared" si="111"/>
        <v/>
      </c>
      <c r="H7131" s="37"/>
      <c r="I7131" s="33"/>
      <c r="J7131" s="32">
        <v>0</v>
      </c>
    </row>
    <row r="7132" spans="1:10" ht="26.25" hidden="1" thickBot="1" x14ac:dyDescent="0.3">
      <c r="A7132" s="141"/>
      <c r="B7132" s="144"/>
      <c r="C7132" s="38" t="s">
        <v>7526</v>
      </c>
      <c r="D7132" s="38" t="s">
        <v>101</v>
      </c>
      <c r="E7132" s="120">
        <v>1</v>
      </c>
      <c r="F7132" s="119">
        <v>8.4550000000000001</v>
      </c>
      <c r="G7132" s="33">
        <f t="shared" si="111"/>
        <v>8.4550000000000001</v>
      </c>
      <c r="H7132" s="41">
        <f>SUM(G7132:G7132)</f>
        <v>8.4550000000000001</v>
      </c>
      <c r="I7132" s="42"/>
      <c r="J7132" s="32">
        <v>0</v>
      </c>
    </row>
    <row r="7133" spans="1:10" ht="15.75" hidden="1" thickBot="1" x14ac:dyDescent="0.3">
      <c r="A7133" s="142"/>
      <c r="B7133" s="145"/>
      <c r="C7133" s="44"/>
      <c r="D7133" s="44"/>
      <c r="E7133" s="121"/>
      <c r="F7133" s="122" t="s">
        <v>31</v>
      </c>
      <c r="G7133" s="46" t="str">
        <f t="shared" si="111"/>
        <v/>
      </c>
      <c r="H7133" s="48"/>
      <c r="I7133" s="33"/>
      <c r="J7133" s="32">
        <v>0</v>
      </c>
    </row>
    <row r="7134" spans="1:10" ht="15.75" hidden="1" thickBot="1" x14ac:dyDescent="0.3">
      <c r="A7134" s="140" t="s">
        <v>1692</v>
      </c>
      <c r="B7134" s="143" t="s">
        <v>6316</v>
      </c>
      <c r="C7134" s="26"/>
      <c r="D7134" s="27" t="s">
        <v>36</v>
      </c>
      <c r="E7134" s="116"/>
      <c r="F7134" s="123" t="s">
        <v>31</v>
      </c>
      <c r="G7134" s="29" t="str">
        <f t="shared" si="111"/>
        <v/>
      </c>
      <c r="H7134" s="30"/>
      <c r="I7134" s="31"/>
      <c r="J7134" s="32">
        <v>0</v>
      </c>
    </row>
    <row r="7135" spans="1:10" ht="15.75" hidden="1" thickBot="1" x14ac:dyDescent="0.3">
      <c r="A7135" s="141"/>
      <c r="B7135" s="144"/>
      <c r="C7135" s="34"/>
      <c r="D7135" s="34"/>
      <c r="E7135" s="118"/>
      <c r="F7135" s="124" t="s">
        <v>31</v>
      </c>
      <c r="G7135" s="33" t="str">
        <f t="shared" si="111"/>
        <v/>
      </c>
      <c r="H7135" s="37"/>
      <c r="I7135" s="33"/>
      <c r="J7135" s="32">
        <v>0</v>
      </c>
    </row>
    <row r="7136" spans="1:10" ht="26.25" hidden="1" thickBot="1" x14ac:dyDescent="0.3">
      <c r="A7136" s="141"/>
      <c r="B7136" s="144"/>
      <c r="C7136" s="38" t="s">
        <v>7533</v>
      </c>
      <c r="D7136" s="38" t="s">
        <v>101</v>
      </c>
      <c r="E7136" s="120">
        <v>1</v>
      </c>
      <c r="F7136" s="119">
        <v>5.794999999999999</v>
      </c>
      <c r="G7136" s="33">
        <f t="shared" si="111"/>
        <v>5.794999999999999</v>
      </c>
      <c r="H7136" s="41">
        <f>SUM(G7136:G7136)</f>
        <v>5.794999999999999</v>
      </c>
      <c r="I7136" s="42"/>
      <c r="J7136" s="32">
        <v>0</v>
      </c>
    </row>
    <row r="7137" spans="1:10" ht="15.75" hidden="1" thickBot="1" x14ac:dyDescent="0.3">
      <c r="A7137" s="142"/>
      <c r="B7137" s="145"/>
      <c r="C7137" s="44"/>
      <c r="D7137" s="44"/>
      <c r="E7137" s="121"/>
      <c r="F7137" s="122" t="s">
        <v>31</v>
      </c>
      <c r="G7137" s="46" t="str">
        <f t="shared" si="111"/>
        <v/>
      </c>
      <c r="H7137" s="48"/>
      <c r="I7137" s="33"/>
      <c r="J7137" s="32">
        <v>0</v>
      </c>
    </row>
    <row r="7138" spans="1:10" ht="15.75" hidden="1" thickBot="1" x14ac:dyDescent="0.3">
      <c r="A7138" s="140" t="s">
        <v>1693</v>
      </c>
      <c r="B7138" s="143" t="s">
        <v>6317</v>
      </c>
      <c r="C7138" s="26"/>
      <c r="D7138" s="27" t="s">
        <v>36</v>
      </c>
      <c r="E7138" s="116"/>
      <c r="F7138" s="123" t="s">
        <v>31</v>
      </c>
      <c r="G7138" s="29" t="str">
        <f t="shared" si="111"/>
        <v/>
      </c>
      <c r="H7138" s="30"/>
      <c r="I7138" s="31"/>
      <c r="J7138" s="32">
        <v>0</v>
      </c>
    </row>
    <row r="7139" spans="1:10" ht="15.75" hidden="1" thickBot="1" x14ac:dyDescent="0.3">
      <c r="A7139" s="141"/>
      <c r="B7139" s="144"/>
      <c r="C7139" s="34"/>
      <c r="D7139" s="34"/>
      <c r="E7139" s="118"/>
      <c r="F7139" s="124" t="s">
        <v>31</v>
      </c>
      <c r="G7139" s="33" t="str">
        <f t="shared" si="111"/>
        <v/>
      </c>
      <c r="H7139" s="37"/>
      <c r="I7139" s="33"/>
      <c r="J7139" s="32">
        <v>0</v>
      </c>
    </row>
    <row r="7140" spans="1:10" ht="26.25" hidden="1" thickBot="1" x14ac:dyDescent="0.3">
      <c r="A7140" s="141"/>
      <c r="B7140" s="144"/>
      <c r="C7140" s="38" t="s">
        <v>7528</v>
      </c>
      <c r="D7140" s="38" t="s">
        <v>101</v>
      </c>
      <c r="E7140" s="120">
        <v>1</v>
      </c>
      <c r="F7140" s="119">
        <v>12.8725</v>
      </c>
      <c r="G7140" s="33">
        <f t="shared" si="111"/>
        <v>12.8725</v>
      </c>
      <c r="H7140" s="41">
        <f>SUM(G7140:G7140)</f>
        <v>12.8725</v>
      </c>
      <c r="I7140" s="42"/>
      <c r="J7140" s="32">
        <v>0</v>
      </c>
    </row>
    <row r="7141" spans="1:10" ht="15.75" hidden="1" thickBot="1" x14ac:dyDescent="0.3">
      <c r="A7141" s="142"/>
      <c r="B7141" s="145"/>
      <c r="C7141" s="44"/>
      <c r="D7141" s="44"/>
      <c r="E7141" s="121"/>
      <c r="F7141" s="122" t="s">
        <v>31</v>
      </c>
      <c r="G7141" s="46" t="str">
        <f t="shared" si="111"/>
        <v/>
      </c>
      <c r="H7141" s="48"/>
      <c r="I7141" s="33"/>
      <c r="J7141" s="32">
        <v>0</v>
      </c>
    </row>
    <row r="7142" spans="1:10" ht="15.75" hidden="1" thickBot="1" x14ac:dyDescent="0.3">
      <c r="A7142" s="140" t="s">
        <v>1694</v>
      </c>
      <c r="B7142" s="143" t="s">
        <v>6318</v>
      </c>
      <c r="C7142" s="26"/>
      <c r="D7142" s="27" t="s">
        <v>36</v>
      </c>
      <c r="E7142" s="116"/>
      <c r="F7142" s="123" t="s">
        <v>31</v>
      </c>
      <c r="G7142" s="29" t="str">
        <f t="shared" si="111"/>
        <v/>
      </c>
      <c r="H7142" s="30"/>
      <c r="I7142" s="31"/>
      <c r="J7142" s="32">
        <v>0</v>
      </c>
    </row>
    <row r="7143" spans="1:10" ht="15.75" hidden="1" thickBot="1" x14ac:dyDescent="0.3">
      <c r="A7143" s="141"/>
      <c r="B7143" s="144"/>
      <c r="C7143" s="34"/>
      <c r="D7143" s="34"/>
      <c r="E7143" s="118"/>
      <c r="F7143" s="124" t="s">
        <v>31</v>
      </c>
      <c r="G7143" s="33" t="str">
        <f t="shared" si="111"/>
        <v/>
      </c>
      <c r="H7143" s="37"/>
      <c r="I7143" s="33"/>
      <c r="J7143" s="32">
        <v>0</v>
      </c>
    </row>
    <row r="7144" spans="1:10" ht="15.75" hidden="1" thickBot="1" x14ac:dyDescent="0.3">
      <c r="A7144" s="141"/>
      <c r="B7144" s="144"/>
      <c r="C7144" s="38" t="s">
        <v>8221</v>
      </c>
      <c r="D7144" s="38" t="s">
        <v>101</v>
      </c>
      <c r="E7144" s="120">
        <v>1</v>
      </c>
      <c r="F7144" s="119">
        <v>255.56899999999996</v>
      </c>
      <c r="G7144" s="33">
        <f t="shared" si="111"/>
        <v>255.56899999999996</v>
      </c>
      <c r="H7144" s="41">
        <f>SUM(G7144:G7144)</f>
        <v>255.56899999999996</v>
      </c>
      <c r="I7144" s="42"/>
      <c r="J7144" s="32">
        <v>0</v>
      </c>
    </row>
    <row r="7145" spans="1:10" ht="15.75" hidden="1" thickBot="1" x14ac:dyDescent="0.3">
      <c r="A7145" s="142"/>
      <c r="B7145" s="145"/>
      <c r="C7145" s="44"/>
      <c r="D7145" s="44"/>
      <c r="E7145" s="121"/>
      <c r="F7145" s="122" t="s">
        <v>31</v>
      </c>
      <c r="G7145" s="46" t="str">
        <f t="shared" si="111"/>
        <v/>
      </c>
      <c r="H7145" s="48"/>
      <c r="I7145" s="33"/>
      <c r="J7145" s="32">
        <v>0</v>
      </c>
    </row>
    <row r="7146" spans="1:10" ht="15.75" hidden="1" thickBot="1" x14ac:dyDescent="0.3">
      <c r="A7146" s="140" t="s">
        <v>1695</v>
      </c>
      <c r="B7146" s="143" t="s">
        <v>6319</v>
      </c>
      <c r="C7146" s="26"/>
      <c r="D7146" s="27" t="s">
        <v>36</v>
      </c>
      <c r="E7146" s="116"/>
      <c r="F7146" s="123" t="s">
        <v>31</v>
      </c>
      <c r="G7146" s="29" t="str">
        <f t="shared" si="111"/>
        <v/>
      </c>
      <c r="H7146" s="30"/>
      <c r="I7146" s="31"/>
      <c r="J7146" s="32">
        <v>0</v>
      </c>
    </row>
    <row r="7147" spans="1:10" ht="15.75" hidden="1" thickBot="1" x14ac:dyDescent="0.3">
      <c r="A7147" s="141"/>
      <c r="B7147" s="144"/>
      <c r="C7147" s="34"/>
      <c r="D7147" s="34"/>
      <c r="E7147" s="118"/>
      <c r="F7147" s="124" t="s">
        <v>31</v>
      </c>
      <c r="G7147" s="33" t="str">
        <f t="shared" si="111"/>
        <v/>
      </c>
      <c r="H7147" s="37"/>
      <c r="I7147" s="33"/>
      <c r="J7147" s="32">
        <v>0</v>
      </c>
    </row>
    <row r="7148" spans="1:10" ht="15.75" hidden="1" thickBot="1" x14ac:dyDescent="0.3">
      <c r="A7148" s="141"/>
      <c r="B7148" s="144"/>
      <c r="C7148" s="38" t="s">
        <v>8222</v>
      </c>
      <c r="D7148" s="38" t="s">
        <v>101</v>
      </c>
      <c r="E7148" s="120">
        <v>1</v>
      </c>
      <c r="F7148" s="119">
        <v>137.17049999999998</v>
      </c>
      <c r="G7148" s="33">
        <f t="shared" si="111"/>
        <v>137.17049999999998</v>
      </c>
      <c r="H7148" s="41">
        <f>SUM(G7148:G7148)</f>
        <v>137.17049999999998</v>
      </c>
      <c r="I7148" s="42"/>
      <c r="J7148" s="32">
        <v>0</v>
      </c>
    </row>
    <row r="7149" spans="1:10" ht="15.75" hidden="1" thickBot="1" x14ac:dyDescent="0.3">
      <c r="A7149" s="142"/>
      <c r="B7149" s="145"/>
      <c r="C7149" s="44"/>
      <c r="D7149" s="44"/>
      <c r="E7149" s="121"/>
      <c r="F7149" s="122" t="s">
        <v>31</v>
      </c>
      <c r="G7149" s="46" t="str">
        <f t="shared" si="111"/>
        <v/>
      </c>
      <c r="H7149" s="48"/>
      <c r="I7149" s="33"/>
      <c r="J7149" s="32">
        <v>0</v>
      </c>
    </row>
    <row r="7150" spans="1:10" ht="15.75" hidden="1" thickBot="1" x14ac:dyDescent="0.3">
      <c r="A7150" s="140" t="s">
        <v>1696</v>
      </c>
      <c r="B7150" s="143" t="s">
        <v>6320</v>
      </c>
      <c r="C7150" s="26"/>
      <c r="D7150" s="27" t="s">
        <v>36</v>
      </c>
      <c r="E7150" s="116"/>
      <c r="F7150" s="123" t="s">
        <v>31</v>
      </c>
      <c r="G7150" s="29" t="str">
        <f t="shared" si="111"/>
        <v/>
      </c>
      <c r="H7150" s="30"/>
      <c r="I7150" s="31"/>
      <c r="J7150" s="32">
        <v>0</v>
      </c>
    </row>
    <row r="7151" spans="1:10" ht="15.75" hidden="1" thickBot="1" x14ac:dyDescent="0.3">
      <c r="A7151" s="141"/>
      <c r="B7151" s="144"/>
      <c r="C7151" s="34"/>
      <c r="D7151" s="34"/>
      <c r="E7151" s="118"/>
      <c r="F7151" s="124" t="s">
        <v>31</v>
      </c>
      <c r="G7151" s="33" t="str">
        <f t="shared" si="111"/>
        <v/>
      </c>
      <c r="H7151" s="37"/>
      <c r="I7151" s="33"/>
      <c r="J7151" s="32">
        <v>0</v>
      </c>
    </row>
    <row r="7152" spans="1:10" ht="15.75" hidden="1" thickBot="1" x14ac:dyDescent="0.3">
      <c r="A7152" s="141"/>
      <c r="B7152" s="144"/>
      <c r="C7152" s="38" t="s">
        <v>8223</v>
      </c>
      <c r="D7152" s="38" t="s">
        <v>101</v>
      </c>
      <c r="E7152" s="120">
        <v>1</v>
      </c>
      <c r="F7152" s="119">
        <v>403.97800000000001</v>
      </c>
      <c r="G7152" s="33">
        <f t="shared" si="111"/>
        <v>403.97800000000001</v>
      </c>
      <c r="H7152" s="41">
        <f>SUM(G7152:G7152)</f>
        <v>403.97800000000001</v>
      </c>
      <c r="I7152" s="42"/>
      <c r="J7152" s="32">
        <v>0</v>
      </c>
    </row>
    <row r="7153" spans="1:10" ht="15.75" hidden="1" thickBot="1" x14ac:dyDescent="0.3">
      <c r="A7153" s="142"/>
      <c r="B7153" s="145"/>
      <c r="C7153" s="44"/>
      <c r="D7153" s="44"/>
      <c r="E7153" s="121"/>
      <c r="F7153" s="122" t="s">
        <v>31</v>
      </c>
      <c r="G7153" s="46" t="str">
        <f t="shared" si="111"/>
        <v/>
      </c>
      <c r="H7153" s="48"/>
      <c r="I7153" s="33"/>
      <c r="J7153" s="32">
        <v>0</v>
      </c>
    </row>
    <row r="7154" spans="1:10" ht="15.75" hidden="1" thickBot="1" x14ac:dyDescent="0.3">
      <c r="A7154" s="140" t="s">
        <v>1697</v>
      </c>
      <c r="B7154" s="143" t="s">
        <v>6321</v>
      </c>
      <c r="C7154" s="26"/>
      <c r="D7154" s="27" t="s">
        <v>36</v>
      </c>
      <c r="E7154" s="116"/>
      <c r="F7154" s="123" t="s">
        <v>31</v>
      </c>
      <c r="G7154" s="29" t="str">
        <f t="shared" si="111"/>
        <v/>
      </c>
      <c r="H7154" s="30"/>
      <c r="I7154" s="31"/>
      <c r="J7154" s="32">
        <v>0</v>
      </c>
    </row>
    <row r="7155" spans="1:10" ht="15.75" hidden="1" thickBot="1" x14ac:dyDescent="0.3">
      <c r="A7155" s="141"/>
      <c r="B7155" s="144"/>
      <c r="C7155" s="34"/>
      <c r="D7155" s="34"/>
      <c r="E7155" s="118"/>
      <c r="F7155" s="124" t="s">
        <v>31</v>
      </c>
      <c r="G7155" s="33" t="str">
        <f t="shared" si="111"/>
        <v/>
      </c>
      <c r="H7155" s="37"/>
      <c r="I7155" s="33"/>
      <c r="J7155" s="32">
        <v>0</v>
      </c>
    </row>
    <row r="7156" spans="1:10" ht="26.25" hidden="1" thickBot="1" x14ac:dyDescent="0.3">
      <c r="A7156" s="141"/>
      <c r="B7156" s="144"/>
      <c r="C7156" s="38" t="s">
        <v>8224</v>
      </c>
      <c r="D7156" s="38" t="s">
        <v>101</v>
      </c>
      <c r="E7156" s="120">
        <v>1</v>
      </c>
      <c r="F7156" s="119">
        <v>33.363999999999997</v>
      </c>
      <c r="G7156" s="33">
        <f t="shared" si="111"/>
        <v>33.363999999999997</v>
      </c>
      <c r="H7156" s="41">
        <f>SUM(G7156:G7156)</f>
        <v>33.363999999999997</v>
      </c>
      <c r="I7156" s="42"/>
      <c r="J7156" s="32">
        <v>0</v>
      </c>
    </row>
    <row r="7157" spans="1:10" ht="15.75" hidden="1" thickBot="1" x14ac:dyDescent="0.3">
      <c r="A7157" s="142"/>
      <c r="B7157" s="145"/>
      <c r="C7157" s="44"/>
      <c r="D7157" s="44"/>
      <c r="E7157" s="121"/>
      <c r="F7157" s="122" t="s">
        <v>31</v>
      </c>
      <c r="G7157" s="46" t="str">
        <f t="shared" si="111"/>
        <v/>
      </c>
      <c r="H7157" s="48"/>
      <c r="I7157" s="33"/>
      <c r="J7157" s="32">
        <v>0</v>
      </c>
    </row>
    <row r="7158" spans="1:10" ht="15.75" hidden="1" thickBot="1" x14ac:dyDescent="0.3">
      <c r="A7158" s="140" t="s">
        <v>1698</v>
      </c>
      <c r="B7158" s="143" t="s">
        <v>6322</v>
      </c>
      <c r="C7158" s="26"/>
      <c r="D7158" s="27" t="s">
        <v>36</v>
      </c>
      <c r="E7158" s="116"/>
      <c r="F7158" s="123" t="s">
        <v>31</v>
      </c>
      <c r="G7158" s="29" t="str">
        <f t="shared" si="111"/>
        <v/>
      </c>
      <c r="H7158" s="30"/>
      <c r="I7158" s="31"/>
      <c r="J7158" s="32">
        <v>0</v>
      </c>
    </row>
    <row r="7159" spans="1:10" ht="15.75" hidden="1" thickBot="1" x14ac:dyDescent="0.3">
      <c r="A7159" s="141"/>
      <c r="B7159" s="144"/>
      <c r="C7159" s="34"/>
      <c r="D7159" s="34"/>
      <c r="E7159" s="118"/>
      <c r="F7159" s="124" t="s">
        <v>31</v>
      </c>
      <c r="G7159" s="33" t="str">
        <f t="shared" si="111"/>
        <v/>
      </c>
      <c r="H7159" s="37"/>
      <c r="I7159" s="33"/>
      <c r="J7159" s="32">
        <v>0</v>
      </c>
    </row>
    <row r="7160" spans="1:10" ht="15.75" hidden="1" thickBot="1" x14ac:dyDescent="0.3">
      <c r="A7160" s="141"/>
      <c r="B7160" s="144"/>
      <c r="C7160" s="38" t="s">
        <v>8225</v>
      </c>
      <c r="D7160" s="38" t="s">
        <v>101</v>
      </c>
      <c r="E7160" s="120">
        <v>1</v>
      </c>
      <c r="F7160" s="119">
        <v>15.978999999999999</v>
      </c>
      <c r="G7160" s="33">
        <f t="shared" si="111"/>
        <v>15.978999999999999</v>
      </c>
      <c r="H7160" s="41">
        <f>SUM(G7160:G7160)</f>
        <v>15.978999999999999</v>
      </c>
      <c r="I7160" s="42"/>
      <c r="J7160" s="32">
        <v>0</v>
      </c>
    </row>
    <row r="7161" spans="1:10" ht="15.75" hidden="1" thickBot="1" x14ac:dyDescent="0.3">
      <c r="A7161" s="142"/>
      <c r="B7161" s="145"/>
      <c r="C7161" s="44"/>
      <c r="D7161" s="44"/>
      <c r="E7161" s="121"/>
      <c r="F7161" s="122" t="s">
        <v>31</v>
      </c>
      <c r="G7161" s="46" t="str">
        <f t="shared" si="111"/>
        <v/>
      </c>
      <c r="H7161" s="48"/>
      <c r="I7161" s="33"/>
      <c r="J7161" s="32">
        <v>0</v>
      </c>
    </row>
    <row r="7162" spans="1:10" ht="15.75" hidden="1" thickBot="1" x14ac:dyDescent="0.3">
      <c r="A7162" s="140" t="s">
        <v>1699</v>
      </c>
      <c r="B7162" s="143" t="s">
        <v>6323</v>
      </c>
      <c r="C7162" s="26"/>
      <c r="D7162" s="27" t="s">
        <v>36</v>
      </c>
      <c r="E7162" s="116"/>
      <c r="F7162" s="123" t="s">
        <v>31</v>
      </c>
      <c r="G7162" s="29" t="str">
        <f t="shared" si="111"/>
        <v/>
      </c>
      <c r="H7162" s="30"/>
      <c r="I7162" s="31"/>
      <c r="J7162" s="32">
        <v>0</v>
      </c>
    </row>
    <row r="7163" spans="1:10" ht="15.75" hidden="1" thickBot="1" x14ac:dyDescent="0.3">
      <c r="A7163" s="141"/>
      <c r="B7163" s="144"/>
      <c r="C7163" s="34"/>
      <c r="D7163" s="34"/>
      <c r="E7163" s="118"/>
      <c r="F7163" s="124" t="s">
        <v>31</v>
      </c>
      <c r="G7163" s="33" t="str">
        <f t="shared" si="111"/>
        <v/>
      </c>
      <c r="H7163" s="37"/>
      <c r="I7163" s="33"/>
      <c r="J7163" s="32">
        <v>0</v>
      </c>
    </row>
    <row r="7164" spans="1:10" ht="15.75" hidden="1" thickBot="1" x14ac:dyDescent="0.3">
      <c r="A7164" s="141"/>
      <c r="B7164" s="144"/>
      <c r="C7164" s="38" t="s">
        <v>8226</v>
      </c>
      <c r="D7164" s="38" t="s">
        <v>101</v>
      </c>
      <c r="E7164" s="120">
        <v>1</v>
      </c>
      <c r="F7164" s="119">
        <v>21.270499999999998</v>
      </c>
      <c r="G7164" s="33">
        <f t="shared" si="111"/>
        <v>21.270499999999998</v>
      </c>
      <c r="H7164" s="41">
        <f>SUM(G7164:G7164)</f>
        <v>21.270499999999998</v>
      </c>
      <c r="I7164" s="42"/>
      <c r="J7164" s="32">
        <v>0</v>
      </c>
    </row>
    <row r="7165" spans="1:10" ht="15.75" hidden="1" thickBot="1" x14ac:dyDescent="0.3">
      <c r="A7165" s="142"/>
      <c r="B7165" s="145"/>
      <c r="C7165" s="44"/>
      <c r="D7165" s="44"/>
      <c r="E7165" s="121"/>
      <c r="F7165" s="122" t="s">
        <v>31</v>
      </c>
      <c r="G7165" s="46" t="str">
        <f t="shared" si="111"/>
        <v/>
      </c>
      <c r="H7165" s="48"/>
      <c r="I7165" s="33"/>
      <c r="J7165" s="32">
        <v>0</v>
      </c>
    </row>
    <row r="7166" spans="1:10" ht="15.75" hidden="1" thickBot="1" x14ac:dyDescent="0.3">
      <c r="A7166" s="140" t="s">
        <v>1700</v>
      </c>
      <c r="B7166" s="143" t="s">
        <v>6324</v>
      </c>
      <c r="C7166" s="26"/>
      <c r="D7166" s="27" t="s">
        <v>36</v>
      </c>
      <c r="E7166" s="116"/>
      <c r="F7166" s="123" t="s">
        <v>31</v>
      </c>
      <c r="G7166" s="29" t="str">
        <f t="shared" si="111"/>
        <v/>
      </c>
      <c r="H7166" s="30"/>
      <c r="I7166" s="31"/>
      <c r="J7166" s="32">
        <v>0</v>
      </c>
    </row>
    <row r="7167" spans="1:10" ht="15.75" hidden="1" thickBot="1" x14ac:dyDescent="0.3">
      <c r="A7167" s="141"/>
      <c r="B7167" s="144"/>
      <c r="C7167" s="34"/>
      <c r="D7167" s="34"/>
      <c r="E7167" s="118"/>
      <c r="F7167" s="124" t="s">
        <v>31</v>
      </c>
      <c r="G7167" s="33" t="str">
        <f t="shared" si="111"/>
        <v/>
      </c>
      <c r="H7167" s="37"/>
      <c r="I7167" s="33"/>
      <c r="J7167" s="32">
        <v>0</v>
      </c>
    </row>
    <row r="7168" spans="1:10" ht="26.25" hidden="1" thickBot="1" x14ac:dyDescent="0.3">
      <c r="A7168" s="141"/>
      <c r="B7168" s="144"/>
      <c r="C7168" s="38" t="s">
        <v>8227</v>
      </c>
      <c r="D7168" s="38" t="s">
        <v>101</v>
      </c>
      <c r="E7168" s="120">
        <v>1</v>
      </c>
      <c r="F7168" s="119">
        <v>68.59</v>
      </c>
      <c r="G7168" s="33">
        <f t="shared" si="111"/>
        <v>68.59</v>
      </c>
      <c r="H7168" s="41">
        <f>SUM(G7168:G7168)</f>
        <v>68.59</v>
      </c>
      <c r="I7168" s="42"/>
      <c r="J7168" s="32">
        <v>0</v>
      </c>
    </row>
    <row r="7169" spans="1:10" ht="15.75" hidden="1" thickBot="1" x14ac:dyDescent="0.3">
      <c r="A7169" s="142"/>
      <c r="B7169" s="145"/>
      <c r="C7169" s="44"/>
      <c r="D7169" s="44"/>
      <c r="E7169" s="121"/>
      <c r="F7169" s="122" t="s">
        <v>31</v>
      </c>
      <c r="G7169" s="46" t="str">
        <f t="shared" si="111"/>
        <v/>
      </c>
      <c r="H7169" s="48"/>
      <c r="I7169" s="33"/>
      <c r="J7169" s="32">
        <v>0</v>
      </c>
    </row>
    <row r="7170" spans="1:10" ht="15.75" hidden="1" thickBot="1" x14ac:dyDescent="0.3">
      <c r="A7170" s="140" t="s">
        <v>1701</v>
      </c>
      <c r="B7170" s="143" t="s">
        <v>6325</v>
      </c>
      <c r="C7170" s="26"/>
      <c r="D7170" s="27" t="s">
        <v>36</v>
      </c>
      <c r="E7170" s="116"/>
      <c r="F7170" s="123" t="s">
        <v>31</v>
      </c>
      <c r="G7170" s="29" t="str">
        <f t="shared" si="111"/>
        <v/>
      </c>
      <c r="H7170" s="30"/>
      <c r="I7170" s="31"/>
      <c r="J7170" s="32">
        <v>0</v>
      </c>
    </row>
    <row r="7171" spans="1:10" ht="15.75" hidden="1" thickBot="1" x14ac:dyDescent="0.3">
      <c r="A7171" s="141"/>
      <c r="B7171" s="144"/>
      <c r="C7171" s="34"/>
      <c r="D7171" s="34"/>
      <c r="E7171" s="118"/>
      <c r="F7171" s="124" t="s">
        <v>31</v>
      </c>
      <c r="G7171" s="33" t="str">
        <f t="shared" si="111"/>
        <v/>
      </c>
      <c r="H7171" s="37"/>
      <c r="I7171" s="33"/>
      <c r="J7171" s="32">
        <v>0</v>
      </c>
    </row>
    <row r="7172" spans="1:10" ht="26.25" hidden="1" thickBot="1" x14ac:dyDescent="0.3">
      <c r="A7172" s="141"/>
      <c r="B7172" s="144"/>
      <c r="C7172" s="38" t="s">
        <v>8228</v>
      </c>
      <c r="D7172" s="38" t="s">
        <v>101</v>
      </c>
      <c r="E7172" s="120">
        <v>1</v>
      </c>
      <c r="F7172" s="119">
        <v>91.96</v>
      </c>
      <c r="G7172" s="33">
        <f t="shared" si="111"/>
        <v>91.96</v>
      </c>
      <c r="H7172" s="41">
        <f>SUM(G7172:G7172)</f>
        <v>91.96</v>
      </c>
      <c r="I7172" s="42"/>
      <c r="J7172" s="32">
        <v>0</v>
      </c>
    </row>
    <row r="7173" spans="1:10" ht="15.75" hidden="1" thickBot="1" x14ac:dyDescent="0.3">
      <c r="A7173" s="142"/>
      <c r="B7173" s="145"/>
      <c r="C7173" s="44"/>
      <c r="D7173" s="44"/>
      <c r="E7173" s="121"/>
      <c r="F7173" s="122" t="s">
        <v>31</v>
      </c>
      <c r="G7173" s="46" t="str">
        <f t="shared" si="111"/>
        <v/>
      </c>
      <c r="H7173" s="48"/>
      <c r="I7173" s="33"/>
      <c r="J7173" s="32">
        <v>0</v>
      </c>
    </row>
    <row r="7174" spans="1:10" ht="15.75" hidden="1" thickBot="1" x14ac:dyDescent="0.3">
      <c r="A7174" s="140" t="s">
        <v>1702</v>
      </c>
      <c r="B7174" s="143" t="s">
        <v>6326</v>
      </c>
      <c r="C7174" s="26"/>
      <c r="D7174" s="27" t="s">
        <v>36</v>
      </c>
      <c r="E7174" s="116"/>
      <c r="F7174" s="123" t="s">
        <v>31</v>
      </c>
      <c r="G7174" s="29" t="str">
        <f t="shared" ref="G7174:G7237" si="112">IF(ISNUMBER(F7174),E7174*F7174,"")</f>
        <v/>
      </c>
      <c r="H7174" s="30"/>
      <c r="I7174" s="31"/>
      <c r="J7174" s="32">
        <v>0</v>
      </c>
    </row>
    <row r="7175" spans="1:10" ht="15.75" hidden="1" thickBot="1" x14ac:dyDescent="0.3">
      <c r="A7175" s="141"/>
      <c r="B7175" s="144"/>
      <c r="C7175" s="34"/>
      <c r="D7175" s="34"/>
      <c r="E7175" s="118"/>
      <c r="F7175" s="124" t="s">
        <v>31</v>
      </c>
      <c r="G7175" s="33" t="str">
        <f t="shared" si="112"/>
        <v/>
      </c>
      <c r="H7175" s="37"/>
      <c r="I7175" s="33"/>
      <c r="J7175" s="32">
        <v>0</v>
      </c>
    </row>
    <row r="7176" spans="1:10" ht="26.25" hidden="1" thickBot="1" x14ac:dyDescent="0.3">
      <c r="A7176" s="141"/>
      <c r="B7176" s="144"/>
      <c r="C7176" s="38" t="s">
        <v>8229</v>
      </c>
      <c r="D7176" s="38" t="s">
        <v>101</v>
      </c>
      <c r="E7176" s="120">
        <v>1</v>
      </c>
      <c r="F7176" s="119">
        <v>100.86149999999999</v>
      </c>
      <c r="G7176" s="33">
        <f t="shared" si="112"/>
        <v>100.86149999999999</v>
      </c>
      <c r="H7176" s="41">
        <f>SUM(G7176:G7176)</f>
        <v>100.86149999999999</v>
      </c>
      <c r="I7176" s="42"/>
      <c r="J7176" s="32">
        <v>0</v>
      </c>
    </row>
    <row r="7177" spans="1:10" ht="15.75" hidden="1" thickBot="1" x14ac:dyDescent="0.3">
      <c r="A7177" s="142"/>
      <c r="B7177" s="145"/>
      <c r="C7177" s="44"/>
      <c r="D7177" s="44"/>
      <c r="E7177" s="121"/>
      <c r="F7177" s="122" t="s">
        <v>31</v>
      </c>
      <c r="G7177" s="46" t="str">
        <f t="shared" si="112"/>
        <v/>
      </c>
      <c r="H7177" s="48"/>
      <c r="I7177" s="33"/>
      <c r="J7177" s="32">
        <v>0</v>
      </c>
    </row>
    <row r="7178" spans="1:10" ht="15.75" hidden="1" thickBot="1" x14ac:dyDescent="0.3">
      <c r="A7178" s="140" t="s">
        <v>1703</v>
      </c>
      <c r="B7178" s="143" t="s">
        <v>6327</v>
      </c>
      <c r="C7178" s="26"/>
      <c r="D7178" s="27" t="s">
        <v>36</v>
      </c>
      <c r="E7178" s="116"/>
      <c r="F7178" s="123" t="s">
        <v>31</v>
      </c>
      <c r="G7178" s="29" t="str">
        <f t="shared" si="112"/>
        <v/>
      </c>
      <c r="H7178" s="30"/>
      <c r="I7178" s="31"/>
      <c r="J7178" s="32">
        <v>0</v>
      </c>
    </row>
    <row r="7179" spans="1:10" ht="15.75" hidden="1" thickBot="1" x14ac:dyDescent="0.3">
      <c r="A7179" s="141"/>
      <c r="B7179" s="144"/>
      <c r="C7179" s="34"/>
      <c r="D7179" s="34"/>
      <c r="E7179" s="118"/>
      <c r="F7179" s="124" t="s">
        <v>31</v>
      </c>
      <c r="G7179" s="33" t="str">
        <f t="shared" si="112"/>
        <v/>
      </c>
      <c r="H7179" s="37"/>
      <c r="I7179" s="33"/>
      <c r="J7179" s="32">
        <v>0</v>
      </c>
    </row>
    <row r="7180" spans="1:10" ht="26.25" hidden="1" thickBot="1" x14ac:dyDescent="0.3">
      <c r="A7180" s="141"/>
      <c r="B7180" s="144"/>
      <c r="C7180" s="38" t="s">
        <v>8230</v>
      </c>
      <c r="D7180" s="38" t="s">
        <v>101</v>
      </c>
      <c r="E7180" s="120">
        <v>1</v>
      </c>
      <c r="F7180" s="119">
        <v>258.53299999999996</v>
      </c>
      <c r="G7180" s="33">
        <f t="shared" si="112"/>
        <v>258.53299999999996</v>
      </c>
      <c r="H7180" s="41">
        <f>SUM(G7180:G7180)</f>
        <v>258.53299999999996</v>
      </c>
      <c r="I7180" s="42"/>
      <c r="J7180" s="32">
        <v>0</v>
      </c>
    </row>
    <row r="7181" spans="1:10" ht="15.75" hidden="1" thickBot="1" x14ac:dyDescent="0.3">
      <c r="A7181" s="142"/>
      <c r="B7181" s="145"/>
      <c r="C7181" s="44"/>
      <c r="D7181" s="44"/>
      <c r="E7181" s="121"/>
      <c r="F7181" s="122" t="s">
        <v>31</v>
      </c>
      <c r="G7181" s="46" t="str">
        <f t="shared" si="112"/>
        <v/>
      </c>
      <c r="H7181" s="48"/>
      <c r="I7181" s="33"/>
      <c r="J7181" s="32">
        <v>0</v>
      </c>
    </row>
    <row r="7182" spans="1:10" ht="15.75" hidden="1" thickBot="1" x14ac:dyDescent="0.3">
      <c r="A7182" s="140" t="s">
        <v>1704</v>
      </c>
      <c r="B7182" s="143" t="s">
        <v>6328</v>
      </c>
      <c r="C7182" s="26"/>
      <c r="D7182" s="27" t="s">
        <v>36</v>
      </c>
      <c r="E7182" s="116"/>
      <c r="F7182" s="123" t="s">
        <v>31</v>
      </c>
      <c r="G7182" s="29" t="str">
        <f t="shared" si="112"/>
        <v/>
      </c>
      <c r="H7182" s="30"/>
      <c r="I7182" s="31"/>
      <c r="J7182" s="32">
        <v>0</v>
      </c>
    </row>
    <row r="7183" spans="1:10" ht="15.75" hidden="1" thickBot="1" x14ac:dyDescent="0.3">
      <c r="A7183" s="141"/>
      <c r="B7183" s="144"/>
      <c r="C7183" s="34"/>
      <c r="D7183" s="34"/>
      <c r="E7183" s="118"/>
      <c r="F7183" s="124" t="s">
        <v>31</v>
      </c>
      <c r="G7183" s="33" t="str">
        <f t="shared" si="112"/>
        <v/>
      </c>
      <c r="H7183" s="37"/>
      <c r="I7183" s="33"/>
      <c r="J7183" s="32">
        <v>0</v>
      </c>
    </row>
    <row r="7184" spans="1:10" ht="26.25" hidden="1" thickBot="1" x14ac:dyDescent="0.3">
      <c r="A7184" s="141"/>
      <c r="B7184" s="144"/>
      <c r="C7184" s="38" t="s">
        <v>8231</v>
      </c>
      <c r="D7184" s="38" t="s">
        <v>101</v>
      </c>
      <c r="E7184" s="120">
        <v>1</v>
      </c>
      <c r="F7184" s="119">
        <v>362.93799999999999</v>
      </c>
      <c r="G7184" s="33">
        <f t="shared" si="112"/>
        <v>362.93799999999999</v>
      </c>
      <c r="H7184" s="41">
        <f>SUM(G7184:G7184)</f>
        <v>362.93799999999999</v>
      </c>
      <c r="I7184" s="42"/>
      <c r="J7184" s="32">
        <v>0</v>
      </c>
    </row>
    <row r="7185" spans="1:10" ht="15.75" hidden="1" thickBot="1" x14ac:dyDescent="0.3">
      <c r="A7185" s="142"/>
      <c r="B7185" s="145"/>
      <c r="C7185" s="44"/>
      <c r="D7185" s="44"/>
      <c r="E7185" s="121"/>
      <c r="F7185" s="122" t="s">
        <v>31</v>
      </c>
      <c r="G7185" s="46" t="str">
        <f t="shared" si="112"/>
        <v/>
      </c>
      <c r="H7185" s="48"/>
      <c r="I7185" s="33"/>
      <c r="J7185" s="32">
        <v>0</v>
      </c>
    </row>
    <row r="7186" spans="1:10" ht="15.75" hidden="1" thickBot="1" x14ac:dyDescent="0.3">
      <c r="A7186" s="140" t="s">
        <v>1705</v>
      </c>
      <c r="B7186" s="143" t="s">
        <v>6329</v>
      </c>
      <c r="C7186" s="26"/>
      <c r="D7186" s="27" t="s">
        <v>36</v>
      </c>
      <c r="E7186" s="116"/>
      <c r="F7186" s="123" t="s">
        <v>31</v>
      </c>
      <c r="G7186" s="29" t="str">
        <f t="shared" si="112"/>
        <v/>
      </c>
      <c r="H7186" s="30"/>
      <c r="I7186" s="31"/>
      <c r="J7186" s="32">
        <v>0</v>
      </c>
    </row>
    <row r="7187" spans="1:10" ht="15.75" hidden="1" thickBot="1" x14ac:dyDescent="0.3">
      <c r="A7187" s="141"/>
      <c r="B7187" s="144"/>
      <c r="C7187" s="34"/>
      <c r="D7187" s="34"/>
      <c r="E7187" s="118"/>
      <c r="F7187" s="124" t="s">
        <v>31</v>
      </c>
      <c r="G7187" s="33" t="str">
        <f t="shared" si="112"/>
        <v/>
      </c>
      <c r="H7187" s="37"/>
      <c r="I7187" s="33"/>
      <c r="J7187" s="32">
        <v>0</v>
      </c>
    </row>
    <row r="7188" spans="1:10" ht="26.25" hidden="1" thickBot="1" x14ac:dyDescent="0.3">
      <c r="A7188" s="141"/>
      <c r="B7188" s="144"/>
      <c r="C7188" s="38" t="s">
        <v>7980</v>
      </c>
      <c r="D7188" s="38" t="s">
        <v>101</v>
      </c>
      <c r="E7188" s="120">
        <v>1</v>
      </c>
      <c r="F7188" s="119">
        <v>32.936500000000002</v>
      </c>
      <c r="G7188" s="33">
        <f t="shared" si="112"/>
        <v>32.936500000000002</v>
      </c>
      <c r="H7188" s="41">
        <f>SUM(G7188:G7188)</f>
        <v>32.936500000000002</v>
      </c>
      <c r="I7188" s="42"/>
      <c r="J7188" s="32">
        <v>0</v>
      </c>
    </row>
    <row r="7189" spans="1:10" ht="15.75" hidden="1" thickBot="1" x14ac:dyDescent="0.3">
      <c r="A7189" s="142"/>
      <c r="B7189" s="145"/>
      <c r="C7189" s="44"/>
      <c r="D7189" s="44"/>
      <c r="E7189" s="121"/>
      <c r="F7189" s="122" t="s">
        <v>31</v>
      </c>
      <c r="G7189" s="46" t="str">
        <f t="shared" si="112"/>
        <v/>
      </c>
      <c r="H7189" s="48"/>
      <c r="I7189" s="33"/>
      <c r="J7189" s="32">
        <v>0</v>
      </c>
    </row>
    <row r="7190" spans="1:10" ht="15.75" hidden="1" thickBot="1" x14ac:dyDescent="0.3">
      <c r="A7190" s="140" t="s">
        <v>1706</v>
      </c>
      <c r="B7190" s="143" t="s">
        <v>6330</v>
      </c>
      <c r="C7190" s="26"/>
      <c r="D7190" s="27" t="s">
        <v>36</v>
      </c>
      <c r="E7190" s="116"/>
      <c r="F7190" s="123" t="s">
        <v>31</v>
      </c>
      <c r="G7190" s="29" t="str">
        <f t="shared" si="112"/>
        <v/>
      </c>
      <c r="H7190" s="30"/>
      <c r="I7190" s="31"/>
      <c r="J7190" s="32">
        <v>0</v>
      </c>
    </row>
    <row r="7191" spans="1:10" ht="15.75" hidden="1" thickBot="1" x14ac:dyDescent="0.3">
      <c r="A7191" s="141"/>
      <c r="B7191" s="144"/>
      <c r="C7191" s="34"/>
      <c r="D7191" s="34"/>
      <c r="E7191" s="118"/>
      <c r="F7191" s="124" t="s">
        <v>31</v>
      </c>
      <c r="G7191" s="33" t="str">
        <f t="shared" si="112"/>
        <v/>
      </c>
      <c r="H7191" s="37"/>
      <c r="I7191" s="33"/>
      <c r="J7191" s="32">
        <v>0</v>
      </c>
    </row>
    <row r="7192" spans="1:10" ht="26.25" hidden="1" thickBot="1" x14ac:dyDescent="0.3">
      <c r="A7192" s="141"/>
      <c r="B7192" s="144"/>
      <c r="C7192" s="38" t="s">
        <v>8232</v>
      </c>
      <c r="D7192" s="38" t="s">
        <v>101</v>
      </c>
      <c r="E7192" s="120">
        <v>1</v>
      </c>
      <c r="F7192" s="119">
        <v>166.87699999999998</v>
      </c>
      <c r="G7192" s="33">
        <f t="shared" si="112"/>
        <v>166.87699999999998</v>
      </c>
      <c r="H7192" s="41">
        <f>SUM(G7192:G7192)</f>
        <v>166.87699999999998</v>
      </c>
      <c r="I7192" s="42"/>
      <c r="J7192" s="32">
        <v>0</v>
      </c>
    </row>
    <row r="7193" spans="1:10" ht="15.75" hidden="1" thickBot="1" x14ac:dyDescent="0.3">
      <c r="A7193" s="142"/>
      <c r="B7193" s="145"/>
      <c r="C7193" s="44"/>
      <c r="D7193" s="44"/>
      <c r="E7193" s="121"/>
      <c r="F7193" s="122" t="s">
        <v>31</v>
      </c>
      <c r="G7193" s="46" t="str">
        <f t="shared" si="112"/>
        <v/>
      </c>
      <c r="H7193" s="48"/>
      <c r="I7193" s="33"/>
      <c r="J7193" s="32">
        <v>0</v>
      </c>
    </row>
    <row r="7194" spans="1:10" ht="15.75" hidden="1" thickBot="1" x14ac:dyDescent="0.3">
      <c r="A7194" s="140" t="s">
        <v>1707</v>
      </c>
      <c r="B7194" s="143" t="s">
        <v>6331</v>
      </c>
      <c r="C7194" s="26"/>
      <c r="D7194" s="27" t="s">
        <v>36</v>
      </c>
      <c r="E7194" s="116"/>
      <c r="F7194" s="123" t="s">
        <v>31</v>
      </c>
      <c r="G7194" s="29" t="str">
        <f t="shared" si="112"/>
        <v/>
      </c>
      <c r="H7194" s="30"/>
      <c r="I7194" s="31"/>
      <c r="J7194" s="32">
        <v>0</v>
      </c>
    </row>
    <row r="7195" spans="1:10" ht="15.75" hidden="1" thickBot="1" x14ac:dyDescent="0.3">
      <c r="A7195" s="141"/>
      <c r="B7195" s="144"/>
      <c r="C7195" s="34"/>
      <c r="D7195" s="34"/>
      <c r="E7195" s="118"/>
      <c r="F7195" s="124" t="s">
        <v>31</v>
      </c>
      <c r="G7195" s="33" t="str">
        <f t="shared" si="112"/>
        <v/>
      </c>
      <c r="H7195" s="37"/>
      <c r="I7195" s="33"/>
      <c r="J7195" s="32">
        <v>0</v>
      </c>
    </row>
    <row r="7196" spans="1:10" ht="15.75" hidden="1" thickBot="1" x14ac:dyDescent="0.3">
      <c r="A7196" s="141"/>
      <c r="B7196" s="144"/>
      <c r="C7196" s="38" t="s">
        <v>8233</v>
      </c>
      <c r="D7196" s="38" t="s">
        <v>101</v>
      </c>
      <c r="E7196" s="120">
        <v>1</v>
      </c>
      <c r="F7196" s="119">
        <v>41.476999999999997</v>
      </c>
      <c r="G7196" s="33">
        <f t="shared" si="112"/>
        <v>41.476999999999997</v>
      </c>
      <c r="H7196" s="41">
        <f>SUM(G7196:G7196)</f>
        <v>41.476999999999997</v>
      </c>
      <c r="I7196" s="42"/>
      <c r="J7196" s="32">
        <v>0</v>
      </c>
    </row>
    <row r="7197" spans="1:10" ht="15.75" hidden="1" thickBot="1" x14ac:dyDescent="0.3">
      <c r="A7197" s="142"/>
      <c r="B7197" s="145"/>
      <c r="C7197" s="44"/>
      <c r="D7197" s="44"/>
      <c r="E7197" s="121"/>
      <c r="F7197" s="122" t="s">
        <v>31</v>
      </c>
      <c r="G7197" s="46" t="str">
        <f t="shared" si="112"/>
        <v/>
      </c>
      <c r="H7197" s="48"/>
      <c r="I7197" s="33"/>
      <c r="J7197" s="32">
        <v>0</v>
      </c>
    </row>
    <row r="7198" spans="1:10" ht="15.75" hidden="1" thickBot="1" x14ac:dyDescent="0.3">
      <c r="A7198" s="140" t="s">
        <v>1708</v>
      </c>
      <c r="B7198" s="143" t="s">
        <v>6332</v>
      </c>
      <c r="C7198" s="26"/>
      <c r="D7198" s="27" t="s">
        <v>36</v>
      </c>
      <c r="E7198" s="116"/>
      <c r="F7198" s="123" t="s">
        <v>31</v>
      </c>
      <c r="G7198" s="29" t="str">
        <f t="shared" si="112"/>
        <v/>
      </c>
      <c r="H7198" s="30"/>
      <c r="I7198" s="31"/>
      <c r="J7198" s="32">
        <v>0</v>
      </c>
    </row>
    <row r="7199" spans="1:10" ht="15.75" hidden="1" thickBot="1" x14ac:dyDescent="0.3">
      <c r="A7199" s="141"/>
      <c r="B7199" s="144"/>
      <c r="C7199" s="34"/>
      <c r="D7199" s="34"/>
      <c r="E7199" s="118"/>
      <c r="F7199" s="124" t="s">
        <v>31</v>
      </c>
      <c r="G7199" s="33" t="str">
        <f t="shared" si="112"/>
        <v/>
      </c>
      <c r="H7199" s="37"/>
      <c r="I7199" s="33"/>
      <c r="J7199" s="32">
        <v>0</v>
      </c>
    </row>
    <row r="7200" spans="1:10" ht="15.75" hidden="1" thickBot="1" x14ac:dyDescent="0.3">
      <c r="A7200" s="141"/>
      <c r="B7200" s="144"/>
      <c r="C7200" s="38" t="s">
        <v>8234</v>
      </c>
      <c r="D7200" s="38" t="s">
        <v>101</v>
      </c>
      <c r="E7200" s="120">
        <v>1</v>
      </c>
      <c r="F7200" s="119">
        <v>9.3290000000000006</v>
      </c>
      <c r="G7200" s="33">
        <f t="shared" si="112"/>
        <v>9.3290000000000006</v>
      </c>
      <c r="H7200" s="41">
        <f>SUM(G7200:G7200)</f>
        <v>9.3290000000000006</v>
      </c>
      <c r="I7200" s="42"/>
      <c r="J7200" s="32">
        <v>0</v>
      </c>
    </row>
    <row r="7201" spans="1:10" ht="15.75" hidden="1" thickBot="1" x14ac:dyDescent="0.3">
      <c r="A7201" s="142"/>
      <c r="B7201" s="145"/>
      <c r="C7201" s="44"/>
      <c r="D7201" s="44"/>
      <c r="E7201" s="121"/>
      <c r="F7201" s="122" t="s">
        <v>31</v>
      </c>
      <c r="G7201" s="46" t="str">
        <f t="shared" si="112"/>
        <v/>
      </c>
      <c r="H7201" s="48"/>
      <c r="I7201" s="33"/>
      <c r="J7201" s="32">
        <v>0</v>
      </c>
    </row>
    <row r="7202" spans="1:10" ht="15.75" hidden="1" thickBot="1" x14ac:dyDescent="0.3">
      <c r="A7202" s="140" t="s">
        <v>1709</v>
      </c>
      <c r="B7202" s="143" t="s">
        <v>6333</v>
      </c>
      <c r="C7202" s="26"/>
      <c r="D7202" s="27" t="s">
        <v>36</v>
      </c>
      <c r="E7202" s="116"/>
      <c r="F7202" s="123" t="s">
        <v>31</v>
      </c>
      <c r="G7202" s="29" t="str">
        <f t="shared" si="112"/>
        <v/>
      </c>
      <c r="H7202" s="30"/>
      <c r="I7202" s="31"/>
      <c r="J7202" s="32">
        <v>0</v>
      </c>
    </row>
    <row r="7203" spans="1:10" ht="15.75" hidden="1" thickBot="1" x14ac:dyDescent="0.3">
      <c r="A7203" s="141"/>
      <c r="B7203" s="144"/>
      <c r="C7203" s="34"/>
      <c r="D7203" s="34"/>
      <c r="E7203" s="118"/>
      <c r="F7203" s="124" t="s">
        <v>31</v>
      </c>
      <c r="G7203" s="33" t="str">
        <f t="shared" si="112"/>
        <v/>
      </c>
      <c r="H7203" s="37"/>
      <c r="I7203" s="33"/>
      <c r="J7203" s="32">
        <v>0</v>
      </c>
    </row>
    <row r="7204" spans="1:10" ht="15.75" hidden="1" thickBot="1" x14ac:dyDescent="0.3">
      <c r="A7204" s="141"/>
      <c r="B7204" s="144"/>
      <c r="C7204" s="38" t="s">
        <v>8235</v>
      </c>
      <c r="D7204" s="38" t="s">
        <v>101</v>
      </c>
      <c r="E7204" s="120">
        <v>1</v>
      </c>
      <c r="F7204" s="119">
        <v>124.735</v>
      </c>
      <c r="G7204" s="33">
        <f t="shared" si="112"/>
        <v>124.735</v>
      </c>
      <c r="H7204" s="41">
        <f>SUM(G7204:G7204)</f>
        <v>124.735</v>
      </c>
      <c r="I7204" s="42"/>
      <c r="J7204" s="32">
        <v>0</v>
      </c>
    </row>
    <row r="7205" spans="1:10" ht="15.75" hidden="1" thickBot="1" x14ac:dyDescent="0.3">
      <c r="A7205" s="142"/>
      <c r="B7205" s="145"/>
      <c r="C7205" s="44"/>
      <c r="D7205" s="44"/>
      <c r="E7205" s="121"/>
      <c r="F7205" s="122" t="s">
        <v>31</v>
      </c>
      <c r="G7205" s="46" t="str">
        <f t="shared" si="112"/>
        <v/>
      </c>
      <c r="H7205" s="48"/>
      <c r="I7205" s="33"/>
      <c r="J7205" s="32">
        <v>0</v>
      </c>
    </row>
    <row r="7206" spans="1:10" ht="15.75" hidden="1" thickBot="1" x14ac:dyDescent="0.3">
      <c r="A7206" s="140" t="s">
        <v>1710</v>
      </c>
      <c r="B7206" s="143" t="s">
        <v>6334</v>
      </c>
      <c r="C7206" s="26"/>
      <c r="D7206" s="27" t="s">
        <v>36</v>
      </c>
      <c r="E7206" s="116"/>
      <c r="F7206" s="123" t="s">
        <v>31</v>
      </c>
      <c r="G7206" s="29" t="str">
        <f t="shared" si="112"/>
        <v/>
      </c>
      <c r="H7206" s="30"/>
      <c r="I7206" s="31"/>
      <c r="J7206" s="32">
        <v>0</v>
      </c>
    </row>
    <row r="7207" spans="1:10" ht="15.75" hidden="1" thickBot="1" x14ac:dyDescent="0.3">
      <c r="A7207" s="141"/>
      <c r="B7207" s="144"/>
      <c r="C7207" s="34"/>
      <c r="D7207" s="34"/>
      <c r="E7207" s="118"/>
      <c r="F7207" s="124" t="s">
        <v>31</v>
      </c>
      <c r="G7207" s="33" t="str">
        <f t="shared" si="112"/>
        <v/>
      </c>
      <c r="H7207" s="37"/>
      <c r="I7207" s="33"/>
      <c r="J7207" s="32">
        <v>0</v>
      </c>
    </row>
    <row r="7208" spans="1:10" ht="15.75" hidden="1" thickBot="1" x14ac:dyDescent="0.3">
      <c r="A7208" s="141"/>
      <c r="B7208" s="144"/>
      <c r="C7208" s="38" t="s">
        <v>8236</v>
      </c>
      <c r="D7208" s="38" t="s">
        <v>101</v>
      </c>
      <c r="E7208" s="120">
        <v>1</v>
      </c>
      <c r="F7208" s="119">
        <v>65.692499999999995</v>
      </c>
      <c r="G7208" s="33">
        <f t="shared" si="112"/>
        <v>65.692499999999995</v>
      </c>
      <c r="H7208" s="41">
        <f>SUM(G7208:G7208)</f>
        <v>65.692499999999995</v>
      </c>
      <c r="I7208" s="42"/>
      <c r="J7208" s="32">
        <v>0</v>
      </c>
    </row>
    <row r="7209" spans="1:10" ht="15.75" hidden="1" thickBot="1" x14ac:dyDescent="0.3">
      <c r="A7209" s="142"/>
      <c r="B7209" s="145"/>
      <c r="C7209" s="44"/>
      <c r="D7209" s="44"/>
      <c r="E7209" s="121"/>
      <c r="F7209" s="122" t="s">
        <v>31</v>
      </c>
      <c r="G7209" s="46" t="str">
        <f t="shared" si="112"/>
        <v/>
      </c>
      <c r="H7209" s="48"/>
      <c r="I7209" s="33"/>
      <c r="J7209" s="32">
        <v>0</v>
      </c>
    </row>
    <row r="7210" spans="1:10" ht="15.75" hidden="1" thickBot="1" x14ac:dyDescent="0.3">
      <c r="A7210" s="140" t="s">
        <v>1711</v>
      </c>
      <c r="B7210" s="143" t="s">
        <v>6335</v>
      </c>
      <c r="C7210" s="26"/>
      <c r="D7210" s="27" t="s">
        <v>36</v>
      </c>
      <c r="E7210" s="116"/>
      <c r="F7210" s="123" t="s">
        <v>31</v>
      </c>
      <c r="G7210" s="29" t="str">
        <f t="shared" si="112"/>
        <v/>
      </c>
      <c r="H7210" s="30"/>
      <c r="I7210" s="31"/>
      <c r="J7210" s="32">
        <v>0</v>
      </c>
    </row>
    <row r="7211" spans="1:10" ht="15.75" hidden="1" thickBot="1" x14ac:dyDescent="0.3">
      <c r="A7211" s="141"/>
      <c r="B7211" s="144"/>
      <c r="C7211" s="34"/>
      <c r="D7211" s="34"/>
      <c r="E7211" s="118"/>
      <c r="F7211" s="124" t="s">
        <v>31</v>
      </c>
      <c r="G7211" s="33" t="str">
        <f t="shared" si="112"/>
        <v/>
      </c>
      <c r="H7211" s="37"/>
      <c r="I7211" s="33"/>
      <c r="J7211" s="32">
        <v>0</v>
      </c>
    </row>
    <row r="7212" spans="1:10" ht="26.25" hidden="1" thickBot="1" x14ac:dyDescent="0.3">
      <c r="A7212" s="141"/>
      <c r="B7212" s="144"/>
      <c r="C7212" s="38" t="s">
        <v>8237</v>
      </c>
      <c r="D7212" s="38" t="s">
        <v>101</v>
      </c>
      <c r="E7212" s="120">
        <v>1</v>
      </c>
      <c r="F7212" s="119">
        <v>72.722499999999997</v>
      </c>
      <c r="G7212" s="33">
        <f t="shared" si="112"/>
        <v>72.722499999999997</v>
      </c>
      <c r="H7212" s="41">
        <f>SUM(G7212:G7212)</f>
        <v>72.722499999999997</v>
      </c>
      <c r="I7212" s="42"/>
      <c r="J7212" s="32">
        <v>0</v>
      </c>
    </row>
    <row r="7213" spans="1:10" ht="15.75" hidden="1" thickBot="1" x14ac:dyDescent="0.3">
      <c r="A7213" s="142"/>
      <c r="B7213" s="145"/>
      <c r="C7213" s="44"/>
      <c r="D7213" s="44"/>
      <c r="E7213" s="121"/>
      <c r="F7213" s="122" t="s">
        <v>31</v>
      </c>
      <c r="G7213" s="46" t="str">
        <f t="shared" si="112"/>
        <v/>
      </c>
      <c r="H7213" s="48"/>
      <c r="I7213" s="33"/>
      <c r="J7213" s="32">
        <v>0</v>
      </c>
    </row>
    <row r="7214" spans="1:10" ht="15.75" hidden="1" thickBot="1" x14ac:dyDescent="0.3">
      <c r="A7214" s="140" t="s">
        <v>1712</v>
      </c>
      <c r="B7214" s="143" t="s">
        <v>6336</v>
      </c>
      <c r="C7214" s="26"/>
      <c r="D7214" s="27" t="s">
        <v>36</v>
      </c>
      <c r="E7214" s="116"/>
      <c r="F7214" s="123" t="s">
        <v>31</v>
      </c>
      <c r="G7214" s="29" t="str">
        <f t="shared" si="112"/>
        <v/>
      </c>
      <c r="H7214" s="30"/>
      <c r="I7214" s="31"/>
      <c r="J7214" s="32">
        <v>0</v>
      </c>
    </row>
    <row r="7215" spans="1:10" ht="15.75" hidden="1" thickBot="1" x14ac:dyDescent="0.3">
      <c r="A7215" s="141"/>
      <c r="B7215" s="144"/>
      <c r="C7215" s="34"/>
      <c r="D7215" s="34"/>
      <c r="E7215" s="118"/>
      <c r="F7215" s="124" t="s">
        <v>31</v>
      </c>
      <c r="G7215" s="33" t="str">
        <f t="shared" si="112"/>
        <v/>
      </c>
      <c r="H7215" s="37"/>
      <c r="I7215" s="33"/>
      <c r="J7215" s="32">
        <v>0</v>
      </c>
    </row>
    <row r="7216" spans="1:10" ht="26.25" hidden="1" thickBot="1" x14ac:dyDescent="0.3">
      <c r="A7216" s="141"/>
      <c r="B7216" s="144"/>
      <c r="C7216" s="38" t="s">
        <v>8238</v>
      </c>
      <c r="D7216" s="38" t="s">
        <v>101</v>
      </c>
      <c r="E7216" s="120">
        <v>1</v>
      </c>
      <c r="F7216" s="119">
        <v>4.7689999999999992</v>
      </c>
      <c r="G7216" s="33">
        <f t="shared" si="112"/>
        <v>4.7689999999999992</v>
      </c>
      <c r="H7216" s="41">
        <f>SUM(G7216:G7216)</f>
        <v>4.7689999999999992</v>
      </c>
      <c r="I7216" s="42"/>
      <c r="J7216" s="32">
        <v>0</v>
      </c>
    </row>
    <row r="7217" spans="1:10" ht="15.75" hidden="1" thickBot="1" x14ac:dyDescent="0.3">
      <c r="A7217" s="142"/>
      <c r="B7217" s="145"/>
      <c r="C7217" s="44"/>
      <c r="D7217" s="44"/>
      <c r="E7217" s="121"/>
      <c r="F7217" s="122" t="s">
        <v>31</v>
      </c>
      <c r="G7217" s="46" t="str">
        <f t="shared" si="112"/>
        <v/>
      </c>
      <c r="H7217" s="48"/>
      <c r="I7217" s="33"/>
      <c r="J7217" s="32">
        <v>0</v>
      </c>
    </row>
    <row r="7218" spans="1:10" ht="15.75" hidden="1" thickBot="1" x14ac:dyDescent="0.3">
      <c r="A7218" s="140" t="s">
        <v>1713</v>
      </c>
      <c r="B7218" s="143" t="s">
        <v>6337</v>
      </c>
      <c r="C7218" s="26"/>
      <c r="D7218" s="27" t="s">
        <v>36</v>
      </c>
      <c r="E7218" s="116"/>
      <c r="F7218" s="123" t="s">
        <v>31</v>
      </c>
      <c r="G7218" s="29" t="str">
        <f t="shared" si="112"/>
        <v/>
      </c>
      <c r="H7218" s="30"/>
      <c r="I7218" s="31"/>
      <c r="J7218" s="32">
        <v>0</v>
      </c>
    </row>
    <row r="7219" spans="1:10" ht="15.75" hidden="1" thickBot="1" x14ac:dyDescent="0.3">
      <c r="A7219" s="141"/>
      <c r="B7219" s="144"/>
      <c r="C7219" s="34"/>
      <c r="D7219" s="34"/>
      <c r="E7219" s="118"/>
      <c r="F7219" s="124" t="s">
        <v>31</v>
      </c>
      <c r="G7219" s="33" t="str">
        <f t="shared" si="112"/>
        <v/>
      </c>
      <c r="H7219" s="37"/>
      <c r="I7219" s="33"/>
      <c r="J7219" s="32">
        <v>0</v>
      </c>
    </row>
    <row r="7220" spans="1:10" ht="26.25" hidden="1" thickBot="1" x14ac:dyDescent="0.3">
      <c r="A7220" s="141"/>
      <c r="B7220" s="144"/>
      <c r="C7220" s="38" t="s">
        <v>8239</v>
      </c>
      <c r="D7220" s="38" t="s">
        <v>101</v>
      </c>
      <c r="E7220" s="120">
        <v>1</v>
      </c>
      <c r="F7220" s="119">
        <v>9.5664999999999996</v>
      </c>
      <c r="G7220" s="33">
        <f t="shared" si="112"/>
        <v>9.5664999999999996</v>
      </c>
      <c r="H7220" s="41">
        <f>SUM(G7220:G7220)</f>
        <v>9.5664999999999996</v>
      </c>
      <c r="I7220" s="42"/>
      <c r="J7220" s="32">
        <v>0</v>
      </c>
    </row>
    <row r="7221" spans="1:10" ht="15.75" hidden="1" thickBot="1" x14ac:dyDescent="0.3">
      <c r="A7221" s="142"/>
      <c r="B7221" s="145"/>
      <c r="C7221" s="44"/>
      <c r="D7221" s="44"/>
      <c r="E7221" s="121"/>
      <c r="F7221" s="122" t="s">
        <v>31</v>
      </c>
      <c r="G7221" s="46" t="str">
        <f t="shared" si="112"/>
        <v/>
      </c>
      <c r="H7221" s="48"/>
      <c r="I7221" s="33"/>
      <c r="J7221" s="32">
        <v>0</v>
      </c>
    </row>
    <row r="7222" spans="1:10" ht="15.75" hidden="1" thickBot="1" x14ac:dyDescent="0.3">
      <c r="A7222" s="140" t="s">
        <v>1714</v>
      </c>
      <c r="B7222" s="143" t="s">
        <v>6338</v>
      </c>
      <c r="C7222" s="26"/>
      <c r="D7222" s="27" t="s">
        <v>36</v>
      </c>
      <c r="E7222" s="116"/>
      <c r="F7222" s="123" t="s">
        <v>31</v>
      </c>
      <c r="G7222" s="29" t="str">
        <f t="shared" si="112"/>
        <v/>
      </c>
      <c r="H7222" s="30"/>
      <c r="I7222" s="31"/>
      <c r="J7222" s="32">
        <v>0</v>
      </c>
    </row>
    <row r="7223" spans="1:10" ht="15.75" hidden="1" thickBot="1" x14ac:dyDescent="0.3">
      <c r="A7223" s="141"/>
      <c r="B7223" s="144"/>
      <c r="C7223" s="34"/>
      <c r="D7223" s="34"/>
      <c r="E7223" s="118"/>
      <c r="F7223" s="124" t="s">
        <v>31</v>
      </c>
      <c r="G7223" s="33" t="str">
        <f t="shared" si="112"/>
        <v/>
      </c>
      <c r="H7223" s="37"/>
      <c r="I7223" s="33"/>
      <c r="J7223" s="32">
        <v>0</v>
      </c>
    </row>
    <row r="7224" spans="1:10" ht="15.75" hidden="1" thickBot="1" x14ac:dyDescent="0.3">
      <c r="A7224" s="141"/>
      <c r="B7224" s="144"/>
      <c r="C7224" s="38" t="s">
        <v>8240</v>
      </c>
      <c r="D7224" s="38" t="s">
        <v>101</v>
      </c>
      <c r="E7224" s="120">
        <v>1</v>
      </c>
      <c r="F7224" s="119">
        <v>2.3465000000000003</v>
      </c>
      <c r="G7224" s="33">
        <f t="shared" si="112"/>
        <v>2.3465000000000003</v>
      </c>
      <c r="H7224" s="41">
        <f>SUM(G7224:G7224)</f>
        <v>2.3465000000000003</v>
      </c>
      <c r="I7224" s="42"/>
      <c r="J7224" s="32">
        <v>0</v>
      </c>
    </row>
    <row r="7225" spans="1:10" ht="15.75" hidden="1" thickBot="1" x14ac:dyDescent="0.3">
      <c r="A7225" s="142"/>
      <c r="B7225" s="145"/>
      <c r="C7225" s="44"/>
      <c r="D7225" s="44"/>
      <c r="E7225" s="121"/>
      <c r="F7225" s="122" t="s">
        <v>31</v>
      </c>
      <c r="G7225" s="46" t="str">
        <f t="shared" si="112"/>
        <v/>
      </c>
      <c r="H7225" s="48"/>
      <c r="I7225" s="33"/>
      <c r="J7225" s="32">
        <v>0</v>
      </c>
    </row>
    <row r="7226" spans="1:10" ht="15.75" hidden="1" thickBot="1" x14ac:dyDescent="0.3">
      <c r="A7226" s="140" t="s">
        <v>1715</v>
      </c>
      <c r="B7226" s="143" t="s">
        <v>6339</v>
      </c>
      <c r="C7226" s="26"/>
      <c r="D7226" s="27" t="s">
        <v>36</v>
      </c>
      <c r="E7226" s="116"/>
      <c r="F7226" s="123" t="s">
        <v>31</v>
      </c>
      <c r="G7226" s="29" t="str">
        <f t="shared" si="112"/>
        <v/>
      </c>
      <c r="H7226" s="30"/>
      <c r="I7226" s="31"/>
      <c r="J7226" s="32">
        <v>0</v>
      </c>
    </row>
    <row r="7227" spans="1:10" ht="15.75" hidden="1" thickBot="1" x14ac:dyDescent="0.3">
      <c r="A7227" s="141"/>
      <c r="B7227" s="144"/>
      <c r="C7227" s="34"/>
      <c r="D7227" s="34"/>
      <c r="E7227" s="118"/>
      <c r="F7227" s="124" t="s">
        <v>31</v>
      </c>
      <c r="G7227" s="33" t="str">
        <f t="shared" si="112"/>
        <v/>
      </c>
      <c r="H7227" s="37"/>
      <c r="I7227" s="33"/>
      <c r="J7227" s="32">
        <v>0</v>
      </c>
    </row>
    <row r="7228" spans="1:10" ht="15.75" hidden="1" thickBot="1" x14ac:dyDescent="0.3">
      <c r="A7228" s="141"/>
      <c r="B7228" s="144"/>
      <c r="C7228" s="38" t="s">
        <v>8241</v>
      </c>
      <c r="D7228" s="38" t="s">
        <v>101</v>
      </c>
      <c r="E7228" s="120">
        <v>1</v>
      </c>
      <c r="F7228" s="119">
        <v>5.2249999999999996</v>
      </c>
      <c r="G7228" s="33">
        <f t="shared" si="112"/>
        <v>5.2249999999999996</v>
      </c>
      <c r="H7228" s="41">
        <f>SUM(G7228:G7228)</f>
        <v>5.2249999999999996</v>
      </c>
      <c r="I7228" s="42"/>
      <c r="J7228" s="32">
        <v>0</v>
      </c>
    </row>
    <row r="7229" spans="1:10" ht="15.75" hidden="1" thickBot="1" x14ac:dyDescent="0.3">
      <c r="A7229" s="142"/>
      <c r="B7229" s="145"/>
      <c r="C7229" s="44"/>
      <c r="D7229" s="44"/>
      <c r="E7229" s="121"/>
      <c r="F7229" s="122" t="s">
        <v>31</v>
      </c>
      <c r="G7229" s="46" t="str">
        <f t="shared" si="112"/>
        <v/>
      </c>
      <c r="H7229" s="48"/>
      <c r="I7229" s="33"/>
      <c r="J7229" s="32">
        <v>0</v>
      </c>
    </row>
    <row r="7230" spans="1:10" ht="15.75" hidden="1" thickBot="1" x14ac:dyDescent="0.3">
      <c r="A7230" s="140" t="s">
        <v>1716</v>
      </c>
      <c r="B7230" s="143" t="s">
        <v>6340</v>
      </c>
      <c r="C7230" s="26"/>
      <c r="D7230" s="27" t="s">
        <v>36</v>
      </c>
      <c r="E7230" s="116"/>
      <c r="F7230" s="123" t="s">
        <v>31</v>
      </c>
      <c r="G7230" s="29" t="str">
        <f t="shared" si="112"/>
        <v/>
      </c>
      <c r="H7230" s="30"/>
      <c r="I7230" s="31"/>
      <c r="J7230" s="32">
        <v>0</v>
      </c>
    </row>
    <row r="7231" spans="1:10" ht="15.75" hidden="1" thickBot="1" x14ac:dyDescent="0.3">
      <c r="A7231" s="141"/>
      <c r="B7231" s="144"/>
      <c r="C7231" s="34"/>
      <c r="D7231" s="34"/>
      <c r="E7231" s="118"/>
      <c r="F7231" s="124" t="s">
        <v>31</v>
      </c>
      <c r="G7231" s="33" t="str">
        <f t="shared" si="112"/>
        <v/>
      </c>
      <c r="H7231" s="37"/>
      <c r="I7231" s="33"/>
      <c r="J7231" s="32">
        <v>0</v>
      </c>
    </row>
    <row r="7232" spans="1:10" ht="15.75" hidden="1" thickBot="1" x14ac:dyDescent="0.3">
      <c r="A7232" s="141"/>
      <c r="B7232" s="144"/>
      <c r="C7232" s="38" t="s">
        <v>8242</v>
      </c>
      <c r="D7232" s="38" t="s">
        <v>101</v>
      </c>
      <c r="E7232" s="120">
        <v>1</v>
      </c>
      <c r="F7232" s="119">
        <v>13.100499999999998</v>
      </c>
      <c r="G7232" s="33">
        <f t="shared" si="112"/>
        <v>13.100499999999998</v>
      </c>
      <c r="H7232" s="41">
        <f>SUM(G7232:G7232)</f>
        <v>13.100499999999998</v>
      </c>
      <c r="I7232" s="42"/>
      <c r="J7232" s="32">
        <v>0</v>
      </c>
    </row>
    <row r="7233" spans="1:10" ht="15.75" hidden="1" thickBot="1" x14ac:dyDescent="0.3">
      <c r="A7233" s="142"/>
      <c r="B7233" s="145"/>
      <c r="C7233" s="44"/>
      <c r="D7233" s="44"/>
      <c r="E7233" s="121"/>
      <c r="F7233" s="122" t="s">
        <v>31</v>
      </c>
      <c r="G7233" s="46" t="str">
        <f t="shared" si="112"/>
        <v/>
      </c>
      <c r="H7233" s="48"/>
      <c r="I7233" s="33"/>
      <c r="J7233" s="32">
        <v>0</v>
      </c>
    </row>
    <row r="7234" spans="1:10" ht="15.75" hidden="1" thickBot="1" x14ac:dyDescent="0.3">
      <c r="A7234" s="140" t="s">
        <v>1717</v>
      </c>
      <c r="B7234" s="143" t="s">
        <v>6341</v>
      </c>
      <c r="C7234" s="26"/>
      <c r="D7234" s="27" t="s">
        <v>36</v>
      </c>
      <c r="E7234" s="116"/>
      <c r="F7234" s="123" t="s">
        <v>31</v>
      </c>
      <c r="G7234" s="29" t="str">
        <f t="shared" si="112"/>
        <v/>
      </c>
      <c r="H7234" s="30"/>
      <c r="I7234" s="31"/>
      <c r="J7234" s="32">
        <v>0</v>
      </c>
    </row>
    <row r="7235" spans="1:10" ht="15.75" hidden="1" thickBot="1" x14ac:dyDescent="0.3">
      <c r="A7235" s="141"/>
      <c r="B7235" s="144"/>
      <c r="C7235" s="34"/>
      <c r="D7235" s="34"/>
      <c r="E7235" s="118"/>
      <c r="F7235" s="124" t="s">
        <v>31</v>
      </c>
      <c r="G7235" s="33" t="str">
        <f t="shared" si="112"/>
        <v/>
      </c>
      <c r="H7235" s="37"/>
      <c r="I7235" s="33"/>
      <c r="J7235" s="32">
        <v>0</v>
      </c>
    </row>
    <row r="7236" spans="1:10" ht="15.75" hidden="1" thickBot="1" x14ac:dyDescent="0.3">
      <c r="A7236" s="141"/>
      <c r="B7236" s="144"/>
      <c r="C7236" s="38" t="s">
        <v>1718</v>
      </c>
      <c r="D7236" s="58" t="s">
        <v>36</v>
      </c>
      <c r="E7236" s="120">
        <v>1</v>
      </c>
      <c r="F7236" s="119" t="s">
        <v>31</v>
      </c>
      <c r="G7236" s="33" t="str">
        <f t="shared" si="112"/>
        <v/>
      </c>
      <c r="H7236" s="41">
        <f>SUM(G7236:G7236)</f>
        <v>0</v>
      </c>
      <c r="I7236" s="42"/>
      <c r="J7236" s="32">
        <v>0</v>
      </c>
    </row>
    <row r="7237" spans="1:10" ht="15.75" hidden="1" thickBot="1" x14ac:dyDescent="0.3">
      <c r="A7237" s="142"/>
      <c r="B7237" s="145"/>
      <c r="C7237" s="44"/>
      <c r="D7237" s="44"/>
      <c r="E7237" s="121"/>
      <c r="F7237" s="122" t="s">
        <v>31</v>
      </c>
      <c r="G7237" s="46" t="str">
        <f t="shared" si="112"/>
        <v/>
      </c>
      <c r="H7237" s="48"/>
      <c r="I7237" s="33"/>
      <c r="J7237" s="32">
        <v>0</v>
      </c>
    </row>
    <row r="7238" spans="1:10" ht="15.75" hidden="1" thickBot="1" x14ac:dyDescent="0.3">
      <c r="A7238" s="140" t="s">
        <v>1719</v>
      </c>
      <c r="B7238" s="143" t="s">
        <v>6342</v>
      </c>
      <c r="C7238" s="26"/>
      <c r="D7238" s="27" t="s">
        <v>36</v>
      </c>
      <c r="E7238" s="116"/>
      <c r="F7238" s="123" t="s">
        <v>31</v>
      </c>
      <c r="G7238" s="29" t="str">
        <f t="shared" ref="G7238:G7301" si="113">IF(ISNUMBER(F7238),E7238*F7238,"")</f>
        <v/>
      </c>
      <c r="H7238" s="30"/>
      <c r="I7238" s="31"/>
      <c r="J7238" s="32">
        <v>0</v>
      </c>
    </row>
    <row r="7239" spans="1:10" ht="15.75" hidden="1" thickBot="1" x14ac:dyDescent="0.3">
      <c r="A7239" s="141"/>
      <c r="B7239" s="144"/>
      <c r="C7239" s="34"/>
      <c r="D7239" s="34"/>
      <c r="E7239" s="118"/>
      <c r="F7239" s="124" t="s">
        <v>31</v>
      </c>
      <c r="G7239" s="33" t="str">
        <f t="shared" si="113"/>
        <v/>
      </c>
      <c r="H7239" s="37"/>
      <c r="I7239" s="33"/>
      <c r="J7239" s="32">
        <v>0</v>
      </c>
    </row>
    <row r="7240" spans="1:10" ht="15.75" hidden="1" thickBot="1" x14ac:dyDescent="0.3">
      <c r="A7240" s="141"/>
      <c r="B7240" s="144"/>
      <c r="C7240" s="38" t="s">
        <v>8243</v>
      </c>
      <c r="D7240" s="38" t="s">
        <v>101</v>
      </c>
      <c r="E7240" s="120">
        <v>1</v>
      </c>
      <c r="F7240" s="119">
        <v>14.629999999999999</v>
      </c>
      <c r="G7240" s="33">
        <f t="shared" si="113"/>
        <v>14.629999999999999</v>
      </c>
      <c r="H7240" s="41">
        <f>SUM(G7240:G7240)</f>
        <v>14.629999999999999</v>
      </c>
      <c r="I7240" s="42"/>
      <c r="J7240" s="32">
        <v>0</v>
      </c>
    </row>
    <row r="7241" spans="1:10" ht="15.75" hidden="1" thickBot="1" x14ac:dyDescent="0.3">
      <c r="A7241" s="142"/>
      <c r="B7241" s="145"/>
      <c r="C7241" s="44"/>
      <c r="D7241" s="44"/>
      <c r="E7241" s="121"/>
      <c r="F7241" s="122" t="s">
        <v>31</v>
      </c>
      <c r="G7241" s="46" t="str">
        <f t="shared" si="113"/>
        <v/>
      </c>
      <c r="H7241" s="48"/>
      <c r="I7241" s="33"/>
      <c r="J7241" s="32">
        <v>0</v>
      </c>
    </row>
    <row r="7242" spans="1:10" ht="15.75" hidden="1" thickBot="1" x14ac:dyDescent="0.3">
      <c r="A7242" s="140" t="s">
        <v>1720</v>
      </c>
      <c r="B7242" s="143" t="s">
        <v>6343</v>
      </c>
      <c r="C7242" s="26"/>
      <c r="D7242" s="27" t="s">
        <v>36</v>
      </c>
      <c r="E7242" s="116"/>
      <c r="F7242" s="123" t="s">
        <v>31</v>
      </c>
      <c r="G7242" s="29" t="str">
        <f t="shared" si="113"/>
        <v/>
      </c>
      <c r="H7242" s="30"/>
      <c r="I7242" s="31"/>
      <c r="J7242" s="32">
        <v>0</v>
      </c>
    </row>
    <row r="7243" spans="1:10" ht="15.75" hidden="1" thickBot="1" x14ac:dyDescent="0.3">
      <c r="A7243" s="141"/>
      <c r="B7243" s="144"/>
      <c r="C7243" s="34"/>
      <c r="D7243" s="34"/>
      <c r="E7243" s="118"/>
      <c r="F7243" s="124" t="s">
        <v>31</v>
      </c>
      <c r="G7243" s="33" t="str">
        <f t="shared" si="113"/>
        <v/>
      </c>
      <c r="H7243" s="37"/>
      <c r="I7243" s="33"/>
      <c r="J7243" s="32">
        <v>0</v>
      </c>
    </row>
    <row r="7244" spans="1:10" ht="15.75" hidden="1" thickBot="1" x14ac:dyDescent="0.3">
      <c r="A7244" s="141"/>
      <c r="B7244" s="144"/>
      <c r="C7244" s="38" t="s">
        <v>8244</v>
      </c>
      <c r="D7244" s="38" t="s">
        <v>101</v>
      </c>
      <c r="E7244" s="120">
        <v>1</v>
      </c>
      <c r="F7244" s="119">
        <v>78.774000000000001</v>
      </c>
      <c r="G7244" s="33">
        <f t="shared" si="113"/>
        <v>78.774000000000001</v>
      </c>
      <c r="H7244" s="41">
        <f>SUM(G7244:G7244)</f>
        <v>78.774000000000001</v>
      </c>
      <c r="I7244" s="42"/>
      <c r="J7244" s="32">
        <v>0</v>
      </c>
    </row>
    <row r="7245" spans="1:10" ht="15.75" hidden="1" thickBot="1" x14ac:dyDescent="0.3">
      <c r="A7245" s="142"/>
      <c r="B7245" s="145"/>
      <c r="C7245" s="44"/>
      <c r="D7245" s="44"/>
      <c r="E7245" s="121"/>
      <c r="F7245" s="122" t="s">
        <v>31</v>
      </c>
      <c r="G7245" s="46" t="str">
        <f t="shared" si="113"/>
        <v/>
      </c>
      <c r="H7245" s="48"/>
      <c r="I7245" s="33"/>
      <c r="J7245" s="32">
        <v>0</v>
      </c>
    </row>
    <row r="7246" spans="1:10" ht="15.75" hidden="1" thickBot="1" x14ac:dyDescent="0.3">
      <c r="A7246" s="140" t="s">
        <v>1721</v>
      </c>
      <c r="B7246" s="143" t="s">
        <v>6344</v>
      </c>
      <c r="C7246" s="26"/>
      <c r="D7246" s="27" t="s">
        <v>36</v>
      </c>
      <c r="E7246" s="116"/>
      <c r="F7246" s="123" t="s">
        <v>31</v>
      </c>
      <c r="G7246" s="29" t="str">
        <f t="shared" si="113"/>
        <v/>
      </c>
      <c r="H7246" s="30"/>
      <c r="I7246" s="31"/>
      <c r="J7246" s="32">
        <v>0</v>
      </c>
    </row>
    <row r="7247" spans="1:10" ht="15.75" hidden="1" thickBot="1" x14ac:dyDescent="0.3">
      <c r="A7247" s="141"/>
      <c r="B7247" s="144"/>
      <c r="C7247" s="34"/>
      <c r="D7247" s="34"/>
      <c r="E7247" s="118"/>
      <c r="F7247" s="124" t="s">
        <v>31</v>
      </c>
      <c r="G7247" s="33" t="str">
        <f t="shared" si="113"/>
        <v/>
      </c>
      <c r="H7247" s="37"/>
      <c r="I7247" s="33"/>
      <c r="J7247" s="32">
        <v>0</v>
      </c>
    </row>
    <row r="7248" spans="1:10" ht="15.75" hidden="1" thickBot="1" x14ac:dyDescent="0.3">
      <c r="A7248" s="141"/>
      <c r="B7248" s="144"/>
      <c r="C7248" s="38" t="s">
        <v>8245</v>
      </c>
      <c r="D7248" s="38" t="s">
        <v>101</v>
      </c>
      <c r="E7248" s="120">
        <v>1</v>
      </c>
      <c r="F7248" s="119">
        <v>189.43</v>
      </c>
      <c r="G7248" s="33">
        <f t="shared" si="113"/>
        <v>189.43</v>
      </c>
      <c r="H7248" s="41">
        <f>SUM(G7248:G7248)</f>
        <v>189.43</v>
      </c>
      <c r="I7248" s="42"/>
      <c r="J7248" s="32">
        <v>0</v>
      </c>
    </row>
    <row r="7249" spans="1:10" ht="15.75" hidden="1" thickBot="1" x14ac:dyDescent="0.3">
      <c r="A7249" s="142"/>
      <c r="B7249" s="145"/>
      <c r="C7249" s="44"/>
      <c r="D7249" s="44"/>
      <c r="E7249" s="121"/>
      <c r="F7249" s="122" t="s">
        <v>31</v>
      </c>
      <c r="G7249" s="46" t="str">
        <f t="shared" si="113"/>
        <v/>
      </c>
      <c r="H7249" s="48"/>
      <c r="I7249" s="33"/>
      <c r="J7249" s="32">
        <v>0</v>
      </c>
    </row>
    <row r="7250" spans="1:10" ht="15.75" hidden="1" thickBot="1" x14ac:dyDescent="0.3">
      <c r="A7250" s="140" t="s">
        <v>1722</v>
      </c>
      <c r="B7250" s="143" t="s">
        <v>6345</v>
      </c>
      <c r="C7250" s="26"/>
      <c r="D7250" s="27" t="s">
        <v>3575</v>
      </c>
      <c r="E7250" s="116"/>
      <c r="F7250" s="123" t="s">
        <v>31</v>
      </c>
      <c r="G7250" s="29" t="str">
        <f t="shared" si="113"/>
        <v/>
      </c>
      <c r="H7250" s="30"/>
      <c r="I7250" s="31"/>
      <c r="J7250" s="32">
        <v>0</v>
      </c>
    </row>
    <row r="7251" spans="1:10" ht="15.75" hidden="1" thickBot="1" x14ac:dyDescent="0.3">
      <c r="A7251" s="141"/>
      <c r="B7251" s="144"/>
      <c r="C7251" s="34"/>
      <c r="D7251" s="34"/>
      <c r="E7251" s="118"/>
      <c r="F7251" s="124" t="s">
        <v>31</v>
      </c>
      <c r="G7251" s="36" t="str">
        <f t="shared" si="113"/>
        <v/>
      </c>
      <c r="H7251" s="37"/>
      <c r="I7251" s="33"/>
      <c r="J7251" s="32">
        <v>0</v>
      </c>
    </row>
    <row r="7252" spans="1:10" ht="26.25" hidden="1" thickBot="1" x14ac:dyDescent="0.3">
      <c r="A7252" s="141"/>
      <c r="B7252" s="144"/>
      <c r="C7252" s="38" t="s">
        <v>7447</v>
      </c>
      <c r="D7252" s="38" t="s">
        <v>2788</v>
      </c>
      <c r="E7252" s="120">
        <v>113.035</v>
      </c>
      <c r="F7252" s="119">
        <v>145.23599999999999</v>
      </c>
      <c r="G7252" s="36">
        <f t="shared" si="113"/>
        <v>16416.751259999997</v>
      </c>
      <c r="H7252" s="41">
        <f>SUM(G7252:G7252)</f>
        <v>16416.751259999997</v>
      </c>
      <c r="I7252" s="42"/>
      <c r="J7252" s="32">
        <v>0</v>
      </c>
    </row>
    <row r="7253" spans="1:10" ht="15.75" hidden="1" thickBot="1" x14ac:dyDescent="0.3">
      <c r="A7253" s="141"/>
      <c r="B7253" s="144"/>
      <c r="C7253" s="38"/>
      <c r="D7253" s="58"/>
      <c r="E7253" s="120"/>
      <c r="F7253" s="119" t="s">
        <v>31</v>
      </c>
      <c r="G7253" s="36" t="str">
        <f t="shared" si="113"/>
        <v/>
      </c>
      <c r="H7253" s="37"/>
      <c r="I7253" s="42"/>
      <c r="J7253" s="32">
        <v>0</v>
      </c>
    </row>
    <row r="7254" spans="1:10" ht="26.25" hidden="1" thickBot="1" x14ac:dyDescent="0.3">
      <c r="A7254" s="141"/>
      <c r="B7254" s="144"/>
      <c r="C7254" s="55" t="s">
        <v>687</v>
      </c>
      <c r="D7254" s="58"/>
      <c r="E7254" s="120"/>
      <c r="F7254" s="119" t="s">
        <v>31</v>
      </c>
      <c r="G7254" s="36" t="str">
        <f t="shared" si="113"/>
        <v/>
      </c>
      <c r="H7254" s="37"/>
      <c r="I7254" s="42"/>
      <c r="J7254" s="32">
        <v>0</v>
      </c>
    </row>
    <row r="7255" spans="1:10" ht="15.75" hidden="1" thickBot="1" x14ac:dyDescent="0.3">
      <c r="A7255" s="142"/>
      <c r="B7255" s="145"/>
      <c r="C7255" s="44"/>
      <c r="D7255" s="44"/>
      <c r="E7255" s="121"/>
      <c r="F7255" s="122" t="s">
        <v>31</v>
      </c>
      <c r="G7255" s="47" t="str">
        <f t="shared" si="113"/>
        <v/>
      </c>
      <c r="H7255" s="48"/>
      <c r="I7255" s="33"/>
      <c r="J7255" s="32">
        <v>0</v>
      </c>
    </row>
    <row r="7256" spans="1:10" ht="15.75" hidden="1" thickBot="1" x14ac:dyDescent="0.3">
      <c r="A7256" s="140" t="s">
        <v>1723</v>
      </c>
      <c r="B7256" s="143" t="s">
        <v>6346</v>
      </c>
      <c r="C7256" s="26"/>
      <c r="D7256" s="27" t="s">
        <v>3575</v>
      </c>
      <c r="E7256" s="116"/>
      <c r="F7256" s="123" t="s">
        <v>31</v>
      </c>
      <c r="G7256" s="29" t="str">
        <f t="shared" si="113"/>
        <v/>
      </c>
      <c r="H7256" s="30"/>
      <c r="I7256" s="31"/>
      <c r="J7256" s="32">
        <v>0</v>
      </c>
    </row>
    <row r="7257" spans="1:10" ht="15.75" hidden="1" thickBot="1" x14ac:dyDescent="0.3">
      <c r="A7257" s="141"/>
      <c r="B7257" s="144"/>
      <c r="C7257" s="34"/>
      <c r="D7257" s="34"/>
      <c r="E7257" s="118"/>
      <c r="F7257" s="124" t="s">
        <v>31</v>
      </c>
      <c r="G7257" s="36" t="str">
        <f t="shared" si="113"/>
        <v/>
      </c>
      <c r="H7257" s="37"/>
      <c r="I7257" s="33"/>
      <c r="J7257" s="32">
        <v>0</v>
      </c>
    </row>
    <row r="7258" spans="1:10" ht="26.25" hidden="1" thickBot="1" x14ac:dyDescent="0.3">
      <c r="A7258" s="141"/>
      <c r="B7258" s="144"/>
      <c r="C7258" s="38" t="s">
        <v>7447</v>
      </c>
      <c r="D7258" s="38" t="s">
        <v>2788</v>
      </c>
      <c r="E7258" s="120">
        <v>113.035</v>
      </c>
      <c r="F7258" s="119">
        <v>145.23599999999999</v>
      </c>
      <c r="G7258" s="36">
        <f t="shared" si="113"/>
        <v>16416.751259999997</v>
      </c>
      <c r="H7258" s="41">
        <f>SUM(G7258:G7258)</f>
        <v>16416.751259999997</v>
      </c>
      <c r="I7258" s="42"/>
      <c r="J7258" s="32">
        <v>0</v>
      </c>
    </row>
    <row r="7259" spans="1:10" ht="15.75" hidden="1" thickBot="1" x14ac:dyDescent="0.3">
      <c r="A7259" s="141"/>
      <c r="B7259" s="144"/>
      <c r="C7259" s="38"/>
      <c r="D7259" s="58"/>
      <c r="E7259" s="120"/>
      <c r="F7259" s="119" t="s">
        <v>31</v>
      </c>
      <c r="G7259" s="36" t="str">
        <f t="shared" si="113"/>
        <v/>
      </c>
      <c r="H7259" s="37"/>
      <c r="I7259" s="42"/>
      <c r="J7259" s="32">
        <v>0</v>
      </c>
    </row>
    <row r="7260" spans="1:10" ht="26.25" hidden="1" thickBot="1" x14ac:dyDescent="0.3">
      <c r="A7260" s="141"/>
      <c r="B7260" s="144"/>
      <c r="C7260" s="55" t="s">
        <v>687</v>
      </c>
      <c r="D7260" s="58"/>
      <c r="E7260" s="120"/>
      <c r="F7260" s="119" t="s">
        <v>31</v>
      </c>
      <c r="G7260" s="36" t="str">
        <f t="shared" si="113"/>
        <v/>
      </c>
      <c r="H7260" s="37"/>
      <c r="I7260" s="42"/>
      <c r="J7260" s="32">
        <v>0</v>
      </c>
    </row>
    <row r="7261" spans="1:10" ht="15.75" hidden="1" thickBot="1" x14ac:dyDescent="0.3">
      <c r="A7261" s="142"/>
      <c r="B7261" s="145"/>
      <c r="C7261" s="44"/>
      <c r="D7261" s="44"/>
      <c r="E7261" s="121"/>
      <c r="F7261" s="122" t="s">
        <v>31</v>
      </c>
      <c r="G7261" s="47" t="str">
        <f t="shared" si="113"/>
        <v/>
      </c>
      <c r="H7261" s="48"/>
      <c r="I7261" s="33"/>
      <c r="J7261" s="32">
        <v>0</v>
      </c>
    </row>
    <row r="7262" spans="1:10" ht="15.75" hidden="1" thickBot="1" x14ac:dyDescent="0.3">
      <c r="A7262" s="140" t="s">
        <v>1724</v>
      </c>
      <c r="B7262" s="143" t="s">
        <v>6347</v>
      </c>
      <c r="C7262" s="26"/>
      <c r="D7262" s="27" t="s">
        <v>3575</v>
      </c>
      <c r="E7262" s="116"/>
      <c r="F7262" s="123" t="s">
        <v>31</v>
      </c>
      <c r="G7262" s="29" t="str">
        <f t="shared" si="113"/>
        <v/>
      </c>
      <c r="H7262" s="30"/>
      <c r="I7262" s="31"/>
      <c r="J7262" s="32">
        <v>0</v>
      </c>
    </row>
    <row r="7263" spans="1:10" ht="15.75" hidden="1" thickBot="1" x14ac:dyDescent="0.3">
      <c r="A7263" s="141"/>
      <c r="B7263" s="144"/>
      <c r="C7263" s="34"/>
      <c r="D7263" s="34"/>
      <c r="E7263" s="118"/>
      <c r="F7263" s="124" t="s">
        <v>31</v>
      </c>
      <c r="G7263" s="36" t="str">
        <f t="shared" si="113"/>
        <v/>
      </c>
      <c r="H7263" s="37"/>
      <c r="I7263" s="33"/>
      <c r="J7263" s="32">
        <v>0</v>
      </c>
    </row>
    <row r="7264" spans="1:10" ht="15.75" hidden="1" thickBot="1" x14ac:dyDescent="0.3">
      <c r="A7264" s="141"/>
      <c r="B7264" s="144"/>
      <c r="C7264" s="38" t="s">
        <v>7752</v>
      </c>
      <c r="D7264" s="38" t="s">
        <v>2788</v>
      </c>
      <c r="E7264" s="120">
        <v>113.035</v>
      </c>
      <c r="F7264" s="119">
        <v>28.813499999999998</v>
      </c>
      <c r="G7264" s="36">
        <f t="shared" si="113"/>
        <v>3256.9339724999995</v>
      </c>
      <c r="H7264" s="41">
        <f>SUM(G7264:G7264)</f>
        <v>3256.9339724999995</v>
      </c>
      <c r="I7264" s="42"/>
      <c r="J7264" s="32">
        <v>0</v>
      </c>
    </row>
    <row r="7265" spans="1:10" ht="15.75" hidden="1" thickBot="1" x14ac:dyDescent="0.3">
      <c r="A7265" s="141"/>
      <c r="B7265" s="144"/>
      <c r="C7265" s="38"/>
      <c r="D7265" s="58"/>
      <c r="E7265" s="120"/>
      <c r="F7265" s="119" t="s">
        <v>31</v>
      </c>
      <c r="G7265" s="36" t="str">
        <f t="shared" si="113"/>
        <v/>
      </c>
      <c r="H7265" s="37"/>
      <c r="I7265" s="42"/>
      <c r="J7265" s="32">
        <v>0</v>
      </c>
    </row>
    <row r="7266" spans="1:10" ht="26.25" hidden="1" thickBot="1" x14ac:dyDescent="0.3">
      <c r="A7266" s="141"/>
      <c r="B7266" s="144"/>
      <c r="C7266" s="55" t="s">
        <v>687</v>
      </c>
      <c r="D7266" s="58"/>
      <c r="E7266" s="120"/>
      <c r="F7266" s="119" t="s">
        <v>31</v>
      </c>
      <c r="G7266" s="36" t="str">
        <f t="shared" si="113"/>
        <v/>
      </c>
      <c r="H7266" s="37"/>
      <c r="I7266" s="42"/>
      <c r="J7266" s="32">
        <v>0</v>
      </c>
    </row>
    <row r="7267" spans="1:10" ht="15.75" hidden="1" thickBot="1" x14ac:dyDescent="0.3">
      <c r="A7267" s="142"/>
      <c r="B7267" s="145"/>
      <c r="C7267" s="44"/>
      <c r="D7267" s="44"/>
      <c r="E7267" s="121"/>
      <c r="F7267" s="122" t="s">
        <v>31</v>
      </c>
      <c r="G7267" s="47" t="str">
        <f t="shared" si="113"/>
        <v/>
      </c>
      <c r="H7267" s="48"/>
      <c r="I7267" s="33"/>
      <c r="J7267" s="32">
        <v>0</v>
      </c>
    </row>
    <row r="7268" spans="1:10" ht="15.75" hidden="1" thickBot="1" x14ac:dyDescent="0.3">
      <c r="A7268" s="140" t="s">
        <v>1725</v>
      </c>
      <c r="B7268" s="143" t="s">
        <v>6348</v>
      </c>
      <c r="C7268" s="26"/>
      <c r="D7268" s="27" t="s">
        <v>3575</v>
      </c>
      <c r="E7268" s="116"/>
      <c r="F7268" s="123" t="s">
        <v>31</v>
      </c>
      <c r="G7268" s="29" t="str">
        <f t="shared" si="113"/>
        <v/>
      </c>
      <c r="H7268" s="30"/>
      <c r="I7268" s="31"/>
      <c r="J7268" s="32">
        <v>0</v>
      </c>
    </row>
    <row r="7269" spans="1:10" ht="15.75" hidden="1" thickBot="1" x14ac:dyDescent="0.3">
      <c r="A7269" s="141"/>
      <c r="B7269" s="144"/>
      <c r="C7269" s="34"/>
      <c r="D7269" s="34"/>
      <c r="E7269" s="118"/>
      <c r="F7269" s="124" t="s">
        <v>31</v>
      </c>
      <c r="G7269" s="36" t="str">
        <f t="shared" si="113"/>
        <v/>
      </c>
      <c r="H7269" s="37"/>
      <c r="I7269" s="33"/>
      <c r="J7269" s="32">
        <v>0</v>
      </c>
    </row>
    <row r="7270" spans="1:10" ht="26.25" hidden="1" thickBot="1" x14ac:dyDescent="0.3">
      <c r="A7270" s="141"/>
      <c r="B7270" s="144"/>
      <c r="C7270" s="38" t="s">
        <v>7677</v>
      </c>
      <c r="D7270" s="38" t="s">
        <v>2788</v>
      </c>
      <c r="E7270" s="120">
        <v>113.035</v>
      </c>
      <c r="F7270" s="119">
        <v>29.003499999999999</v>
      </c>
      <c r="G7270" s="36">
        <f t="shared" si="113"/>
        <v>3278.4106224999996</v>
      </c>
      <c r="H7270" s="41">
        <f>SUM(G7270:G7270)</f>
        <v>3278.4106224999996</v>
      </c>
      <c r="I7270" s="42"/>
      <c r="J7270" s="32">
        <v>0</v>
      </c>
    </row>
    <row r="7271" spans="1:10" ht="15.75" hidden="1" thickBot="1" x14ac:dyDescent="0.3">
      <c r="A7271" s="141"/>
      <c r="B7271" s="144"/>
      <c r="C7271" s="38"/>
      <c r="D7271" s="58"/>
      <c r="E7271" s="120"/>
      <c r="F7271" s="119" t="s">
        <v>31</v>
      </c>
      <c r="G7271" s="36" t="str">
        <f t="shared" si="113"/>
        <v/>
      </c>
      <c r="H7271" s="37"/>
      <c r="I7271" s="42"/>
      <c r="J7271" s="32">
        <v>0</v>
      </c>
    </row>
    <row r="7272" spans="1:10" ht="26.25" hidden="1" thickBot="1" x14ac:dyDescent="0.3">
      <c r="A7272" s="141"/>
      <c r="B7272" s="144"/>
      <c r="C7272" s="55" t="s">
        <v>687</v>
      </c>
      <c r="D7272" s="58"/>
      <c r="E7272" s="120"/>
      <c r="F7272" s="119" t="s">
        <v>31</v>
      </c>
      <c r="G7272" s="36" t="str">
        <f t="shared" si="113"/>
        <v/>
      </c>
      <c r="H7272" s="37"/>
      <c r="I7272" s="42"/>
      <c r="J7272" s="32">
        <v>0</v>
      </c>
    </row>
    <row r="7273" spans="1:10" ht="15.75" hidden="1" thickBot="1" x14ac:dyDescent="0.3">
      <c r="A7273" s="142"/>
      <c r="B7273" s="145"/>
      <c r="C7273" s="44"/>
      <c r="D7273" s="44"/>
      <c r="E7273" s="121"/>
      <c r="F7273" s="122" t="s">
        <v>31</v>
      </c>
      <c r="G7273" s="47" t="str">
        <f t="shared" si="113"/>
        <v/>
      </c>
      <c r="H7273" s="48"/>
      <c r="I7273" s="33"/>
      <c r="J7273" s="32">
        <v>0</v>
      </c>
    </row>
    <row r="7274" spans="1:10" ht="15.75" hidden="1" thickBot="1" x14ac:dyDescent="0.3">
      <c r="A7274" s="140" t="s">
        <v>1726</v>
      </c>
      <c r="B7274" s="143" t="s">
        <v>6349</v>
      </c>
      <c r="C7274" s="26"/>
      <c r="D7274" s="27" t="s">
        <v>3575</v>
      </c>
      <c r="E7274" s="116"/>
      <c r="F7274" s="123" t="s">
        <v>31</v>
      </c>
      <c r="G7274" s="29" t="str">
        <f t="shared" si="113"/>
        <v/>
      </c>
      <c r="H7274" s="30"/>
      <c r="I7274" s="31"/>
      <c r="J7274" s="32">
        <v>0</v>
      </c>
    </row>
    <row r="7275" spans="1:10" ht="15.75" hidden="1" thickBot="1" x14ac:dyDescent="0.3">
      <c r="A7275" s="141"/>
      <c r="B7275" s="144"/>
      <c r="C7275" s="34"/>
      <c r="D7275" s="34"/>
      <c r="E7275" s="118"/>
      <c r="F7275" s="124" t="s">
        <v>31</v>
      </c>
      <c r="G7275" s="36" t="str">
        <f t="shared" si="113"/>
        <v/>
      </c>
      <c r="H7275" s="37"/>
      <c r="I7275" s="33"/>
      <c r="J7275" s="32">
        <v>0</v>
      </c>
    </row>
    <row r="7276" spans="1:10" ht="15.75" hidden="1" thickBot="1" x14ac:dyDescent="0.3">
      <c r="A7276" s="141"/>
      <c r="B7276" s="144"/>
      <c r="C7276" s="38" t="s">
        <v>8246</v>
      </c>
      <c r="D7276" s="38" t="s">
        <v>2788</v>
      </c>
      <c r="E7276" s="120">
        <v>113.035</v>
      </c>
      <c r="F7276" s="119">
        <v>8.17</v>
      </c>
      <c r="G7276" s="36">
        <f t="shared" si="113"/>
        <v>923.49594999999999</v>
      </c>
      <c r="H7276" s="41">
        <f>SUM(G7276:G7276)</f>
        <v>923.49594999999999</v>
      </c>
      <c r="I7276" s="42"/>
      <c r="J7276" s="32">
        <v>0</v>
      </c>
    </row>
    <row r="7277" spans="1:10" ht="15.75" hidden="1" thickBot="1" x14ac:dyDescent="0.3">
      <c r="A7277" s="141"/>
      <c r="B7277" s="144"/>
      <c r="C7277" s="38"/>
      <c r="D7277" s="58"/>
      <c r="E7277" s="120"/>
      <c r="F7277" s="119" t="s">
        <v>31</v>
      </c>
      <c r="G7277" s="36" t="str">
        <f t="shared" si="113"/>
        <v/>
      </c>
      <c r="H7277" s="37"/>
      <c r="I7277" s="42"/>
      <c r="J7277" s="32">
        <v>0</v>
      </c>
    </row>
    <row r="7278" spans="1:10" ht="26.25" hidden="1" thickBot="1" x14ac:dyDescent="0.3">
      <c r="A7278" s="141"/>
      <c r="B7278" s="144"/>
      <c r="C7278" s="55" t="s">
        <v>687</v>
      </c>
      <c r="D7278" s="58"/>
      <c r="E7278" s="120"/>
      <c r="F7278" s="119" t="s">
        <v>31</v>
      </c>
      <c r="G7278" s="36" t="str">
        <f t="shared" si="113"/>
        <v/>
      </c>
      <c r="H7278" s="37"/>
      <c r="I7278" s="42"/>
      <c r="J7278" s="32">
        <v>0</v>
      </c>
    </row>
    <row r="7279" spans="1:10" ht="15.75" hidden="1" thickBot="1" x14ac:dyDescent="0.3">
      <c r="A7279" s="142"/>
      <c r="B7279" s="145"/>
      <c r="C7279" s="44"/>
      <c r="D7279" s="44"/>
      <c r="E7279" s="121"/>
      <c r="F7279" s="122" t="s">
        <v>31</v>
      </c>
      <c r="G7279" s="47" t="str">
        <f t="shared" si="113"/>
        <v/>
      </c>
      <c r="H7279" s="48"/>
      <c r="I7279" s="33"/>
      <c r="J7279" s="32">
        <v>0</v>
      </c>
    </row>
    <row r="7280" spans="1:10" ht="15.75" hidden="1" thickBot="1" x14ac:dyDescent="0.3">
      <c r="A7280" s="140" t="s">
        <v>1727</v>
      </c>
      <c r="B7280" s="143" t="s">
        <v>6350</v>
      </c>
      <c r="C7280" s="26"/>
      <c r="D7280" s="27" t="s">
        <v>3575</v>
      </c>
      <c r="E7280" s="116"/>
      <c r="F7280" s="123" t="s">
        <v>31</v>
      </c>
      <c r="G7280" s="29" t="str">
        <f t="shared" si="113"/>
        <v/>
      </c>
      <c r="H7280" s="30"/>
      <c r="I7280" s="31"/>
      <c r="J7280" s="32">
        <v>0</v>
      </c>
    </row>
    <row r="7281" spans="1:10" ht="15.75" hidden="1" thickBot="1" x14ac:dyDescent="0.3">
      <c r="A7281" s="141"/>
      <c r="B7281" s="144"/>
      <c r="C7281" s="34"/>
      <c r="D7281" s="34"/>
      <c r="E7281" s="118"/>
      <c r="F7281" s="124" t="s">
        <v>31</v>
      </c>
      <c r="G7281" s="36" t="str">
        <f t="shared" si="113"/>
        <v/>
      </c>
      <c r="H7281" s="37"/>
      <c r="I7281" s="33"/>
      <c r="J7281" s="32">
        <v>0</v>
      </c>
    </row>
    <row r="7282" spans="1:10" ht="26.25" hidden="1" thickBot="1" x14ac:dyDescent="0.3">
      <c r="A7282" s="141"/>
      <c r="B7282" s="144"/>
      <c r="C7282" s="38" t="s">
        <v>7677</v>
      </c>
      <c r="D7282" s="38" t="s">
        <v>2788</v>
      </c>
      <c r="E7282" s="120">
        <v>113.035</v>
      </c>
      <c r="F7282" s="119">
        <v>29.003499999999999</v>
      </c>
      <c r="G7282" s="36">
        <f t="shared" si="113"/>
        <v>3278.4106224999996</v>
      </c>
      <c r="H7282" s="41">
        <f>SUM(G7282:G7282)</f>
        <v>3278.4106224999996</v>
      </c>
      <c r="I7282" s="42"/>
      <c r="J7282" s="32">
        <v>0</v>
      </c>
    </row>
    <row r="7283" spans="1:10" ht="15.75" hidden="1" thickBot="1" x14ac:dyDescent="0.3">
      <c r="A7283" s="141"/>
      <c r="B7283" s="144"/>
      <c r="C7283" s="34"/>
      <c r="D7283" s="58"/>
      <c r="E7283" s="120"/>
      <c r="F7283" s="119" t="s">
        <v>31</v>
      </c>
      <c r="G7283" s="36" t="str">
        <f t="shared" si="113"/>
        <v/>
      </c>
      <c r="H7283" s="37"/>
      <c r="I7283" s="42"/>
      <c r="J7283" s="32">
        <v>0</v>
      </c>
    </row>
    <row r="7284" spans="1:10" ht="26.25" hidden="1" thickBot="1" x14ac:dyDescent="0.3">
      <c r="A7284" s="141"/>
      <c r="B7284" s="144"/>
      <c r="C7284" s="55" t="s">
        <v>687</v>
      </c>
      <c r="D7284" s="58"/>
      <c r="E7284" s="120"/>
      <c r="F7284" s="119" t="s">
        <v>31</v>
      </c>
      <c r="G7284" s="36" t="str">
        <f t="shared" si="113"/>
        <v/>
      </c>
      <c r="H7284" s="37"/>
      <c r="I7284" s="42"/>
      <c r="J7284" s="32">
        <v>0</v>
      </c>
    </row>
    <row r="7285" spans="1:10" ht="15.75" hidden="1" thickBot="1" x14ac:dyDescent="0.3">
      <c r="A7285" s="142"/>
      <c r="B7285" s="145"/>
      <c r="C7285" s="44"/>
      <c r="D7285" s="44"/>
      <c r="E7285" s="121"/>
      <c r="F7285" s="122" t="s">
        <v>31</v>
      </c>
      <c r="G7285" s="47" t="str">
        <f t="shared" si="113"/>
        <v/>
      </c>
      <c r="H7285" s="48"/>
      <c r="I7285" s="33"/>
      <c r="J7285" s="32">
        <v>0</v>
      </c>
    </row>
    <row r="7286" spans="1:10" ht="15.75" hidden="1" thickBot="1" x14ac:dyDescent="0.3">
      <c r="A7286" s="140" t="s">
        <v>1728</v>
      </c>
      <c r="B7286" s="143" t="s">
        <v>6351</v>
      </c>
      <c r="C7286" s="26"/>
      <c r="D7286" s="27" t="s">
        <v>3575</v>
      </c>
      <c r="E7286" s="116"/>
      <c r="F7286" s="123" t="s">
        <v>31</v>
      </c>
      <c r="G7286" s="29" t="str">
        <f t="shared" si="113"/>
        <v/>
      </c>
      <c r="H7286" s="30"/>
      <c r="I7286" s="31"/>
      <c r="J7286" s="32">
        <v>0</v>
      </c>
    </row>
    <row r="7287" spans="1:10" ht="15.75" hidden="1" thickBot="1" x14ac:dyDescent="0.3">
      <c r="A7287" s="141"/>
      <c r="B7287" s="144"/>
      <c r="C7287" s="34"/>
      <c r="D7287" s="34"/>
      <c r="E7287" s="118"/>
      <c r="F7287" s="124" t="s">
        <v>31</v>
      </c>
      <c r="G7287" s="36" t="str">
        <f t="shared" si="113"/>
        <v/>
      </c>
      <c r="H7287" s="37"/>
      <c r="I7287" s="33"/>
      <c r="J7287" s="32">
        <v>0</v>
      </c>
    </row>
    <row r="7288" spans="1:10" ht="26.25" hidden="1" thickBot="1" x14ac:dyDescent="0.3">
      <c r="A7288" s="141"/>
      <c r="B7288" s="144"/>
      <c r="C7288" s="38" t="s">
        <v>7677</v>
      </c>
      <c r="D7288" s="38" t="s">
        <v>2788</v>
      </c>
      <c r="E7288" s="120">
        <v>113.035</v>
      </c>
      <c r="F7288" s="119">
        <v>29.003499999999999</v>
      </c>
      <c r="G7288" s="36">
        <f t="shared" si="113"/>
        <v>3278.4106224999996</v>
      </c>
      <c r="H7288" s="41">
        <f>SUM(G7288:G7288)</f>
        <v>3278.4106224999996</v>
      </c>
      <c r="I7288" s="42"/>
      <c r="J7288" s="32">
        <v>0</v>
      </c>
    </row>
    <row r="7289" spans="1:10" ht="15.75" hidden="1" thickBot="1" x14ac:dyDescent="0.3">
      <c r="A7289" s="141"/>
      <c r="B7289" s="144"/>
      <c r="C7289" s="34"/>
      <c r="D7289" s="58"/>
      <c r="E7289" s="120"/>
      <c r="F7289" s="119" t="s">
        <v>31</v>
      </c>
      <c r="G7289" s="36" t="str">
        <f t="shared" si="113"/>
        <v/>
      </c>
      <c r="H7289" s="37"/>
      <c r="I7289" s="42"/>
      <c r="J7289" s="32">
        <v>0</v>
      </c>
    </row>
    <row r="7290" spans="1:10" ht="26.25" hidden="1" thickBot="1" x14ac:dyDescent="0.3">
      <c r="A7290" s="141"/>
      <c r="B7290" s="144"/>
      <c r="C7290" s="55" t="s">
        <v>687</v>
      </c>
      <c r="D7290" s="58"/>
      <c r="E7290" s="120"/>
      <c r="F7290" s="119" t="s">
        <v>31</v>
      </c>
      <c r="G7290" s="36" t="str">
        <f t="shared" si="113"/>
        <v/>
      </c>
      <c r="H7290" s="37"/>
      <c r="I7290" s="42"/>
      <c r="J7290" s="32">
        <v>0</v>
      </c>
    </row>
    <row r="7291" spans="1:10" ht="15.75" hidden="1" thickBot="1" x14ac:dyDescent="0.3">
      <c r="A7291" s="142"/>
      <c r="B7291" s="145"/>
      <c r="C7291" s="44"/>
      <c r="D7291" s="44"/>
      <c r="E7291" s="121"/>
      <c r="F7291" s="122" t="s">
        <v>31</v>
      </c>
      <c r="G7291" s="47" t="str">
        <f t="shared" si="113"/>
        <v/>
      </c>
      <c r="H7291" s="48"/>
      <c r="I7291" s="33"/>
      <c r="J7291" s="32">
        <v>0</v>
      </c>
    </row>
    <row r="7292" spans="1:10" ht="15.75" hidden="1" thickBot="1" x14ac:dyDescent="0.3">
      <c r="A7292" s="140" t="s">
        <v>1729</v>
      </c>
      <c r="B7292" s="143" t="s">
        <v>6352</v>
      </c>
      <c r="C7292" s="26"/>
      <c r="D7292" s="27" t="s">
        <v>3575</v>
      </c>
      <c r="E7292" s="116"/>
      <c r="F7292" s="123" t="s">
        <v>31</v>
      </c>
      <c r="G7292" s="29" t="str">
        <f t="shared" si="113"/>
        <v/>
      </c>
      <c r="H7292" s="30"/>
      <c r="I7292" s="31"/>
      <c r="J7292" s="32">
        <v>0</v>
      </c>
    </row>
    <row r="7293" spans="1:10" ht="15.75" hidden="1" thickBot="1" x14ac:dyDescent="0.3">
      <c r="A7293" s="141"/>
      <c r="B7293" s="144"/>
      <c r="C7293" s="34"/>
      <c r="D7293" s="34"/>
      <c r="E7293" s="118"/>
      <c r="F7293" s="124" t="s">
        <v>31</v>
      </c>
      <c r="G7293" s="36" t="str">
        <f t="shared" si="113"/>
        <v/>
      </c>
      <c r="H7293" s="37"/>
      <c r="I7293" s="33"/>
      <c r="J7293" s="32">
        <v>0</v>
      </c>
    </row>
    <row r="7294" spans="1:10" ht="26.25" hidden="1" thickBot="1" x14ac:dyDescent="0.3">
      <c r="A7294" s="141"/>
      <c r="B7294" s="144"/>
      <c r="C7294" s="38" t="s">
        <v>7676</v>
      </c>
      <c r="D7294" s="38" t="s">
        <v>2788</v>
      </c>
      <c r="E7294" s="120">
        <v>113.035</v>
      </c>
      <c r="F7294" s="119">
        <v>23.113499999999998</v>
      </c>
      <c r="G7294" s="36">
        <f t="shared" si="113"/>
        <v>2612.6344724999999</v>
      </c>
      <c r="H7294" s="41">
        <f>SUM(G7294:G7294)</f>
        <v>2612.6344724999999</v>
      </c>
      <c r="I7294" s="42"/>
      <c r="J7294" s="32">
        <v>0</v>
      </c>
    </row>
    <row r="7295" spans="1:10" ht="15.75" hidden="1" thickBot="1" x14ac:dyDescent="0.3">
      <c r="A7295" s="141"/>
      <c r="B7295" s="144"/>
      <c r="C7295" s="34"/>
      <c r="D7295" s="58"/>
      <c r="E7295" s="120"/>
      <c r="F7295" s="119" t="s">
        <v>31</v>
      </c>
      <c r="G7295" s="36" t="str">
        <f t="shared" si="113"/>
        <v/>
      </c>
      <c r="H7295" s="37"/>
      <c r="I7295" s="42"/>
      <c r="J7295" s="32">
        <v>0</v>
      </c>
    </row>
    <row r="7296" spans="1:10" ht="26.25" hidden="1" thickBot="1" x14ac:dyDescent="0.3">
      <c r="A7296" s="141"/>
      <c r="B7296" s="144"/>
      <c r="C7296" s="55" t="s">
        <v>687</v>
      </c>
      <c r="D7296" s="58"/>
      <c r="E7296" s="120"/>
      <c r="F7296" s="119" t="s">
        <v>31</v>
      </c>
      <c r="G7296" s="36" t="str">
        <f t="shared" si="113"/>
        <v/>
      </c>
      <c r="H7296" s="37"/>
      <c r="I7296" s="42"/>
      <c r="J7296" s="32">
        <v>0</v>
      </c>
    </row>
    <row r="7297" spans="1:10" ht="15.75" hidden="1" thickBot="1" x14ac:dyDescent="0.3">
      <c r="A7297" s="142"/>
      <c r="B7297" s="145"/>
      <c r="C7297" s="44"/>
      <c r="D7297" s="44"/>
      <c r="E7297" s="121"/>
      <c r="F7297" s="122" t="s">
        <v>31</v>
      </c>
      <c r="G7297" s="47" t="str">
        <f t="shared" si="113"/>
        <v/>
      </c>
      <c r="H7297" s="48"/>
      <c r="I7297" s="33"/>
      <c r="J7297" s="32">
        <v>0</v>
      </c>
    </row>
    <row r="7298" spans="1:10" ht="15.75" hidden="1" thickBot="1" x14ac:dyDescent="0.3">
      <c r="A7298" s="140" t="s">
        <v>1730</v>
      </c>
      <c r="B7298" s="143" t="s">
        <v>6353</v>
      </c>
      <c r="C7298" s="26"/>
      <c r="D7298" s="27" t="s">
        <v>3575</v>
      </c>
      <c r="E7298" s="116"/>
      <c r="F7298" s="123" t="s">
        <v>31</v>
      </c>
      <c r="G7298" s="29" t="str">
        <f t="shared" si="113"/>
        <v/>
      </c>
      <c r="H7298" s="30"/>
      <c r="I7298" s="31"/>
      <c r="J7298" s="32">
        <v>0</v>
      </c>
    </row>
    <row r="7299" spans="1:10" ht="15.75" hidden="1" thickBot="1" x14ac:dyDescent="0.3">
      <c r="A7299" s="141"/>
      <c r="B7299" s="144"/>
      <c r="C7299" s="34"/>
      <c r="D7299" s="34"/>
      <c r="E7299" s="118"/>
      <c r="F7299" s="124" t="s">
        <v>31</v>
      </c>
      <c r="G7299" s="36" t="str">
        <f t="shared" si="113"/>
        <v/>
      </c>
      <c r="H7299" s="37"/>
      <c r="I7299" s="33"/>
      <c r="J7299" s="32">
        <v>0</v>
      </c>
    </row>
    <row r="7300" spans="1:10" ht="26.25" hidden="1" thickBot="1" x14ac:dyDescent="0.3">
      <c r="A7300" s="141"/>
      <c r="B7300" s="144"/>
      <c r="C7300" s="38" t="s">
        <v>7676</v>
      </c>
      <c r="D7300" s="38" t="s">
        <v>2788</v>
      </c>
      <c r="E7300" s="120">
        <v>113.035</v>
      </c>
      <c r="F7300" s="119">
        <v>23.113499999999998</v>
      </c>
      <c r="G7300" s="36">
        <f t="shared" si="113"/>
        <v>2612.6344724999999</v>
      </c>
      <c r="H7300" s="41">
        <f>SUM(G7300:G7300)</f>
        <v>2612.6344724999999</v>
      </c>
      <c r="I7300" s="42"/>
      <c r="J7300" s="32">
        <v>0</v>
      </c>
    </row>
    <row r="7301" spans="1:10" ht="15.75" hidden="1" thickBot="1" x14ac:dyDescent="0.3">
      <c r="A7301" s="141"/>
      <c r="B7301" s="144"/>
      <c r="C7301" s="34"/>
      <c r="D7301" s="58"/>
      <c r="E7301" s="120"/>
      <c r="F7301" s="119" t="s">
        <v>31</v>
      </c>
      <c r="G7301" s="36" t="str">
        <f t="shared" si="113"/>
        <v/>
      </c>
      <c r="H7301" s="37"/>
      <c r="I7301" s="42"/>
      <c r="J7301" s="32">
        <v>0</v>
      </c>
    </row>
    <row r="7302" spans="1:10" ht="26.25" hidden="1" thickBot="1" x14ac:dyDescent="0.3">
      <c r="A7302" s="141"/>
      <c r="B7302" s="144"/>
      <c r="C7302" s="55" t="s">
        <v>687</v>
      </c>
      <c r="D7302" s="58"/>
      <c r="E7302" s="120"/>
      <c r="F7302" s="119" t="s">
        <v>31</v>
      </c>
      <c r="G7302" s="36" t="str">
        <f t="shared" ref="G7302:G7365" si="114">IF(ISNUMBER(F7302),E7302*F7302,"")</f>
        <v/>
      </c>
      <c r="H7302" s="37"/>
      <c r="I7302" s="42"/>
      <c r="J7302" s="32">
        <v>0</v>
      </c>
    </row>
    <row r="7303" spans="1:10" ht="15.75" hidden="1" thickBot="1" x14ac:dyDescent="0.3">
      <c r="A7303" s="142"/>
      <c r="B7303" s="145"/>
      <c r="C7303" s="44"/>
      <c r="D7303" s="44"/>
      <c r="E7303" s="121"/>
      <c r="F7303" s="122" t="s">
        <v>31</v>
      </c>
      <c r="G7303" s="47" t="str">
        <f t="shared" si="114"/>
        <v/>
      </c>
      <c r="H7303" s="48"/>
      <c r="I7303" s="33"/>
      <c r="J7303" s="32">
        <v>0</v>
      </c>
    </row>
    <row r="7304" spans="1:10" ht="15.75" hidden="1" thickBot="1" x14ac:dyDescent="0.3">
      <c r="A7304" s="140" t="s">
        <v>1731</v>
      </c>
      <c r="B7304" s="143" t="s">
        <v>6354</v>
      </c>
      <c r="C7304" s="26"/>
      <c r="D7304" s="27" t="s">
        <v>3575</v>
      </c>
      <c r="E7304" s="116"/>
      <c r="F7304" s="123" t="s">
        <v>31</v>
      </c>
      <c r="G7304" s="29" t="str">
        <f t="shared" si="114"/>
        <v/>
      </c>
      <c r="H7304" s="30"/>
      <c r="I7304" s="31"/>
      <c r="J7304" s="32">
        <v>0</v>
      </c>
    </row>
    <row r="7305" spans="1:10" ht="15.75" hidden="1" thickBot="1" x14ac:dyDescent="0.3">
      <c r="A7305" s="141"/>
      <c r="B7305" s="144"/>
      <c r="C7305" s="34"/>
      <c r="D7305" s="34"/>
      <c r="E7305" s="118"/>
      <c r="F7305" s="124" t="s">
        <v>31</v>
      </c>
      <c r="G7305" s="36" t="str">
        <f t="shared" si="114"/>
        <v/>
      </c>
      <c r="H7305" s="37"/>
      <c r="I7305" s="33"/>
      <c r="J7305" s="32">
        <v>0</v>
      </c>
    </row>
    <row r="7306" spans="1:10" ht="26.25" hidden="1" thickBot="1" x14ac:dyDescent="0.3">
      <c r="A7306" s="141"/>
      <c r="B7306" s="144"/>
      <c r="C7306" s="38" t="s">
        <v>7676</v>
      </c>
      <c r="D7306" s="38" t="s">
        <v>2788</v>
      </c>
      <c r="E7306" s="120">
        <v>113.035</v>
      </c>
      <c r="F7306" s="119">
        <v>23.113499999999998</v>
      </c>
      <c r="G7306" s="36">
        <f t="shared" si="114"/>
        <v>2612.6344724999999</v>
      </c>
      <c r="H7306" s="41">
        <f>SUM(G7306:G7306)</f>
        <v>2612.6344724999999</v>
      </c>
      <c r="I7306" s="42"/>
      <c r="J7306" s="32">
        <v>0</v>
      </c>
    </row>
    <row r="7307" spans="1:10" ht="15.75" hidden="1" thickBot="1" x14ac:dyDescent="0.3">
      <c r="A7307" s="141"/>
      <c r="B7307" s="144"/>
      <c r="C7307" s="34"/>
      <c r="D7307" s="58"/>
      <c r="E7307" s="120"/>
      <c r="F7307" s="119" t="s">
        <v>31</v>
      </c>
      <c r="G7307" s="36" t="str">
        <f t="shared" si="114"/>
        <v/>
      </c>
      <c r="H7307" s="37"/>
      <c r="I7307" s="42"/>
      <c r="J7307" s="32">
        <v>0</v>
      </c>
    </row>
    <row r="7308" spans="1:10" ht="26.25" hidden="1" thickBot="1" x14ac:dyDescent="0.3">
      <c r="A7308" s="141"/>
      <c r="B7308" s="144"/>
      <c r="C7308" s="55" t="s">
        <v>687</v>
      </c>
      <c r="D7308" s="58"/>
      <c r="E7308" s="120"/>
      <c r="F7308" s="119" t="s">
        <v>31</v>
      </c>
      <c r="G7308" s="36" t="str">
        <f t="shared" si="114"/>
        <v/>
      </c>
      <c r="H7308" s="37"/>
      <c r="I7308" s="42"/>
      <c r="J7308" s="32">
        <v>0</v>
      </c>
    </row>
    <row r="7309" spans="1:10" ht="15.75" hidden="1" thickBot="1" x14ac:dyDescent="0.3">
      <c r="A7309" s="142"/>
      <c r="B7309" s="145"/>
      <c r="C7309" s="44"/>
      <c r="D7309" s="44"/>
      <c r="E7309" s="121"/>
      <c r="F7309" s="122" t="s">
        <v>31</v>
      </c>
      <c r="G7309" s="47" t="str">
        <f t="shared" si="114"/>
        <v/>
      </c>
      <c r="H7309" s="48"/>
      <c r="I7309" s="33"/>
      <c r="J7309" s="32">
        <v>0</v>
      </c>
    </row>
    <row r="7310" spans="1:10" ht="15.75" hidden="1" thickBot="1" x14ac:dyDescent="0.3">
      <c r="A7310" s="140" t="s">
        <v>1732</v>
      </c>
      <c r="B7310" s="143" t="s">
        <v>6355</v>
      </c>
      <c r="C7310" s="26"/>
      <c r="D7310" s="27" t="s">
        <v>36</v>
      </c>
      <c r="E7310" s="116"/>
      <c r="F7310" s="123" t="s">
        <v>31</v>
      </c>
      <c r="G7310" s="29" t="str">
        <f t="shared" si="114"/>
        <v/>
      </c>
      <c r="H7310" s="30"/>
      <c r="I7310" s="31"/>
      <c r="J7310" s="32">
        <v>0</v>
      </c>
    </row>
    <row r="7311" spans="1:10" ht="15.75" hidden="1" thickBot="1" x14ac:dyDescent="0.3">
      <c r="A7311" s="141"/>
      <c r="B7311" s="144"/>
      <c r="C7311" s="34"/>
      <c r="D7311" s="34"/>
      <c r="E7311" s="118"/>
      <c r="F7311" s="124" t="s">
        <v>31</v>
      </c>
      <c r="G7311" s="33" t="str">
        <f t="shared" si="114"/>
        <v/>
      </c>
      <c r="H7311" s="37"/>
      <c r="I7311" s="33"/>
      <c r="J7311" s="32">
        <v>0</v>
      </c>
    </row>
    <row r="7312" spans="1:10" ht="39" hidden="1" thickBot="1" x14ac:dyDescent="0.3">
      <c r="A7312" s="141"/>
      <c r="B7312" s="144"/>
      <c r="C7312" s="38" t="s">
        <v>8247</v>
      </c>
      <c r="D7312" s="38" t="s">
        <v>101</v>
      </c>
      <c r="E7312" s="120">
        <v>1</v>
      </c>
      <c r="F7312" s="119">
        <v>603.47799999999995</v>
      </c>
      <c r="G7312" s="33">
        <f t="shared" si="114"/>
        <v>603.47799999999995</v>
      </c>
      <c r="H7312" s="41">
        <f>SUM(G7312:G7312)</f>
        <v>603.47799999999995</v>
      </c>
      <c r="I7312" s="42"/>
      <c r="J7312" s="32">
        <v>0</v>
      </c>
    </row>
    <row r="7313" spans="1:10" ht="15.75" hidden="1" thickBot="1" x14ac:dyDescent="0.3">
      <c r="A7313" s="142"/>
      <c r="B7313" s="145"/>
      <c r="C7313" s="44"/>
      <c r="D7313" s="44"/>
      <c r="E7313" s="121"/>
      <c r="F7313" s="122" t="s">
        <v>31</v>
      </c>
      <c r="G7313" s="46" t="str">
        <f t="shared" si="114"/>
        <v/>
      </c>
      <c r="H7313" s="48"/>
      <c r="I7313" s="33"/>
      <c r="J7313" s="32">
        <v>0</v>
      </c>
    </row>
    <row r="7314" spans="1:10" ht="15.75" hidden="1" thickBot="1" x14ac:dyDescent="0.3">
      <c r="A7314" s="140" t="s">
        <v>1733</v>
      </c>
      <c r="B7314" s="143" t="s">
        <v>6356</v>
      </c>
      <c r="C7314" s="26"/>
      <c r="D7314" s="27" t="s">
        <v>36</v>
      </c>
      <c r="E7314" s="116"/>
      <c r="F7314" s="123" t="s">
        <v>31</v>
      </c>
      <c r="G7314" s="29" t="str">
        <f t="shared" si="114"/>
        <v/>
      </c>
      <c r="H7314" s="30"/>
      <c r="I7314" s="31"/>
      <c r="J7314" s="32">
        <v>0</v>
      </c>
    </row>
    <row r="7315" spans="1:10" ht="15.75" hidden="1" thickBot="1" x14ac:dyDescent="0.3">
      <c r="A7315" s="141"/>
      <c r="B7315" s="144"/>
      <c r="C7315" s="34"/>
      <c r="D7315" s="34"/>
      <c r="E7315" s="118"/>
      <c r="F7315" s="124" t="s">
        <v>31</v>
      </c>
      <c r="G7315" s="33" t="str">
        <f t="shared" si="114"/>
        <v/>
      </c>
      <c r="H7315" s="37"/>
      <c r="I7315" s="33"/>
      <c r="J7315" s="32">
        <v>0</v>
      </c>
    </row>
    <row r="7316" spans="1:10" ht="26.25" hidden="1" thickBot="1" x14ac:dyDescent="0.3">
      <c r="A7316" s="141"/>
      <c r="B7316" s="144"/>
      <c r="C7316" s="38" t="s">
        <v>8248</v>
      </c>
      <c r="D7316" s="38" t="s">
        <v>101</v>
      </c>
      <c r="E7316" s="120">
        <v>1</v>
      </c>
      <c r="F7316" s="119">
        <v>213.87349999999998</v>
      </c>
      <c r="G7316" s="33">
        <f t="shared" si="114"/>
        <v>213.87349999999998</v>
      </c>
      <c r="H7316" s="41">
        <f>SUM(G7316:G7316)</f>
        <v>213.87349999999998</v>
      </c>
      <c r="I7316" s="42"/>
      <c r="J7316" s="32">
        <v>0</v>
      </c>
    </row>
    <row r="7317" spans="1:10" ht="15.75" hidden="1" thickBot="1" x14ac:dyDescent="0.3">
      <c r="A7317" s="142"/>
      <c r="B7317" s="145"/>
      <c r="C7317" s="44"/>
      <c r="D7317" s="44"/>
      <c r="E7317" s="121"/>
      <c r="F7317" s="122" t="s">
        <v>31</v>
      </c>
      <c r="G7317" s="46" t="str">
        <f t="shared" si="114"/>
        <v/>
      </c>
      <c r="H7317" s="48"/>
      <c r="I7317" s="33"/>
      <c r="J7317" s="32">
        <v>0</v>
      </c>
    </row>
    <row r="7318" spans="1:10" ht="15.75" hidden="1" thickBot="1" x14ac:dyDescent="0.3">
      <c r="A7318" s="140" t="s">
        <v>1734</v>
      </c>
      <c r="B7318" s="143" t="s">
        <v>6357</v>
      </c>
      <c r="C7318" s="26"/>
      <c r="D7318" s="27" t="s">
        <v>36</v>
      </c>
      <c r="E7318" s="116"/>
      <c r="F7318" s="123" t="s">
        <v>31</v>
      </c>
      <c r="G7318" s="29" t="str">
        <f t="shared" si="114"/>
        <v/>
      </c>
      <c r="H7318" s="30"/>
      <c r="I7318" s="31"/>
      <c r="J7318" s="32">
        <v>0</v>
      </c>
    </row>
    <row r="7319" spans="1:10" ht="15.75" hidden="1" thickBot="1" x14ac:dyDescent="0.3">
      <c r="A7319" s="141"/>
      <c r="B7319" s="144"/>
      <c r="C7319" s="34"/>
      <c r="D7319" s="34"/>
      <c r="E7319" s="118"/>
      <c r="F7319" s="124" t="s">
        <v>31</v>
      </c>
      <c r="G7319" s="33" t="str">
        <f t="shared" si="114"/>
        <v/>
      </c>
      <c r="H7319" s="37"/>
      <c r="I7319" s="33"/>
      <c r="J7319" s="32">
        <v>0</v>
      </c>
    </row>
    <row r="7320" spans="1:10" ht="26.25" hidden="1" thickBot="1" x14ac:dyDescent="0.3">
      <c r="A7320" s="141"/>
      <c r="B7320" s="144"/>
      <c r="C7320" s="38" t="s">
        <v>8249</v>
      </c>
      <c r="D7320" s="38" t="s">
        <v>101</v>
      </c>
      <c r="E7320" s="120">
        <v>1</v>
      </c>
      <c r="F7320" s="119">
        <v>63.74499999999999</v>
      </c>
      <c r="G7320" s="33">
        <f t="shared" si="114"/>
        <v>63.74499999999999</v>
      </c>
      <c r="H7320" s="41">
        <f>SUM(G7320:G7320)</f>
        <v>63.74499999999999</v>
      </c>
      <c r="I7320" s="42"/>
      <c r="J7320" s="32">
        <v>0</v>
      </c>
    </row>
    <row r="7321" spans="1:10" ht="15.75" hidden="1" thickBot="1" x14ac:dyDescent="0.3">
      <c r="A7321" s="142"/>
      <c r="B7321" s="145"/>
      <c r="C7321" s="44"/>
      <c r="D7321" s="44"/>
      <c r="E7321" s="121"/>
      <c r="F7321" s="122" t="s">
        <v>31</v>
      </c>
      <c r="G7321" s="46" t="str">
        <f t="shared" si="114"/>
        <v/>
      </c>
      <c r="H7321" s="48"/>
      <c r="I7321" s="33"/>
      <c r="J7321" s="32">
        <v>0</v>
      </c>
    </row>
    <row r="7322" spans="1:10" ht="15.75" hidden="1" thickBot="1" x14ac:dyDescent="0.3">
      <c r="A7322" s="140" t="s">
        <v>1735</v>
      </c>
      <c r="B7322" s="143" t="s">
        <v>6358</v>
      </c>
      <c r="C7322" s="26"/>
      <c r="D7322" s="27" t="s">
        <v>124</v>
      </c>
      <c r="E7322" s="116"/>
      <c r="F7322" s="123" t="s">
        <v>31</v>
      </c>
      <c r="G7322" s="29" t="str">
        <f t="shared" si="114"/>
        <v/>
      </c>
      <c r="H7322" s="30"/>
      <c r="I7322" s="31"/>
      <c r="J7322" s="32">
        <v>0</v>
      </c>
    </row>
    <row r="7323" spans="1:10" ht="15.75" hidden="1" thickBot="1" x14ac:dyDescent="0.3">
      <c r="A7323" s="141"/>
      <c r="B7323" s="144"/>
      <c r="C7323" s="34"/>
      <c r="D7323" s="34"/>
      <c r="E7323" s="118"/>
      <c r="F7323" s="124" t="s">
        <v>31</v>
      </c>
      <c r="G7323" s="33" t="str">
        <f t="shared" si="114"/>
        <v/>
      </c>
      <c r="H7323" s="37"/>
      <c r="I7323" s="33"/>
      <c r="J7323" s="32">
        <v>0</v>
      </c>
    </row>
    <row r="7324" spans="1:10" ht="26.25" hidden="1" thickBot="1" x14ac:dyDescent="0.3">
      <c r="A7324" s="141"/>
      <c r="B7324" s="144"/>
      <c r="C7324" s="38" t="s">
        <v>8250</v>
      </c>
      <c r="D7324" s="38" t="s">
        <v>1323</v>
      </c>
      <c r="E7324" s="120">
        <v>1</v>
      </c>
      <c r="F7324" s="119">
        <v>48.716000000000001</v>
      </c>
      <c r="G7324" s="33">
        <f t="shared" si="114"/>
        <v>48.716000000000001</v>
      </c>
      <c r="H7324" s="41">
        <f>SUM(G7324:G7324)</f>
        <v>48.716000000000001</v>
      </c>
      <c r="I7324" s="42"/>
      <c r="J7324" s="32">
        <v>0</v>
      </c>
    </row>
    <row r="7325" spans="1:10" ht="15.75" hidden="1" thickBot="1" x14ac:dyDescent="0.3">
      <c r="A7325" s="142"/>
      <c r="B7325" s="145"/>
      <c r="C7325" s="44"/>
      <c r="D7325" s="44"/>
      <c r="E7325" s="121"/>
      <c r="F7325" s="122" t="s">
        <v>31</v>
      </c>
      <c r="G7325" s="46" t="str">
        <f t="shared" si="114"/>
        <v/>
      </c>
      <c r="H7325" s="48"/>
      <c r="I7325" s="33"/>
      <c r="J7325" s="32">
        <v>0</v>
      </c>
    </row>
    <row r="7326" spans="1:10" ht="15.75" hidden="1" thickBot="1" x14ac:dyDescent="0.3">
      <c r="A7326" s="140" t="s">
        <v>1736</v>
      </c>
      <c r="B7326" s="143" t="s">
        <v>1737</v>
      </c>
      <c r="C7326" s="26"/>
      <c r="D7326" s="27" t="s">
        <v>36</v>
      </c>
      <c r="E7326" s="116"/>
      <c r="F7326" s="123" t="s">
        <v>31</v>
      </c>
      <c r="G7326" s="29" t="str">
        <f t="shared" si="114"/>
        <v/>
      </c>
      <c r="H7326" s="30"/>
      <c r="I7326" s="31"/>
      <c r="J7326" s="32">
        <v>0</v>
      </c>
    </row>
    <row r="7327" spans="1:10" ht="15.75" hidden="1" thickBot="1" x14ac:dyDescent="0.3">
      <c r="A7327" s="141"/>
      <c r="B7327" s="144"/>
      <c r="C7327" s="34"/>
      <c r="D7327" s="34"/>
      <c r="E7327" s="118"/>
      <c r="F7327" s="124" t="s">
        <v>31</v>
      </c>
      <c r="G7327" s="33" t="str">
        <f t="shared" si="114"/>
        <v/>
      </c>
      <c r="H7327" s="37"/>
      <c r="I7327" s="33"/>
      <c r="J7327" s="32">
        <v>0</v>
      </c>
    </row>
    <row r="7328" spans="1:10" ht="26.25" hidden="1" thickBot="1" x14ac:dyDescent="0.3">
      <c r="A7328" s="141"/>
      <c r="B7328" s="144"/>
      <c r="C7328" s="38" t="s">
        <v>7848</v>
      </c>
      <c r="D7328" s="38" t="s">
        <v>101</v>
      </c>
      <c r="E7328" s="120">
        <v>10</v>
      </c>
      <c r="F7328" s="125">
        <v>1.1114999999999999</v>
      </c>
      <c r="G7328" s="33">
        <f t="shared" si="114"/>
        <v>11.114999999999998</v>
      </c>
      <c r="H7328" s="41">
        <f>SUM(G7328:G7337)</f>
        <v>290.24703999999997</v>
      </c>
      <c r="I7328" s="42"/>
      <c r="J7328" s="32">
        <v>0</v>
      </c>
    </row>
    <row r="7329" spans="1:10" ht="15.75" hidden="1" thickBot="1" x14ac:dyDescent="0.3">
      <c r="A7329" s="141"/>
      <c r="B7329" s="144"/>
      <c r="C7329" s="38" t="s">
        <v>7849</v>
      </c>
      <c r="D7329" s="38" t="s">
        <v>101</v>
      </c>
      <c r="E7329" s="120">
        <v>6</v>
      </c>
      <c r="F7329" s="119">
        <v>0.66499999999999992</v>
      </c>
      <c r="G7329" s="33">
        <f t="shared" si="114"/>
        <v>3.9899999999999993</v>
      </c>
      <c r="H7329" s="37"/>
      <c r="I7329" s="33"/>
      <c r="J7329" s="32">
        <v>0</v>
      </c>
    </row>
    <row r="7330" spans="1:10" ht="26.25" hidden="1" thickBot="1" x14ac:dyDescent="0.3">
      <c r="A7330" s="141"/>
      <c r="B7330" s="144"/>
      <c r="C7330" s="38" t="s">
        <v>7552</v>
      </c>
      <c r="D7330" s="38" t="s">
        <v>101</v>
      </c>
      <c r="E7330" s="120">
        <v>6</v>
      </c>
      <c r="F7330" s="119">
        <v>1.0545</v>
      </c>
      <c r="G7330" s="33">
        <f t="shared" si="114"/>
        <v>6.327</v>
      </c>
      <c r="H7330" s="37"/>
      <c r="I7330" s="33"/>
      <c r="J7330" s="32">
        <v>0</v>
      </c>
    </row>
    <row r="7331" spans="1:10" ht="39" hidden="1" thickBot="1" x14ac:dyDescent="0.3">
      <c r="A7331" s="141"/>
      <c r="B7331" s="144"/>
      <c r="C7331" s="38" t="s">
        <v>7850</v>
      </c>
      <c r="D7331" s="38" t="s">
        <v>101</v>
      </c>
      <c r="E7331" s="120">
        <v>8</v>
      </c>
      <c r="F7331" s="119">
        <v>0.38949999999999996</v>
      </c>
      <c r="G7331" s="33">
        <f t="shared" si="114"/>
        <v>3.1159999999999997</v>
      </c>
      <c r="H7331" s="37"/>
      <c r="I7331" s="33"/>
      <c r="J7331" s="32">
        <v>0</v>
      </c>
    </row>
    <row r="7332" spans="1:10" ht="26.25" hidden="1" thickBot="1" x14ac:dyDescent="0.3">
      <c r="A7332" s="141"/>
      <c r="B7332" s="144"/>
      <c r="C7332" s="38" t="s">
        <v>7851</v>
      </c>
      <c r="D7332" s="38" t="s">
        <v>101</v>
      </c>
      <c r="E7332" s="120">
        <v>6</v>
      </c>
      <c r="F7332" s="119">
        <v>1.3204999999999998</v>
      </c>
      <c r="G7332" s="33">
        <f t="shared" si="114"/>
        <v>7.9229999999999983</v>
      </c>
      <c r="H7332" s="37"/>
      <c r="I7332" s="33"/>
      <c r="J7332" s="32">
        <v>0</v>
      </c>
    </row>
    <row r="7333" spans="1:10" ht="39" hidden="1" thickBot="1" x14ac:dyDescent="0.3">
      <c r="A7333" s="141"/>
      <c r="B7333" s="144"/>
      <c r="C7333" s="38" t="s">
        <v>7852</v>
      </c>
      <c r="D7333" s="38" t="s">
        <v>101</v>
      </c>
      <c r="E7333" s="120">
        <v>6</v>
      </c>
      <c r="F7333" s="119">
        <v>1.3964999999999999</v>
      </c>
      <c r="G7333" s="33">
        <f t="shared" si="114"/>
        <v>8.3789999999999996</v>
      </c>
      <c r="H7333" s="37"/>
      <c r="I7333" s="33"/>
      <c r="J7333" s="32">
        <v>0</v>
      </c>
    </row>
    <row r="7334" spans="1:10" ht="26.25" hidden="1" thickBot="1" x14ac:dyDescent="0.3">
      <c r="A7334" s="141"/>
      <c r="B7334" s="144"/>
      <c r="C7334" s="38" t="s">
        <v>7786</v>
      </c>
      <c r="D7334" s="38" t="s">
        <v>101</v>
      </c>
      <c r="E7334" s="120">
        <v>2</v>
      </c>
      <c r="F7334" s="119">
        <v>19.256499999999999</v>
      </c>
      <c r="G7334" s="33">
        <f t="shared" si="114"/>
        <v>38.512999999999998</v>
      </c>
      <c r="H7334" s="37"/>
      <c r="I7334" s="33"/>
      <c r="J7334" s="32">
        <v>0</v>
      </c>
    </row>
    <row r="7335" spans="1:10" ht="15.75" hidden="1" thickBot="1" x14ac:dyDescent="0.3">
      <c r="A7335" s="141"/>
      <c r="B7335" s="144"/>
      <c r="C7335" s="38" t="s">
        <v>1737</v>
      </c>
      <c r="D7335" s="38" t="s">
        <v>101</v>
      </c>
      <c r="E7335" s="120">
        <v>1</v>
      </c>
      <c r="F7335" s="119" t="s">
        <v>31</v>
      </c>
      <c r="G7335" s="33" t="str">
        <f t="shared" si="114"/>
        <v/>
      </c>
      <c r="H7335" s="37"/>
      <c r="I7335" s="33"/>
      <c r="J7335" s="32">
        <v>0</v>
      </c>
    </row>
    <row r="7336" spans="1:10" ht="15.75" hidden="1" thickBot="1" x14ac:dyDescent="0.3">
      <c r="A7336" s="141"/>
      <c r="B7336" s="144"/>
      <c r="C7336" s="38" t="s">
        <v>7674</v>
      </c>
      <c r="D7336" s="38" t="s">
        <v>2788</v>
      </c>
      <c r="E7336" s="120">
        <v>3.87</v>
      </c>
      <c r="F7336" s="119">
        <v>23.3415</v>
      </c>
      <c r="G7336" s="33">
        <f t="shared" si="114"/>
        <v>90.331604999999996</v>
      </c>
      <c r="H7336" s="37"/>
      <c r="I7336" s="33"/>
      <c r="J7336" s="32">
        <v>0</v>
      </c>
    </row>
    <row r="7337" spans="1:10" ht="26.25" hidden="1" thickBot="1" x14ac:dyDescent="0.3">
      <c r="A7337" s="141"/>
      <c r="B7337" s="144"/>
      <c r="C7337" s="38" t="s">
        <v>7675</v>
      </c>
      <c r="D7337" s="38" t="s">
        <v>2788</v>
      </c>
      <c r="E7337" s="120">
        <v>3.87</v>
      </c>
      <c r="F7337" s="119">
        <v>31.150499999999997</v>
      </c>
      <c r="G7337" s="33">
        <f t="shared" si="114"/>
        <v>120.55243499999999</v>
      </c>
      <c r="H7337" s="37"/>
      <c r="I7337" s="33"/>
      <c r="J7337" s="32">
        <v>0</v>
      </c>
    </row>
    <row r="7338" spans="1:10" ht="15.75" hidden="1" thickBot="1" x14ac:dyDescent="0.3">
      <c r="A7338" s="142"/>
      <c r="B7338" s="145"/>
      <c r="C7338" s="44"/>
      <c r="D7338" s="44"/>
      <c r="E7338" s="121"/>
      <c r="F7338" s="122" t="s">
        <v>31</v>
      </c>
      <c r="G7338" s="46" t="str">
        <f t="shared" si="114"/>
        <v/>
      </c>
      <c r="H7338" s="48"/>
      <c r="I7338" s="33"/>
      <c r="J7338" s="32">
        <v>0</v>
      </c>
    </row>
    <row r="7339" spans="1:10" ht="15.75" hidden="1" thickBot="1" x14ac:dyDescent="0.3">
      <c r="A7339" s="140" t="s">
        <v>1738</v>
      </c>
      <c r="B7339" s="143" t="s">
        <v>6359</v>
      </c>
      <c r="C7339" s="26"/>
      <c r="D7339" s="27" t="s">
        <v>36</v>
      </c>
      <c r="E7339" s="116"/>
      <c r="F7339" s="123" t="s">
        <v>31</v>
      </c>
      <c r="G7339" s="29" t="str">
        <f t="shared" si="114"/>
        <v/>
      </c>
      <c r="H7339" s="30"/>
      <c r="I7339" s="31"/>
      <c r="J7339" s="32">
        <v>0</v>
      </c>
    </row>
    <row r="7340" spans="1:10" ht="15.75" hidden="1" thickBot="1" x14ac:dyDescent="0.3">
      <c r="A7340" s="141"/>
      <c r="B7340" s="144"/>
      <c r="C7340" s="34"/>
      <c r="D7340" s="34"/>
      <c r="E7340" s="118"/>
      <c r="F7340" s="124" t="s">
        <v>31</v>
      </c>
      <c r="G7340" s="33" t="str">
        <f t="shared" si="114"/>
        <v/>
      </c>
      <c r="H7340" s="37"/>
      <c r="I7340" s="33"/>
      <c r="J7340" s="32">
        <v>0</v>
      </c>
    </row>
    <row r="7341" spans="1:10" ht="26.25" hidden="1" thickBot="1" x14ac:dyDescent="0.3">
      <c r="A7341" s="141"/>
      <c r="B7341" s="144"/>
      <c r="C7341" s="38" t="s">
        <v>7733</v>
      </c>
      <c r="D7341" s="38" t="s">
        <v>2788</v>
      </c>
      <c r="E7341" s="120">
        <v>3.5</v>
      </c>
      <c r="F7341" s="119">
        <v>23.407999999999998</v>
      </c>
      <c r="G7341" s="36">
        <f t="shared" si="114"/>
        <v>81.927999999999997</v>
      </c>
      <c r="H7341" s="41">
        <f>SUM(G7341:G7343)</f>
        <v>173.26575</v>
      </c>
      <c r="I7341" s="42"/>
      <c r="J7341" s="32">
        <v>0</v>
      </c>
    </row>
    <row r="7342" spans="1:10" ht="26.25" hidden="1" thickBot="1" x14ac:dyDescent="0.3">
      <c r="A7342" s="141"/>
      <c r="B7342" s="144"/>
      <c r="C7342" s="38" t="s">
        <v>7736</v>
      </c>
      <c r="D7342" s="38" t="s">
        <v>2788</v>
      </c>
      <c r="E7342" s="120">
        <v>3.5</v>
      </c>
      <c r="F7342" s="119">
        <v>26.096499999999999</v>
      </c>
      <c r="G7342" s="36">
        <f t="shared" si="114"/>
        <v>91.33775</v>
      </c>
      <c r="H7342" s="37"/>
      <c r="I7342" s="33"/>
      <c r="J7342" s="32">
        <v>0</v>
      </c>
    </row>
    <row r="7343" spans="1:10" ht="15.75" hidden="1" thickBot="1" x14ac:dyDescent="0.3">
      <c r="A7343" s="141"/>
      <c r="B7343" s="144"/>
      <c r="C7343" s="38" t="s">
        <v>1739</v>
      </c>
      <c r="D7343" s="38" t="s">
        <v>105</v>
      </c>
      <c r="E7343" s="120">
        <v>1</v>
      </c>
      <c r="F7343" s="125" t="s">
        <v>31</v>
      </c>
      <c r="G7343" s="36" t="str">
        <f t="shared" si="114"/>
        <v/>
      </c>
      <c r="H7343" s="37"/>
      <c r="I7343" s="33"/>
      <c r="J7343" s="32">
        <v>0</v>
      </c>
    </row>
    <row r="7344" spans="1:10" ht="15.75" hidden="1" thickBot="1" x14ac:dyDescent="0.3">
      <c r="A7344" s="142"/>
      <c r="B7344" s="145"/>
      <c r="C7344" s="44"/>
      <c r="D7344" s="44"/>
      <c r="E7344" s="121"/>
      <c r="F7344" s="122" t="s">
        <v>31</v>
      </c>
      <c r="G7344" s="46" t="str">
        <f t="shared" si="114"/>
        <v/>
      </c>
      <c r="H7344" s="48"/>
      <c r="I7344" s="33"/>
      <c r="J7344" s="32">
        <v>0</v>
      </c>
    </row>
    <row r="7345" spans="1:10" ht="15.75" hidden="1" thickBot="1" x14ac:dyDescent="0.3">
      <c r="A7345" s="140" t="s">
        <v>1740</v>
      </c>
      <c r="B7345" s="143" t="s">
        <v>6360</v>
      </c>
      <c r="C7345" s="26"/>
      <c r="D7345" s="27" t="s">
        <v>36</v>
      </c>
      <c r="E7345" s="116"/>
      <c r="F7345" s="123" t="s">
        <v>31</v>
      </c>
      <c r="G7345" s="29" t="str">
        <f t="shared" si="114"/>
        <v/>
      </c>
      <c r="H7345" s="30"/>
      <c r="I7345" s="31"/>
      <c r="J7345" s="32">
        <v>0</v>
      </c>
    </row>
    <row r="7346" spans="1:10" ht="15.75" hidden="1" thickBot="1" x14ac:dyDescent="0.3">
      <c r="A7346" s="141"/>
      <c r="B7346" s="144"/>
      <c r="C7346" s="34"/>
      <c r="D7346" s="34"/>
      <c r="E7346" s="118"/>
      <c r="F7346" s="124" t="s">
        <v>31</v>
      </c>
      <c r="G7346" s="33" t="str">
        <f t="shared" si="114"/>
        <v/>
      </c>
      <c r="H7346" s="37"/>
      <c r="I7346" s="33"/>
      <c r="J7346" s="32">
        <v>0</v>
      </c>
    </row>
    <row r="7347" spans="1:10" ht="26.25" hidden="1" thickBot="1" x14ac:dyDescent="0.3">
      <c r="A7347" s="141"/>
      <c r="B7347" s="144"/>
      <c r="C7347" s="38" t="s">
        <v>7848</v>
      </c>
      <c r="D7347" s="38" t="s">
        <v>101</v>
      </c>
      <c r="E7347" s="120">
        <v>10</v>
      </c>
      <c r="F7347" s="125">
        <v>1.1114999999999999</v>
      </c>
      <c r="G7347" s="33">
        <f t="shared" si="114"/>
        <v>11.114999999999998</v>
      </c>
      <c r="H7347" s="41">
        <f>SUM(G7347:G7356)</f>
        <v>290.24703999999997</v>
      </c>
      <c r="I7347" s="42"/>
      <c r="J7347" s="32">
        <v>0</v>
      </c>
    </row>
    <row r="7348" spans="1:10" ht="15.75" hidden="1" thickBot="1" x14ac:dyDescent="0.3">
      <c r="A7348" s="141"/>
      <c r="B7348" s="144"/>
      <c r="C7348" s="38" t="s">
        <v>7849</v>
      </c>
      <c r="D7348" s="38" t="s">
        <v>101</v>
      </c>
      <c r="E7348" s="120">
        <v>6</v>
      </c>
      <c r="F7348" s="119">
        <v>0.66499999999999992</v>
      </c>
      <c r="G7348" s="33">
        <f t="shared" si="114"/>
        <v>3.9899999999999993</v>
      </c>
      <c r="H7348" s="37"/>
      <c r="I7348" s="33"/>
      <c r="J7348" s="32">
        <v>0</v>
      </c>
    </row>
    <row r="7349" spans="1:10" ht="26.25" hidden="1" thickBot="1" x14ac:dyDescent="0.3">
      <c r="A7349" s="141"/>
      <c r="B7349" s="144"/>
      <c r="C7349" s="38" t="s">
        <v>7552</v>
      </c>
      <c r="D7349" s="38" t="s">
        <v>101</v>
      </c>
      <c r="E7349" s="120">
        <v>6</v>
      </c>
      <c r="F7349" s="119">
        <v>1.0545</v>
      </c>
      <c r="G7349" s="33">
        <f t="shared" si="114"/>
        <v>6.327</v>
      </c>
      <c r="H7349" s="37"/>
      <c r="I7349" s="33"/>
      <c r="J7349" s="32">
        <v>0</v>
      </c>
    </row>
    <row r="7350" spans="1:10" ht="39" hidden="1" thickBot="1" x14ac:dyDescent="0.3">
      <c r="A7350" s="141"/>
      <c r="B7350" s="144"/>
      <c r="C7350" s="38" t="s">
        <v>7850</v>
      </c>
      <c r="D7350" s="38" t="s">
        <v>101</v>
      </c>
      <c r="E7350" s="120">
        <v>8</v>
      </c>
      <c r="F7350" s="119">
        <v>0.38949999999999996</v>
      </c>
      <c r="G7350" s="33">
        <f t="shared" si="114"/>
        <v>3.1159999999999997</v>
      </c>
      <c r="H7350" s="37"/>
      <c r="I7350" s="33"/>
      <c r="J7350" s="32">
        <v>0</v>
      </c>
    </row>
    <row r="7351" spans="1:10" ht="26.25" hidden="1" thickBot="1" x14ac:dyDescent="0.3">
      <c r="A7351" s="141"/>
      <c r="B7351" s="144"/>
      <c r="C7351" s="38" t="s">
        <v>7851</v>
      </c>
      <c r="D7351" s="38" t="s">
        <v>101</v>
      </c>
      <c r="E7351" s="120">
        <v>6</v>
      </c>
      <c r="F7351" s="119">
        <v>1.3204999999999998</v>
      </c>
      <c r="G7351" s="33">
        <f t="shared" si="114"/>
        <v>7.9229999999999983</v>
      </c>
      <c r="H7351" s="37"/>
      <c r="I7351" s="33"/>
      <c r="J7351" s="32">
        <v>0</v>
      </c>
    </row>
    <row r="7352" spans="1:10" ht="39" hidden="1" thickBot="1" x14ac:dyDescent="0.3">
      <c r="A7352" s="141"/>
      <c r="B7352" s="144"/>
      <c r="C7352" s="38" t="s">
        <v>7852</v>
      </c>
      <c r="D7352" s="38" t="s">
        <v>101</v>
      </c>
      <c r="E7352" s="120">
        <v>6</v>
      </c>
      <c r="F7352" s="119">
        <v>1.3964999999999999</v>
      </c>
      <c r="G7352" s="33">
        <f t="shared" si="114"/>
        <v>8.3789999999999996</v>
      </c>
      <c r="H7352" s="37"/>
      <c r="I7352" s="33"/>
      <c r="J7352" s="32">
        <v>0</v>
      </c>
    </row>
    <row r="7353" spans="1:10" ht="26.25" hidden="1" thickBot="1" x14ac:dyDescent="0.3">
      <c r="A7353" s="141"/>
      <c r="B7353" s="144"/>
      <c r="C7353" s="38" t="s">
        <v>7786</v>
      </c>
      <c r="D7353" s="38" t="s">
        <v>101</v>
      </c>
      <c r="E7353" s="120">
        <v>2</v>
      </c>
      <c r="F7353" s="119">
        <v>19.256499999999999</v>
      </c>
      <c r="G7353" s="33">
        <f t="shared" si="114"/>
        <v>38.512999999999998</v>
      </c>
      <c r="H7353" s="37"/>
      <c r="I7353" s="33"/>
      <c r="J7353" s="32">
        <v>0</v>
      </c>
    </row>
    <row r="7354" spans="1:10" ht="15.75" hidden="1" thickBot="1" x14ac:dyDescent="0.3">
      <c r="A7354" s="141"/>
      <c r="B7354" s="144"/>
      <c r="C7354" s="38" t="s">
        <v>1741</v>
      </c>
      <c r="D7354" s="38" t="s">
        <v>101</v>
      </c>
      <c r="E7354" s="120">
        <v>1</v>
      </c>
      <c r="F7354" s="119" t="s">
        <v>31</v>
      </c>
      <c r="G7354" s="33" t="str">
        <f t="shared" si="114"/>
        <v/>
      </c>
      <c r="H7354" s="37"/>
      <c r="I7354" s="33"/>
      <c r="J7354" s="32">
        <v>0</v>
      </c>
    </row>
    <row r="7355" spans="1:10" ht="15.75" hidden="1" thickBot="1" x14ac:dyDescent="0.3">
      <c r="A7355" s="141"/>
      <c r="B7355" s="144"/>
      <c r="C7355" s="38" t="s">
        <v>7674</v>
      </c>
      <c r="D7355" s="38" t="s">
        <v>2788</v>
      </c>
      <c r="E7355" s="120">
        <v>3.87</v>
      </c>
      <c r="F7355" s="119">
        <v>23.3415</v>
      </c>
      <c r="G7355" s="33">
        <f t="shared" si="114"/>
        <v>90.331604999999996</v>
      </c>
      <c r="H7355" s="37"/>
      <c r="I7355" s="33"/>
      <c r="J7355" s="32">
        <v>0</v>
      </c>
    </row>
    <row r="7356" spans="1:10" ht="26.25" hidden="1" thickBot="1" x14ac:dyDescent="0.3">
      <c r="A7356" s="141"/>
      <c r="B7356" s="144"/>
      <c r="C7356" s="38" t="s">
        <v>7675</v>
      </c>
      <c r="D7356" s="38" t="s">
        <v>2788</v>
      </c>
      <c r="E7356" s="120">
        <v>3.87</v>
      </c>
      <c r="F7356" s="119">
        <v>31.150499999999997</v>
      </c>
      <c r="G7356" s="33">
        <f t="shared" si="114"/>
        <v>120.55243499999999</v>
      </c>
      <c r="H7356" s="37"/>
      <c r="I7356" s="33"/>
      <c r="J7356" s="32">
        <v>0</v>
      </c>
    </row>
    <row r="7357" spans="1:10" ht="15.75" hidden="1" thickBot="1" x14ac:dyDescent="0.3">
      <c r="A7357" s="142"/>
      <c r="B7357" s="145"/>
      <c r="C7357" s="44"/>
      <c r="D7357" s="44"/>
      <c r="E7357" s="121"/>
      <c r="F7357" s="122" t="s">
        <v>31</v>
      </c>
      <c r="G7357" s="46" t="str">
        <f t="shared" si="114"/>
        <v/>
      </c>
      <c r="H7357" s="48"/>
      <c r="I7357" s="33"/>
      <c r="J7357" s="32">
        <v>0</v>
      </c>
    </row>
    <row r="7358" spans="1:10" ht="15.75" hidden="1" thickBot="1" x14ac:dyDescent="0.3">
      <c r="A7358" s="140" t="s">
        <v>1742</v>
      </c>
      <c r="B7358" s="143" t="s">
        <v>6361</v>
      </c>
      <c r="C7358" s="26"/>
      <c r="D7358" s="27" t="s">
        <v>36</v>
      </c>
      <c r="E7358" s="116"/>
      <c r="F7358" s="127" t="s">
        <v>31</v>
      </c>
      <c r="G7358" s="29" t="str">
        <f t="shared" si="114"/>
        <v/>
      </c>
      <c r="H7358" s="30"/>
      <c r="I7358" s="31"/>
      <c r="J7358" s="32">
        <v>0</v>
      </c>
    </row>
    <row r="7359" spans="1:10" ht="15.75" hidden="1" thickBot="1" x14ac:dyDescent="0.3">
      <c r="A7359" s="149"/>
      <c r="B7359" s="144"/>
      <c r="C7359" s="34"/>
      <c r="D7359" s="34"/>
      <c r="E7359" s="118"/>
      <c r="F7359" s="129" t="s">
        <v>31</v>
      </c>
      <c r="G7359" s="66" t="str">
        <f t="shared" si="114"/>
        <v/>
      </c>
      <c r="H7359" s="67"/>
      <c r="I7359" s="68"/>
      <c r="J7359" s="32">
        <v>0</v>
      </c>
    </row>
    <row r="7360" spans="1:10" ht="39" hidden="1" thickBot="1" x14ac:dyDescent="0.3">
      <c r="A7360" s="149"/>
      <c r="B7360" s="144"/>
      <c r="C7360" s="38" t="s">
        <v>7637</v>
      </c>
      <c r="D7360" s="38" t="s">
        <v>7614</v>
      </c>
      <c r="E7360" s="120">
        <v>1.9199999999999998E-2</v>
      </c>
      <c r="F7360" s="119">
        <v>960.85949742399998</v>
      </c>
      <c r="G7360" s="66">
        <f t="shared" si="114"/>
        <v>18.448502350540799</v>
      </c>
      <c r="H7360" s="41">
        <f>SUM(G7360:G7362)</f>
        <v>233.68050235054079</v>
      </c>
      <c r="I7360" s="42"/>
      <c r="J7360" s="32">
        <v>0</v>
      </c>
    </row>
    <row r="7361" spans="1:10" ht="15.75" hidden="1" thickBot="1" x14ac:dyDescent="0.3">
      <c r="A7361" s="149"/>
      <c r="B7361" s="144"/>
      <c r="C7361" s="38" t="s">
        <v>7446</v>
      </c>
      <c r="D7361" s="38" t="s">
        <v>2788</v>
      </c>
      <c r="E7361" s="120">
        <v>4</v>
      </c>
      <c r="F7361" s="119">
        <v>23.901999999999997</v>
      </c>
      <c r="G7361" s="66">
        <f t="shared" si="114"/>
        <v>95.60799999999999</v>
      </c>
      <c r="H7361" s="52"/>
      <c r="I7361" s="42"/>
      <c r="J7361" s="32">
        <v>0</v>
      </c>
    </row>
    <row r="7362" spans="1:10" ht="15.75" hidden="1" thickBot="1" x14ac:dyDescent="0.3">
      <c r="A7362" s="149"/>
      <c r="B7362" s="144"/>
      <c r="C7362" s="38" t="s">
        <v>7438</v>
      </c>
      <c r="D7362" s="38" t="s">
        <v>2788</v>
      </c>
      <c r="E7362" s="120">
        <v>4</v>
      </c>
      <c r="F7362" s="119">
        <v>29.905999999999999</v>
      </c>
      <c r="G7362" s="66">
        <f t="shared" si="114"/>
        <v>119.624</v>
      </c>
      <c r="H7362" s="52"/>
      <c r="I7362" s="42"/>
      <c r="J7362" s="32">
        <v>0</v>
      </c>
    </row>
    <row r="7363" spans="1:10" ht="15.75" hidden="1" thickBot="1" x14ac:dyDescent="0.3">
      <c r="A7363" s="150"/>
      <c r="B7363" s="145"/>
      <c r="C7363" s="44"/>
      <c r="D7363" s="44"/>
      <c r="E7363" s="121"/>
      <c r="F7363" s="122" t="s">
        <v>31</v>
      </c>
      <c r="G7363" s="75" t="str">
        <f t="shared" si="114"/>
        <v/>
      </c>
      <c r="H7363" s="88"/>
      <c r="I7363" s="42"/>
      <c r="J7363" s="32">
        <v>0</v>
      </c>
    </row>
    <row r="7364" spans="1:10" ht="15.75" hidden="1" thickBot="1" x14ac:dyDescent="0.3">
      <c r="A7364" s="140" t="s">
        <v>1743</v>
      </c>
      <c r="B7364" s="143" t="s">
        <v>6362</v>
      </c>
      <c r="C7364" s="26"/>
      <c r="D7364" s="27" t="s">
        <v>36</v>
      </c>
      <c r="E7364" s="116"/>
      <c r="F7364" s="127" t="s">
        <v>31</v>
      </c>
      <c r="G7364" s="29" t="str">
        <f t="shared" si="114"/>
        <v/>
      </c>
      <c r="H7364" s="30"/>
      <c r="I7364" s="31"/>
      <c r="J7364" s="32">
        <v>0</v>
      </c>
    </row>
    <row r="7365" spans="1:10" ht="15.75" hidden="1" thickBot="1" x14ac:dyDescent="0.3">
      <c r="A7365" s="149"/>
      <c r="B7365" s="144"/>
      <c r="C7365" s="34"/>
      <c r="D7365" s="34"/>
      <c r="E7365" s="118"/>
      <c r="F7365" s="129" t="s">
        <v>31</v>
      </c>
      <c r="G7365" s="66" t="str">
        <f t="shared" si="114"/>
        <v/>
      </c>
      <c r="H7365" s="67"/>
      <c r="I7365" s="68"/>
      <c r="J7365" s="32">
        <v>0</v>
      </c>
    </row>
    <row r="7366" spans="1:10" ht="26.25" hidden="1" thickBot="1" x14ac:dyDescent="0.3">
      <c r="A7366" s="149"/>
      <c r="B7366" s="144"/>
      <c r="C7366" s="38" t="s">
        <v>7464</v>
      </c>
      <c r="D7366" s="38" t="s">
        <v>101</v>
      </c>
      <c r="E7366" s="120">
        <v>1</v>
      </c>
      <c r="F7366" s="119">
        <v>108.28099999999999</v>
      </c>
      <c r="G7366" s="66">
        <f t="shared" ref="G7366:G7429" si="115">IF(ISNUMBER(F7366),E7366*F7366,"")</f>
        <v>108.28099999999999</v>
      </c>
      <c r="H7366" s="41">
        <f>SUM(G7366:G7369)</f>
        <v>141.16151840000001</v>
      </c>
      <c r="I7366" s="42"/>
      <c r="J7366" s="32">
        <v>0</v>
      </c>
    </row>
    <row r="7367" spans="1:10" ht="39" hidden="1" thickBot="1" x14ac:dyDescent="0.3">
      <c r="A7367" s="149"/>
      <c r="B7367" s="144"/>
      <c r="C7367" s="38" t="s">
        <v>7836</v>
      </c>
      <c r="D7367" s="38" t="s">
        <v>101</v>
      </c>
      <c r="E7367" s="120">
        <v>2</v>
      </c>
      <c r="F7367" s="125">
        <v>0.3705</v>
      </c>
      <c r="G7367" s="36">
        <f t="shared" si="115"/>
        <v>0.74099999999999999</v>
      </c>
      <c r="H7367" s="37"/>
      <c r="I7367" s="33"/>
      <c r="J7367" s="32">
        <v>0</v>
      </c>
    </row>
    <row r="7368" spans="1:10" ht="15.75" hidden="1" thickBot="1" x14ac:dyDescent="0.3">
      <c r="A7368" s="149"/>
      <c r="B7368" s="144"/>
      <c r="C7368" s="38" t="s">
        <v>7446</v>
      </c>
      <c r="D7368" s="38" t="s">
        <v>2788</v>
      </c>
      <c r="E7368" s="120">
        <v>0.59730000000000005</v>
      </c>
      <c r="F7368" s="119">
        <v>23.901999999999997</v>
      </c>
      <c r="G7368" s="66">
        <f t="shared" si="115"/>
        <v>14.2766646</v>
      </c>
      <c r="H7368" s="52"/>
      <c r="I7368" s="42"/>
      <c r="J7368" s="32">
        <v>0</v>
      </c>
    </row>
    <row r="7369" spans="1:10" ht="15.75" hidden="1" thickBot="1" x14ac:dyDescent="0.3">
      <c r="A7369" s="149"/>
      <c r="B7369" s="144"/>
      <c r="C7369" s="38" t="s">
        <v>7438</v>
      </c>
      <c r="D7369" s="38" t="s">
        <v>2788</v>
      </c>
      <c r="E7369" s="120">
        <v>0.59730000000000005</v>
      </c>
      <c r="F7369" s="119">
        <v>29.905999999999999</v>
      </c>
      <c r="G7369" s="66">
        <f t="shared" si="115"/>
        <v>17.8628538</v>
      </c>
      <c r="H7369" s="52"/>
      <c r="I7369" s="42"/>
      <c r="J7369" s="32">
        <v>0</v>
      </c>
    </row>
    <row r="7370" spans="1:10" ht="15.75" hidden="1" thickBot="1" x14ac:dyDescent="0.3">
      <c r="A7370" s="150"/>
      <c r="B7370" s="145"/>
      <c r="C7370" s="44"/>
      <c r="D7370" s="59"/>
      <c r="E7370" s="121"/>
      <c r="F7370" s="135" t="s">
        <v>31</v>
      </c>
      <c r="G7370" s="75" t="str">
        <f t="shared" si="115"/>
        <v/>
      </c>
      <c r="H7370" s="76"/>
      <c r="I7370" s="68"/>
      <c r="J7370" s="32">
        <v>0</v>
      </c>
    </row>
    <row r="7371" spans="1:10" ht="15.75" hidden="1" thickBot="1" x14ac:dyDescent="0.3">
      <c r="A7371" s="140" t="s">
        <v>1744</v>
      </c>
      <c r="B7371" s="143" t="s">
        <v>6363</v>
      </c>
      <c r="C7371" s="26"/>
      <c r="D7371" s="27" t="s">
        <v>88</v>
      </c>
      <c r="E7371" s="116"/>
      <c r="F7371" s="123" t="s">
        <v>31</v>
      </c>
      <c r="G7371" s="29" t="str">
        <f t="shared" si="115"/>
        <v/>
      </c>
      <c r="H7371" s="30"/>
      <c r="I7371" s="31"/>
      <c r="J7371" s="32">
        <v>0</v>
      </c>
    </row>
    <row r="7372" spans="1:10" ht="15.75" hidden="1" thickBot="1" x14ac:dyDescent="0.3">
      <c r="A7372" s="141"/>
      <c r="B7372" s="144"/>
      <c r="C7372" s="34"/>
      <c r="D7372" s="34"/>
      <c r="E7372" s="118"/>
      <c r="F7372" s="124" t="s">
        <v>31</v>
      </c>
      <c r="G7372" s="33" t="str">
        <f t="shared" si="115"/>
        <v/>
      </c>
      <c r="H7372" s="37"/>
      <c r="I7372" s="33"/>
      <c r="J7372" s="32">
        <v>0</v>
      </c>
    </row>
    <row r="7373" spans="1:10" ht="15.75" hidden="1" thickBot="1" x14ac:dyDescent="0.3">
      <c r="A7373" s="141"/>
      <c r="B7373" s="144"/>
      <c r="C7373" s="38" t="s">
        <v>1745</v>
      </c>
      <c r="D7373" s="38" t="s">
        <v>88</v>
      </c>
      <c r="E7373" s="120">
        <v>0.91</v>
      </c>
      <c r="F7373" s="119" t="s">
        <v>31</v>
      </c>
      <c r="G7373" s="33" t="str">
        <f t="shared" si="115"/>
        <v/>
      </c>
      <c r="H7373" s="41">
        <f>SUM(G7373:G7374)</f>
        <v>0</v>
      </c>
      <c r="I7373" s="42"/>
      <c r="J7373" s="32">
        <v>0</v>
      </c>
    </row>
    <row r="7374" spans="1:10" ht="15.75" hidden="1" thickBot="1" x14ac:dyDescent="0.3">
      <c r="A7374" s="141"/>
      <c r="B7374" s="144"/>
      <c r="C7374" s="38" t="s">
        <v>1746</v>
      </c>
      <c r="D7374" s="38" t="s">
        <v>88</v>
      </c>
      <c r="E7374" s="120">
        <v>0.09</v>
      </c>
      <c r="F7374" s="119" t="s">
        <v>31</v>
      </c>
      <c r="G7374" s="33" t="str">
        <f t="shared" si="115"/>
        <v/>
      </c>
      <c r="H7374" s="37"/>
      <c r="I7374" s="42"/>
      <c r="J7374" s="32">
        <v>0</v>
      </c>
    </row>
    <row r="7375" spans="1:10" ht="15.75" hidden="1" thickBot="1" x14ac:dyDescent="0.3">
      <c r="A7375" s="142"/>
      <c r="B7375" s="145"/>
      <c r="C7375" s="44"/>
      <c r="D7375" s="44"/>
      <c r="E7375" s="121"/>
      <c r="F7375" s="122" t="s">
        <v>31</v>
      </c>
      <c r="G7375" s="46" t="str">
        <f t="shared" si="115"/>
        <v/>
      </c>
      <c r="H7375" s="48"/>
      <c r="I7375" s="33"/>
      <c r="J7375" s="32">
        <v>0</v>
      </c>
    </row>
    <row r="7376" spans="1:10" ht="15.75" hidden="1" thickBot="1" x14ac:dyDescent="0.3">
      <c r="A7376" s="140" t="s">
        <v>1747</v>
      </c>
      <c r="B7376" s="143" t="s">
        <v>6364</v>
      </c>
      <c r="C7376" s="26"/>
      <c r="D7376" s="27" t="s">
        <v>88</v>
      </c>
      <c r="E7376" s="116"/>
      <c r="F7376" s="123" t="s">
        <v>31</v>
      </c>
      <c r="G7376" s="29" t="str">
        <f t="shared" si="115"/>
        <v/>
      </c>
      <c r="H7376" s="30"/>
      <c r="I7376" s="31"/>
      <c r="J7376" s="32">
        <v>0</v>
      </c>
    </row>
    <row r="7377" spans="1:10" ht="15.75" hidden="1" thickBot="1" x14ac:dyDescent="0.3">
      <c r="A7377" s="141"/>
      <c r="B7377" s="144"/>
      <c r="C7377" s="34"/>
      <c r="D7377" s="34"/>
      <c r="E7377" s="118"/>
      <c r="F7377" s="124" t="s">
        <v>31</v>
      </c>
      <c r="G7377" s="33" t="str">
        <f t="shared" si="115"/>
        <v/>
      </c>
      <c r="H7377" s="37"/>
      <c r="I7377" s="33"/>
      <c r="J7377" s="32">
        <v>0</v>
      </c>
    </row>
    <row r="7378" spans="1:10" ht="15.75" hidden="1" thickBot="1" x14ac:dyDescent="0.3">
      <c r="A7378" s="141"/>
      <c r="B7378" s="144"/>
      <c r="C7378" s="38" t="s">
        <v>1745</v>
      </c>
      <c r="D7378" s="38" t="s">
        <v>88</v>
      </c>
      <c r="E7378" s="120">
        <v>0.96</v>
      </c>
      <c r="F7378" s="119" t="s">
        <v>31</v>
      </c>
      <c r="G7378" s="33" t="str">
        <f t="shared" si="115"/>
        <v/>
      </c>
      <c r="H7378" s="41">
        <f>SUM(G7378:G7379)</f>
        <v>0</v>
      </c>
      <c r="I7378" s="42"/>
      <c r="J7378" s="32">
        <v>0</v>
      </c>
    </row>
    <row r="7379" spans="1:10" ht="15.75" hidden="1" thickBot="1" x14ac:dyDescent="0.3">
      <c r="A7379" s="141"/>
      <c r="B7379" s="144"/>
      <c r="C7379" s="38" t="s">
        <v>1748</v>
      </c>
      <c r="D7379" s="38" t="s">
        <v>88</v>
      </c>
      <c r="E7379" s="120">
        <v>0.04</v>
      </c>
      <c r="F7379" s="119" t="s">
        <v>31</v>
      </c>
      <c r="G7379" s="33" t="str">
        <f t="shared" si="115"/>
        <v/>
      </c>
      <c r="H7379" s="37"/>
      <c r="I7379" s="42"/>
      <c r="J7379" s="32">
        <v>0</v>
      </c>
    </row>
    <row r="7380" spans="1:10" ht="15.75" hidden="1" thickBot="1" x14ac:dyDescent="0.3">
      <c r="A7380" s="142"/>
      <c r="B7380" s="145"/>
      <c r="C7380" s="44"/>
      <c r="D7380" s="44"/>
      <c r="E7380" s="121"/>
      <c r="F7380" s="122" t="s">
        <v>31</v>
      </c>
      <c r="G7380" s="46" t="str">
        <f t="shared" si="115"/>
        <v/>
      </c>
      <c r="H7380" s="48"/>
      <c r="I7380" s="33"/>
      <c r="J7380" s="32">
        <v>0</v>
      </c>
    </row>
    <row r="7381" spans="1:10" ht="15.75" hidden="1" thickBot="1" x14ac:dyDescent="0.3">
      <c r="A7381" s="140" t="s">
        <v>1749</v>
      </c>
      <c r="B7381" s="143" t="s">
        <v>6365</v>
      </c>
      <c r="C7381" s="26"/>
      <c r="D7381" s="27" t="s">
        <v>88</v>
      </c>
      <c r="E7381" s="116"/>
      <c r="F7381" s="123" t="s">
        <v>31</v>
      </c>
      <c r="G7381" s="29" t="str">
        <f t="shared" si="115"/>
        <v/>
      </c>
      <c r="H7381" s="30"/>
      <c r="I7381" s="31"/>
      <c r="J7381" s="32">
        <v>0</v>
      </c>
    </row>
    <row r="7382" spans="1:10" ht="15.75" hidden="1" thickBot="1" x14ac:dyDescent="0.3">
      <c r="A7382" s="141"/>
      <c r="B7382" s="144"/>
      <c r="C7382" s="34"/>
      <c r="D7382" s="34"/>
      <c r="E7382" s="118"/>
      <c r="F7382" s="124" t="s">
        <v>31</v>
      </c>
      <c r="G7382" s="36" t="str">
        <f t="shared" si="115"/>
        <v/>
      </c>
      <c r="H7382" s="37"/>
      <c r="I7382" s="33"/>
      <c r="J7382" s="32">
        <v>0</v>
      </c>
    </row>
    <row r="7383" spans="1:10" ht="15.75" hidden="1" thickBot="1" x14ac:dyDescent="0.3">
      <c r="A7383" s="141"/>
      <c r="B7383" s="144"/>
      <c r="C7383" s="38" t="s">
        <v>1745</v>
      </c>
      <c r="D7383" s="38" t="s">
        <v>88</v>
      </c>
      <c r="E7383" s="120">
        <v>0.5</v>
      </c>
      <c r="F7383" s="119" t="s">
        <v>31</v>
      </c>
      <c r="G7383" s="36" t="str">
        <f t="shared" si="115"/>
        <v/>
      </c>
      <c r="H7383" s="41">
        <f>SUM(G7383:G7384)</f>
        <v>0</v>
      </c>
      <c r="I7383" s="42"/>
      <c r="J7383" s="32">
        <v>0</v>
      </c>
    </row>
    <row r="7384" spans="1:10" ht="15.75" hidden="1" thickBot="1" x14ac:dyDescent="0.3">
      <c r="A7384" s="141"/>
      <c r="B7384" s="144"/>
      <c r="C7384" s="38" t="s">
        <v>1750</v>
      </c>
      <c r="D7384" s="38" t="s">
        <v>88</v>
      </c>
      <c r="E7384" s="120">
        <v>0.5</v>
      </c>
      <c r="F7384" s="119" t="s">
        <v>31</v>
      </c>
      <c r="G7384" s="33" t="str">
        <f t="shared" si="115"/>
        <v/>
      </c>
      <c r="H7384" s="37"/>
      <c r="I7384" s="42"/>
      <c r="J7384" s="32">
        <v>0</v>
      </c>
    </row>
    <row r="7385" spans="1:10" ht="15.75" hidden="1" thickBot="1" x14ac:dyDescent="0.3">
      <c r="A7385" s="142"/>
      <c r="B7385" s="145"/>
      <c r="C7385" s="44"/>
      <c r="D7385" s="44"/>
      <c r="E7385" s="121"/>
      <c r="F7385" s="122" t="s">
        <v>31</v>
      </c>
      <c r="G7385" s="47" t="str">
        <f t="shared" si="115"/>
        <v/>
      </c>
      <c r="H7385" s="48"/>
      <c r="I7385" s="33"/>
      <c r="J7385" s="32">
        <v>0</v>
      </c>
    </row>
    <row r="7386" spans="1:10" ht="15.75" hidden="1" thickBot="1" x14ac:dyDescent="0.3">
      <c r="A7386" s="140" t="s">
        <v>1751</v>
      </c>
      <c r="B7386" s="143" t="s">
        <v>6366</v>
      </c>
      <c r="C7386" s="26"/>
      <c r="D7386" s="27" t="s">
        <v>36</v>
      </c>
      <c r="E7386" s="116"/>
      <c r="F7386" s="123" t="s">
        <v>31</v>
      </c>
      <c r="G7386" s="29" t="str">
        <f t="shared" si="115"/>
        <v/>
      </c>
      <c r="H7386" s="30"/>
      <c r="I7386" s="31"/>
      <c r="J7386" s="32">
        <v>0</v>
      </c>
    </row>
    <row r="7387" spans="1:10" ht="15.75" hidden="1" thickBot="1" x14ac:dyDescent="0.3">
      <c r="A7387" s="141"/>
      <c r="B7387" s="144"/>
      <c r="C7387" s="34"/>
      <c r="D7387" s="34"/>
      <c r="E7387" s="118"/>
      <c r="F7387" s="124" t="s">
        <v>31</v>
      </c>
      <c r="G7387" s="33" t="str">
        <f t="shared" si="115"/>
        <v/>
      </c>
      <c r="H7387" s="37"/>
      <c r="I7387" s="33"/>
      <c r="J7387" s="32">
        <v>0</v>
      </c>
    </row>
    <row r="7388" spans="1:10" ht="26.25" hidden="1" thickBot="1" x14ac:dyDescent="0.3">
      <c r="A7388" s="141"/>
      <c r="B7388" s="144"/>
      <c r="C7388" s="38" t="s">
        <v>8251</v>
      </c>
      <c r="D7388" s="38" t="s">
        <v>101</v>
      </c>
      <c r="E7388" s="120">
        <v>1</v>
      </c>
      <c r="F7388" s="119">
        <v>40.1755</v>
      </c>
      <c r="G7388" s="33">
        <f t="shared" si="115"/>
        <v>40.1755</v>
      </c>
      <c r="H7388" s="41">
        <f>SUM(G7388:G7388)</f>
        <v>40.1755</v>
      </c>
      <c r="I7388" s="42"/>
      <c r="J7388" s="32">
        <v>0</v>
      </c>
    </row>
    <row r="7389" spans="1:10" ht="15.75" hidden="1" thickBot="1" x14ac:dyDescent="0.3">
      <c r="A7389" s="142"/>
      <c r="B7389" s="145"/>
      <c r="C7389" s="44"/>
      <c r="D7389" s="44"/>
      <c r="E7389" s="121"/>
      <c r="F7389" s="122" t="s">
        <v>31</v>
      </c>
      <c r="G7389" s="46" t="str">
        <f t="shared" si="115"/>
        <v/>
      </c>
      <c r="H7389" s="48"/>
      <c r="I7389" s="33"/>
      <c r="J7389" s="32">
        <v>0</v>
      </c>
    </row>
    <row r="7390" spans="1:10" ht="15.75" hidden="1" thickBot="1" x14ac:dyDescent="0.3">
      <c r="A7390" s="140" t="s">
        <v>1752</v>
      </c>
      <c r="B7390" s="143" t="s">
        <v>6367</v>
      </c>
      <c r="C7390" s="26"/>
      <c r="D7390" s="27" t="s">
        <v>36</v>
      </c>
      <c r="E7390" s="116"/>
      <c r="F7390" s="123" t="s">
        <v>31</v>
      </c>
      <c r="G7390" s="29" t="str">
        <f t="shared" si="115"/>
        <v/>
      </c>
      <c r="H7390" s="30"/>
      <c r="I7390" s="31"/>
      <c r="J7390" s="32">
        <v>0</v>
      </c>
    </row>
    <row r="7391" spans="1:10" ht="15.75" hidden="1" thickBot="1" x14ac:dyDescent="0.3">
      <c r="A7391" s="141"/>
      <c r="B7391" s="144"/>
      <c r="C7391" s="34"/>
      <c r="D7391" s="34"/>
      <c r="E7391" s="118"/>
      <c r="F7391" s="124" t="s">
        <v>31</v>
      </c>
      <c r="G7391" s="33" t="str">
        <f t="shared" si="115"/>
        <v/>
      </c>
      <c r="H7391" s="37"/>
      <c r="I7391" s="33"/>
      <c r="J7391" s="32">
        <v>0</v>
      </c>
    </row>
    <row r="7392" spans="1:10" ht="26.25" hidden="1" thickBot="1" x14ac:dyDescent="0.3">
      <c r="A7392" s="141"/>
      <c r="B7392" s="144"/>
      <c r="C7392" s="38" t="s">
        <v>1753</v>
      </c>
      <c r="D7392" s="38" t="s">
        <v>101</v>
      </c>
      <c r="E7392" s="120">
        <v>1</v>
      </c>
      <c r="F7392" s="119" t="s">
        <v>31</v>
      </c>
      <c r="G7392" s="33" t="str">
        <f t="shared" si="115"/>
        <v/>
      </c>
      <c r="H7392" s="41">
        <f>SUM(G7392:G7392)</f>
        <v>0</v>
      </c>
      <c r="I7392" s="42"/>
      <c r="J7392" s="32">
        <v>0</v>
      </c>
    </row>
    <row r="7393" spans="1:10" ht="15.75" hidden="1" thickBot="1" x14ac:dyDescent="0.3">
      <c r="A7393" s="142"/>
      <c r="B7393" s="145"/>
      <c r="C7393" s="44"/>
      <c r="D7393" s="44"/>
      <c r="E7393" s="121"/>
      <c r="F7393" s="122" t="s">
        <v>31</v>
      </c>
      <c r="G7393" s="46" t="str">
        <f t="shared" si="115"/>
        <v/>
      </c>
      <c r="H7393" s="48"/>
      <c r="I7393" s="33"/>
      <c r="J7393" s="32">
        <v>0</v>
      </c>
    </row>
    <row r="7394" spans="1:10" ht="15.75" hidden="1" thickBot="1" x14ac:dyDescent="0.3">
      <c r="A7394" s="140" t="s">
        <v>1754</v>
      </c>
      <c r="B7394" s="143" t="s">
        <v>6368</v>
      </c>
      <c r="C7394" s="26"/>
      <c r="D7394" s="27" t="s">
        <v>36</v>
      </c>
      <c r="E7394" s="116"/>
      <c r="F7394" s="123" t="s">
        <v>31</v>
      </c>
      <c r="G7394" s="29" t="str">
        <f t="shared" si="115"/>
        <v/>
      </c>
      <c r="H7394" s="30"/>
      <c r="I7394" s="31"/>
      <c r="J7394" s="32">
        <v>0</v>
      </c>
    </row>
    <row r="7395" spans="1:10" ht="15.75" hidden="1" thickBot="1" x14ac:dyDescent="0.3">
      <c r="A7395" s="141"/>
      <c r="B7395" s="144"/>
      <c r="C7395" s="34"/>
      <c r="D7395" s="34"/>
      <c r="E7395" s="118"/>
      <c r="F7395" s="124" t="s">
        <v>31</v>
      </c>
      <c r="G7395" s="33" t="str">
        <f t="shared" si="115"/>
        <v/>
      </c>
      <c r="H7395" s="37"/>
      <c r="I7395" s="33"/>
      <c r="J7395" s="32">
        <v>0</v>
      </c>
    </row>
    <row r="7396" spans="1:10" ht="26.25" hidden="1" thickBot="1" x14ac:dyDescent="0.3">
      <c r="A7396" s="141"/>
      <c r="B7396" s="144"/>
      <c r="C7396" s="38" t="s">
        <v>8227</v>
      </c>
      <c r="D7396" s="38" t="s">
        <v>101</v>
      </c>
      <c r="E7396" s="120">
        <v>1</v>
      </c>
      <c r="F7396" s="119">
        <v>68.59</v>
      </c>
      <c r="G7396" s="33">
        <f t="shared" si="115"/>
        <v>68.59</v>
      </c>
      <c r="H7396" s="41">
        <f>SUM(G7396:G7396)</f>
        <v>68.59</v>
      </c>
      <c r="I7396" s="42"/>
      <c r="J7396" s="32">
        <v>0</v>
      </c>
    </row>
    <row r="7397" spans="1:10" ht="15.75" hidden="1" thickBot="1" x14ac:dyDescent="0.3">
      <c r="A7397" s="142"/>
      <c r="B7397" s="145"/>
      <c r="C7397" s="44"/>
      <c r="D7397" s="44"/>
      <c r="E7397" s="121"/>
      <c r="F7397" s="122" t="s">
        <v>31</v>
      </c>
      <c r="G7397" s="46" t="str">
        <f t="shared" si="115"/>
        <v/>
      </c>
      <c r="H7397" s="48"/>
      <c r="I7397" s="33"/>
      <c r="J7397" s="32">
        <v>0</v>
      </c>
    </row>
    <row r="7398" spans="1:10" ht="15.75" hidden="1" thickBot="1" x14ac:dyDescent="0.3">
      <c r="A7398" s="140" t="s">
        <v>1755</v>
      </c>
      <c r="B7398" s="143" t="s">
        <v>6369</v>
      </c>
      <c r="C7398" s="26"/>
      <c r="D7398" s="27" t="s">
        <v>124</v>
      </c>
      <c r="E7398" s="116"/>
      <c r="F7398" s="123" t="s">
        <v>31</v>
      </c>
      <c r="G7398" s="29" t="str">
        <f t="shared" si="115"/>
        <v/>
      </c>
      <c r="H7398" s="30"/>
      <c r="I7398" s="31"/>
      <c r="J7398" s="32">
        <v>0</v>
      </c>
    </row>
    <row r="7399" spans="1:10" ht="15.75" hidden="1" thickBot="1" x14ac:dyDescent="0.3">
      <c r="A7399" s="141"/>
      <c r="B7399" s="144"/>
      <c r="C7399" s="34"/>
      <c r="D7399" s="34"/>
      <c r="E7399" s="118"/>
      <c r="F7399" s="124" t="s">
        <v>31</v>
      </c>
      <c r="G7399" s="36" t="str">
        <f t="shared" si="115"/>
        <v/>
      </c>
      <c r="H7399" s="37"/>
      <c r="I7399" s="33"/>
      <c r="J7399" s="32">
        <v>0</v>
      </c>
    </row>
    <row r="7400" spans="1:10" ht="26.25" hidden="1" thickBot="1" x14ac:dyDescent="0.3">
      <c r="A7400" s="141"/>
      <c r="B7400" s="144"/>
      <c r="C7400" s="38" t="s">
        <v>8250</v>
      </c>
      <c r="D7400" s="38" t="s">
        <v>1323</v>
      </c>
      <c r="E7400" s="120">
        <v>1</v>
      </c>
      <c r="F7400" s="119">
        <v>48.716000000000001</v>
      </c>
      <c r="G7400" s="36">
        <f t="shared" si="115"/>
        <v>48.716000000000001</v>
      </c>
      <c r="H7400" s="41">
        <f>SUM(G7400:G7400)</f>
        <v>48.716000000000001</v>
      </c>
      <c r="I7400" s="42"/>
      <c r="J7400" s="32">
        <v>0</v>
      </c>
    </row>
    <row r="7401" spans="1:10" ht="15.75" hidden="1" thickBot="1" x14ac:dyDescent="0.3">
      <c r="A7401" s="142"/>
      <c r="B7401" s="145"/>
      <c r="C7401" s="44"/>
      <c r="D7401" s="44"/>
      <c r="E7401" s="121"/>
      <c r="F7401" s="122" t="s">
        <v>31</v>
      </c>
      <c r="G7401" s="47" t="str">
        <f t="shared" si="115"/>
        <v/>
      </c>
      <c r="H7401" s="48"/>
      <c r="I7401" s="33"/>
      <c r="J7401" s="32">
        <v>0</v>
      </c>
    </row>
    <row r="7402" spans="1:10" ht="15.75" hidden="1" thickBot="1" x14ac:dyDescent="0.3">
      <c r="A7402" s="140" t="s">
        <v>1756</v>
      </c>
      <c r="B7402" s="143" t="s">
        <v>6370</v>
      </c>
      <c r="C7402" s="26"/>
      <c r="D7402" s="27" t="s">
        <v>36</v>
      </c>
      <c r="E7402" s="116"/>
      <c r="F7402" s="127" t="s">
        <v>31</v>
      </c>
      <c r="G7402" s="29" t="str">
        <f t="shared" si="115"/>
        <v/>
      </c>
      <c r="H7402" s="30"/>
      <c r="I7402" s="31"/>
      <c r="J7402" s="32">
        <v>0</v>
      </c>
    </row>
    <row r="7403" spans="1:10" ht="15.75" hidden="1" thickBot="1" x14ac:dyDescent="0.3">
      <c r="A7403" s="149"/>
      <c r="B7403" s="144"/>
      <c r="C7403" s="34"/>
      <c r="D7403" s="34"/>
      <c r="E7403" s="118"/>
      <c r="F7403" s="129" t="s">
        <v>31</v>
      </c>
      <c r="G7403" s="66" t="str">
        <f t="shared" si="115"/>
        <v/>
      </c>
      <c r="H7403" s="67"/>
      <c r="I7403" s="68"/>
      <c r="J7403" s="32">
        <v>0</v>
      </c>
    </row>
    <row r="7404" spans="1:10" ht="15.75" hidden="1" thickBot="1" x14ac:dyDescent="0.3">
      <c r="A7404" s="149"/>
      <c r="B7404" s="144"/>
      <c r="C7404" s="38" t="s">
        <v>7814</v>
      </c>
      <c r="D7404" s="38" t="s">
        <v>101</v>
      </c>
      <c r="E7404" s="120">
        <v>4.1999999999999997E-3</v>
      </c>
      <c r="F7404" s="119">
        <v>14.535</v>
      </c>
      <c r="G7404" s="66">
        <f t="shared" si="115"/>
        <v>6.1046999999999997E-2</v>
      </c>
      <c r="H7404" s="41">
        <f>SUM(G7404:G7407)</f>
        <v>6.5339783999999996</v>
      </c>
      <c r="I7404" s="42"/>
      <c r="J7404" s="32">
        <v>0</v>
      </c>
    </row>
    <row r="7405" spans="1:10" ht="15.75" hidden="1" thickBot="1" x14ac:dyDescent="0.3">
      <c r="A7405" s="149"/>
      <c r="B7405" s="144"/>
      <c r="C7405" s="38" t="s">
        <v>1757</v>
      </c>
      <c r="D7405" s="38" t="s">
        <v>101</v>
      </c>
      <c r="E7405" s="120">
        <v>1</v>
      </c>
      <c r="F7405" s="125" t="s">
        <v>31</v>
      </c>
      <c r="G7405" s="36" t="str">
        <f t="shared" si="115"/>
        <v/>
      </c>
      <c r="H7405" s="37"/>
      <c r="I7405" s="33"/>
      <c r="J7405" s="32">
        <v>0</v>
      </c>
    </row>
    <row r="7406" spans="1:10" ht="26.25" hidden="1" thickBot="1" x14ac:dyDescent="0.3">
      <c r="A7406" s="149"/>
      <c r="B7406" s="144"/>
      <c r="C7406" s="38" t="s">
        <v>7676</v>
      </c>
      <c r="D7406" s="38" t="s">
        <v>2788</v>
      </c>
      <c r="E7406" s="120">
        <v>0.1242</v>
      </c>
      <c r="F7406" s="119">
        <v>23.113499999999998</v>
      </c>
      <c r="G7406" s="66">
        <f t="shared" si="115"/>
        <v>2.8706966999999999</v>
      </c>
      <c r="H7406" s="52"/>
      <c r="I7406" s="42"/>
      <c r="J7406" s="32">
        <v>0</v>
      </c>
    </row>
    <row r="7407" spans="1:10" ht="26.25" hidden="1" thickBot="1" x14ac:dyDescent="0.3">
      <c r="A7407" s="149"/>
      <c r="B7407" s="144"/>
      <c r="C7407" s="38" t="s">
        <v>7677</v>
      </c>
      <c r="D7407" s="38" t="s">
        <v>2788</v>
      </c>
      <c r="E7407" s="120">
        <v>0.1242</v>
      </c>
      <c r="F7407" s="119">
        <v>29.003499999999999</v>
      </c>
      <c r="G7407" s="66">
        <f t="shared" si="115"/>
        <v>3.6022346999999999</v>
      </c>
      <c r="H7407" s="52"/>
      <c r="I7407" s="42"/>
      <c r="J7407" s="32">
        <v>0</v>
      </c>
    </row>
    <row r="7408" spans="1:10" ht="15.75" hidden="1" thickBot="1" x14ac:dyDescent="0.3">
      <c r="A7408" s="150"/>
      <c r="B7408" s="145"/>
      <c r="C7408" s="44"/>
      <c r="D7408" s="59"/>
      <c r="E7408" s="121"/>
      <c r="F7408" s="135" t="s">
        <v>31</v>
      </c>
      <c r="G7408" s="75" t="str">
        <f t="shared" si="115"/>
        <v/>
      </c>
      <c r="H7408" s="76"/>
      <c r="I7408" s="68"/>
      <c r="J7408" s="32">
        <v>0</v>
      </c>
    </row>
    <row r="7409" spans="1:10" ht="15.75" hidden="1" thickBot="1" x14ac:dyDescent="0.3">
      <c r="A7409" s="140" t="s">
        <v>1758</v>
      </c>
      <c r="B7409" s="143" t="s">
        <v>6371</v>
      </c>
      <c r="C7409" s="26"/>
      <c r="D7409" s="27" t="s">
        <v>36</v>
      </c>
      <c r="E7409" s="116"/>
      <c r="F7409" s="123" t="s">
        <v>31</v>
      </c>
      <c r="G7409" s="29" t="str">
        <f t="shared" si="115"/>
        <v/>
      </c>
      <c r="H7409" s="30"/>
      <c r="I7409" s="31"/>
      <c r="J7409" s="32">
        <v>0</v>
      </c>
    </row>
    <row r="7410" spans="1:10" ht="15.75" hidden="1" thickBot="1" x14ac:dyDescent="0.3">
      <c r="A7410" s="141"/>
      <c r="B7410" s="144"/>
      <c r="C7410" s="34"/>
      <c r="D7410" s="34"/>
      <c r="E7410" s="118"/>
      <c r="F7410" s="124" t="s">
        <v>31</v>
      </c>
      <c r="G7410" s="36" t="str">
        <f t="shared" si="115"/>
        <v/>
      </c>
      <c r="H7410" s="37"/>
      <c r="I7410" s="33"/>
      <c r="J7410" s="32">
        <v>0</v>
      </c>
    </row>
    <row r="7411" spans="1:10" ht="26.25" hidden="1" thickBot="1" x14ac:dyDescent="0.3">
      <c r="A7411" s="141"/>
      <c r="B7411" s="144"/>
      <c r="C7411" s="38" t="s">
        <v>7727</v>
      </c>
      <c r="D7411" s="38" t="s">
        <v>2788</v>
      </c>
      <c r="E7411" s="120">
        <v>40</v>
      </c>
      <c r="F7411" s="129">
        <v>123.68049999999999</v>
      </c>
      <c r="G7411" s="36">
        <f t="shared" si="115"/>
        <v>4947.2199999999993</v>
      </c>
      <c r="H7411" s="41">
        <f>SUM(G7411:G7413)</f>
        <v>5847.82</v>
      </c>
      <c r="I7411" s="42"/>
      <c r="J7411" s="32">
        <v>0</v>
      </c>
    </row>
    <row r="7412" spans="1:10" ht="15.75" hidden="1" thickBot="1" x14ac:dyDescent="0.3">
      <c r="A7412" s="141"/>
      <c r="B7412" s="144"/>
      <c r="C7412" s="38" t="s">
        <v>7520</v>
      </c>
      <c r="D7412" s="38" t="s">
        <v>2788</v>
      </c>
      <c r="E7412" s="120">
        <v>40</v>
      </c>
      <c r="F7412" s="119">
        <v>22.514999999999997</v>
      </c>
      <c r="G7412" s="33">
        <f t="shared" si="115"/>
        <v>900.59999999999991</v>
      </c>
      <c r="H7412" s="37"/>
      <c r="I7412" s="42"/>
      <c r="J7412" s="32">
        <v>0</v>
      </c>
    </row>
    <row r="7413" spans="1:10" ht="15.75" hidden="1" thickBot="1" x14ac:dyDescent="0.3">
      <c r="A7413" s="141"/>
      <c r="B7413" s="144"/>
      <c r="C7413" s="38" t="s">
        <v>35</v>
      </c>
      <c r="D7413" s="38" t="s">
        <v>105</v>
      </c>
      <c r="E7413" s="120">
        <v>1</v>
      </c>
      <c r="F7413" s="125" t="s">
        <v>31</v>
      </c>
      <c r="G7413" s="33" t="str">
        <f t="shared" si="115"/>
        <v/>
      </c>
      <c r="H7413" s="37"/>
      <c r="I7413" s="42"/>
      <c r="J7413" s="32">
        <v>0</v>
      </c>
    </row>
    <row r="7414" spans="1:10" ht="15.75" hidden="1" thickBot="1" x14ac:dyDescent="0.3">
      <c r="A7414" s="142"/>
      <c r="B7414" s="145"/>
      <c r="C7414" s="44"/>
      <c r="D7414" s="44"/>
      <c r="E7414" s="121"/>
      <c r="F7414" s="122" t="s">
        <v>31</v>
      </c>
      <c r="G7414" s="47" t="str">
        <f t="shared" si="115"/>
        <v/>
      </c>
      <c r="H7414" s="48"/>
      <c r="I7414" s="33"/>
      <c r="J7414" s="32">
        <v>0</v>
      </c>
    </row>
    <row r="7415" spans="1:10" ht="15.75" hidden="1" thickBot="1" x14ac:dyDescent="0.3">
      <c r="A7415" s="140" t="s">
        <v>1759</v>
      </c>
      <c r="B7415" s="143" t="s">
        <v>1760</v>
      </c>
      <c r="C7415" s="26"/>
      <c r="D7415" s="27" t="s">
        <v>36</v>
      </c>
      <c r="E7415" s="116"/>
      <c r="F7415" s="127" t="s">
        <v>31</v>
      </c>
      <c r="G7415" s="29" t="str">
        <f t="shared" si="115"/>
        <v/>
      </c>
      <c r="H7415" s="30"/>
      <c r="I7415" s="31"/>
      <c r="J7415" s="32">
        <v>0</v>
      </c>
    </row>
    <row r="7416" spans="1:10" ht="15.75" hidden="1" thickBot="1" x14ac:dyDescent="0.3">
      <c r="A7416" s="149"/>
      <c r="B7416" s="144"/>
      <c r="C7416" s="34"/>
      <c r="D7416" s="34"/>
      <c r="E7416" s="118"/>
      <c r="F7416" s="129" t="s">
        <v>31</v>
      </c>
      <c r="G7416" s="66" t="str">
        <f t="shared" si="115"/>
        <v/>
      </c>
      <c r="H7416" s="67"/>
      <c r="I7416" s="68"/>
      <c r="J7416" s="32">
        <v>0</v>
      </c>
    </row>
    <row r="7417" spans="1:10" ht="15.75" hidden="1" thickBot="1" x14ac:dyDescent="0.3">
      <c r="A7417" s="149"/>
      <c r="B7417" s="144"/>
      <c r="C7417" s="38" t="s">
        <v>1760</v>
      </c>
      <c r="D7417" s="38" t="s">
        <v>101</v>
      </c>
      <c r="E7417" s="120">
        <v>1</v>
      </c>
      <c r="F7417" s="119" t="s">
        <v>31</v>
      </c>
      <c r="G7417" s="66" t="str">
        <f t="shared" si="115"/>
        <v/>
      </c>
      <c r="H7417" s="41">
        <f>SUM(G7417:G7419)</f>
        <v>215.23199999999997</v>
      </c>
      <c r="I7417" s="42"/>
      <c r="J7417" s="32">
        <v>0</v>
      </c>
    </row>
    <row r="7418" spans="1:10" ht="15.75" hidden="1" thickBot="1" x14ac:dyDescent="0.3">
      <c r="A7418" s="149"/>
      <c r="B7418" s="144"/>
      <c r="C7418" s="38" t="s">
        <v>7446</v>
      </c>
      <c r="D7418" s="38" t="s">
        <v>2788</v>
      </c>
      <c r="E7418" s="120">
        <v>4</v>
      </c>
      <c r="F7418" s="119">
        <v>23.901999999999997</v>
      </c>
      <c r="G7418" s="66">
        <f t="shared" si="115"/>
        <v>95.60799999999999</v>
      </c>
      <c r="H7418" s="52"/>
      <c r="I7418" s="42"/>
      <c r="J7418" s="32">
        <v>0</v>
      </c>
    </row>
    <row r="7419" spans="1:10" ht="15.75" hidden="1" thickBot="1" x14ac:dyDescent="0.3">
      <c r="A7419" s="149"/>
      <c r="B7419" s="144"/>
      <c r="C7419" s="38" t="s">
        <v>7438</v>
      </c>
      <c r="D7419" s="38" t="s">
        <v>2788</v>
      </c>
      <c r="E7419" s="120">
        <v>4</v>
      </c>
      <c r="F7419" s="119">
        <v>29.905999999999999</v>
      </c>
      <c r="G7419" s="66">
        <f t="shared" si="115"/>
        <v>119.624</v>
      </c>
      <c r="H7419" s="52"/>
      <c r="I7419" s="42"/>
      <c r="J7419" s="32">
        <v>0</v>
      </c>
    </row>
    <row r="7420" spans="1:10" ht="15.75" hidden="1" thickBot="1" x14ac:dyDescent="0.3">
      <c r="A7420" s="150"/>
      <c r="B7420" s="145"/>
      <c r="C7420" s="44"/>
      <c r="D7420" s="59"/>
      <c r="E7420" s="121"/>
      <c r="F7420" s="135" t="s">
        <v>31</v>
      </c>
      <c r="G7420" s="75" t="str">
        <f t="shared" si="115"/>
        <v/>
      </c>
      <c r="H7420" s="76"/>
      <c r="I7420" s="68"/>
      <c r="J7420" s="32">
        <v>0</v>
      </c>
    </row>
    <row r="7421" spans="1:10" ht="15.75" hidden="1" thickBot="1" x14ac:dyDescent="0.3">
      <c r="A7421" s="140" t="s">
        <v>1761</v>
      </c>
      <c r="B7421" s="143" t="s">
        <v>1762</v>
      </c>
      <c r="C7421" s="26"/>
      <c r="D7421" s="27" t="s">
        <v>36</v>
      </c>
      <c r="E7421" s="116"/>
      <c r="F7421" s="127" t="s">
        <v>31</v>
      </c>
      <c r="G7421" s="29" t="str">
        <f t="shared" si="115"/>
        <v/>
      </c>
      <c r="H7421" s="30"/>
      <c r="I7421" s="31"/>
      <c r="J7421" s="32">
        <v>0</v>
      </c>
    </row>
    <row r="7422" spans="1:10" ht="15.75" hidden="1" thickBot="1" x14ac:dyDescent="0.3">
      <c r="A7422" s="149"/>
      <c r="B7422" s="144"/>
      <c r="C7422" s="34"/>
      <c r="D7422" s="34"/>
      <c r="E7422" s="118"/>
      <c r="F7422" s="129" t="s">
        <v>31</v>
      </c>
      <c r="G7422" s="66" t="str">
        <f t="shared" si="115"/>
        <v/>
      </c>
      <c r="H7422" s="67"/>
      <c r="I7422" s="68"/>
      <c r="J7422" s="32">
        <v>0</v>
      </c>
    </row>
    <row r="7423" spans="1:10" ht="26.25" hidden="1" thickBot="1" x14ac:dyDescent="0.3">
      <c r="A7423" s="149"/>
      <c r="B7423" s="144"/>
      <c r="C7423" s="38" t="s">
        <v>1762</v>
      </c>
      <c r="D7423" s="38" t="s">
        <v>101</v>
      </c>
      <c r="E7423" s="120">
        <v>1</v>
      </c>
      <c r="F7423" s="119" t="s">
        <v>31</v>
      </c>
      <c r="G7423" s="66" t="str">
        <f t="shared" si="115"/>
        <v/>
      </c>
      <c r="H7423" s="41">
        <f>SUM(G7423:G7425)</f>
        <v>215.23199999999997</v>
      </c>
      <c r="I7423" s="42"/>
      <c r="J7423" s="32">
        <v>0</v>
      </c>
    </row>
    <row r="7424" spans="1:10" ht="15.75" hidden="1" thickBot="1" x14ac:dyDescent="0.3">
      <c r="A7424" s="149"/>
      <c r="B7424" s="144"/>
      <c r="C7424" s="38" t="s">
        <v>7446</v>
      </c>
      <c r="D7424" s="38" t="s">
        <v>2788</v>
      </c>
      <c r="E7424" s="120">
        <v>4</v>
      </c>
      <c r="F7424" s="119">
        <v>23.901999999999997</v>
      </c>
      <c r="G7424" s="66">
        <f t="shared" si="115"/>
        <v>95.60799999999999</v>
      </c>
      <c r="H7424" s="52"/>
      <c r="I7424" s="42"/>
      <c r="J7424" s="32">
        <v>0</v>
      </c>
    </row>
    <row r="7425" spans="1:10" ht="15.75" hidden="1" thickBot="1" x14ac:dyDescent="0.3">
      <c r="A7425" s="149"/>
      <c r="B7425" s="144"/>
      <c r="C7425" s="38" t="s">
        <v>7438</v>
      </c>
      <c r="D7425" s="38" t="s">
        <v>2788</v>
      </c>
      <c r="E7425" s="120">
        <v>4</v>
      </c>
      <c r="F7425" s="119">
        <v>29.905999999999999</v>
      </c>
      <c r="G7425" s="66">
        <f t="shared" si="115"/>
        <v>119.624</v>
      </c>
      <c r="H7425" s="52"/>
      <c r="I7425" s="42"/>
      <c r="J7425" s="32">
        <v>0</v>
      </c>
    </row>
    <row r="7426" spans="1:10" ht="15.75" hidden="1" thickBot="1" x14ac:dyDescent="0.3">
      <c r="A7426" s="150"/>
      <c r="B7426" s="145"/>
      <c r="C7426" s="44"/>
      <c r="D7426" s="59"/>
      <c r="E7426" s="121"/>
      <c r="F7426" s="135" t="s">
        <v>31</v>
      </c>
      <c r="G7426" s="75" t="str">
        <f t="shared" si="115"/>
        <v/>
      </c>
      <c r="H7426" s="76"/>
      <c r="I7426" s="68"/>
      <c r="J7426" s="32">
        <v>0</v>
      </c>
    </row>
    <row r="7427" spans="1:10" ht="15.75" hidden="1" thickBot="1" x14ac:dyDescent="0.3">
      <c r="A7427" s="140" t="s">
        <v>1763</v>
      </c>
      <c r="B7427" s="143" t="s">
        <v>1764</v>
      </c>
      <c r="C7427" s="26"/>
      <c r="D7427" s="27" t="s">
        <v>36</v>
      </c>
      <c r="E7427" s="116"/>
      <c r="F7427" s="127" t="s">
        <v>31</v>
      </c>
      <c r="G7427" s="29" t="str">
        <f t="shared" si="115"/>
        <v/>
      </c>
      <c r="H7427" s="30"/>
      <c r="I7427" s="31"/>
      <c r="J7427" s="32">
        <v>0</v>
      </c>
    </row>
    <row r="7428" spans="1:10" ht="15.75" hidden="1" thickBot="1" x14ac:dyDescent="0.3">
      <c r="A7428" s="149"/>
      <c r="B7428" s="144"/>
      <c r="C7428" s="34"/>
      <c r="D7428" s="34"/>
      <c r="E7428" s="118"/>
      <c r="F7428" s="129" t="s">
        <v>31</v>
      </c>
      <c r="G7428" s="66" t="str">
        <f t="shared" si="115"/>
        <v/>
      </c>
      <c r="H7428" s="67"/>
      <c r="I7428" s="68"/>
      <c r="J7428" s="32">
        <v>0</v>
      </c>
    </row>
    <row r="7429" spans="1:10" ht="15.75" hidden="1" thickBot="1" x14ac:dyDescent="0.3">
      <c r="A7429" s="149"/>
      <c r="B7429" s="144"/>
      <c r="C7429" s="38" t="s">
        <v>1764</v>
      </c>
      <c r="D7429" s="38" t="s">
        <v>101</v>
      </c>
      <c r="E7429" s="120">
        <v>1</v>
      </c>
      <c r="F7429" s="119" t="s">
        <v>31</v>
      </c>
      <c r="G7429" s="66" t="str">
        <f t="shared" si="115"/>
        <v/>
      </c>
      <c r="H7429" s="41">
        <f>SUM(G7429:G7431)</f>
        <v>215.23199999999997</v>
      </c>
      <c r="I7429" s="42"/>
      <c r="J7429" s="32">
        <v>0</v>
      </c>
    </row>
    <row r="7430" spans="1:10" ht="15.75" hidden="1" thickBot="1" x14ac:dyDescent="0.3">
      <c r="A7430" s="149"/>
      <c r="B7430" s="144"/>
      <c r="C7430" s="38" t="s">
        <v>7446</v>
      </c>
      <c r="D7430" s="38" t="s">
        <v>2788</v>
      </c>
      <c r="E7430" s="120">
        <v>4</v>
      </c>
      <c r="F7430" s="119">
        <v>23.901999999999997</v>
      </c>
      <c r="G7430" s="66">
        <f t="shared" ref="G7430:G7493" si="116">IF(ISNUMBER(F7430),E7430*F7430,"")</f>
        <v>95.60799999999999</v>
      </c>
      <c r="H7430" s="52"/>
      <c r="I7430" s="42"/>
      <c r="J7430" s="32">
        <v>0</v>
      </c>
    </row>
    <row r="7431" spans="1:10" ht="15.75" hidden="1" thickBot="1" x14ac:dyDescent="0.3">
      <c r="A7431" s="149"/>
      <c r="B7431" s="144"/>
      <c r="C7431" s="38" t="s">
        <v>7438</v>
      </c>
      <c r="D7431" s="38" t="s">
        <v>2788</v>
      </c>
      <c r="E7431" s="120">
        <v>4</v>
      </c>
      <c r="F7431" s="119">
        <v>29.905999999999999</v>
      </c>
      <c r="G7431" s="66">
        <f t="shared" si="116"/>
        <v>119.624</v>
      </c>
      <c r="H7431" s="52"/>
      <c r="I7431" s="42"/>
      <c r="J7431" s="32">
        <v>0</v>
      </c>
    </row>
    <row r="7432" spans="1:10" ht="15.75" hidden="1" thickBot="1" x14ac:dyDescent="0.3">
      <c r="A7432" s="150"/>
      <c r="B7432" s="145"/>
      <c r="C7432" s="44"/>
      <c r="D7432" s="59"/>
      <c r="E7432" s="121"/>
      <c r="F7432" s="135" t="s">
        <v>31</v>
      </c>
      <c r="G7432" s="75" t="str">
        <f t="shared" si="116"/>
        <v/>
      </c>
      <c r="H7432" s="76"/>
      <c r="I7432" s="68"/>
      <c r="J7432" s="32">
        <v>0</v>
      </c>
    </row>
    <row r="7433" spans="1:10" ht="15.75" hidden="1" thickBot="1" x14ac:dyDescent="0.3">
      <c r="A7433" s="140" t="s">
        <v>1765</v>
      </c>
      <c r="B7433" s="143" t="s">
        <v>1766</v>
      </c>
      <c r="C7433" s="26"/>
      <c r="D7433" s="27" t="s">
        <v>36</v>
      </c>
      <c r="E7433" s="116"/>
      <c r="F7433" s="127" t="s">
        <v>31</v>
      </c>
      <c r="G7433" s="29" t="str">
        <f t="shared" si="116"/>
        <v/>
      </c>
      <c r="H7433" s="30"/>
      <c r="I7433" s="31"/>
      <c r="J7433" s="32">
        <v>0</v>
      </c>
    </row>
    <row r="7434" spans="1:10" ht="15.75" hidden="1" thickBot="1" x14ac:dyDescent="0.3">
      <c r="A7434" s="149"/>
      <c r="B7434" s="144"/>
      <c r="C7434" s="34"/>
      <c r="D7434" s="34"/>
      <c r="E7434" s="118"/>
      <c r="F7434" s="129" t="s">
        <v>31</v>
      </c>
      <c r="G7434" s="66" t="str">
        <f t="shared" si="116"/>
        <v/>
      </c>
      <c r="H7434" s="67"/>
      <c r="I7434" s="68"/>
      <c r="J7434" s="32">
        <v>0</v>
      </c>
    </row>
    <row r="7435" spans="1:10" ht="15.75" hidden="1" thickBot="1" x14ac:dyDescent="0.3">
      <c r="A7435" s="149"/>
      <c r="B7435" s="144"/>
      <c r="C7435" s="38" t="s">
        <v>1766</v>
      </c>
      <c r="D7435" s="38" t="s">
        <v>101</v>
      </c>
      <c r="E7435" s="120">
        <v>1</v>
      </c>
      <c r="F7435" s="119" t="s">
        <v>31</v>
      </c>
      <c r="G7435" s="66" t="str">
        <f t="shared" si="116"/>
        <v/>
      </c>
      <c r="H7435" s="41">
        <f>SUM(G7435:G7437)</f>
        <v>79.365212663999984</v>
      </c>
      <c r="I7435" s="42"/>
      <c r="J7435" s="32">
        <v>0</v>
      </c>
    </row>
    <row r="7436" spans="1:10" ht="15.75" hidden="1" thickBot="1" x14ac:dyDescent="0.3">
      <c r="A7436" s="149"/>
      <c r="B7436" s="144"/>
      <c r="C7436" s="38" t="s">
        <v>7446</v>
      </c>
      <c r="D7436" s="38" t="s">
        <v>2788</v>
      </c>
      <c r="E7436" s="120">
        <v>1.4749705</v>
      </c>
      <c r="F7436" s="119">
        <v>23.901999999999997</v>
      </c>
      <c r="G7436" s="66">
        <f t="shared" si="116"/>
        <v>35.254744890999994</v>
      </c>
      <c r="H7436" s="52"/>
      <c r="I7436" s="42"/>
      <c r="J7436" s="32">
        <v>0</v>
      </c>
    </row>
    <row r="7437" spans="1:10" ht="15.75" hidden="1" thickBot="1" x14ac:dyDescent="0.3">
      <c r="A7437" s="149"/>
      <c r="B7437" s="144"/>
      <c r="C7437" s="38" t="s">
        <v>7438</v>
      </c>
      <c r="D7437" s="38" t="s">
        <v>2788</v>
      </c>
      <c r="E7437" s="120">
        <v>1.4749705</v>
      </c>
      <c r="F7437" s="119">
        <v>29.905999999999999</v>
      </c>
      <c r="G7437" s="66">
        <f t="shared" si="116"/>
        <v>44.110467772999996</v>
      </c>
      <c r="H7437" s="52"/>
      <c r="I7437" s="42"/>
      <c r="J7437" s="32">
        <v>0</v>
      </c>
    </row>
    <row r="7438" spans="1:10" ht="15.75" hidden="1" thickBot="1" x14ac:dyDescent="0.3">
      <c r="A7438" s="150"/>
      <c r="B7438" s="145"/>
      <c r="C7438" s="44"/>
      <c r="D7438" s="59"/>
      <c r="E7438" s="121"/>
      <c r="F7438" s="135" t="s">
        <v>31</v>
      </c>
      <c r="G7438" s="75" t="str">
        <f t="shared" si="116"/>
        <v/>
      </c>
      <c r="H7438" s="76"/>
      <c r="I7438" s="68"/>
      <c r="J7438" s="32">
        <v>0</v>
      </c>
    </row>
    <row r="7439" spans="1:10" ht="15.75" hidden="1" thickBot="1" x14ac:dyDescent="0.3">
      <c r="A7439" s="140" t="s">
        <v>1767</v>
      </c>
      <c r="B7439" s="143" t="s">
        <v>6372</v>
      </c>
      <c r="C7439" s="26"/>
      <c r="D7439" s="27" t="s">
        <v>36</v>
      </c>
      <c r="E7439" s="116"/>
      <c r="F7439" s="123" t="s">
        <v>31</v>
      </c>
      <c r="G7439" s="29" t="str">
        <f t="shared" si="116"/>
        <v/>
      </c>
      <c r="H7439" s="30"/>
      <c r="I7439" s="31"/>
      <c r="J7439" s="32">
        <v>0</v>
      </c>
    </row>
    <row r="7440" spans="1:10" ht="15.75" hidden="1" thickBot="1" x14ac:dyDescent="0.3">
      <c r="A7440" s="141"/>
      <c r="B7440" s="144"/>
      <c r="C7440" s="34"/>
      <c r="D7440" s="34"/>
      <c r="E7440" s="118"/>
      <c r="F7440" s="124" t="s">
        <v>31</v>
      </c>
      <c r="G7440" s="33" t="str">
        <f t="shared" si="116"/>
        <v/>
      </c>
      <c r="H7440" s="37"/>
      <c r="I7440" s="33"/>
      <c r="J7440" s="32">
        <v>0</v>
      </c>
    </row>
    <row r="7441" spans="1:10" ht="26.25" hidden="1" thickBot="1" x14ac:dyDescent="0.3">
      <c r="A7441" s="141"/>
      <c r="B7441" s="144"/>
      <c r="C7441" s="38" t="s">
        <v>8252</v>
      </c>
      <c r="D7441" s="38" t="s">
        <v>101</v>
      </c>
      <c r="E7441" s="120">
        <v>1</v>
      </c>
      <c r="F7441" s="119">
        <v>7.0015000000000001</v>
      </c>
      <c r="G7441" s="33">
        <f t="shared" si="116"/>
        <v>7.0015000000000001</v>
      </c>
      <c r="H7441" s="41">
        <f>SUM(G7441:G7441)</f>
        <v>7.0015000000000001</v>
      </c>
      <c r="I7441" s="42"/>
      <c r="J7441" s="32">
        <v>0</v>
      </c>
    </row>
    <row r="7442" spans="1:10" ht="15.75" hidden="1" thickBot="1" x14ac:dyDescent="0.3">
      <c r="A7442" s="142"/>
      <c r="B7442" s="145"/>
      <c r="C7442" s="44"/>
      <c r="D7442" s="44"/>
      <c r="E7442" s="121"/>
      <c r="F7442" s="122" t="s">
        <v>31</v>
      </c>
      <c r="G7442" s="46" t="str">
        <f t="shared" si="116"/>
        <v/>
      </c>
      <c r="H7442" s="48"/>
      <c r="I7442" s="33"/>
      <c r="J7442" s="32">
        <v>0</v>
      </c>
    </row>
    <row r="7443" spans="1:10" ht="15.75" hidden="1" thickBot="1" x14ac:dyDescent="0.3">
      <c r="A7443" s="140" t="s">
        <v>1768</v>
      </c>
      <c r="B7443" s="143" t="s">
        <v>6373</v>
      </c>
      <c r="C7443" s="26"/>
      <c r="D7443" s="27" t="s">
        <v>36</v>
      </c>
      <c r="E7443" s="116"/>
      <c r="F7443" s="123" t="s">
        <v>31</v>
      </c>
      <c r="G7443" s="29" t="str">
        <f t="shared" si="116"/>
        <v/>
      </c>
      <c r="H7443" s="30"/>
      <c r="I7443" s="31"/>
      <c r="J7443" s="32">
        <v>0</v>
      </c>
    </row>
    <row r="7444" spans="1:10" ht="15.75" hidden="1" thickBot="1" x14ac:dyDescent="0.3">
      <c r="A7444" s="141"/>
      <c r="B7444" s="144"/>
      <c r="C7444" s="34"/>
      <c r="D7444" s="34"/>
      <c r="E7444" s="118"/>
      <c r="F7444" s="124" t="s">
        <v>31</v>
      </c>
      <c r="G7444" s="33" t="str">
        <f t="shared" si="116"/>
        <v/>
      </c>
      <c r="H7444" s="37"/>
      <c r="I7444" s="33"/>
      <c r="J7444" s="32">
        <v>0</v>
      </c>
    </row>
    <row r="7445" spans="1:10" ht="15.75" hidden="1" thickBot="1" x14ac:dyDescent="0.3">
      <c r="A7445" s="141"/>
      <c r="B7445" s="144"/>
      <c r="C7445" s="38" t="s">
        <v>1769</v>
      </c>
      <c r="D7445" s="38" t="s">
        <v>36</v>
      </c>
      <c r="E7445" s="120">
        <v>1</v>
      </c>
      <c r="F7445" s="119" t="s">
        <v>31</v>
      </c>
      <c r="G7445" s="33" t="str">
        <f t="shared" si="116"/>
        <v/>
      </c>
      <c r="H7445" s="41">
        <f>SUM(G7445:G7445)</f>
        <v>0</v>
      </c>
      <c r="I7445" s="42"/>
      <c r="J7445" s="32">
        <v>0</v>
      </c>
    </row>
    <row r="7446" spans="1:10" ht="15.75" hidden="1" thickBot="1" x14ac:dyDescent="0.3">
      <c r="A7446" s="142"/>
      <c r="B7446" s="145"/>
      <c r="C7446" s="44"/>
      <c r="D7446" s="44"/>
      <c r="E7446" s="121"/>
      <c r="F7446" s="122" t="s">
        <v>31</v>
      </c>
      <c r="G7446" s="46" t="str">
        <f t="shared" si="116"/>
        <v/>
      </c>
      <c r="H7446" s="48"/>
      <c r="I7446" s="33"/>
      <c r="J7446" s="32">
        <v>0</v>
      </c>
    </row>
    <row r="7447" spans="1:10" ht="15.75" hidden="1" thickBot="1" x14ac:dyDescent="0.3">
      <c r="A7447" s="140" t="s">
        <v>1770</v>
      </c>
      <c r="B7447" s="143" t="s">
        <v>6374</v>
      </c>
      <c r="C7447" s="26"/>
      <c r="D7447" s="27" t="s">
        <v>36</v>
      </c>
      <c r="E7447" s="116"/>
      <c r="F7447" s="123" t="s">
        <v>31</v>
      </c>
      <c r="G7447" s="29" t="str">
        <f t="shared" si="116"/>
        <v/>
      </c>
      <c r="H7447" s="30"/>
      <c r="I7447" s="31"/>
      <c r="J7447" s="32">
        <v>0</v>
      </c>
    </row>
    <row r="7448" spans="1:10" ht="15.75" hidden="1" thickBot="1" x14ac:dyDescent="0.3">
      <c r="A7448" s="141"/>
      <c r="B7448" s="144"/>
      <c r="C7448" s="34"/>
      <c r="D7448" s="34"/>
      <c r="E7448" s="118"/>
      <c r="F7448" s="124" t="s">
        <v>31</v>
      </c>
      <c r="G7448" s="36" t="str">
        <f t="shared" si="116"/>
        <v/>
      </c>
      <c r="H7448" s="37"/>
      <c r="I7448" s="33"/>
      <c r="J7448" s="32">
        <v>0</v>
      </c>
    </row>
    <row r="7449" spans="1:10" ht="26.25" hidden="1" thickBot="1" x14ac:dyDescent="0.3">
      <c r="A7449" s="141"/>
      <c r="B7449" s="144"/>
      <c r="C7449" s="38" t="s">
        <v>8253</v>
      </c>
      <c r="D7449" s="38" t="s">
        <v>101</v>
      </c>
      <c r="E7449" s="120">
        <v>1</v>
      </c>
      <c r="F7449" s="119">
        <v>2.109</v>
      </c>
      <c r="G7449" s="36">
        <f t="shared" si="116"/>
        <v>2.109</v>
      </c>
      <c r="H7449" s="41">
        <f>SUM(G7449:G7449)</f>
        <v>2.109</v>
      </c>
      <c r="I7449" s="42"/>
      <c r="J7449" s="32">
        <v>0</v>
      </c>
    </row>
    <row r="7450" spans="1:10" ht="15.75" hidden="1" thickBot="1" x14ac:dyDescent="0.3">
      <c r="A7450" s="142"/>
      <c r="B7450" s="145"/>
      <c r="C7450" s="44"/>
      <c r="D7450" s="44"/>
      <c r="E7450" s="121"/>
      <c r="F7450" s="122" t="s">
        <v>31</v>
      </c>
      <c r="G7450" s="47" t="str">
        <f t="shared" si="116"/>
        <v/>
      </c>
      <c r="H7450" s="48"/>
      <c r="I7450" s="33"/>
      <c r="J7450" s="32">
        <v>0</v>
      </c>
    </row>
    <row r="7451" spans="1:10" ht="15.75" hidden="1" thickBot="1" x14ac:dyDescent="0.3">
      <c r="A7451" s="140" t="s">
        <v>1771</v>
      </c>
      <c r="B7451" s="143" t="s">
        <v>6375</v>
      </c>
      <c r="C7451" s="26"/>
      <c r="D7451" s="27" t="s">
        <v>6376</v>
      </c>
      <c r="E7451" s="116"/>
      <c r="F7451" s="123" t="s">
        <v>31</v>
      </c>
      <c r="G7451" s="29" t="str">
        <f t="shared" si="116"/>
        <v/>
      </c>
      <c r="H7451" s="30"/>
      <c r="I7451" s="31"/>
      <c r="J7451" s="32">
        <v>0</v>
      </c>
    </row>
    <row r="7452" spans="1:10" ht="15.75" hidden="1" thickBot="1" x14ac:dyDescent="0.3">
      <c r="A7452" s="141"/>
      <c r="B7452" s="144"/>
      <c r="C7452" s="34"/>
      <c r="D7452" s="34"/>
      <c r="E7452" s="118"/>
      <c r="F7452" s="124" t="s">
        <v>31</v>
      </c>
      <c r="G7452" s="36" t="str">
        <f t="shared" si="116"/>
        <v/>
      </c>
      <c r="H7452" s="37"/>
      <c r="I7452" s="33"/>
      <c r="J7452" s="32">
        <v>0</v>
      </c>
    </row>
    <row r="7453" spans="1:10" ht="15.75" hidden="1" thickBot="1" x14ac:dyDescent="0.3">
      <c r="A7453" s="141"/>
      <c r="B7453" s="144"/>
      <c r="C7453" s="38" t="s">
        <v>7926</v>
      </c>
      <c r="D7453" s="38" t="s">
        <v>1063</v>
      </c>
      <c r="E7453" s="120">
        <v>25</v>
      </c>
      <c r="F7453" s="119">
        <v>2.0044999999999997</v>
      </c>
      <c r="G7453" s="36">
        <f t="shared" si="116"/>
        <v>50.11249999999999</v>
      </c>
      <c r="H7453" s="41">
        <f>SUM(G7453:G7453)</f>
        <v>50.11249999999999</v>
      </c>
      <c r="I7453" s="42"/>
      <c r="J7453" s="32">
        <v>0</v>
      </c>
    </row>
    <row r="7454" spans="1:10" ht="15.75" hidden="1" thickBot="1" x14ac:dyDescent="0.3">
      <c r="A7454" s="142"/>
      <c r="B7454" s="145"/>
      <c r="C7454" s="44"/>
      <c r="D7454" s="44"/>
      <c r="E7454" s="121"/>
      <c r="F7454" s="122" t="s">
        <v>31</v>
      </c>
      <c r="G7454" s="47" t="str">
        <f t="shared" si="116"/>
        <v/>
      </c>
      <c r="H7454" s="48"/>
      <c r="I7454" s="33"/>
      <c r="J7454" s="32">
        <v>0</v>
      </c>
    </row>
    <row r="7455" spans="1:10" ht="15.75" hidden="1" thickBot="1" x14ac:dyDescent="0.3">
      <c r="A7455" s="140" t="s">
        <v>1772</v>
      </c>
      <c r="B7455" s="143" t="s">
        <v>6377</v>
      </c>
      <c r="C7455" s="26"/>
      <c r="D7455" s="27" t="s">
        <v>86</v>
      </c>
      <c r="E7455" s="116"/>
      <c r="F7455" s="123" t="s">
        <v>31</v>
      </c>
      <c r="G7455" s="29" t="str">
        <f t="shared" si="116"/>
        <v/>
      </c>
      <c r="H7455" s="30"/>
      <c r="I7455" s="31"/>
      <c r="J7455" s="32">
        <v>0</v>
      </c>
    </row>
    <row r="7456" spans="1:10" ht="15.75" hidden="1" thickBot="1" x14ac:dyDescent="0.3">
      <c r="A7456" s="141"/>
      <c r="B7456" s="144"/>
      <c r="C7456" s="34"/>
      <c r="D7456" s="34"/>
      <c r="E7456" s="118"/>
      <c r="F7456" s="124" t="s">
        <v>31</v>
      </c>
      <c r="G7456" s="36" t="str">
        <f t="shared" si="116"/>
        <v/>
      </c>
      <c r="H7456" s="37"/>
      <c r="I7456" s="33"/>
      <c r="J7456" s="32">
        <v>0</v>
      </c>
    </row>
    <row r="7457" spans="1:10" ht="26.25" hidden="1" thickBot="1" x14ac:dyDescent="0.3">
      <c r="A7457" s="141"/>
      <c r="B7457" s="144"/>
      <c r="C7457" s="38" t="s">
        <v>8254</v>
      </c>
      <c r="D7457" s="38" t="s">
        <v>180</v>
      </c>
      <c r="E7457" s="120">
        <v>1</v>
      </c>
      <c r="F7457" s="119">
        <v>14.8865</v>
      </c>
      <c r="G7457" s="36">
        <f t="shared" si="116"/>
        <v>14.8865</v>
      </c>
      <c r="H7457" s="41">
        <f>SUM(G7457:G7457)</f>
        <v>14.8865</v>
      </c>
      <c r="I7457" s="42"/>
      <c r="J7457" s="32">
        <v>0</v>
      </c>
    </row>
    <row r="7458" spans="1:10" ht="15.75" hidden="1" thickBot="1" x14ac:dyDescent="0.3">
      <c r="A7458" s="142"/>
      <c r="B7458" s="145"/>
      <c r="C7458" s="44"/>
      <c r="D7458" s="44"/>
      <c r="E7458" s="121"/>
      <c r="F7458" s="122" t="s">
        <v>31</v>
      </c>
      <c r="G7458" s="47" t="str">
        <f t="shared" si="116"/>
        <v/>
      </c>
      <c r="H7458" s="48"/>
      <c r="I7458" s="33"/>
      <c r="J7458" s="32">
        <v>0</v>
      </c>
    </row>
    <row r="7459" spans="1:10" ht="15.75" hidden="1" thickBot="1" x14ac:dyDescent="0.3">
      <c r="A7459" s="140" t="s">
        <v>1773</v>
      </c>
      <c r="B7459" s="143" t="s">
        <v>6378</v>
      </c>
      <c r="C7459" s="26"/>
      <c r="D7459" s="27" t="s">
        <v>124</v>
      </c>
      <c r="E7459" s="116"/>
      <c r="F7459" s="123" t="s">
        <v>31</v>
      </c>
      <c r="G7459" s="29" t="str">
        <f t="shared" si="116"/>
        <v/>
      </c>
      <c r="H7459" s="30"/>
      <c r="I7459" s="31"/>
      <c r="J7459" s="32">
        <v>0</v>
      </c>
    </row>
    <row r="7460" spans="1:10" ht="15.75" hidden="1" thickBot="1" x14ac:dyDescent="0.3">
      <c r="A7460" s="141"/>
      <c r="B7460" s="144"/>
      <c r="C7460" s="34"/>
      <c r="D7460" s="34"/>
      <c r="E7460" s="118"/>
      <c r="F7460" s="124" t="s">
        <v>31</v>
      </c>
      <c r="G7460" s="36" t="str">
        <f t="shared" si="116"/>
        <v/>
      </c>
      <c r="H7460" s="37"/>
      <c r="I7460" s="33"/>
      <c r="J7460" s="32">
        <v>0</v>
      </c>
    </row>
    <row r="7461" spans="1:10" ht="15.75" hidden="1" thickBot="1" x14ac:dyDescent="0.3">
      <c r="A7461" s="141"/>
      <c r="B7461" s="144"/>
      <c r="C7461" s="38" t="s">
        <v>7583</v>
      </c>
      <c r="D7461" s="38" t="s">
        <v>1063</v>
      </c>
      <c r="E7461" s="120">
        <v>0.109</v>
      </c>
      <c r="F7461" s="119">
        <v>7.0204999999999993</v>
      </c>
      <c r="G7461" s="36">
        <f t="shared" si="116"/>
        <v>0.76523449999999993</v>
      </c>
      <c r="H7461" s="41">
        <f>SUM(G7461:G7461)</f>
        <v>0.76523449999999993</v>
      </c>
      <c r="I7461" s="42"/>
      <c r="J7461" s="32">
        <v>0</v>
      </c>
    </row>
    <row r="7462" spans="1:10" ht="15.75" hidden="1" thickBot="1" x14ac:dyDescent="0.3">
      <c r="A7462" s="142"/>
      <c r="B7462" s="145"/>
      <c r="C7462" s="44"/>
      <c r="D7462" s="44"/>
      <c r="E7462" s="121"/>
      <c r="F7462" s="122" t="s">
        <v>31</v>
      </c>
      <c r="G7462" s="47" t="str">
        <f t="shared" si="116"/>
        <v/>
      </c>
      <c r="H7462" s="48"/>
      <c r="I7462" s="33"/>
      <c r="J7462" s="32">
        <v>0</v>
      </c>
    </row>
    <row r="7463" spans="1:10" ht="15.75" hidden="1" thickBot="1" x14ac:dyDescent="0.3">
      <c r="A7463" s="140" t="s">
        <v>1774</v>
      </c>
      <c r="B7463" s="143" t="s">
        <v>6379</v>
      </c>
      <c r="C7463" s="26"/>
      <c r="D7463" s="27" t="s">
        <v>6380</v>
      </c>
      <c r="E7463" s="116"/>
      <c r="F7463" s="123" t="s">
        <v>31</v>
      </c>
      <c r="G7463" s="29" t="str">
        <f t="shared" si="116"/>
        <v/>
      </c>
      <c r="H7463" s="30"/>
      <c r="I7463" s="31"/>
      <c r="J7463" s="32">
        <v>0</v>
      </c>
    </row>
    <row r="7464" spans="1:10" ht="15.75" hidden="1" thickBot="1" x14ac:dyDescent="0.3">
      <c r="A7464" s="141"/>
      <c r="B7464" s="144"/>
      <c r="C7464" s="34"/>
      <c r="D7464" s="34"/>
      <c r="E7464" s="118"/>
      <c r="F7464" s="124" t="s">
        <v>31</v>
      </c>
      <c r="G7464" s="36" t="str">
        <f t="shared" si="116"/>
        <v/>
      </c>
      <c r="H7464" s="37"/>
      <c r="I7464" s="33"/>
      <c r="J7464" s="32">
        <v>0</v>
      </c>
    </row>
    <row r="7465" spans="1:10" ht="15.75" hidden="1" thickBot="1" x14ac:dyDescent="0.3">
      <c r="A7465" s="141"/>
      <c r="B7465" s="144"/>
      <c r="C7465" s="38" t="s">
        <v>1775</v>
      </c>
      <c r="D7465" s="38" t="s">
        <v>1776</v>
      </c>
      <c r="E7465" s="120">
        <v>0.1</v>
      </c>
      <c r="F7465" s="119" t="s">
        <v>31</v>
      </c>
      <c r="G7465" s="36" t="str">
        <f t="shared" si="116"/>
        <v/>
      </c>
      <c r="H7465" s="41">
        <f>SUM(G7465:G7465)</f>
        <v>0</v>
      </c>
      <c r="I7465" s="42"/>
      <c r="J7465" s="32">
        <v>0</v>
      </c>
    </row>
    <row r="7466" spans="1:10" ht="15.75" hidden="1" thickBot="1" x14ac:dyDescent="0.3">
      <c r="A7466" s="142"/>
      <c r="B7466" s="145"/>
      <c r="C7466" s="44"/>
      <c r="D7466" s="44"/>
      <c r="E7466" s="121"/>
      <c r="F7466" s="122" t="s">
        <v>31</v>
      </c>
      <c r="G7466" s="47" t="str">
        <f t="shared" si="116"/>
        <v/>
      </c>
      <c r="H7466" s="48"/>
      <c r="I7466" s="33"/>
      <c r="J7466" s="32">
        <v>0</v>
      </c>
    </row>
    <row r="7467" spans="1:10" ht="15.75" hidden="1" thickBot="1" x14ac:dyDescent="0.3">
      <c r="A7467" s="140" t="s">
        <v>1777</v>
      </c>
      <c r="B7467" s="143" t="s">
        <v>6381</v>
      </c>
      <c r="C7467" s="26"/>
      <c r="D7467" s="27" t="s">
        <v>36</v>
      </c>
      <c r="E7467" s="116"/>
      <c r="F7467" s="123" t="s">
        <v>31</v>
      </c>
      <c r="G7467" s="29" t="str">
        <f t="shared" si="116"/>
        <v/>
      </c>
      <c r="H7467" s="30"/>
      <c r="I7467" s="31"/>
      <c r="J7467" s="32">
        <v>0</v>
      </c>
    </row>
    <row r="7468" spans="1:10" ht="15.75" hidden="1" thickBot="1" x14ac:dyDescent="0.3">
      <c r="A7468" s="141"/>
      <c r="B7468" s="144"/>
      <c r="C7468" s="34"/>
      <c r="D7468" s="34"/>
      <c r="E7468" s="118"/>
      <c r="F7468" s="124" t="s">
        <v>31</v>
      </c>
      <c r="G7468" s="36" t="str">
        <f t="shared" si="116"/>
        <v/>
      </c>
      <c r="H7468" s="37"/>
      <c r="I7468" s="33"/>
      <c r="J7468" s="32">
        <v>0</v>
      </c>
    </row>
    <row r="7469" spans="1:10" ht="15.75" hidden="1" thickBot="1" x14ac:dyDescent="0.3">
      <c r="A7469" s="141"/>
      <c r="B7469" s="144"/>
      <c r="C7469" s="38" t="s">
        <v>1778</v>
      </c>
      <c r="D7469" s="38" t="s">
        <v>36</v>
      </c>
      <c r="E7469" s="120">
        <v>1</v>
      </c>
      <c r="F7469" s="119" t="s">
        <v>31</v>
      </c>
      <c r="G7469" s="36" t="str">
        <f t="shared" si="116"/>
        <v/>
      </c>
      <c r="H7469" s="41">
        <f>SUM(G7469:G7469)</f>
        <v>0</v>
      </c>
      <c r="I7469" s="42"/>
      <c r="J7469" s="32">
        <v>0</v>
      </c>
    </row>
    <row r="7470" spans="1:10" ht="15.75" hidden="1" thickBot="1" x14ac:dyDescent="0.3">
      <c r="A7470" s="142"/>
      <c r="B7470" s="145"/>
      <c r="C7470" s="44"/>
      <c r="D7470" s="44"/>
      <c r="E7470" s="121"/>
      <c r="F7470" s="122" t="s">
        <v>31</v>
      </c>
      <c r="G7470" s="47" t="str">
        <f t="shared" si="116"/>
        <v/>
      </c>
      <c r="H7470" s="48"/>
      <c r="I7470" s="33"/>
      <c r="J7470" s="32">
        <v>0</v>
      </c>
    </row>
    <row r="7471" spans="1:10" ht="15.75" hidden="1" thickBot="1" x14ac:dyDescent="0.3">
      <c r="A7471" s="140" t="s">
        <v>1779</v>
      </c>
      <c r="B7471" s="143" t="s">
        <v>6382</v>
      </c>
      <c r="C7471" s="26"/>
      <c r="D7471" s="27" t="s">
        <v>36</v>
      </c>
      <c r="E7471" s="116"/>
      <c r="F7471" s="123" t="s">
        <v>31</v>
      </c>
      <c r="G7471" s="29" t="str">
        <f t="shared" si="116"/>
        <v/>
      </c>
      <c r="H7471" s="30"/>
      <c r="I7471" s="31"/>
      <c r="J7471" s="32">
        <v>0</v>
      </c>
    </row>
    <row r="7472" spans="1:10" ht="15.75" hidden="1" thickBot="1" x14ac:dyDescent="0.3">
      <c r="A7472" s="141"/>
      <c r="B7472" s="144"/>
      <c r="C7472" s="34"/>
      <c r="D7472" s="34"/>
      <c r="E7472" s="118"/>
      <c r="F7472" s="124" t="s">
        <v>31</v>
      </c>
      <c r="G7472" s="36" t="str">
        <f t="shared" si="116"/>
        <v/>
      </c>
      <c r="H7472" s="37"/>
      <c r="I7472" s="33"/>
      <c r="J7472" s="32">
        <v>0</v>
      </c>
    </row>
    <row r="7473" spans="1:10" ht="15.75" hidden="1" thickBot="1" x14ac:dyDescent="0.3">
      <c r="A7473" s="141"/>
      <c r="B7473" s="144"/>
      <c r="C7473" s="38" t="s">
        <v>1780</v>
      </c>
      <c r="D7473" s="38" t="s">
        <v>36</v>
      </c>
      <c r="E7473" s="120">
        <v>1</v>
      </c>
      <c r="F7473" s="119" t="s">
        <v>31</v>
      </c>
      <c r="G7473" s="36" t="str">
        <f t="shared" si="116"/>
        <v/>
      </c>
      <c r="H7473" s="41">
        <f>SUM(G7473:G7473)</f>
        <v>0</v>
      </c>
      <c r="I7473" s="42"/>
      <c r="J7473" s="32">
        <v>0</v>
      </c>
    </row>
    <row r="7474" spans="1:10" ht="15.75" hidden="1" thickBot="1" x14ac:dyDescent="0.3">
      <c r="A7474" s="142"/>
      <c r="B7474" s="145"/>
      <c r="C7474" s="38"/>
      <c r="D7474" s="44"/>
      <c r="E7474" s="121"/>
      <c r="F7474" s="122" t="s">
        <v>31</v>
      </c>
      <c r="G7474" s="47" t="str">
        <f t="shared" si="116"/>
        <v/>
      </c>
      <c r="H7474" s="48"/>
      <c r="I7474" s="33"/>
      <c r="J7474" s="32">
        <v>0</v>
      </c>
    </row>
    <row r="7475" spans="1:10" ht="15.75" hidden="1" thickBot="1" x14ac:dyDescent="0.3">
      <c r="A7475" s="140" t="s">
        <v>1781</v>
      </c>
      <c r="B7475" s="143" t="s">
        <v>6383</v>
      </c>
      <c r="C7475" s="26"/>
      <c r="D7475" s="27" t="s">
        <v>36</v>
      </c>
      <c r="E7475" s="116"/>
      <c r="F7475" s="123" t="s">
        <v>31</v>
      </c>
      <c r="G7475" s="29" t="str">
        <f t="shared" si="116"/>
        <v/>
      </c>
      <c r="H7475" s="30"/>
      <c r="I7475" s="31"/>
      <c r="J7475" s="32">
        <v>0</v>
      </c>
    </row>
    <row r="7476" spans="1:10" ht="15.75" hidden="1" thickBot="1" x14ac:dyDescent="0.3">
      <c r="A7476" s="141"/>
      <c r="B7476" s="144"/>
      <c r="C7476" s="34"/>
      <c r="D7476" s="34"/>
      <c r="E7476" s="118"/>
      <c r="F7476" s="124" t="s">
        <v>31</v>
      </c>
      <c r="G7476" s="36" t="str">
        <f t="shared" si="116"/>
        <v/>
      </c>
      <c r="H7476" s="37"/>
      <c r="I7476" s="33"/>
      <c r="J7476" s="32">
        <v>0</v>
      </c>
    </row>
    <row r="7477" spans="1:10" ht="15.75" hidden="1" thickBot="1" x14ac:dyDescent="0.3">
      <c r="A7477" s="141"/>
      <c r="B7477" s="144"/>
      <c r="C7477" s="38" t="s">
        <v>1782</v>
      </c>
      <c r="D7477" s="38" t="s">
        <v>36</v>
      </c>
      <c r="E7477" s="120">
        <v>1</v>
      </c>
      <c r="F7477" s="119" t="s">
        <v>31</v>
      </c>
      <c r="G7477" s="36" t="str">
        <f t="shared" si="116"/>
        <v/>
      </c>
      <c r="H7477" s="41">
        <f>SUM(G7477:G7477)</f>
        <v>0</v>
      </c>
      <c r="I7477" s="42"/>
      <c r="J7477" s="32">
        <v>0</v>
      </c>
    </row>
    <row r="7478" spans="1:10" ht="15.75" hidden="1" thickBot="1" x14ac:dyDescent="0.3">
      <c r="A7478" s="142"/>
      <c r="B7478" s="145"/>
      <c r="C7478" s="44"/>
      <c r="D7478" s="44"/>
      <c r="E7478" s="121"/>
      <c r="F7478" s="122" t="s">
        <v>31</v>
      </c>
      <c r="G7478" s="47" t="str">
        <f t="shared" si="116"/>
        <v/>
      </c>
      <c r="H7478" s="48"/>
      <c r="I7478" s="33"/>
      <c r="J7478" s="32">
        <v>0</v>
      </c>
    </row>
    <row r="7479" spans="1:10" ht="15.75" hidden="1" thickBot="1" x14ac:dyDescent="0.3">
      <c r="A7479" s="140" t="s">
        <v>1783</v>
      </c>
      <c r="B7479" s="143" t="s">
        <v>6384</v>
      </c>
      <c r="C7479" s="26"/>
      <c r="D7479" s="27" t="s">
        <v>36</v>
      </c>
      <c r="E7479" s="116"/>
      <c r="F7479" s="123" t="s">
        <v>31</v>
      </c>
      <c r="G7479" s="29" t="str">
        <f t="shared" si="116"/>
        <v/>
      </c>
      <c r="H7479" s="30"/>
      <c r="I7479" s="31"/>
      <c r="J7479" s="32">
        <v>0</v>
      </c>
    </row>
    <row r="7480" spans="1:10" ht="15.75" hidden="1" thickBot="1" x14ac:dyDescent="0.3">
      <c r="A7480" s="141"/>
      <c r="B7480" s="144"/>
      <c r="C7480" s="34"/>
      <c r="D7480" s="34"/>
      <c r="E7480" s="118"/>
      <c r="F7480" s="124" t="s">
        <v>31</v>
      </c>
      <c r="G7480" s="36" t="str">
        <f t="shared" si="116"/>
        <v/>
      </c>
      <c r="H7480" s="37"/>
      <c r="I7480" s="33"/>
      <c r="J7480" s="32">
        <v>0</v>
      </c>
    </row>
    <row r="7481" spans="1:10" ht="15.75" hidden="1" thickBot="1" x14ac:dyDescent="0.3">
      <c r="A7481" s="141"/>
      <c r="B7481" s="144"/>
      <c r="C7481" s="38" t="s">
        <v>1784</v>
      </c>
      <c r="D7481" s="38" t="s">
        <v>36</v>
      </c>
      <c r="E7481" s="120">
        <v>1</v>
      </c>
      <c r="F7481" s="119" t="s">
        <v>31</v>
      </c>
      <c r="G7481" s="36" t="str">
        <f t="shared" si="116"/>
        <v/>
      </c>
      <c r="H7481" s="41">
        <f>SUM(G7481:G7481)</f>
        <v>0</v>
      </c>
      <c r="I7481" s="42"/>
      <c r="J7481" s="32">
        <v>0</v>
      </c>
    </row>
    <row r="7482" spans="1:10" ht="15.75" hidden="1" thickBot="1" x14ac:dyDescent="0.3">
      <c r="A7482" s="142"/>
      <c r="B7482" s="145"/>
      <c r="C7482" s="44"/>
      <c r="D7482" s="44"/>
      <c r="E7482" s="121"/>
      <c r="F7482" s="122" t="s">
        <v>31</v>
      </c>
      <c r="G7482" s="47" t="str">
        <f t="shared" si="116"/>
        <v/>
      </c>
      <c r="H7482" s="48"/>
      <c r="I7482" s="33"/>
      <c r="J7482" s="32">
        <v>0</v>
      </c>
    </row>
    <row r="7483" spans="1:10" ht="15.75" hidden="1" thickBot="1" x14ac:dyDescent="0.3">
      <c r="A7483" s="140" t="s">
        <v>1785</v>
      </c>
      <c r="B7483" s="143" t="s">
        <v>6385</v>
      </c>
      <c r="C7483" s="26"/>
      <c r="D7483" s="27" t="s">
        <v>124</v>
      </c>
      <c r="E7483" s="116"/>
      <c r="F7483" s="123" t="s">
        <v>31</v>
      </c>
      <c r="G7483" s="29" t="str">
        <f t="shared" si="116"/>
        <v/>
      </c>
      <c r="H7483" s="30"/>
      <c r="I7483" s="31"/>
      <c r="J7483" s="32">
        <v>0</v>
      </c>
    </row>
    <row r="7484" spans="1:10" ht="15.75" hidden="1" thickBot="1" x14ac:dyDescent="0.3">
      <c r="A7484" s="141"/>
      <c r="B7484" s="144"/>
      <c r="C7484" s="34"/>
      <c r="D7484" s="34"/>
      <c r="E7484" s="118"/>
      <c r="F7484" s="124" t="s">
        <v>31</v>
      </c>
      <c r="G7484" s="36" t="str">
        <f t="shared" si="116"/>
        <v/>
      </c>
      <c r="H7484" s="37"/>
      <c r="I7484" s="33"/>
      <c r="J7484" s="32">
        <v>0</v>
      </c>
    </row>
    <row r="7485" spans="1:10" ht="15.75" hidden="1" thickBot="1" x14ac:dyDescent="0.3">
      <c r="A7485" s="141"/>
      <c r="B7485" s="144"/>
      <c r="C7485" s="38" t="s">
        <v>8086</v>
      </c>
      <c r="D7485" s="38" t="s">
        <v>1323</v>
      </c>
      <c r="E7485" s="120">
        <v>1</v>
      </c>
      <c r="F7485" s="119">
        <v>15.579999999999998</v>
      </c>
      <c r="G7485" s="36">
        <f t="shared" si="116"/>
        <v>15.579999999999998</v>
      </c>
      <c r="H7485" s="41">
        <f>SUM(G7485:G7485)</f>
        <v>15.579999999999998</v>
      </c>
      <c r="I7485" s="42"/>
      <c r="J7485" s="32">
        <v>0</v>
      </c>
    </row>
    <row r="7486" spans="1:10" ht="15.75" hidden="1" thickBot="1" x14ac:dyDescent="0.3">
      <c r="A7486" s="142"/>
      <c r="B7486" s="145"/>
      <c r="C7486" s="44"/>
      <c r="D7486" s="44"/>
      <c r="E7486" s="121"/>
      <c r="F7486" s="122" t="s">
        <v>31</v>
      </c>
      <c r="G7486" s="47" t="str">
        <f t="shared" si="116"/>
        <v/>
      </c>
      <c r="H7486" s="48"/>
      <c r="I7486" s="33"/>
      <c r="J7486" s="32">
        <v>0</v>
      </c>
    </row>
    <row r="7487" spans="1:10" ht="15.75" hidden="1" thickBot="1" x14ac:dyDescent="0.3">
      <c r="A7487" s="140" t="s">
        <v>1786</v>
      </c>
      <c r="B7487" s="143" t="s">
        <v>6386</v>
      </c>
      <c r="C7487" s="26"/>
      <c r="D7487" s="27" t="s">
        <v>124</v>
      </c>
      <c r="E7487" s="116"/>
      <c r="F7487" s="123" t="s">
        <v>31</v>
      </c>
      <c r="G7487" s="29" t="str">
        <f t="shared" si="116"/>
        <v/>
      </c>
      <c r="H7487" s="30"/>
      <c r="I7487" s="31"/>
      <c r="J7487" s="32">
        <v>0</v>
      </c>
    </row>
    <row r="7488" spans="1:10" ht="15.75" hidden="1" thickBot="1" x14ac:dyDescent="0.3">
      <c r="A7488" s="141"/>
      <c r="B7488" s="144"/>
      <c r="C7488" s="34"/>
      <c r="D7488" s="34"/>
      <c r="E7488" s="118"/>
      <c r="F7488" s="124" t="s">
        <v>31</v>
      </c>
      <c r="G7488" s="36" t="str">
        <f t="shared" si="116"/>
        <v/>
      </c>
      <c r="H7488" s="37"/>
      <c r="I7488" s="33"/>
      <c r="J7488" s="32">
        <v>0</v>
      </c>
    </row>
    <row r="7489" spans="1:10" ht="15.75" hidden="1" thickBot="1" x14ac:dyDescent="0.3">
      <c r="A7489" s="141"/>
      <c r="B7489" s="144"/>
      <c r="C7489" s="38" t="s">
        <v>8087</v>
      </c>
      <c r="D7489" s="38" t="s">
        <v>1323</v>
      </c>
      <c r="E7489" s="120">
        <v>1</v>
      </c>
      <c r="F7489" s="119">
        <v>21.5745</v>
      </c>
      <c r="G7489" s="36">
        <f t="shared" si="116"/>
        <v>21.5745</v>
      </c>
      <c r="H7489" s="41">
        <f>SUM(G7489:G7489)</f>
        <v>21.5745</v>
      </c>
      <c r="I7489" s="42"/>
      <c r="J7489" s="32">
        <v>0</v>
      </c>
    </row>
    <row r="7490" spans="1:10" ht="15.75" hidden="1" thickBot="1" x14ac:dyDescent="0.3">
      <c r="A7490" s="142"/>
      <c r="B7490" s="145"/>
      <c r="C7490" s="44"/>
      <c r="D7490" s="44"/>
      <c r="E7490" s="121"/>
      <c r="F7490" s="122" t="s">
        <v>31</v>
      </c>
      <c r="G7490" s="47" t="str">
        <f t="shared" si="116"/>
        <v/>
      </c>
      <c r="H7490" s="48"/>
      <c r="I7490" s="33"/>
      <c r="J7490" s="32">
        <v>0</v>
      </c>
    </row>
    <row r="7491" spans="1:10" ht="15.75" hidden="1" thickBot="1" x14ac:dyDescent="0.3">
      <c r="A7491" s="140" t="s">
        <v>1787</v>
      </c>
      <c r="B7491" s="143" t="s">
        <v>6387</v>
      </c>
      <c r="C7491" s="26"/>
      <c r="D7491" s="27" t="s">
        <v>86</v>
      </c>
      <c r="E7491" s="116"/>
      <c r="F7491" s="127" t="s">
        <v>31</v>
      </c>
      <c r="G7491" s="29" t="str">
        <f t="shared" si="116"/>
        <v/>
      </c>
      <c r="H7491" s="30"/>
      <c r="I7491" s="31"/>
      <c r="J7491" s="32">
        <v>0</v>
      </c>
    </row>
    <row r="7492" spans="1:10" ht="15.75" hidden="1" thickBot="1" x14ac:dyDescent="0.3">
      <c r="A7492" s="149"/>
      <c r="B7492" s="144"/>
      <c r="C7492" s="34"/>
      <c r="D7492" s="34"/>
      <c r="E7492" s="118"/>
      <c r="F7492" s="129" t="s">
        <v>31</v>
      </c>
      <c r="G7492" s="66" t="str">
        <f t="shared" si="116"/>
        <v/>
      </c>
      <c r="H7492" s="67"/>
      <c r="I7492" s="68"/>
      <c r="J7492" s="32">
        <v>0</v>
      </c>
    </row>
    <row r="7493" spans="1:10" ht="39" hidden="1" thickBot="1" x14ac:dyDescent="0.3">
      <c r="A7493" s="149"/>
      <c r="B7493" s="144"/>
      <c r="C7493" s="38" t="s">
        <v>8255</v>
      </c>
      <c r="D7493" s="38" t="s">
        <v>180</v>
      </c>
      <c r="E7493" s="120">
        <v>1.05</v>
      </c>
      <c r="F7493" s="119">
        <v>271.71899999999999</v>
      </c>
      <c r="G7493" s="66">
        <f t="shared" si="116"/>
        <v>285.30495000000002</v>
      </c>
      <c r="H7493" s="41">
        <f>SUM(G7493:G7496)</f>
        <v>355.00679200000002</v>
      </c>
      <c r="I7493" s="42"/>
      <c r="J7493" s="32">
        <v>0</v>
      </c>
    </row>
    <row r="7494" spans="1:10" ht="15.75" hidden="1" thickBot="1" x14ac:dyDescent="0.3">
      <c r="A7494" s="149"/>
      <c r="B7494" s="144"/>
      <c r="C7494" s="38" t="s">
        <v>7787</v>
      </c>
      <c r="D7494" s="38" t="s">
        <v>1063</v>
      </c>
      <c r="E7494" s="120">
        <v>9.8000000000000007</v>
      </c>
      <c r="F7494" s="125">
        <v>2.1374999999999997</v>
      </c>
      <c r="G7494" s="36">
        <f t="shared" ref="G7494:G7557" si="117">IF(ISNUMBER(F7494),E7494*F7494,"")</f>
        <v>20.947499999999998</v>
      </c>
      <c r="H7494" s="37"/>
      <c r="I7494" s="33"/>
      <c r="J7494" s="32">
        <v>0</v>
      </c>
    </row>
    <row r="7495" spans="1:10" ht="15.75" hidden="1" thickBot="1" x14ac:dyDescent="0.3">
      <c r="A7495" s="149"/>
      <c r="B7495" s="144"/>
      <c r="C7495" s="38" t="s">
        <v>7730</v>
      </c>
      <c r="D7495" s="38" t="s">
        <v>2788</v>
      </c>
      <c r="E7495" s="120">
        <v>1.196</v>
      </c>
      <c r="F7495" s="119">
        <v>29.402499999999996</v>
      </c>
      <c r="G7495" s="66">
        <f t="shared" si="117"/>
        <v>35.165389999999995</v>
      </c>
      <c r="H7495" s="52"/>
      <c r="I7495" s="42"/>
      <c r="J7495" s="32">
        <v>0</v>
      </c>
    </row>
    <row r="7496" spans="1:10" ht="15.75" hidden="1" thickBot="1" x14ac:dyDescent="0.3">
      <c r="A7496" s="149"/>
      <c r="B7496" s="144"/>
      <c r="C7496" s="38" t="s">
        <v>7603</v>
      </c>
      <c r="D7496" s="38" t="s">
        <v>2788</v>
      </c>
      <c r="E7496" s="120">
        <v>0.59799999999999998</v>
      </c>
      <c r="F7496" s="119">
        <v>22.724</v>
      </c>
      <c r="G7496" s="66">
        <f t="shared" si="117"/>
        <v>13.588951999999999</v>
      </c>
      <c r="H7496" s="52"/>
      <c r="I7496" s="42"/>
      <c r="J7496" s="32">
        <v>0</v>
      </c>
    </row>
    <row r="7497" spans="1:10" ht="15.75" hidden="1" thickBot="1" x14ac:dyDescent="0.3">
      <c r="A7497" s="150"/>
      <c r="B7497" s="145"/>
      <c r="C7497" s="44"/>
      <c r="D7497" s="59"/>
      <c r="E7497" s="121"/>
      <c r="F7497" s="135" t="s">
        <v>31</v>
      </c>
      <c r="G7497" s="75" t="str">
        <f t="shared" si="117"/>
        <v/>
      </c>
      <c r="H7497" s="76"/>
      <c r="I7497" s="68"/>
      <c r="J7497" s="32">
        <v>0</v>
      </c>
    </row>
    <row r="7498" spans="1:10" ht="15.75" hidden="1" thickBot="1" x14ac:dyDescent="0.3">
      <c r="A7498" s="140" t="s">
        <v>1788</v>
      </c>
      <c r="B7498" s="143" t="s">
        <v>6388</v>
      </c>
      <c r="C7498" s="26"/>
      <c r="D7498" s="27" t="s">
        <v>124</v>
      </c>
      <c r="E7498" s="116"/>
      <c r="F7498" s="127" t="s">
        <v>31</v>
      </c>
      <c r="G7498" s="29" t="str">
        <f t="shared" si="117"/>
        <v/>
      </c>
      <c r="H7498" s="30"/>
      <c r="I7498" s="31"/>
      <c r="J7498" s="32">
        <v>0</v>
      </c>
    </row>
    <row r="7499" spans="1:10" ht="15.75" hidden="1" thickBot="1" x14ac:dyDescent="0.3">
      <c r="A7499" s="149"/>
      <c r="B7499" s="144"/>
      <c r="C7499" s="34"/>
      <c r="D7499" s="34"/>
      <c r="E7499" s="118"/>
      <c r="F7499" s="129" t="s">
        <v>31</v>
      </c>
      <c r="G7499" s="66" t="str">
        <f t="shared" si="117"/>
        <v/>
      </c>
      <c r="H7499" s="67"/>
      <c r="I7499" s="68"/>
      <c r="J7499" s="32">
        <v>0</v>
      </c>
    </row>
    <row r="7500" spans="1:10" ht="39" hidden="1" thickBot="1" x14ac:dyDescent="0.3">
      <c r="A7500" s="149"/>
      <c r="B7500" s="144"/>
      <c r="C7500" s="38" t="s">
        <v>7516</v>
      </c>
      <c r="D7500" s="38" t="s">
        <v>1323</v>
      </c>
      <c r="E7500" s="120">
        <v>1.1000000000000001</v>
      </c>
      <c r="F7500" s="119">
        <v>11.552</v>
      </c>
      <c r="G7500" s="66">
        <f t="shared" si="117"/>
        <v>12.7072</v>
      </c>
      <c r="H7500" s="41">
        <f>SUM(G7500:G7502)</f>
        <v>21.967556800000001</v>
      </c>
      <c r="I7500" s="42"/>
      <c r="J7500" s="32">
        <v>0</v>
      </c>
    </row>
    <row r="7501" spans="1:10" ht="15.75" hidden="1" thickBot="1" x14ac:dyDescent="0.3">
      <c r="A7501" s="149"/>
      <c r="B7501" s="144"/>
      <c r="C7501" s="38" t="s">
        <v>7446</v>
      </c>
      <c r="D7501" s="38" t="s">
        <v>2788</v>
      </c>
      <c r="E7501" s="120">
        <v>0.1721</v>
      </c>
      <c r="F7501" s="125">
        <v>23.901999999999997</v>
      </c>
      <c r="G7501" s="36">
        <f t="shared" si="117"/>
        <v>4.1135341999999993</v>
      </c>
      <c r="H7501" s="37"/>
      <c r="I7501" s="33"/>
      <c r="J7501" s="32">
        <v>0</v>
      </c>
    </row>
    <row r="7502" spans="1:10" ht="15.75" hidden="1" thickBot="1" x14ac:dyDescent="0.3">
      <c r="A7502" s="149"/>
      <c r="B7502" s="144"/>
      <c r="C7502" s="38" t="s">
        <v>7438</v>
      </c>
      <c r="D7502" s="38" t="s">
        <v>2788</v>
      </c>
      <c r="E7502" s="120">
        <v>0.1721</v>
      </c>
      <c r="F7502" s="119">
        <v>29.905999999999999</v>
      </c>
      <c r="G7502" s="66">
        <f t="shared" si="117"/>
        <v>5.1468226000000001</v>
      </c>
      <c r="H7502" s="52"/>
      <c r="I7502" s="42"/>
      <c r="J7502" s="32">
        <v>0</v>
      </c>
    </row>
    <row r="7503" spans="1:10" ht="15.75" hidden="1" thickBot="1" x14ac:dyDescent="0.3">
      <c r="A7503" s="150"/>
      <c r="B7503" s="145"/>
      <c r="C7503" s="44"/>
      <c r="D7503" s="59"/>
      <c r="E7503" s="121"/>
      <c r="F7503" s="135" t="s">
        <v>31</v>
      </c>
      <c r="G7503" s="75" t="str">
        <f t="shared" si="117"/>
        <v/>
      </c>
      <c r="H7503" s="76"/>
      <c r="I7503" s="68"/>
      <c r="J7503" s="32">
        <v>0</v>
      </c>
    </row>
    <row r="7504" spans="1:10" ht="15.75" hidden="1" thickBot="1" x14ac:dyDescent="0.3">
      <c r="A7504" s="140" t="s">
        <v>1789</v>
      </c>
      <c r="B7504" s="143" t="s">
        <v>6389</v>
      </c>
      <c r="C7504" s="26"/>
      <c r="D7504" s="27" t="s">
        <v>36</v>
      </c>
      <c r="E7504" s="116"/>
      <c r="F7504" s="127" t="s">
        <v>31</v>
      </c>
      <c r="G7504" s="29" t="str">
        <f t="shared" si="117"/>
        <v/>
      </c>
      <c r="H7504" s="30"/>
      <c r="I7504" s="31"/>
      <c r="J7504" s="32">
        <v>0</v>
      </c>
    </row>
    <row r="7505" spans="1:10" ht="15.75" hidden="1" thickBot="1" x14ac:dyDescent="0.3">
      <c r="A7505" s="149"/>
      <c r="B7505" s="144"/>
      <c r="C7505" s="34"/>
      <c r="D7505" s="34"/>
      <c r="E7505" s="118"/>
      <c r="F7505" s="129" t="s">
        <v>31</v>
      </c>
      <c r="G7505" s="66" t="str">
        <f t="shared" si="117"/>
        <v/>
      </c>
      <c r="H7505" s="67"/>
      <c r="I7505" s="68"/>
      <c r="J7505" s="32">
        <v>0</v>
      </c>
    </row>
    <row r="7506" spans="1:10" ht="51.75" hidden="1" thickBot="1" x14ac:dyDescent="0.3">
      <c r="A7506" s="149"/>
      <c r="B7506" s="144"/>
      <c r="C7506" s="38" t="s">
        <v>7697</v>
      </c>
      <c r="D7506" s="38" t="s">
        <v>1080</v>
      </c>
      <c r="E7506" s="120">
        <v>0.98652010000000001</v>
      </c>
      <c r="F7506" s="119">
        <v>70.214499999999987</v>
      </c>
      <c r="G7506" s="66">
        <f t="shared" si="117"/>
        <v>69.268015561449985</v>
      </c>
      <c r="H7506" s="41">
        <f>SUM(G7506:G7510)</f>
        <v>1613.7790989832499</v>
      </c>
      <c r="I7506" s="42"/>
      <c r="J7506" s="32">
        <v>0</v>
      </c>
    </row>
    <row r="7507" spans="1:10" ht="51.75" hidden="1" thickBot="1" x14ac:dyDescent="0.3">
      <c r="A7507" s="149"/>
      <c r="B7507" s="144"/>
      <c r="C7507" s="38" t="s">
        <v>7696</v>
      </c>
      <c r="D7507" s="38" t="s">
        <v>1069</v>
      </c>
      <c r="E7507" s="120">
        <v>7.3160000000000003E-2</v>
      </c>
      <c r="F7507" s="125">
        <v>299.03149999999999</v>
      </c>
      <c r="G7507" s="36">
        <f t="shared" si="117"/>
        <v>21.87714454</v>
      </c>
      <c r="H7507" s="37"/>
      <c r="I7507" s="33"/>
      <c r="J7507" s="32">
        <v>0</v>
      </c>
    </row>
    <row r="7508" spans="1:10" ht="15.75" hidden="1" thickBot="1" x14ac:dyDescent="0.3">
      <c r="A7508" s="149"/>
      <c r="B7508" s="144"/>
      <c r="C7508" s="38" t="s">
        <v>7446</v>
      </c>
      <c r="D7508" s="38" t="s">
        <v>2788</v>
      </c>
      <c r="E7508" s="120">
        <v>0.45745455000000002</v>
      </c>
      <c r="F7508" s="119">
        <v>23.901999999999997</v>
      </c>
      <c r="G7508" s="66">
        <f t="shared" si="117"/>
        <v>10.934078654099999</v>
      </c>
      <c r="H7508" s="52"/>
      <c r="I7508" s="42"/>
      <c r="J7508" s="32">
        <v>0</v>
      </c>
    </row>
    <row r="7509" spans="1:10" ht="15.75" hidden="1" thickBot="1" x14ac:dyDescent="0.3">
      <c r="A7509" s="149"/>
      <c r="B7509" s="144"/>
      <c r="C7509" s="38" t="s">
        <v>7438</v>
      </c>
      <c r="D7509" s="38" t="s">
        <v>2788</v>
      </c>
      <c r="E7509" s="120">
        <v>2.05854545</v>
      </c>
      <c r="F7509" s="119">
        <v>29.905999999999999</v>
      </c>
      <c r="G7509" s="66">
        <f t="shared" si="117"/>
        <v>61.5628602277</v>
      </c>
      <c r="H7509" s="52"/>
      <c r="I7509" s="42"/>
      <c r="J7509" s="32">
        <v>0</v>
      </c>
    </row>
    <row r="7510" spans="1:10" ht="26.25" hidden="1" thickBot="1" x14ac:dyDescent="0.3">
      <c r="A7510" s="149"/>
      <c r="B7510" s="144"/>
      <c r="C7510" s="38" t="s">
        <v>8256</v>
      </c>
      <c r="D7510" s="38" t="s">
        <v>101</v>
      </c>
      <c r="E7510" s="120">
        <v>1</v>
      </c>
      <c r="F7510" s="119">
        <v>1450.1369999999999</v>
      </c>
      <c r="G7510" s="66">
        <f t="shared" si="117"/>
        <v>1450.1369999999999</v>
      </c>
      <c r="H7510" s="52"/>
      <c r="I7510" s="42"/>
      <c r="J7510" s="32">
        <v>0</v>
      </c>
    </row>
    <row r="7511" spans="1:10" ht="15.75" hidden="1" thickBot="1" x14ac:dyDescent="0.3">
      <c r="A7511" s="150"/>
      <c r="B7511" s="145"/>
      <c r="C7511" s="44"/>
      <c r="D7511" s="59"/>
      <c r="E7511" s="121"/>
      <c r="F7511" s="135" t="s">
        <v>31</v>
      </c>
      <c r="G7511" s="75" t="str">
        <f t="shared" si="117"/>
        <v/>
      </c>
      <c r="H7511" s="76"/>
      <c r="I7511" s="68"/>
      <c r="J7511" s="32">
        <v>0</v>
      </c>
    </row>
    <row r="7512" spans="1:10" ht="15.75" hidden="1" thickBot="1" x14ac:dyDescent="0.3">
      <c r="A7512" s="140" t="s">
        <v>1790</v>
      </c>
      <c r="B7512" s="143" t="s">
        <v>6390</v>
      </c>
      <c r="C7512" s="26"/>
      <c r="D7512" s="27" t="s">
        <v>36</v>
      </c>
      <c r="E7512" s="116"/>
      <c r="F7512" s="127" t="s">
        <v>31</v>
      </c>
      <c r="G7512" s="29" t="str">
        <f t="shared" si="117"/>
        <v/>
      </c>
      <c r="H7512" s="30"/>
      <c r="I7512" s="31"/>
      <c r="J7512" s="32">
        <v>0</v>
      </c>
    </row>
    <row r="7513" spans="1:10" ht="15.75" hidden="1" thickBot="1" x14ac:dyDescent="0.3">
      <c r="A7513" s="149"/>
      <c r="B7513" s="144"/>
      <c r="C7513" s="34"/>
      <c r="D7513" s="34"/>
      <c r="E7513" s="118"/>
      <c r="F7513" s="129" t="s">
        <v>31</v>
      </c>
      <c r="G7513" s="66" t="str">
        <f t="shared" si="117"/>
        <v/>
      </c>
      <c r="H7513" s="67"/>
      <c r="I7513" s="68"/>
      <c r="J7513" s="32">
        <v>0</v>
      </c>
    </row>
    <row r="7514" spans="1:10" ht="51.75" hidden="1" thickBot="1" x14ac:dyDescent="0.3">
      <c r="A7514" s="149"/>
      <c r="B7514" s="144"/>
      <c r="C7514" s="38" t="s">
        <v>7697</v>
      </c>
      <c r="D7514" s="38" t="s">
        <v>1080</v>
      </c>
      <c r="E7514" s="120">
        <v>0.98652010000000001</v>
      </c>
      <c r="F7514" s="119">
        <v>70.214499999999987</v>
      </c>
      <c r="G7514" s="66">
        <f t="shared" si="117"/>
        <v>69.268015561449985</v>
      </c>
      <c r="H7514" s="41">
        <f>SUM(G7514:G7518)</f>
        <v>1130.8046216068499</v>
      </c>
      <c r="I7514" s="42"/>
      <c r="J7514" s="32">
        <v>0</v>
      </c>
    </row>
    <row r="7515" spans="1:10" ht="51.75" hidden="1" thickBot="1" x14ac:dyDescent="0.3">
      <c r="A7515" s="149"/>
      <c r="B7515" s="144"/>
      <c r="C7515" s="38" t="s">
        <v>7696</v>
      </c>
      <c r="D7515" s="38" t="s">
        <v>1069</v>
      </c>
      <c r="E7515" s="120">
        <v>0.1124</v>
      </c>
      <c r="F7515" s="125">
        <v>299.03149999999999</v>
      </c>
      <c r="G7515" s="36">
        <f t="shared" si="117"/>
        <v>33.611140599999999</v>
      </c>
      <c r="H7515" s="37"/>
      <c r="I7515" s="33"/>
      <c r="J7515" s="32">
        <v>0</v>
      </c>
    </row>
    <row r="7516" spans="1:10" ht="15.75" hidden="1" thickBot="1" x14ac:dyDescent="0.3">
      <c r="A7516" s="149"/>
      <c r="B7516" s="144"/>
      <c r="C7516" s="38" t="s">
        <v>7446</v>
      </c>
      <c r="D7516" s="38" t="s">
        <v>2788</v>
      </c>
      <c r="E7516" s="120">
        <v>0.77956365000000005</v>
      </c>
      <c r="F7516" s="119">
        <v>23.901999999999997</v>
      </c>
      <c r="G7516" s="66">
        <f t="shared" si="117"/>
        <v>18.633130362299998</v>
      </c>
      <c r="H7516" s="52"/>
      <c r="I7516" s="42"/>
      <c r="J7516" s="32">
        <v>0</v>
      </c>
    </row>
    <row r="7517" spans="1:10" ht="15.75" hidden="1" thickBot="1" x14ac:dyDescent="0.3">
      <c r="A7517" s="149"/>
      <c r="B7517" s="144"/>
      <c r="C7517" s="38" t="s">
        <v>7438</v>
      </c>
      <c r="D7517" s="38" t="s">
        <v>2788</v>
      </c>
      <c r="E7517" s="120">
        <v>3.5080363499999998</v>
      </c>
      <c r="F7517" s="119">
        <v>29.905999999999999</v>
      </c>
      <c r="G7517" s="66">
        <f t="shared" si="117"/>
        <v>104.91133508309998</v>
      </c>
      <c r="H7517" s="52"/>
      <c r="I7517" s="42"/>
      <c r="J7517" s="32">
        <v>0</v>
      </c>
    </row>
    <row r="7518" spans="1:10" ht="26.25" hidden="1" thickBot="1" x14ac:dyDescent="0.3">
      <c r="A7518" s="149"/>
      <c r="B7518" s="144"/>
      <c r="C7518" s="38" t="s">
        <v>8257</v>
      </c>
      <c r="D7518" s="38" t="s">
        <v>101</v>
      </c>
      <c r="E7518" s="120">
        <v>1</v>
      </c>
      <c r="F7518" s="119">
        <v>904.38099999999997</v>
      </c>
      <c r="G7518" s="66">
        <f t="shared" si="117"/>
        <v>904.38099999999997</v>
      </c>
      <c r="H7518" s="52"/>
      <c r="I7518" s="42"/>
      <c r="J7518" s="32">
        <v>0</v>
      </c>
    </row>
    <row r="7519" spans="1:10" ht="15.75" hidden="1" thickBot="1" x14ac:dyDescent="0.3">
      <c r="A7519" s="150"/>
      <c r="B7519" s="145"/>
      <c r="C7519" s="44"/>
      <c r="D7519" s="59"/>
      <c r="E7519" s="121"/>
      <c r="F7519" s="135" t="s">
        <v>31</v>
      </c>
      <c r="G7519" s="75" t="str">
        <f t="shared" si="117"/>
        <v/>
      </c>
      <c r="H7519" s="76"/>
      <c r="I7519" s="68"/>
      <c r="J7519" s="32">
        <v>0</v>
      </c>
    </row>
    <row r="7520" spans="1:10" ht="15.75" hidden="1" thickBot="1" x14ac:dyDescent="0.3">
      <c r="A7520" s="140" t="s">
        <v>1791</v>
      </c>
      <c r="B7520" s="143" t="s">
        <v>6391</v>
      </c>
      <c r="C7520" s="26"/>
      <c r="D7520" s="27" t="s">
        <v>36</v>
      </c>
      <c r="E7520" s="116"/>
      <c r="F7520" s="127" t="s">
        <v>31</v>
      </c>
      <c r="G7520" s="29" t="str">
        <f t="shared" si="117"/>
        <v/>
      </c>
      <c r="H7520" s="30"/>
      <c r="I7520" s="31"/>
      <c r="J7520" s="32">
        <v>0</v>
      </c>
    </row>
    <row r="7521" spans="1:10" ht="15.75" hidden="1" thickBot="1" x14ac:dyDescent="0.3">
      <c r="A7521" s="149"/>
      <c r="B7521" s="144"/>
      <c r="C7521" s="34"/>
      <c r="D7521" s="34"/>
      <c r="E7521" s="118"/>
      <c r="F7521" s="129" t="s">
        <v>31</v>
      </c>
      <c r="G7521" s="66" t="str">
        <f t="shared" si="117"/>
        <v/>
      </c>
      <c r="H7521" s="67"/>
      <c r="I7521" s="68"/>
      <c r="J7521" s="32">
        <v>0</v>
      </c>
    </row>
    <row r="7522" spans="1:10" ht="26.25" hidden="1" thickBot="1" x14ac:dyDescent="0.3">
      <c r="A7522" s="149"/>
      <c r="B7522" s="144"/>
      <c r="C7522" s="38" t="s">
        <v>1792</v>
      </c>
      <c r="D7522" s="38" t="s">
        <v>36</v>
      </c>
      <c r="E7522" s="120">
        <v>1</v>
      </c>
      <c r="F7522" s="119" t="s">
        <v>31</v>
      </c>
      <c r="G7522" s="66" t="str">
        <f t="shared" si="117"/>
        <v/>
      </c>
      <c r="H7522" s="41">
        <f>SUM(G7522:G7524)</f>
        <v>13.451999999999998</v>
      </c>
      <c r="I7522" s="42"/>
      <c r="J7522" s="32">
        <v>0</v>
      </c>
    </row>
    <row r="7523" spans="1:10" ht="15.75" hidden="1" thickBot="1" x14ac:dyDescent="0.3">
      <c r="A7523" s="149"/>
      <c r="B7523" s="144"/>
      <c r="C7523" s="38" t="s">
        <v>7446</v>
      </c>
      <c r="D7523" s="38" t="s">
        <v>2788</v>
      </c>
      <c r="E7523" s="120">
        <v>0.25</v>
      </c>
      <c r="F7523" s="125">
        <v>23.901999999999997</v>
      </c>
      <c r="G7523" s="36">
        <f t="shared" si="117"/>
        <v>5.9754999999999994</v>
      </c>
      <c r="H7523" s="37"/>
      <c r="I7523" s="33"/>
      <c r="J7523" s="32">
        <v>0</v>
      </c>
    </row>
    <row r="7524" spans="1:10" ht="15.75" hidden="1" thickBot="1" x14ac:dyDescent="0.3">
      <c r="A7524" s="149"/>
      <c r="B7524" s="144"/>
      <c r="C7524" s="38" t="s">
        <v>7438</v>
      </c>
      <c r="D7524" s="38" t="s">
        <v>2788</v>
      </c>
      <c r="E7524" s="120">
        <v>0.25</v>
      </c>
      <c r="F7524" s="119">
        <v>29.905999999999999</v>
      </c>
      <c r="G7524" s="66">
        <f t="shared" si="117"/>
        <v>7.4764999999999997</v>
      </c>
      <c r="H7524" s="52"/>
      <c r="I7524" s="42"/>
      <c r="J7524" s="32">
        <v>0</v>
      </c>
    </row>
    <row r="7525" spans="1:10" ht="15.75" hidden="1" thickBot="1" x14ac:dyDescent="0.3">
      <c r="A7525" s="150"/>
      <c r="B7525" s="145"/>
      <c r="C7525" s="44"/>
      <c r="D7525" s="59"/>
      <c r="E7525" s="121"/>
      <c r="F7525" s="135" t="s">
        <v>31</v>
      </c>
      <c r="G7525" s="75" t="str">
        <f t="shared" si="117"/>
        <v/>
      </c>
      <c r="H7525" s="76"/>
      <c r="I7525" s="68"/>
      <c r="J7525" s="32">
        <v>0</v>
      </c>
    </row>
    <row r="7526" spans="1:10" ht="15.75" hidden="1" thickBot="1" x14ac:dyDescent="0.3">
      <c r="A7526" s="140" t="s">
        <v>1793</v>
      </c>
      <c r="B7526" s="143" t="s">
        <v>6392</v>
      </c>
      <c r="C7526" s="26"/>
      <c r="D7526" s="27" t="s">
        <v>36</v>
      </c>
      <c r="E7526" s="116"/>
      <c r="F7526" s="127" t="s">
        <v>31</v>
      </c>
      <c r="G7526" s="29" t="str">
        <f t="shared" si="117"/>
        <v/>
      </c>
      <c r="H7526" s="30"/>
      <c r="I7526" s="31"/>
      <c r="J7526" s="32">
        <v>0</v>
      </c>
    </row>
    <row r="7527" spans="1:10" ht="15.75" hidden="1" thickBot="1" x14ac:dyDescent="0.3">
      <c r="A7527" s="149"/>
      <c r="B7527" s="144"/>
      <c r="C7527" s="34"/>
      <c r="D7527" s="34"/>
      <c r="E7527" s="118"/>
      <c r="F7527" s="129" t="s">
        <v>31</v>
      </c>
      <c r="G7527" s="66" t="str">
        <f t="shared" si="117"/>
        <v/>
      </c>
      <c r="H7527" s="67"/>
      <c r="I7527" s="68"/>
      <c r="J7527" s="32">
        <v>0</v>
      </c>
    </row>
    <row r="7528" spans="1:10" ht="15.75" hidden="1" thickBot="1" x14ac:dyDescent="0.3">
      <c r="A7528" s="149"/>
      <c r="B7528" s="144"/>
      <c r="C7528" s="38" t="s">
        <v>7446</v>
      </c>
      <c r="D7528" s="38" t="s">
        <v>2788</v>
      </c>
      <c r="E7528" s="120">
        <v>5</v>
      </c>
      <c r="F7528" s="125">
        <v>23.901999999999997</v>
      </c>
      <c r="G7528" s="66">
        <f t="shared" si="117"/>
        <v>119.50999999999999</v>
      </c>
      <c r="H7528" s="41">
        <f>SUM(G7528:G7529)</f>
        <v>269.03999999999996</v>
      </c>
      <c r="I7528" s="42"/>
      <c r="J7528" s="32">
        <v>0</v>
      </c>
    </row>
    <row r="7529" spans="1:10" ht="15.75" hidden="1" thickBot="1" x14ac:dyDescent="0.3">
      <c r="A7529" s="149"/>
      <c r="B7529" s="144"/>
      <c r="C7529" s="38" t="s">
        <v>7438</v>
      </c>
      <c r="D7529" s="38" t="s">
        <v>2788</v>
      </c>
      <c r="E7529" s="120">
        <v>5</v>
      </c>
      <c r="F7529" s="119">
        <v>29.905999999999999</v>
      </c>
      <c r="G7529" s="36">
        <f t="shared" si="117"/>
        <v>149.53</v>
      </c>
      <c r="H7529" s="37"/>
      <c r="I7529" s="33"/>
      <c r="J7529" s="32">
        <v>0</v>
      </c>
    </row>
    <row r="7530" spans="1:10" ht="15.75" hidden="1" thickBot="1" x14ac:dyDescent="0.3">
      <c r="A7530" s="150"/>
      <c r="B7530" s="145"/>
      <c r="C7530" s="44"/>
      <c r="D7530" s="59"/>
      <c r="E7530" s="121"/>
      <c r="F7530" s="135" t="s">
        <v>31</v>
      </c>
      <c r="G7530" s="75" t="str">
        <f t="shared" si="117"/>
        <v/>
      </c>
      <c r="H7530" s="76"/>
      <c r="I7530" s="68"/>
      <c r="J7530" s="32">
        <v>0</v>
      </c>
    </row>
    <row r="7531" spans="1:10" ht="15.75" hidden="1" thickBot="1" x14ac:dyDescent="0.3">
      <c r="A7531" s="140" t="s">
        <v>1794</v>
      </c>
      <c r="B7531" s="143" t="s">
        <v>6393</v>
      </c>
      <c r="C7531" s="26"/>
      <c r="D7531" s="27" t="s">
        <v>36</v>
      </c>
      <c r="E7531" s="116"/>
      <c r="F7531" s="127" t="s">
        <v>31</v>
      </c>
      <c r="G7531" s="29" t="str">
        <f t="shared" si="117"/>
        <v/>
      </c>
      <c r="H7531" s="30"/>
      <c r="I7531" s="31"/>
      <c r="J7531" s="32">
        <v>0</v>
      </c>
    </row>
    <row r="7532" spans="1:10" ht="15.75" hidden="1" thickBot="1" x14ac:dyDescent="0.3">
      <c r="A7532" s="149"/>
      <c r="B7532" s="144"/>
      <c r="C7532" s="34"/>
      <c r="D7532" s="34"/>
      <c r="E7532" s="118"/>
      <c r="F7532" s="129" t="s">
        <v>31</v>
      </c>
      <c r="G7532" s="66" t="str">
        <f t="shared" si="117"/>
        <v/>
      </c>
      <c r="H7532" s="67"/>
      <c r="I7532" s="68"/>
      <c r="J7532" s="32">
        <v>0</v>
      </c>
    </row>
    <row r="7533" spans="1:10" ht="15.75" hidden="1" thickBot="1" x14ac:dyDescent="0.3">
      <c r="A7533" s="149"/>
      <c r="B7533" s="144"/>
      <c r="C7533" s="38" t="s">
        <v>7446</v>
      </c>
      <c r="D7533" s="38" t="s">
        <v>2788</v>
      </c>
      <c r="E7533" s="120">
        <v>0.8</v>
      </c>
      <c r="F7533" s="125">
        <v>23.901999999999997</v>
      </c>
      <c r="G7533" s="66">
        <f t="shared" si="117"/>
        <v>19.121599999999997</v>
      </c>
      <c r="H7533" s="41">
        <f>SUM(G7533:G7534)</f>
        <v>43.046399999999998</v>
      </c>
      <c r="I7533" s="42"/>
      <c r="J7533" s="32">
        <v>0</v>
      </c>
    </row>
    <row r="7534" spans="1:10" ht="15.75" hidden="1" thickBot="1" x14ac:dyDescent="0.3">
      <c r="A7534" s="149"/>
      <c r="B7534" s="144"/>
      <c r="C7534" s="38" t="s">
        <v>7438</v>
      </c>
      <c r="D7534" s="38" t="s">
        <v>2788</v>
      </c>
      <c r="E7534" s="120">
        <v>0.8</v>
      </c>
      <c r="F7534" s="119">
        <v>29.905999999999999</v>
      </c>
      <c r="G7534" s="36">
        <f t="shared" si="117"/>
        <v>23.924800000000001</v>
      </c>
      <c r="H7534" s="37"/>
      <c r="I7534" s="33"/>
      <c r="J7534" s="32">
        <v>0</v>
      </c>
    </row>
    <row r="7535" spans="1:10" ht="15.75" hidden="1" thickBot="1" x14ac:dyDescent="0.3">
      <c r="A7535" s="150"/>
      <c r="B7535" s="145"/>
      <c r="C7535" s="44"/>
      <c r="D7535" s="59"/>
      <c r="E7535" s="121"/>
      <c r="F7535" s="135" t="s">
        <v>31</v>
      </c>
      <c r="G7535" s="75" t="str">
        <f t="shared" si="117"/>
        <v/>
      </c>
      <c r="H7535" s="76"/>
      <c r="I7535" s="68"/>
      <c r="J7535" s="32">
        <v>0</v>
      </c>
    </row>
    <row r="7536" spans="1:10" ht="15.75" hidden="1" thickBot="1" x14ac:dyDescent="0.3">
      <c r="A7536" s="140" t="s">
        <v>1795</v>
      </c>
      <c r="B7536" s="143" t="s">
        <v>6394</v>
      </c>
      <c r="C7536" s="26"/>
      <c r="D7536" s="27" t="s">
        <v>124</v>
      </c>
      <c r="E7536" s="116"/>
      <c r="F7536" s="123" t="s">
        <v>31</v>
      </c>
      <c r="G7536" s="29" t="str">
        <f t="shared" si="117"/>
        <v/>
      </c>
      <c r="H7536" s="30"/>
      <c r="I7536" s="31"/>
      <c r="J7536" s="32">
        <v>0</v>
      </c>
    </row>
    <row r="7537" spans="1:10" ht="15.75" hidden="1" thickBot="1" x14ac:dyDescent="0.3">
      <c r="A7537" s="141"/>
      <c r="B7537" s="144"/>
      <c r="C7537" s="34"/>
      <c r="D7537" s="34"/>
      <c r="E7537" s="118"/>
      <c r="F7537" s="124" t="s">
        <v>31</v>
      </c>
      <c r="G7537" s="33" t="str">
        <f t="shared" si="117"/>
        <v/>
      </c>
      <c r="H7537" s="37"/>
      <c r="I7537" s="33"/>
      <c r="J7537" s="32">
        <v>0</v>
      </c>
    </row>
    <row r="7538" spans="1:10" ht="15.75" hidden="1" thickBot="1" x14ac:dyDescent="0.3">
      <c r="A7538" s="141"/>
      <c r="B7538" s="144"/>
      <c r="C7538" s="38" t="s">
        <v>7446</v>
      </c>
      <c r="D7538" s="38" t="s">
        <v>2788</v>
      </c>
      <c r="E7538" s="120">
        <v>6.08E-2</v>
      </c>
      <c r="F7538" s="119">
        <v>23.901999999999997</v>
      </c>
      <c r="G7538" s="36">
        <f t="shared" si="117"/>
        <v>1.4532415999999999</v>
      </c>
      <c r="H7538" s="41">
        <f>SUM(G7538:G7541)</f>
        <v>3.3237668999999999</v>
      </c>
      <c r="I7538" s="42"/>
      <c r="J7538" s="32">
        <v>0</v>
      </c>
    </row>
    <row r="7539" spans="1:10" ht="15.75" hidden="1" thickBot="1" x14ac:dyDescent="0.3">
      <c r="A7539" s="141"/>
      <c r="B7539" s="144"/>
      <c r="C7539" s="38" t="s">
        <v>7438</v>
      </c>
      <c r="D7539" s="38" t="s">
        <v>2788</v>
      </c>
      <c r="E7539" s="120">
        <v>6.08E-2</v>
      </c>
      <c r="F7539" s="119">
        <v>29.905999999999999</v>
      </c>
      <c r="G7539" s="36">
        <f t="shared" si="117"/>
        <v>1.8182848</v>
      </c>
      <c r="H7539" s="37"/>
      <c r="I7539" s="33"/>
      <c r="J7539" s="32">
        <v>0</v>
      </c>
    </row>
    <row r="7540" spans="1:10" ht="26.25" hidden="1" thickBot="1" x14ac:dyDescent="0.3">
      <c r="A7540" s="141"/>
      <c r="B7540" s="144"/>
      <c r="C7540" s="38" t="s">
        <v>1796</v>
      </c>
      <c r="D7540" s="38" t="s">
        <v>124</v>
      </c>
      <c r="E7540" s="120">
        <v>1.0149999999999999</v>
      </c>
      <c r="F7540" s="125" t="s">
        <v>31</v>
      </c>
      <c r="G7540" s="36" t="str">
        <f t="shared" si="117"/>
        <v/>
      </c>
      <c r="H7540" s="37"/>
      <c r="I7540" s="33"/>
      <c r="J7540" s="32">
        <v>0</v>
      </c>
    </row>
    <row r="7541" spans="1:10" ht="26.25" hidden="1" thickBot="1" x14ac:dyDescent="0.3">
      <c r="A7541" s="141"/>
      <c r="B7541" s="144"/>
      <c r="C7541" s="38" t="s">
        <v>7847</v>
      </c>
      <c r="D7541" s="38" t="s">
        <v>101</v>
      </c>
      <c r="E7541" s="120">
        <v>8.9999999999999993E-3</v>
      </c>
      <c r="F7541" s="125">
        <v>5.8045</v>
      </c>
      <c r="G7541" s="36">
        <f t="shared" si="117"/>
        <v>5.2240499999999995E-2</v>
      </c>
      <c r="H7541" s="37"/>
      <c r="I7541" s="33"/>
      <c r="J7541" s="32">
        <v>0</v>
      </c>
    </row>
    <row r="7542" spans="1:10" ht="15.75" hidden="1" thickBot="1" x14ac:dyDescent="0.3">
      <c r="A7542" s="142"/>
      <c r="B7542" s="145"/>
      <c r="C7542" s="44"/>
      <c r="D7542" s="44"/>
      <c r="E7542" s="121"/>
      <c r="F7542" s="122" t="s">
        <v>31</v>
      </c>
      <c r="G7542" s="46" t="str">
        <f t="shared" si="117"/>
        <v/>
      </c>
      <c r="H7542" s="48"/>
      <c r="I7542" s="33"/>
      <c r="J7542" s="32">
        <v>0</v>
      </c>
    </row>
    <row r="7543" spans="1:10" ht="15.75" hidden="1" thickBot="1" x14ac:dyDescent="0.3">
      <c r="A7543" s="140" t="s">
        <v>1797</v>
      </c>
      <c r="B7543" s="143" t="s">
        <v>6395</v>
      </c>
      <c r="C7543" s="26"/>
      <c r="D7543" s="27" t="s">
        <v>36</v>
      </c>
      <c r="E7543" s="116"/>
      <c r="F7543" s="123" t="s">
        <v>31</v>
      </c>
      <c r="G7543" s="29" t="str">
        <f t="shared" si="117"/>
        <v/>
      </c>
      <c r="H7543" s="30"/>
      <c r="I7543" s="31"/>
      <c r="J7543" s="32">
        <v>0</v>
      </c>
    </row>
    <row r="7544" spans="1:10" ht="15.75" hidden="1" thickBot="1" x14ac:dyDescent="0.3">
      <c r="A7544" s="141"/>
      <c r="B7544" s="144"/>
      <c r="C7544" s="34"/>
      <c r="D7544" s="34"/>
      <c r="E7544" s="118"/>
      <c r="F7544" s="124" t="s">
        <v>31</v>
      </c>
      <c r="G7544" s="33" t="str">
        <f t="shared" si="117"/>
        <v/>
      </c>
      <c r="H7544" s="37"/>
      <c r="I7544" s="33"/>
      <c r="J7544" s="32">
        <v>0</v>
      </c>
    </row>
    <row r="7545" spans="1:10" ht="39" hidden="1" thickBot="1" x14ac:dyDescent="0.3">
      <c r="A7545" s="141"/>
      <c r="B7545" s="144"/>
      <c r="C7545" s="38" t="s">
        <v>1798</v>
      </c>
      <c r="D7545" s="58" t="s">
        <v>36</v>
      </c>
      <c r="E7545" s="120">
        <v>1</v>
      </c>
      <c r="F7545" s="125" t="s">
        <v>31</v>
      </c>
      <c r="G7545" s="33" t="str">
        <f t="shared" si="117"/>
        <v/>
      </c>
      <c r="H7545" s="41">
        <f>SUM(G7545:G7547)</f>
        <v>215.23199999999997</v>
      </c>
      <c r="I7545" s="42"/>
      <c r="J7545" s="32">
        <v>0</v>
      </c>
    </row>
    <row r="7546" spans="1:10" ht="15.75" hidden="1" thickBot="1" x14ac:dyDescent="0.3">
      <c r="A7546" s="141"/>
      <c r="B7546" s="144"/>
      <c r="C7546" s="38" t="s">
        <v>7446</v>
      </c>
      <c r="D7546" s="38" t="s">
        <v>2788</v>
      </c>
      <c r="E7546" s="120">
        <v>4</v>
      </c>
      <c r="F7546" s="119">
        <v>23.901999999999997</v>
      </c>
      <c r="G7546" s="33">
        <f t="shared" si="117"/>
        <v>95.60799999999999</v>
      </c>
      <c r="H7546" s="37"/>
      <c r="I7546" s="33"/>
      <c r="J7546" s="32">
        <v>0</v>
      </c>
    </row>
    <row r="7547" spans="1:10" ht="15.75" hidden="1" thickBot="1" x14ac:dyDescent="0.3">
      <c r="A7547" s="141"/>
      <c r="B7547" s="144"/>
      <c r="C7547" s="38" t="s">
        <v>7438</v>
      </c>
      <c r="D7547" s="38" t="s">
        <v>2788</v>
      </c>
      <c r="E7547" s="120">
        <v>4</v>
      </c>
      <c r="F7547" s="119">
        <v>29.905999999999999</v>
      </c>
      <c r="G7547" s="36">
        <f t="shared" si="117"/>
        <v>119.624</v>
      </c>
      <c r="H7547" s="37"/>
      <c r="I7547" s="33"/>
      <c r="J7547" s="32">
        <v>0</v>
      </c>
    </row>
    <row r="7548" spans="1:10" ht="15.75" hidden="1" thickBot="1" x14ac:dyDescent="0.3">
      <c r="A7548" s="142"/>
      <c r="B7548" s="145"/>
      <c r="C7548" s="44"/>
      <c r="D7548" s="44"/>
      <c r="E7548" s="121"/>
      <c r="F7548" s="122" t="s">
        <v>31</v>
      </c>
      <c r="G7548" s="46" t="str">
        <f t="shared" si="117"/>
        <v/>
      </c>
      <c r="H7548" s="48"/>
      <c r="I7548" s="33"/>
      <c r="J7548" s="32">
        <v>0</v>
      </c>
    </row>
    <row r="7549" spans="1:10" ht="15.75" hidden="1" thickBot="1" x14ac:dyDescent="0.3">
      <c r="A7549" s="140" t="s">
        <v>1799</v>
      </c>
      <c r="B7549" s="143" t="s">
        <v>6396</v>
      </c>
      <c r="C7549" s="26"/>
      <c r="D7549" s="27" t="s">
        <v>36</v>
      </c>
      <c r="E7549" s="116"/>
      <c r="F7549" s="123" t="s">
        <v>31</v>
      </c>
      <c r="G7549" s="29" t="str">
        <f t="shared" si="117"/>
        <v/>
      </c>
      <c r="H7549" s="30"/>
      <c r="I7549" s="31"/>
      <c r="J7549" s="32">
        <v>0</v>
      </c>
    </row>
    <row r="7550" spans="1:10" ht="15.75" hidden="1" thickBot="1" x14ac:dyDescent="0.3">
      <c r="A7550" s="141"/>
      <c r="B7550" s="144"/>
      <c r="C7550" s="34"/>
      <c r="D7550" s="34"/>
      <c r="E7550" s="118"/>
      <c r="F7550" s="124" t="s">
        <v>31</v>
      </c>
      <c r="G7550" s="33" t="str">
        <f t="shared" si="117"/>
        <v/>
      </c>
      <c r="H7550" s="37"/>
      <c r="I7550" s="33"/>
      <c r="J7550" s="32">
        <v>0</v>
      </c>
    </row>
    <row r="7551" spans="1:10" ht="51.75" hidden="1" thickBot="1" x14ac:dyDescent="0.3">
      <c r="A7551" s="141"/>
      <c r="B7551" s="144"/>
      <c r="C7551" s="38" t="s">
        <v>7696</v>
      </c>
      <c r="D7551" s="38" t="s">
        <v>1069</v>
      </c>
      <c r="E7551" s="120">
        <v>0.20160710000000001</v>
      </c>
      <c r="F7551" s="125">
        <v>299.03149999999999</v>
      </c>
      <c r="G7551" s="33">
        <f t="shared" si="117"/>
        <v>60.286873523650002</v>
      </c>
      <c r="H7551" s="41">
        <f>SUM(G7551:G7556)</f>
        <v>500.90379567394996</v>
      </c>
      <c r="I7551" s="42"/>
      <c r="J7551" s="32">
        <v>0</v>
      </c>
    </row>
    <row r="7552" spans="1:10" ht="51.75" hidden="1" thickBot="1" x14ac:dyDescent="0.3">
      <c r="A7552" s="141"/>
      <c r="B7552" s="144"/>
      <c r="C7552" s="38" t="s">
        <v>7697</v>
      </c>
      <c r="D7552" s="38" t="s">
        <v>1080</v>
      </c>
      <c r="E7552" s="120">
        <v>5.1701400000000002E-2</v>
      </c>
      <c r="F7552" s="125">
        <v>70.214499999999987</v>
      </c>
      <c r="G7552" s="33">
        <f t="shared" si="117"/>
        <v>3.6301879502999994</v>
      </c>
      <c r="H7552" s="53"/>
      <c r="I7552" s="54"/>
      <c r="J7552" s="32">
        <v>0</v>
      </c>
    </row>
    <row r="7553" spans="1:10" ht="26.25" hidden="1" thickBot="1" x14ac:dyDescent="0.3">
      <c r="A7553" s="141"/>
      <c r="B7553" s="144"/>
      <c r="C7553" s="38" t="s">
        <v>7847</v>
      </c>
      <c r="D7553" s="38" t="s">
        <v>101</v>
      </c>
      <c r="E7553" s="120">
        <v>1.4E-2</v>
      </c>
      <c r="F7553" s="119">
        <v>5.8045</v>
      </c>
      <c r="G7553" s="33">
        <f t="shared" si="117"/>
        <v>8.1263000000000002E-2</v>
      </c>
      <c r="H7553" s="37"/>
      <c r="I7553" s="33"/>
      <c r="J7553" s="32">
        <v>0</v>
      </c>
    </row>
    <row r="7554" spans="1:10" ht="26.25" hidden="1" thickBot="1" x14ac:dyDescent="0.3">
      <c r="A7554" s="141"/>
      <c r="B7554" s="144"/>
      <c r="C7554" s="38" t="s">
        <v>8258</v>
      </c>
      <c r="D7554" s="38" t="s">
        <v>101</v>
      </c>
      <c r="E7554" s="120">
        <v>1</v>
      </c>
      <c r="F7554" s="119">
        <v>425.79949999999997</v>
      </c>
      <c r="G7554" s="33">
        <f t="shared" si="117"/>
        <v>425.79949999999997</v>
      </c>
      <c r="H7554" s="37"/>
      <c r="I7554" s="33"/>
      <c r="J7554" s="32">
        <v>0</v>
      </c>
    </row>
    <row r="7555" spans="1:10" ht="15.75" hidden="1" thickBot="1" x14ac:dyDescent="0.3">
      <c r="A7555" s="141"/>
      <c r="B7555" s="144"/>
      <c r="C7555" s="38" t="s">
        <v>7446</v>
      </c>
      <c r="D7555" s="38" t="s">
        <v>2788</v>
      </c>
      <c r="E7555" s="120">
        <v>0.2064</v>
      </c>
      <c r="F7555" s="119">
        <v>23.901999999999997</v>
      </c>
      <c r="G7555" s="33">
        <f t="shared" si="117"/>
        <v>4.9333727999999999</v>
      </c>
      <c r="H7555" s="37"/>
      <c r="I7555" s="33"/>
      <c r="J7555" s="32">
        <v>0</v>
      </c>
    </row>
    <row r="7556" spans="1:10" ht="15.75" hidden="1" thickBot="1" x14ac:dyDescent="0.3">
      <c r="A7556" s="141"/>
      <c r="B7556" s="144"/>
      <c r="C7556" s="38" t="s">
        <v>7438</v>
      </c>
      <c r="D7556" s="38" t="s">
        <v>2788</v>
      </c>
      <c r="E7556" s="120">
        <v>0.2064</v>
      </c>
      <c r="F7556" s="119">
        <v>29.905999999999999</v>
      </c>
      <c r="G7556" s="36">
        <f t="shared" si="117"/>
        <v>6.1725984</v>
      </c>
      <c r="H7556" s="37"/>
      <c r="I7556" s="33"/>
      <c r="J7556" s="32">
        <v>0</v>
      </c>
    </row>
    <row r="7557" spans="1:10" ht="15.75" hidden="1" thickBot="1" x14ac:dyDescent="0.3">
      <c r="A7557" s="142"/>
      <c r="B7557" s="145"/>
      <c r="C7557" s="44"/>
      <c r="D7557" s="44"/>
      <c r="E7557" s="121"/>
      <c r="F7557" s="122" t="s">
        <v>31</v>
      </c>
      <c r="G7557" s="46" t="str">
        <f t="shared" si="117"/>
        <v/>
      </c>
      <c r="H7557" s="48"/>
      <c r="I7557" s="33"/>
      <c r="J7557" s="32">
        <v>0</v>
      </c>
    </row>
    <row r="7558" spans="1:10" ht="15.75" hidden="1" thickBot="1" x14ac:dyDescent="0.3">
      <c r="A7558" s="140" t="s">
        <v>1800</v>
      </c>
      <c r="B7558" s="143" t="s">
        <v>6397</v>
      </c>
      <c r="C7558" s="26"/>
      <c r="D7558" s="27" t="s">
        <v>124</v>
      </c>
      <c r="E7558" s="116"/>
      <c r="F7558" s="127" t="s">
        <v>31</v>
      </c>
      <c r="G7558" s="29" t="str">
        <f t="shared" ref="G7558:G7621" si="118">IF(ISNUMBER(F7558),E7558*F7558,"")</f>
        <v/>
      </c>
      <c r="H7558" s="30"/>
      <c r="I7558" s="31"/>
      <c r="J7558" s="32">
        <v>0</v>
      </c>
    </row>
    <row r="7559" spans="1:10" ht="15.75" hidden="1" thickBot="1" x14ac:dyDescent="0.3">
      <c r="A7559" s="149"/>
      <c r="B7559" s="144"/>
      <c r="C7559" s="34"/>
      <c r="D7559" s="34"/>
      <c r="E7559" s="118"/>
      <c r="F7559" s="129" t="s">
        <v>31</v>
      </c>
      <c r="G7559" s="66" t="str">
        <f t="shared" si="118"/>
        <v/>
      </c>
      <c r="H7559" s="67"/>
      <c r="I7559" s="68"/>
      <c r="J7559" s="32">
        <v>0</v>
      </c>
    </row>
    <row r="7560" spans="1:10" ht="39" hidden="1" thickBot="1" x14ac:dyDescent="0.3">
      <c r="A7560" s="149"/>
      <c r="B7560" s="144"/>
      <c r="C7560" s="38" t="s">
        <v>8259</v>
      </c>
      <c r="D7560" s="38" t="s">
        <v>1323</v>
      </c>
      <c r="E7560" s="120">
        <v>1.1000000000000001</v>
      </c>
      <c r="F7560" s="119">
        <v>4.1229999999999993</v>
      </c>
      <c r="G7560" s="66">
        <f t="shared" si="118"/>
        <v>4.5352999999999994</v>
      </c>
      <c r="H7560" s="41">
        <f>SUM(G7560:G7562)</f>
        <v>8.1511975999999997</v>
      </c>
      <c r="I7560" s="42"/>
      <c r="J7560" s="32">
        <v>0</v>
      </c>
    </row>
    <row r="7561" spans="1:10" ht="15.75" hidden="1" thickBot="1" x14ac:dyDescent="0.3">
      <c r="A7561" s="149"/>
      <c r="B7561" s="144"/>
      <c r="C7561" s="38" t="s">
        <v>7446</v>
      </c>
      <c r="D7561" s="38" t="s">
        <v>2788</v>
      </c>
      <c r="E7561" s="120">
        <v>6.7199999999999996E-2</v>
      </c>
      <c r="F7561" s="125">
        <v>23.901999999999997</v>
      </c>
      <c r="G7561" s="36">
        <f t="shared" si="118"/>
        <v>1.6062143999999998</v>
      </c>
      <c r="H7561" s="37"/>
      <c r="I7561" s="33"/>
      <c r="J7561" s="32">
        <v>0</v>
      </c>
    </row>
    <row r="7562" spans="1:10" ht="15.75" hidden="1" thickBot="1" x14ac:dyDescent="0.3">
      <c r="A7562" s="149"/>
      <c r="B7562" s="144"/>
      <c r="C7562" s="38" t="s">
        <v>7438</v>
      </c>
      <c r="D7562" s="38" t="s">
        <v>2788</v>
      </c>
      <c r="E7562" s="120">
        <v>6.7199999999999996E-2</v>
      </c>
      <c r="F7562" s="119">
        <v>29.905999999999999</v>
      </c>
      <c r="G7562" s="66">
        <f t="shared" si="118"/>
        <v>2.0096832</v>
      </c>
      <c r="H7562" s="52"/>
      <c r="I7562" s="42"/>
      <c r="J7562" s="32">
        <v>0</v>
      </c>
    </row>
    <row r="7563" spans="1:10" ht="15.75" hidden="1" thickBot="1" x14ac:dyDescent="0.3">
      <c r="A7563" s="150"/>
      <c r="B7563" s="145"/>
      <c r="C7563" s="44"/>
      <c r="D7563" s="59"/>
      <c r="E7563" s="121"/>
      <c r="F7563" s="135" t="s">
        <v>31</v>
      </c>
      <c r="G7563" s="75" t="str">
        <f t="shared" si="118"/>
        <v/>
      </c>
      <c r="H7563" s="76"/>
      <c r="I7563" s="68"/>
      <c r="J7563" s="32">
        <v>0</v>
      </c>
    </row>
    <row r="7564" spans="1:10" ht="15.75" hidden="1" thickBot="1" x14ac:dyDescent="0.3">
      <c r="A7564" s="140" t="s">
        <v>1801</v>
      </c>
      <c r="B7564" s="143" t="s">
        <v>6398</v>
      </c>
      <c r="C7564" s="26"/>
      <c r="D7564" s="27" t="s">
        <v>124</v>
      </c>
      <c r="E7564" s="116"/>
      <c r="F7564" s="123" t="s">
        <v>31</v>
      </c>
      <c r="G7564" s="29" t="str">
        <f t="shared" si="118"/>
        <v/>
      </c>
      <c r="H7564" s="30"/>
      <c r="I7564" s="31"/>
      <c r="J7564" s="32">
        <v>0</v>
      </c>
    </row>
    <row r="7565" spans="1:10" ht="15.75" hidden="1" thickBot="1" x14ac:dyDescent="0.3">
      <c r="A7565" s="141"/>
      <c r="B7565" s="144"/>
      <c r="C7565" s="34"/>
      <c r="D7565" s="34"/>
      <c r="E7565" s="118"/>
      <c r="F7565" s="124" t="s">
        <v>31</v>
      </c>
      <c r="G7565" s="33" t="str">
        <f t="shared" si="118"/>
        <v/>
      </c>
      <c r="H7565" s="37"/>
      <c r="I7565" s="33"/>
      <c r="J7565" s="32">
        <v>0</v>
      </c>
    </row>
    <row r="7566" spans="1:10" ht="15.75" hidden="1" thickBot="1" x14ac:dyDescent="0.3">
      <c r="A7566" s="141"/>
      <c r="B7566" s="144"/>
      <c r="C7566" s="38" t="s">
        <v>7446</v>
      </c>
      <c r="D7566" s="38" t="s">
        <v>2788</v>
      </c>
      <c r="E7566" s="120">
        <v>0.114</v>
      </c>
      <c r="F7566" s="119">
        <v>23.901999999999997</v>
      </c>
      <c r="G7566" s="36">
        <f t="shared" si="118"/>
        <v>2.724828</v>
      </c>
      <c r="H7566" s="41">
        <f>SUM(G7566:G7569)</f>
        <v>6.1886742999999997</v>
      </c>
      <c r="I7566" s="42"/>
      <c r="J7566" s="32">
        <v>0</v>
      </c>
    </row>
    <row r="7567" spans="1:10" ht="15.75" hidden="1" thickBot="1" x14ac:dyDescent="0.3">
      <c r="A7567" s="141"/>
      <c r="B7567" s="144"/>
      <c r="C7567" s="38" t="s">
        <v>7438</v>
      </c>
      <c r="D7567" s="38" t="s">
        <v>2788</v>
      </c>
      <c r="E7567" s="120">
        <v>0.114</v>
      </c>
      <c r="F7567" s="119">
        <v>29.905999999999999</v>
      </c>
      <c r="G7567" s="36">
        <f t="shared" si="118"/>
        <v>3.409284</v>
      </c>
      <c r="H7567" s="37"/>
      <c r="I7567" s="33"/>
      <c r="J7567" s="32">
        <v>0</v>
      </c>
    </row>
    <row r="7568" spans="1:10" ht="26.25" hidden="1" thickBot="1" x14ac:dyDescent="0.3">
      <c r="A7568" s="141"/>
      <c r="B7568" s="144"/>
      <c r="C7568" s="38" t="s">
        <v>1802</v>
      </c>
      <c r="D7568" s="38" t="s">
        <v>124</v>
      </c>
      <c r="E7568" s="120">
        <v>1.2434000000000001</v>
      </c>
      <c r="F7568" s="125" t="s">
        <v>31</v>
      </c>
      <c r="G7568" s="36" t="str">
        <f t="shared" si="118"/>
        <v/>
      </c>
      <c r="H7568" s="37"/>
      <c r="I7568" s="33"/>
      <c r="J7568" s="32">
        <v>0</v>
      </c>
    </row>
    <row r="7569" spans="1:10" ht="26.25" hidden="1" thickBot="1" x14ac:dyDescent="0.3">
      <c r="A7569" s="141"/>
      <c r="B7569" s="144"/>
      <c r="C7569" s="38" t="s">
        <v>7847</v>
      </c>
      <c r="D7569" s="38" t="s">
        <v>101</v>
      </c>
      <c r="E7569" s="120">
        <v>9.4000000000000004E-3</v>
      </c>
      <c r="F7569" s="125">
        <v>5.8045</v>
      </c>
      <c r="G7569" s="36">
        <f t="shared" si="118"/>
        <v>5.4562300000000001E-2</v>
      </c>
      <c r="H7569" s="37"/>
      <c r="I7569" s="33"/>
      <c r="J7569" s="32">
        <v>0</v>
      </c>
    </row>
    <row r="7570" spans="1:10" ht="15.75" hidden="1" thickBot="1" x14ac:dyDescent="0.3">
      <c r="A7570" s="142"/>
      <c r="B7570" s="145"/>
      <c r="C7570" s="44"/>
      <c r="D7570" s="44"/>
      <c r="E7570" s="121"/>
      <c r="F7570" s="122" t="s">
        <v>31</v>
      </c>
      <c r="G7570" s="46" t="str">
        <f t="shared" si="118"/>
        <v/>
      </c>
      <c r="H7570" s="48"/>
      <c r="I7570" s="33"/>
      <c r="J7570" s="32">
        <v>0</v>
      </c>
    </row>
    <row r="7571" spans="1:10" ht="15.75" hidden="1" thickBot="1" x14ac:dyDescent="0.3">
      <c r="A7571" s="140" t="s">
        <v>1803</v>
      </c>
      <c r="B7571" s="143" t="s">
        <v>6399</v>
      </c>
      <c r="C7571" s="26"/>
      <c r="D7571" s="27" t="s">
        <v>124</v>
      </c>
      <c r="E7571" s="116"/>
      <c r="F7571" s="123" t="s">
        <v>31</v>
      </c>
      <c r="G7571" s="29" t="str">
        <f t="shared" si="118"/>
        <v/>
      </c>
      <c r="H7571" s="30"/>
      <c r="I7571" s="31"/>
      <c r="J7571" s="32">
        <v>0</v>
      </c>
    </row>
    <row r="7572" spans="1:10" ht="15.75" hidden="1" thickBot="1" x14ac:dyDescent="0.3">
      <c r="A7572" s="141"/>
      <c r="B7572" s="144"/>
      <c r="C7572" s="34"/>
      <c r="D7572" s="34"/>
      <c r="E7572" s="118"/>
      <c r="F7572" s="124" t="s">
        <v>31</v>
      </c>
      <c r="G7572" s="33" t="str">
        <f t="shared" si="118"/>
        <v/>
      </c>
      <c r="H7572" s="37"/>
      <c r="I7572" s="33"/>
      <c r="J7572" s="32">
        <v>0</v>
      </c>
    </row>
    <row r="7573" spans="1:10" ht="15.75" hidden="1" thickBot="1" x14ac:dyDescent="0.3">
      <c r="A7573" s="141"/>
      <c r="B7573" s="144"/>
      <c r="C7573" s="38" t="s">
        <v>1804</v>
      </c>
      <c r="D7573" s="38" t="s">
        <v>124</v>
      </c>
      <c r="E7573" s="120">
        <v>1.05</v>
      </c>
      <c r="F7573" s="119" t="s">
        <v>31</v>
      </c>
      <c r="G7573" s="36" t="str">
        <f t="shared" si="118"/>
        <v/>
      </c>
      <c r="H7573" s="41">
        <f>SUM(G7573:G7575)</f>
        <v>26.903999999999996</v>
      </c>
      <c r="I7573" s="42"/>
      <c r="J7573" s="32">
        <v>0</v>
      </c>
    </row>
    <row r="7574" spans="1:10" ht="15.75" hidden="1" thickBot="1" x14ac:dyDescent="0.3">
      <c r="A7574" s="141"/>
      <c r="B7574" s="144"/>
      <c r="C7574" s="38" t="s">
        <v>7446</v>
      </c>
      <c r="D7574" s="38" t="s">
        <v>2788</v>
      </c>
      <c r="E7574" s="120">
        <v>0.5</v>
      </c>
      <c r="F7574" s="119">
        <v>23.901999999999997</v>
      </c>
      <c r="G7574" s="36">
        <f t="shared" si="118"/>
        <v>11.950999999999999</v>
      </c>
      <c r="H7574" s="37"/>
      <c r="I7574" s="33"/>
      <c r="J7574" s="32">
        <v>0</v>
      </c>
    </row>
    <row r="7575" spans="1:10" ht="15.75" hidden="1" thickBot="1" x14ac:dyDescent="0.3">
      <c r="A7575" s="141"/>
      <c r="B7575" s="144"/>
      <c r="C7575" s="38" t="s">
        <v>7438</v>
      </c>
      <c r="D7575" s="38" t="s">
        <v>2788</v>
      </c>
      <c r="E7575" s="120">
        <v>0.5</v>
      </c>
      <c r="F7575" s="119">
        <v>29.905999999999999</v>
      </c>
      <c r="G7575" s="36">
        <f t="shared" si="118"/>
        <v>14.952999999999999</v>
      </c>
      <c r="H7575" s="37"/>
      <c r="I7575" s="33"/>
      <c r="J7575" s="32">
        <v>0</v>
      </c>
    </row>
    <row r="7576" spans="1:10" ht="15.75" hidden="1" thickBot="1" x14ac:dyDescent="0.3">
      <c r="A7576" s="142"/>
      <c r="B7576" s="145"/>
      <c r="C7576" s="44"/>
      <c r="D7576" s="44"/>
      <c r="E7576" s="121"/>
      <c r="F7576" s="122" t="s">
        <v>31</v>
      </c>
      <c r="G7576" s="46" t="str">
        <f t="shared" si="118"/>
        <v/>
      </c>
      <c r="H7576" s="48"/>
      <c r="I7576" s="33"/>
      <c r="J7576" s="32">
        <v>0</v>
      </c>
    </row>
    <row r="7577" spans="1:10" ht="15.75" hidden="1" thickBot="1" x14ac:dyDescent="0.3">
      <c r="A7577" s="140" t="s">
        <v>1805</v>
      </c>
      <c r="B7577" s="143" t="s">
        <v>6400</v>
      </c>
      <c r="C7577" s="26"/>
      <c r="D7577" s="27" t="s">
        <v>124</v>
      </c>
      <c r="E7577" s="116"/>
      <c r="F7577" s="123" t="s">
        <v>31</v>
      </c>
      <c r="G7577" s="29" t="str">
        <f t="shared" si="118"/>
        <v/>
      </c>
      <c r="H7577" s="30"/>
      <c r="I7577" s="31"/>
      <c r="J7577" s="32">
        <v>0</v>
      </c>
    </row>
    <row r="7578" spans="1:10" ht="15.75" hidden="1" thickBot="1" x14ac:dyDescent="0.3">
      <c r="A7578" s="141"/>
      <c r="B7578" s="144"/>
      <c r="C7578" s="34"/>
      <c r="D7578" s="34"/>
      <c r="E7578" s="118"/>
      <c r="F7578" s="124" t="s">
        <v>31</v>
      </c>
      <c r="G7578" s="33" t="str">
        <f t="shared" si="118"/>
        <v/>
      </c>
      <c r="H7578" s="37"/>
      <c r="I7578" s="33"/>
      <c r="J7578" s="32">
        <v>0</v>
      </c>
    </row>
    <row r="7579" spans="1:10" ht="15.75" hidden="1" thickBot="1" x14ac:dyDescent="0.3">
      <c r="A7579" s="141"/>
      <c r="B7579" s="144"/>
      <c r="C7579" s="38" t="s">
        <v>1806</v>
      </c>
      <c r="D7579" s="38" t="s">
        <v>124</v>
      </c>
      <c r="E7579" s="120">
        <v>1.05</v>
      </c>
      <c r="F7579" s="119" t="s">
        <v>31</v>
      </c>
      <c r="G7579" s="36" t="str">
        <f t="shared" si="118"/>
        <v/>
      </c>
      <c r="H7579" s="41">
        <f>SUM(G7579:G7581)</f>
        <v>40.355999999999995</v>
      </c>
      <c r="I7579" s="42"/>
      <c r="J7579" s="32">
        <v>0</v>
      </c>
    </row>
    <row r="7580" spans="1:10" ht="15.75" hidden="1" thickBot="1" x14ac:dyDescent="0.3">
      <c r="A7580" s="141"/>
      <c r="B7580" s="144"/>
      <c r="C7580" s="38" t="s">
        <v>7438</v>
      </c>
      <c r="D7580" s="38" t="s">
        <v>2788</v>
      </c>
      <c r="E7580" s="120">
        <v>0.75</v>
      </c>
      <c r="F7580" s="119">
        <v>29.905999999999999</v>
      </c>
      <c r="G7580" s="36">
        <f t="shared" si="118"/>
        <v>22.429499999999997</v>
      </c>
      <c r="H7580" s="37"/>
      <c r="I7580" s="33"/>
      <c r="J7580" s="32">
        <v>0</v>
      </c>
    </row>
    <row r="7581" spans="1:10" ht="15.75" hidden="1" thickBot="1" x14ac:dyDescent="0.3">
      <c r="A7581" s="141"/>
      <c r="B7581" s="144"/>
      <c r="C7581" s="38" t="s">
        <v>7446</v>
      </c>
      <c r="D7581" s="38" t="s">
        <v>2788</v>
      </c>
      <c r="E7581" s="120">
        <v>0.75</v>
      </c>
      <c r="F7581" s="119">
        <v>23.901999999999997</v>
      </c>
      <c r="G7581" s="36">
        <f t="shared" si="118"/>
        <v>17.926499999999997</v>
      </c>
      <c r="H7581" s="37"/>
      <c r="I7581" s="33"/>
      <c r="J7581" s="32">
        <v>0</v>
      </c>
    </row>
    <row r="7582" spans="1:10" ht="15.75" hidden="1" thickBot="1" x14ac:dyDescent="0.3">
      <c r="A7582" s="142"/>
      <c r="B7582" s="145"/>
      <c r="C7582" s="44"/>
      <c r="D7582" s="44"/>
      <c r="E7582" s="121"/>
      <c r="F7582" s="122" t="s">
        <v>31</v>
      </c>
      <c r="G7582" s="46" t="str">
        <f t="shared" si="118"/>
        <v/>
      </c>
      <c r="H7582" s="48"/>
      <c r="I7582" s="33"/>
      <c r="J7582" s="32">
        <v>0</v>
      </c>
    </row>
    <row r="7583" spans="1:10" ht="15.75" hidden="1" thickBot="1" x14ac:dyDescent="0.3">
      <c r="A7583" s="140" t="s">
        <v>1807</v>
      </c>
      <c r="B7583" s="143" t="s">
        <v>6401</v>
      </c>
      <c r="C7583" s="26"/>
      <c r="D7583" s="27" t="s">
        <v>124</v>
      </c>
      <c r="E7583" s="116"/>
      <c r="F7583" s="123" t="s">
        <v>31</v>
      </c>
      <c r="G7583" s="29" t="str">
        <f t="shared" si="118"/>
        <v/>
      </c>
      <c r="H7583" s="30"/>
      <c r="I7583" s="31"/>
      <c r="J7583" s="32">
        <v>0</v>
      </c>
    </row>
    <row r="7584" spans="1:10" ht="15.75" hidden="1" thickBot="1" x14ac:dyDescent="0.3">
      <c r="A7584" s="141"/>
      <c r="B7584" s="144"/>
      <c r="C7584" s="34"/>
      <c r="D7584" s="34"/>
      <c r="E7584" s="118"/>
      <c r="F7584" s="124" t="s">
        <v>31</v>
      </c>
      <c r="G7584" s="33" t="str">
        <f t="shared" si="118"/>
        <v/>
      </c>
      <c r="H7584" s="37"/>
      <c r="I7584" s="33"/>
      <c r="J7584" s="32">
        <v>0</v>
      </c>
    </row>
    <row r="7585" spans="1:10" ht="15.75" hidden="1" thickBot="1" x14ac:dyDescent="0.3">
      <c r="A7585" s="141"/>
      <c r="B7585" s="144"/>
      <c r="C7585" s="38" t="s">
        <v>1808</v>
      </c>
      <c r="D7585" s="38" t="s">
        <v>124</v>
      </c>
      <c r="E7585" s="120">
        <v>1.05</v>
      </c>
      <c r="F7585" s="119" t="s">
        <v>31</v>
      </c>
      <c r="G7585" s="36" t="str">
        <f t="shared" si="118"/>
        <v/>
      </c>
      <c r="H7585" s="41">
        <f>SUM(G7585:G7587)</f>
        <v>40.355999999999995</v>
      </c>
      <c r="I7585" s="42"/>
      <c r="J7585" s="32">
        <v>0</v>
      </c>
    </row>
    <row r="7586" spans="1:10" ht="15.75" hidden="1" thickBot="1" x14ac:dyDescent="0.3">
      <c r="A7586" s="141"/>
      <c r="B7586" s="144"/>
      <c r="C7586" s="38" t="s">
        <v>7438</v>
      </c>
      <c r="D7586" s="38" t="s">
        <v>2788</v>
      </c>
      <c r="E7586" s="120">
        <v>0.75</v>
      </c>
      <c r="F7586" s="119">
        <v>29.905999999999999</v>
      </c>
      <c r="G7586" s="36">
        <f t="shared" si="118"/>
        <v>22.429499999999997</v>
      </c>
      <c r="H7586" s="37"/>
      <c r="I7586" s="33"/>
      <c r="J7586" s="32">
        <v>0</v>
      </c>
    </row>
    <row r="7587" spans="1:10" ht="15.75" hidden="1" thickBot="1" x14ac:dyDescent="0.3">
      <c r="A7587" s="141"/>
      <c r="B7587" s="144"/>
      <c r="C7587" s="38" t="s">
        <v>7446</v>
      </c>
      <c r="D7587" s="38" t="s">
        <v>2788</v>
      </c>
      <c r="E7587" s="120">
        <v>0.75</v>
      </c>
      <c r="F7587" s="119">
        <v>23.901999999999997</v>
      </c>
      <c r="G7587" s="36">
        <f t="shared" si="118"/>
        <v>17.926499999999997</v>
      </c>
      <c r="H7587" s="37"/>
      <c r="I7587" s="33"/>
      <c r="J7587" s="32">
        <v>0</v>
      </c>
    </row>
    <row r="7588" spans="1:10" ht="15.75" hidden="1" thickBot="1" x14ac:dyDescent="0.3">
      <c r="A7588" s="142"/>
      <c r="B7588" s="145"/>
      <c r="C7588" s="44"/>
      <c r="D7588" s="44"/>
      <c r="E7588" s="121"/>
      <c r="F7588" s="122" t="s">
        <v>31</v>
      </c>
      <c r="G7588" s="46" t="str">
        <f t="shared" si="118"/>
        <v/>
      </c>
      <c r="H7588" s="48"/>
      <c r="I7588" s="33"/>
      <c r="J7588" s="32">
        <v>0</v>
      </c>
    </row>
    <row r="7589" spans="1:10" ht="15.75" hidden="1" thickBot="1" x14ac:dyDescent="0.3">
      <c r="A7589" s="140" t="s">
        <v>1809</v>
      </c>
      <c r="B7589" s="143" t="s">
        <v>6402</v>
      </c>
      <c r="C7589" s="26"/>
      <c r="D7589" s="27" t="s">
        <v>124</v>
      </c>
      <c r="E7589" s="116"/>
      <c r="F7589" s="123" t="s">
        <v>31</v>
      </c>
      <c r="G7589" s="29" t="str">
        <f t="shared" si="118"/>
        <v/>
      </c>
      <c r="H7589" s="30"/>
      <c r="I7589" s="31"/>
      <c r="J7589" s="32">
        <v>0</v>
      </c>
    </row>
    <row r="7590" spans="1:10" ht="15.75" hidden="1" thickBot="1" x14ac:dyDescent="0.3">
      <c r="A7590" s="141"/>
      <c r="B7590" s="144"/>
      <c r="C7590" s="34"/>
      <c r="D7590" s="34"/>
      <c r="E7590" s="118"/>
      <c r="F7590" s="124" t="s">
        <v>31</v>
      </c>
      <c r="G7590" s="33" t="str">
        <f t="shared" si="118"/>
        <v/>
      </c>
      <c r="H7590" s="37"/>
      <c r="I7590" s="33"/>
      <c r="J7590" s="32">
        <v>0</v>
      </c>
    </row>
    <row r="7591" spans="1:10" ht="15.75" hidden="1" thickBot="1" x14ac:dyDescent="0.3">
      <c r="A7591" s="141"/>
      <c r="B7591" s="144"/>
      <c r="C7591" s="38" t="s">
        <v>1810</v>
      </c>
      <c r="D7591" s="38" t="s">
        <v>124</v>
      </c>
      <c r="E7591" s="120">
        <v>1.05</v>
      </c>
      <c r="F7591" s="119" t="s">
        <v>31</v>
      </c>
      <c r="G7591" s="36" t="str">
        <f t="shared" si="118"/>
        <v/>
      </c>
      <c r="H7591" s="41">
        <f>SUM(G7591:G7593)</f>
        <v>53.807999999999993</v>
      </c>
      <c r="I7591" s="42"/>
      <c r="J7591" s="32">
        <v>0</v>
      </c>
    </row>
    <row r="7592" spans="1:10" ht="15.75" hidden="1" thickBot="1" x14ac:dyDescent="0.3">
      <c r="A7592" s="141"/>
      <c r="B7592" s="144"/>
      <c r="C7592" s="38" t="s">
        <v>7438</v>
      </c>
      <c r="D7592" s="38" t="s">
        <v>2788</v>
      </c>
      <c r="E7592" s="120">
        <v>1</v>
      </c>
      <c r="F7592" s="119">
        <v>29.905999999999999</v>
      </c>
      <c r="G7592" s="36">
        <f t="shared" si="118"/>
        <v>29.905999999999999</v>
      </c>
      <c r="H7592" s="37"/>
      <c r="I7592" s="33"/>
      <c r="J7592" s="32">
        <v>0</v>
      </c>
    </row>
    <row r="7593" spans="1:10" ht="15.75" hidden="1" thickBot="1" x14ac:dyDescent="0.3">
      <c r="A7593" s="141"/>
      <c r="B7593" s="144"/>
      <c r="C7593" s="38" t="s">
        <v>7446</v>
      </c>
      <c r="D7593" s="38" t="s">
        <v>2788</v>
      </c>
      <c r="E7593" s="120">
        <v>1</v>
      </c>
      <c r="F7593" s="119">
        <v>23.901999999999997</v>
      </c>
      <c r="G7593" s="36">
        <f t="shared" si="118"/>
        <v>23.901999999999997</v>
      </c>
      <c r="H7593" s="37"/>
      <c r="I7593" s="33"/>
      <c r="J7593" s="32">
        <v>0</v>
      </c>
    </row>
    <row r="7594" spans="1:10" ht="15.75" hidden="1" thickBot="1" x14ac:dyDescent="0.3">
      <c r="A7594" s="142"/>
      <c r="B7594" s="145"/>
      <c r="C7594" s="44"/>
      <c r="D7594" s="44"/>
      <c r="E7594" s="121"/>
      <c r="F7594" s="122" t="s">
        <v>31</v>
      </c>
      <c r="G7594" s="46" t="str">
        <f t="shared" si="118"/>
        <v/>
      </c>
      <c r="H7594" s="48"/>
      <c r="I7594" s="33"/>
      <c r="J7594" s="32">
        <v>0</v>
      </c>
    </row>
    <row r="7595" spans="1:10" ht="15.75" hidden="1" thickBot="1" x14ac:dyDescent="0.3">
      <c r="A7595" s="140" t="s">
        <v>1811</v>
      </c>
      <c r="B7595" s="143" t="s">
        <v>6403</v>
      </c>
      <c r="C7595" s="26"/>
      <c r="D7595" s="27" t="s">
        <v>36</v>
      </c>
      <c r="E7595" s="116"/>
      <c r="F7595" s="123" t="s">
        <v>31</v>
      </c>
      <c r="G7595" s="29" t="str">
        <f t="shared" si="118"/>
        <v/>
      </c>
      <c r="H7595" s="30"/>
      <c r="I7595" s="31"/>
      <c r="J7595" s="32">
        <v>0</v>
      </c>
    </row>
    <row r="7596" spans="1:10" ht="15.75" hidden="1" thickBot="1" x14ac:dyDescent="0.3">
      <c r="A7596" s="141"/>
      <c r="B7596" s="144"/>
      <c r="C7596" s="34"/>
      <c r="D7596" s="34"/>
      <c r="E7596" s="118"/>
      <c r="F7596" s="124" t="s">
        <v>31</v>
      </c>
      <c r="G7596" s="33" t="str">
        <f t="shared" si="118"/>
        <v/>
      </c>
      <c r="H7596" s="37"/>
      <c r="I7596" s="33"/>
      <c r="J7596" s="32">
        <v>0</v>
      </c>
    </row>
    <row r="7597" spans="1:10" ht="26.25" hidden="1" thickBot="1" x14ac:dyDescent="0.3">
      <c r="A7597" s="141"/>
      <c r="B7597" s="144"/>
      <c r="C7597" s="38" t="s">
        <v>7447</v>
      </c>
      <c r="D7597" s="38" t="s">
        <v>2788</v>
      </c>
      <c r="E7597" s="120">
        <v>40</v>
      </c>
      <c r="F7597" s="125">
        <v>145.23599999999999</v>
      </c>
      <c r="G7597" s="33">
        <f t="shared" si="118"/>
        <v>5809.44</v>
      </c>
      <c r="H7597" s="41">
        <f>SUM(G7597:G7599)</f>
        <v>6259.74</v>
      </c>
      <c r="I7597" s="42"/>
      <c r="J7597" s="32">
        <v>0</v>
      </c>
    </row>
    <row r="7598" spans="1:10" ht="15.75" hidden="1" thickBot="1" x14ac:dyDescent="0.3">
      <c r="A7598" s="141"/>
      <c r="B7598" s="144"/>
      <c r="C7598" s="38" t="s">
        <v>7520</v>
      </c>
      <c r="D7598" s="38" t="s">
        <v>2788</v>
      </c>
      <c r="E7598" s="120">
        <v>20</v>
      </c>
      <c r="F7598" s="119">
        <v>22.514999999999997</v>
      </c>
      <c r="G7598" s="36">
        <f t="shared" si="118"/>
        <v>450.29999999999995</v>
      </c>
      <c r="H7598" s="37"/>
      <c r="I7598" s="33"/>
      <c r="J7598" s="32">
        <v>0</v>
      </c>
    </row>
    <row r="7599" spans="1:10" ht="15.75" hidden="1" thickBot="1" x14ac:dyDescent="0.3">
      <c r="A7599" s="141"/>
      <c r="B7599" s="144"/>
      <c r="C7599" s="38" t="s">
        <v>35</v>
      </c>
      <c r="D7599" s="38" t="s">
        <v>36</v>
      </c>
      <c r="E7599" s="120">
        <v>1</v>
      </c>
      <c r="F7599" s="119" t="s">
        <v>31</v>
      </c>
      <c r="G7599" s="36" t="str">
        <f t="shared" si="118"/>
        <v/>
      </c>
      <c r="H7599" s="37"/>
      <c r="I7599" s="33"/>
      <c r="J7599" s="32">
        <v>0</v>
      </c>
    </row>
    <row r="7600" spans="1:10" ht="15.75" hidden="1" thickBot="1" x14ac:dyDescent="0.3">
      <c r="A7600" s="142"/>
      <c r="B7600" s="145"/>
      <c r="C7600" s="44"/>
      <c r="D7600" s="44"/>
      <c r="E7600" s="121"/>
      <c r="F7600" s="122" t="s">
        <v>31</v>
      </c>
      <c r="G7600" s="46" t="str">
        <f t="shared" si="118"/>
        <v/>
      </c>
      <c r="H7600" s="48"/>
      <c r="I7600" s="33"/>
      <c r="J7600" s="32">
        <v>0</v>
      </c>
    </row>
    <row r="7601" spans="1:10" ht="15.75" hidden="1" thickBot="1" x14ac:dyDescent="0.3">
      <c r="A7601" s="140" t="s">
        <v>1812</v>
      </c>
      <c r="B7601" s="143" t="s">
        <v>6404</v>
      </c>
      <c r="C7601" s="26"/>
      <c r="D7601" s="27" t="s">
        <v>36</v>
      </c>
      <c r="E7601" s="116"/>
      <c r="F7601" s="123" t="s">
        <v>31</v>
      </c>
      <c r="G7601" s="29" t="str">
        <f t="shared" si="118"/>
        <v/>
      </c>
      <c r="H7601" s="30"/>
      <c r="I7601" s="31"/>
      <c r="J7601" s="32">
        <v>0</v>
      </c>
    </row>
    <row r="7602" spans="1:10" ht="15.75" hidden="1" thickBot="1" x14ac:dyDescent="0.3">
      <c r="A7602" s="141"/>
      <c r="B7602" s="144"/>
      <c r="C7602" s="34"/>
      <c r="D7602" s="34"/>
      <c r="E7602" s="118"/>
      <c r="F7602" s="124" t="s">
        <v>31</v>
      </c>
      <c r="G7602" s="33" t="str">
        <f t="shared" si="118"/>
        <v/>
      </c>
      <c r="H7602" s="37"/>
      <c r="I7602" s="33"/>
      <c r="J7602" s="32">
        <v>0</v>
      </c>
    </row>
    <row r="7603" spans="1:10" ht="51.75" hidden="1" thickBot="1" x14ac:dyDescent="0.3">
      <c r="A7603" s="141"/>
      <c r="B7603" s="144"/>
      <c r="C7603" s="38" t="s">
        <v>7696</v>
      </c>
      <c r="D7603" s="38" t="s">
        <v>1069</v>
      </c>
      <c r="E7603" s="120">
        <v>0.20160710000000001</v>
      </c>
      <c r="F7603" s="125">
        <v>299.03149999999999</v>
      </c>
      <c r="G7603" s="33">
        <f t="shared" si="118"/>
        <v>60.286873523650002</v>
      </c>
      <c r="H7603" s="41">
        <f>SUM(G7603:G7608)</f>
        <v>441.68079567395</v>
      </c>
      <c r="I7603" s="42"/>
      <c r="J7603" s="32">
        <v>0</v>
      </c>
    </row>
    <row r="7604" spans="1:10" ht="51.75" hidden="1" thickBot="1" x14ac:dyDescent="0.3">
      <c r="A7604" s="141"/>
      <c r="B7604" s="144"/>
      <c r="C7604" s="38" t="s">
        <v>7697</v>
      </c>
      <c r="D7604" s="38" t="s">
        <v>1080</v>
      </c>
      <c r="E7604" s="120">
        <v>5.1701400000000002E-2</v>
      </c>
      <c r="F7604" s="125">
        <v>70.214499999999987</v>
      </c>
      <c r="G7604" s="33">
        <f t="shared" si="118"/>
        <v>3.6301879502999994</v>
      </c>
      <c r="H7604" s="53"/>
      <c r="I7604" s="54"/>
      <c r="J7604" s="32">
        <v>0</v>
      </c>
    </row>
    <row r="7605" spans="1:10" ht="26.25" hidden="1" thickBot="1" x14ac:dyDescent="0.3">
      <c r="A7605" s="141"/>
      <c r="B7605" s="144"/>
      <c r="C7605" s="38" t="s">
        <v>7847</v>
      </c>
      <c r="D7605" s="38" t="s">
        <v>101</v>
      </c>
      <c r="E7605" s="120">
        <v>1.4E-2</v>
      </c>
      <c r="F7605" s="119">
        <v>5.8045</v>
      </c>
      <c r="G7605" s="33">
        <f t="shared" si="118"/>
        <v>8.1263000000000002E-2</v>
      </c>
      <c r="H7605" s="37"/>
      <c r="I7605" s="33"/>
      <c r="J7605" s="32">
        <v>0</v>
      </c>
    </row>
    <row r="7606" spans="1:10" ht="26.25" hidden="1" thickBot="1" x14ac:dyDescent="0.3">
      <c r="A7606" s="141"/>
      <c r="B7606" s="144"/>
      <c r="C7606" s="38" t="s">
        <v>8260</v>
      </c>
      <c r="D7606" s="38" t="s">
        <v>101</v>
      </c>
      <c r="E7606" s="120">
        <v>1</v>
      </c>
      <c r="F7606" s="119">
        <v>366.57650000000001</v>
      </c>
      <c r="G7606" s="33">
        <f t="shared" si="118"/>
        <v>366.57650000000001</v>
      </c>
      <c r="H7606" s="37"/>
      <c r="I7606" s="33"/>
      <c r="J7606" s="32">
        <v>0</v>
      </c>
    </row>
    <row r="7607" spans="1:10" ht="15.75" hidden="1" thickBot="1" x14ac:dyDescent="0.3">
      <c r="A7607" s="141"/>
      <c r="B7607" s="144"/>
      <c r="C7607" s="38" t="s">
        <v>7446</v>
      </c>
      <c r="D7607" s="38" t="s">
        <v>2788</v>
      </c>
      <c r="E7607" s="120">
        <v>0.2064</v>
      </c>
      <c r="F7607" s="119">
        <v>23.901999999999997</v>
      </c>
      <c r="G7607" s="33">
        <f t="shared" si="118"/>
        <v>4.9333727999999999</v>
      </c>
      <c r="H7607" s="37"/>
      <c r="I7607" s="33"/>
      <c r="J7607" s="32">
        <v>0</v>
      </c>
    </row>
    <row r="7608" spans="1:10" ht="15.75" hidden="1" thickBot="1" x14ac:dyDescent="0.3">
      <c r="A7608" s="141"/>
      <c r="B7608" s="144"/>
      <c r="C7608" s="38" t="s">
        <v>7438</v>
      </c>
      <c r="D7608" s="38" t="s">
        <v>2788</v>
      </c>
      <c r="E7608" s="120">
        <v>0.2064</v>
      </c>
      <c r="F7608" s="119">
        <v>29.905999999999999</v>
      </c>
      <c r="G7608" s="36">
        <f t="shared" si="118"/>
        <v>6.1725984</v>
      </c>
      <c r="H7608" s="37"/>
      <c r="I7608" s="33"/>
      <c r="J7608" s="32">
        <v>0</v>
      </c>
    </row>
    <row r="7609" spans="1:10" ht="15.75" hidden="1" thickBot="1" x14ac:dyDescent="0.3">
      <c r="A7609" s="142"/>
      <c r="B7609" s="145"/>
      <c r="C7609" s="44"/>
      <c r="D7609" s="44"/>
      <c r="E7609" s="121"/>
      <c r="F7609" s="122" t="s">
        <v>31</v>
      </c>
      <c r="G7609" s="46" t="str">
        <f t="shared" si="118"/>
        <v/>
      </c>
      <c r="H7609" s="48"/>
      <c r="I7609" s="33"/>
      <c r="J7609" s="32">
        <v>0</v>
      </c>
    </row>
    <row r="7610" spans="1:10" ht="15.75" hidden="1" thickBot="1" x14ac:dyDescent="0.3">
      <c r="A7610" s="140" t="s">
        <v>1813</v>
      </c>
      <c r="B7610" s="143" t="s">
        <v>6405</v>
      </c>
      <c r="C7610" s="26"/>
      <c r="D7610" s="27" t="s">
        <v>36</v>
      </c>
      <c r="E7610" s="116"/>
      <c r="F7610" s="127" t="s">
        <v>31</v>
      </c>
      <c r="G7610" s="29" t="str">
        <f t="shared" si="118"/>
        <v/>
      </c>
      <c r="H7610" s="30"/>
      <c r="I7610" s="31"/>
      <c r="J7610" s="32">
        <v>0</v>
      </c>
    </row>
    <row r="7611" spans="1:10" ht="15.75" hidden="1" thickBot="1" x14ac:dyDescent="0.3">
      <c r="A7611" s="141"/>
      <c r="B7611" s="144"/>
      <c r="C7611" s="34"/>
      <c r="D7611" s="34"/>
      <c r="E7611" s="118"/>
      <c r="F7611" s="129" t="s">
        <v>31</v>
      </c>
      <c r="G7611" s="66" t="str">
        <f t="shared" si="118"/>
        <v/>
      </c>
      <c r="H7611" s="67"/>
      <c r="I7611" s="33"/>
      <c r="J7611" s="32">
        <v>0</v>
      </c>
    </row>
    <row r="7612" spans="1:10" ht="26.25" hidden="1" thickBot="1" x14ac:dyDescent="0.3">
      <c r="A7612" s="141"/>
      <c r="B7612" s="144"/>
      <c r="C7612" s="38" t="s">
        <v>1814</v>
      </c>
      <c r="D7612" s="38" t="s">
        <v>36</v>
      </c>
      <c r="E7612" s="120">
        <v>1</v>
      </c>
      <c r="F7612" s="119" t="s">
        <v>31</v>
      </c>
      <c r="G7612" s="66" t="str">
        <f t="shared" si="118"/>
        <v/>
      </c>
      <c r="H7612" s="41">
        <f>SUM(G7612:G7614)</f>
        <v>13.451999999999998</v>
      </c>
      <c r="I7612" s="42"/>
      <c r="J7612" s="32">
        <v>0</v>
      </c>
    </row>
    <row r="7613" spans="1:10" ht="15.75" hidden="1" thickBot="1" x14ac:dyDescent="0.3">
      <c r="A7613" s="141"/>
      <c r="B7613" s="144"/>
      <c r="C7613" s="38" t="s">
        <v>7446</v>
      </c>
      <c r="D7613" s="38" t="s">
        <v>2788</v>
      </c>
      <c r="E7613" s="120">
        <v>0.25</v>
      </c>
      <c r="F7613" s="125">
        <v>23.901999999999997</v>
      </c>
      <c r="G7613" s="36">
        <f t="shared" si="118"/>
        <v>5.9754999999999994</v>
      </c>
      <c r="H7613" s="37"/>
      <c r="I7613" s="33"/>
      <c r="J7613" s="32">
        <v>0</v>
      </c>
    </row>
    <row r="7614" spans="1:10" ht="15.75" hidden="1" thickBot="1" x14ac:dyDescent="0.3">
      <c r="A7614" s="141"/>
      <c r="B7614" s="144"/>
      <c r="C7614" s="38" t="s">
        <v>7438</v>
      </c>
      <c r="D7614" s="38" t="s">
        <v>2788</v>
      </c>
      <c r="E7614" s="120">
        <v>0.25</v>
      </c>
      <c r="F7614" s="119">
        <v>29.905999999999999</v>
      </c>
      <c r="G7614" s="66">
        <f t="shared" si="118"/>
        <v>7.4764999999999997</v>
      </c>
      <c r="H7614" s="52"/>
      <c r="I7614" s="33"/>
      <c r="J7614" s="32">
        <v>0</v>
      </c>
    </row>
    <row r="7615" spans="1:10" ht="15.75" hidden="1" thickBot="1" x14ac:dyDescent="0.3">
      <c r="A7615" s="142"/>
      <c r="B7615" s="145"/>
      <c r="C7615" s="44"/>
      <c r="D7615" s="44"/>
      <c r="E7615" s="121"/>
      <c r="F7615" s="122" t="s">
        <v>31</v>
      </c>
      <c r="G7615" s="46" t="str">
        <f t="shared" si="118"/>
        <v/>
      </c>
      <c r="H7615" s="48"/>
      <c r="I7615" s="33"/>
      <c r="J7615" s="32">
        <v>0</v>
      </c>
    </row>
    <row r="7616" spans="1:10" ht="15.75" hidden="1" thickBot="1" x14ac:dyDescent="0.3">
      <c r="A7616" s="140" t="s">
        <v>1815</v>
      </c>
      <c r="B7616" s="143" t="s">
        <v>6406</v>
      </c>
      <c r="C7616" s="26"/>
      <c r="D7616" s="27" t="s">
        <v>36</v>
      </c>
      <c r="E7616" s="116"/>
      <c r="F7616" s="123" t="s">
        <v>31</v>
      </c>
      <c r="G7616" s="29" t="str">
        <f t="shared" si="118"/>
        <v/>
      </c>
      <c r="H7616" s="30"/>
      <c r="I7616" s="31"/>
      <c r="J7616" s="32">
        <v>0</v>
      </c>
    </row>
    <row r="7617" spans="1:10" ht="15.75" hidden="1" thickBot="1" x14ac:dyDescent="0.3">
      <c r="A7617" s="141"/>
      <c r="B7617" s="144"/>
      <c r="C7617" s="34"/>
      <c r="D7617" s="34"/>
      <c r="E7617" s="118"/>
      <c r="F7617" s="124" t="s">
        <v>31</v>
      </c>
      <c r="G7617" s="33" t="str">
        <f t="shared" si="118"/>
        <v/>
      </c>
      <c r="H7617" s="37"/>
      <c r="I7617" s="33"/>
      <c r="J7617" s="32">
        <v>0</v>
      </c>
    </row>
    <row r="7618" spans="1:10" ht="15.75" hidden="1" thickBot="1" x14ac:dyDescent="0.3">
      <c r="A7618" s="141"/>
      <c r="B7618" s="144"/>
      <c r="C7618" s="38" t="s">
        <v>7561</v>
      </c>
      <c r="D7618" s="38" t="s">
        <v>101</v>
      </c>
      <c r="E7618" s="120">
        <v>1</v>
      </c>
      <c r="F7618" s="125">
        <v>28.443000000000001</v>
      </c>
      <c r="G7618" s="33">
        <f t="shared" si="118"/>
        <v>28.443000000000001</v>
      </c>
      <c r="H7618" s="41">
        <f>SUM(G7618:G7622)</f>
        <v>123.24585347394999</v>
      </c>
      <c r="I7618" s="42"/>
      <c r="J7618" s="32">
        <v>0</v>
      </c>
    </row>
    <row r="7619" spans="1:10" ht="51.75" hidden="1" thickBot="1" x14ac:dyDescent="0.3">
      <c r="A7619" s="141"/>
      <c r="B7619" s="144"/>
      <c r="C7619" s="38" t="s">
        <v>7696</v>
      </c>
      <c r="D7619" s="38" t="s">
        <v>1069</v>
      </c>
      <c r="E7619" s="120">
        <v>0.20160710000000001</v>
      </c>
      <c r="F7619" s="119">
        <v>299.03149999999999</v>
      </c>
      <c r="G7619" s="33">
        <f t="shared" si="118"/>
        <v>60.286873523650002</v>
      </c>
      <c r="H7619" s="37"/>
      <c r="I7619" s="33"/>
      <c r="J7619" s="32">
        <v>0</v>
      </c>
    </row>
    <row r="7620" spans="1:10" ht="51.75" hidden="1" thickBot="1" x14ac:dyDescent="0.3">
      <c r="A7620" s="141"/>
      <c r="B7620" s="144"/>
      <c r="C7620" s="38" t="s">
        <v>7697</v>
      </c>
      <c r="D7620" s="38" t="s">
        <v>1080</v>
      </c>
      <c r="E7620" s="120">
        <v>5.1701400000000002E-2</v>
      </c>
      <c r="F7620" s="125">
        <v>70.214499999999987</v>
      </c>
      <c r="G7620" s="33">
        <f t="shared" si="118"/>
        <v>3.6301879502999994</v>
      </c>
      <c r="H7620" s="53"/>
      <c r="I7620" s="54"/>
      <c r="J7620" s="32">
        <v>0</v>
      </c>
    </row>
    <row r="7621" spans="1:10" ht="15.75" hidden="1" thickBot="1" x14ac:dyDescent="0.3">
      <c r="A7621" s="141"/>
      <c r="B7621" s="144"/>
      <c r="C7621" s="38" t="s">
        <v>7446</v>
      </c>
      <c r="D7621" s="38" t="s">
        <v>2788</v>
      </c>
      <c r="E7621" s="120">
        <v>0.57399999999999995</v>
      </c>
      <c r="F7621" s="119">
        <v>23.901999999999997</v>
      </c>
      <c r="G7621" s="33">
        <f t="shared" si="118"/>
        <v>13.719747999999997</v>
      </c>
      <c r="H7621" s="37"/>
      <c r="I7621" s="33"/>
      <c r="J7621" s="32">
        <v>0</v>
      </c>
    </row>
    <row r="7622" spans="1:10" ht="15.75" hidden="1" thickBot="1" x14ac:dyDescent="0.3">
      <c r="A7622" s="141"/>
      <c r="B7622" s="144"/>
      <c r="C7622" s="38" t="s">
        <v>7438</v>
      </c>
      <c r="D7622" s="38" t="s">
        <v>2788</v>
      </c>
      <c r="E7622" s="120">
        <v>0.57399999999999995</v>
      </c>
      <c r="F7622" s="119">
        <v>29.905999999999999</v>
      </c>
      <c r="G7622" s="33">
        <f t="shared" ref="G7622:G7685" si="119">IF(ISNUMBER(F7622),E7622*F7622,"")</f>
        <v>17.166043999999999</v>
      </c>
      <c r="H7622" s="37"/>
      <c r="I7622" s="33"/>
      <c r="J7622" s="32">
        <v>0</v>
      </c>
    </row>
    <row r="7623" spans="1:10" ht="15.75" hidden="1" thickBot="1" x14ac:dyDescent="0.3">
      <c r="A7623" s="142"/>
      <c r="B7623" s="145"/>
      <c r="C7623" s="44"/>
      <c r="D7623" s="44"/>
      <c r="E7623" s="121"/>
      <c r="F7623" s="122" t="s">
        <v>31</v>
      </c>
      <c r="G7623" s="46" t="str">
        <f t="shared" si="119"/>
        <v/>
      </c>
      <c r="H7623" s="48"/>
      <c r="I7623" s="33"/>
      <c r="J7623" s="32">
        <v>0</v>
      </c>
    </row>
    <row r="7624" spans="1:10" ht="15.75" hidden="1" thickBot="1" x14ac:dyDescent="0.3">
      <c r="A7624" s="140" t="s">
        <v>1816</v>
      </c>
      <c r="B7624" s="143" t="s">
        <v>6407</v>
      </c>
      <c r="C7624" s="26"/>
      <c r="D7624" s="27" t="s">
        <v>36</v>
      </c>
      <c r="E7624" s="116"/>
      <c r="F7624" s="123" t="s">
        <v>31</v>
      </c>
      <c r="G7624" s="29" t="str">
        <f t="shared" si="119"/>
        <v/>
      </c>
      <c r="H7624" s="30"/>
      <c r="I7624" s="31"/>
      <c r="J7624" s="32">
        <v>0</v>
      </c>
    </row>
    <row r="7625" spans="1:10" ht="15.75" hidden="1" thickBot="1" x14ac:dyDescent="0.3">
      <c r="A7625" s="141"/>
      <c r="B7625" s="144"/>
      <c r="C7625" s="34"/>
      <c r="D7625" s="34"/>
      <c r="E7625" s="118"/>
      <c r="F7625" s="124" t="s">
        <v>31</v>
      </c>
      <c r="G7625" s="33" t="str">
        <f t="shared" si="119"/>
        <v/>
      </c>
      <c r="H7625" s="37"/>
      <c r="I7625" s="33"/>
      <c r="J7625" s="32">
        <v>0</v>
      </c>
    </row>
    <row r="7626" spans="1:10" ht="39" hidden="1" thickBot="1" x14ac:dyDescent="0.3">
      <c r="A7626" s="141"/>
      <c r="B7626" s="144"/>
      <c r="C7626" s="38" t="s">
        <v>1817</v>
      </c>
      <c r="D7626" s="58" t="s">
        <v>36</v>
      </c>
      <c r="E7626" s="120">
        <v>1</v>
      </c>
      <c r="F7626" s="125" t="s">
        <v>31</v>
      </c>
      <c r="G7626" s="33" t="str">
        <f t="shared" si="119"/>
        <v/>
      </c>
      <c r="H7626" s="41">
        <f>SUM(G7626:G7628)</f>
        <v>215.23199999999997</v>
      </c>
      <c r="I7626" s="42"/>
      <c r="J7626" s="32">
        <v>0</v>
      </c>
    </row>
    <row r="7627" spans="1:10" ht="15.75" hidden="1" thickBot="1" x14ac:dyDescent="0.3">
      <c r="A7627" s="141"/>
      <c r="B7627" s="144"/>
      <c r="C7627" s="38" t="s">
        <v>7446</v>
      </c>
      <c r="D7627" s="38" t="s">
        <v>2788</v>
      </c>
      <c r="E7627" s="120">
        <v>4</v>
      </c>
      <c r="F7627" s="119">
        <v>23.901999999999997</v>
      </c>
      <c r="G7627" s="33">
        <f t="shared" si="119"/>
        <v>95.60799999999999</v>
      </c>
      <c r="H7627" s="37"/>
      <c r="I7627" s="33"/>
      <c r="J7627" s="32">
        <v>0</v>
      </c>
    </row>
    <row r="7628" spans="1:10" ht="15.75" hidden="1" thickBot="1" x14ac:dyDescent="0.3">
      <c r="A7628" s="141"/>
      <c r="B7628" s="144"/>
      <c r="C7628" s="38" t="s">
        <v>7438</v>
      </c>
      <c r="D7628" s="38" t="s">
        <v>2788</v>
      </c>
      <c r="E7628" s="120">
        <v>4</v>
      </c>
      <c r="F7628" s="119">
        <v>29.905999999999999</v>
      </c>
      <c r="G7628" s="36">
        <f t="shared" si="119"/>
        <v>119.624</v>
      </c>
      <c r="H7628" s="37"/>
      <c r="I7628" s="33"/>
      <c r="J7628" s="32">
        <v>0</v>
      </c>
    </row>
    <row r="7629" spans="1:10" ht="15.75" hidden="1" thickBot="1" x14ac:dyDescent="0.3">
      <c r="A7629" s="142"/>
      <c r="B7629" s="145"/>
      <c r="C7629" s="44"/>
      <c r="D7629" s="44"/>
      <c r="E7629" s="121"/>
      <c r="F7629" s="122" t="s">
        <v>31</v>
      </c>
      <c r="G7629" s="46" t="str">
        <f t="shared" si="119"/>
        <v/>
      </c>
      <c r="H7629" s="48"/>
      <c r="I7629" s="33"/>
      <c r="J7629" s="32">
        <v>0</v>
      </c>
    </row>
    <row r="7630" spans="1:10" ht="15.75" hidden="1" thickBot="1" x14ac:dyDescent="0.3">
      <c r="A7630" s="140" t="s">
        <v>1818</v>
      </c>
      <c r="B7630" s="143" t="s">
        <v>6408</v>
      </c>
      <c r="C7630" s="26"/>
      <c r="D7630" s="27" t="s">
        <v>36</v>
      </c>
      <c r="E7630" s="116"/>
      <c r="F7630" s="127" t="s">
        <v>31</v>
      </c>
      <c r="G7630" s="29" t="str">
        <f t="shared" si="119"/>
        <v/>
      </c>
      <c r="H7630" s="30"/>
      <c r="I7630" s="31"/>
      <c r="J7630" s="32">
        <v>0</v>
      </c>
    </row>
    <row r="7631" spans="1:10" ht="15.75" hidden="1" thickBot="1" x14ac:dyDescent="0.3">
      <c r="A7631" s="149"/>
      <c r="B7631" s="144"/>
      <c r="C7631" s="34"/>
      <c r="D7631" s="34"/>
      <c r="E7631" s="118"/>
      <c r="F7631" s="129" t="s">
        <v>31</v>
      </c>
      <c r="G7631" s="66" t="str">
        <f t="shared" si="119"/>
        <v/>
      </c>
      <c r="H7631" s="67"/>
      <c r="I7631" s="68"/>
      <c r="J7631" s="32">
        <v>0</v>
      </c>
    </row>
    <row r="7632" spans="1:10" ht="26.25" hidden="1" thickBot="1" x14ac:dyDescent="0.3">
      <c r="A7632" s="149"/>
      <c r="B7632" s="144"/>
      <c r="C7632" s="38" t="s">
        <v>8261</v>
      </c>
      <c r="D7632" s="38" t="s">
        <v>101</v>
      </c>
      <c r="E7632" s="120">
        <v>1</v>
      </c>
      <c r="F7632" s="119">
        <v>15.275999999999998</v>
      </c>
      <c r="G7632" s="66">
        <f t="shared" si="119"/>
        <v>15.275999999999998</v>
      </c>
      <c r="H7632" s="41">
        <f>SUM(G7632:G7635)</f>
        <v>37.583246399999993</v>
      </c>
      <c r="I7632" s="42"/>
      <c r="J7632" s="32">
        <v>0</v>
      </c>
    </row>
    <row r="7633" spans="1:10" ht="39" hidden="1" thickBot="1" x14ac:dyDescent="0.3">
      <c r="A7633" s="149"/>
      <c r="B7633" s="144"/>
      <c r="C7633" s="38" t="s">
        <v>7836</v>
      </c>
      <c r="D7633" s="38" t="s">
        <v>101</v>
      </c>
      <c r="E7633" s="120">
        <v>2</v>
      </c>
      <c r="F7633" s="125">
        <v>0.3705</v>
      </c>
      <c r="G7633" s="36">
        <f t="shared" si="119"/>
        <v>0.74099999999999999</v>
      </c>
      <c r="H7633" s="37"/>
      <c r="I7633" s="33"/>
      <c r="J7633" s="32">
        <v>0</v>
      </c>
    </row>
    <row r="7634" spans="1:10" ht="15.75" hidden="1" thickBot="1" x14ac:dyDescent="0.3">
      <c r="A7634" s="149"/>
      <c r="B7634" s="144"/>
      <c r="C7634" s="38" t="s">
        <v>7446</v>
      </c>
      <c r="D7634" s="38" t="s">
        <v>2788</v>
      </c>
      <c r="E7634" s="120">
        <v>0.40079999999999999</v>
      </c>
      <c r="F7634" s="119">
        <v>23.901999999999997</v>
      </c>
      <c r="G7634" s="66">
        <f t="shared" si="119"/>
        <v>9.5799215999999987</v>
      </c>
      <c r="H7634" s="52"/>
      <c r="I7634" s="42"/>
      <c r="J7634" s="32">
        <v>0</v>
      </c>
    </row>
    <row r="7635" spans="1:10" ht="15.75" hidden="1" thickBot="1" x14ac:dyDescent="0.3">
      <c r="A7635" s="149"/>
      <c r="B7635" s="144"/>
      <c r="C7635" s="38" t="s">
        <v>7438</v>
      </c>
      <c r="D7635" s="38" t="s">
        <v>2788</v>
      </c>
      <c r="E7635" s="120">
        <v>0.40079999999999999</v>
      </c>
      <c r="F7635" s="119">
        <v>29.905999999999999</v>
      </c>
      <c r="G7635" s="66">
        <f t="shared" si="119"/>
        <v>11.986324799999998</v>
      </c>
      <c r="H7635" s="52"/>
      <c r="I7635" s="42"/>
      <c r="J7635" s="32">
        <v>0</v>
      </c>
    </row>
    <row r="7636" spans="1:10" ht="15.75" hidden="1" thickBot="1" x14ac:dyDescent="0.3">
      <c r="A7636" s="150"/>
      <c r="B7636" s="145"/>
      <c r="C7636" s="44"/>
      <c r="D7636" s="59"/>
      <c r="E7636" s="121"/>
      <c r="F7636" s="135" t="s">
        <v>31</v>
      </c>
      <c r="G7636" s="75" t="str">
        <f t="shared" si="119"/>
        <v/>
      </c>
      <c r="H7636" s="76"/>
      <c r="I7636" s="68"/>
      <c r="J7636" s="32">
        <v>0</v>
      </c>
    </row>
    <row r="7637" spans="1:10" ht="15.75" hidden="1" thickBot="1" x14ac:dyDescent="0.3">
      <c r="A7637" s="140" t="s">
        <v>1819</v>
      </c>
      <c r="B7637" s="143" t="s">
        <v>6409</v>
      </c>
      <c r="C7637" s="26"/>
      <c r="D7637" s="27" t="s">
        <v>36</v>
      </c>
      <c r="E7637" s="116"/>
      <c r="F7637" s="127" t="s">
        <v>31</v>
      </c>
      <c r="G7637" s="29" t="str">
        <f t="shared" si="119"/>
        <v/>
      </c>
      <c r="H7637" s="30"/>
      <c r="I7637" s="31"/>
      <c r="J7637" s="32">
        <v>0</v>
      </c>
    </row>
    <row r="7638" spans="1:10" ht="15.75" hidden="1" thickBot="1" x14ac:dyDescent="0.3">
      <c r="A7638" s="149"/>
      <c r="B7638" s="144"/>
      <c r="C7638" s="34"/>
      <c r="D7638" s="34"/>
      <c r="E7638" s="118"/>
      <c r="F7638" s="129" t="s">
        <v>31</v>
      </c>
      <c r="G7638" s="66" t="str">
        <f t="shared" si="119"/>
        <v/>
      </c>
      <c r="H7638" s="67"/>
      <c r="I7638" s="68"/>
      <c r="J7638" s="32">
        <v>0</v>
      </c>
    </row>
    <row r="7639" spans="1:10" ht="26.25" hidden="1" thickBot="1" x14ac:dyDescent="0.3">
      <c r="A7639" s="149"/>
      <c r="B7639" s="144"/>
      <c r="C7639" s="38" t="s">
        <v>8262</v>
      </c>
      <c r="D7639" s="38" t="s">
        <v>101</v>
      </c>
      <c r="E7639" s="120">
        <v>1</v>
      </c>
      <c r="F7639" s="119">
        <v>3.2679999999999998</v>
      </c>
      <c r="G7639" s="66">
        <f t="shared" si="119"/>
        <v>3.2679999999999998</v>
      </c>
      <c r="H7639" s="41">
        <f>SUM(G7639:G7639)</f>
        <v>3.2679999999999998</v>
      </c>
      <c r="I7639" s="42"/>
      <c r="J7639" s="32">
        <v>0</v>
      </c>
    </row>
    <row r="7640" spans="1:10" ht="15.75" hidden="1" thickBot="1" x14ac:dyDescent="0.3">
      <c r="A7640" s="150"/>
      <c r="B7640" s="145"/>
      <c r="C7640" s="44"/>
      <c r="D7640" s="59"/>
      <c r="E7640" s="121"/>
      <c r="F7640" s="135" t="s">
        <v>31</v>
      </c>
      <c r="G7640" s="75" t="str">
        <f t="shared" si="119"/>
        <v/>
      </c>
      <c r="H7640" s="76"/>
      <c r="I7640" s="68"/>
      <c r="J7640" s="32">
        <v>0</v>
      </c>
    </row>
    <row r="7641" spans="1:10" ht="15.75" hidden="1" thickBot="1" x14ac:dyDescent="0.3">
      <c r="A7641" s="140" t="s">
        <v>1820</v>
      </c>
      <c r="B7641" s="143" t="s">
        <v>1821</v>
      </c>
      <c r="C7641" s="26"/>
      <c r="D7641" s="27" t="s">
        <v>36</v>
      </c>
      <c r="E7641" s="116"/>
      <c r="F7641" s="123" t="s">
        <v>31</v>
      </c>
      <c r="G7641" s="29" t="str">
        <f t="shared" si="119"/>
        <v/>
      </c>
      <c r="H7641" s="30"/>
      <c r="I7641" s="31"/>
      <c r="J7641" s="32">
        <v>0</v>
      </c>
    </row>
    <row r="7642" spans="1:10" ht="15.75" hidden="1" thickBot="1" x14ac:dyDescent="0.3">
      <c r="A7642" s="141"/>
      <c r="B7642" s="144"/>
      <c r="C7642" s="34"/>
      <c r="D7642" s="34"/>
      <c r="E7642" s="118"/>
      <c r="F7642" s="124" t="s">
        <v>31</v>
      </c>
      <c r="G7642" s="33" t="str">
        <f t="shared" si="119"/>
        <v/>
      </c>
      <c r="H7642" s="37"/>
      <c r="I7642" s="33"/>
      <c r="J7642" s="32">
        <v>0</v>
      </c>
    </row>
    <row r="7643" spans="1:10" ht="26.25" hidden="1" thickBot="1" x14ac:dyDescent="0.3">
      <c r="A7643" s="141"/>
      <c r="B7643" s="144"/>
      <c r="C7643" s="38" t="s">
        <v>7848</v>
      </c>
      <c r="D7643" s="38" t="s">
        <v>101</v>
      </c>
      <c r="E7643" s="120">
        <v>10</v>
      </c>
      <c r="F7643" s="125">
        <v>1.1114999999999999</v>
      </c>
      <c r="G7643" s="33">
        <f t="shared" si="119"/>
        <v>11.114999999999998</v>
      </c>
      <c r="H7643" s="41">
        <f>SUM(G7643:G7650)</f>
        <v>210.93568199999999</v>
      </c>
      <c r="I7643" s="42"/>
      <c r="J7643" s="32">
        <v>0</v>
      </c>
    </row>
    <row r="7644" spans="1:10" ht="39" hidden="1" thickBot="1" x14ac:dyDescent="0.3">
      <c r="A7644" s="141"/>
      <c r="B7644" s="144"/>
      <c r="C7644" s="38" t="s">
        <v>7784</v>
      </c>
      <c r="D7644" s="38" t="s">
        <v>101</v>
      </c>
      <c r="E7644" s="120">
        <v>9</v>
      </c>
      <c r="F7644" s="119">
        <v>1.1019999999999999</v>
      </c>
      <c r="G7644" s="33">
        <f t="shared" si="119"/>
        <v>9.9179999999999993</v>
      </c>
      <c r="H7644" s="37"/>
      <c r="I7644" s="33"/>
      <c r="J7644" s="32">
        <v>0</v>
      </c>
    </row>
    <row r="7645" spans="1:10" ht="26.25" hidden="1" thickBot="1" x14ac:dyDescent="0.3">
      <c r="A7645" s="141"/>
      <c r="B7645" s="144"/>
      <c r="C7645" s="38" t="s">
        <v>7552</v>
      </c>
      <c r="D7645" s="38" t="s">
        <v>101</v>
      </c>
      <c r="E7645" s="120">
        <v>6</v>
      </c>
      <c r="F7645" s="119">
        <v>1.0545</v>
      </c>
      <c r="G7645" s="33">
        <f t="shared" si="119"/>
        <v>6.327</v>
      </c>
      <c r="H7645" s="37"/>
      <c r="I7645" s="33"/>
      <c r="J7645" s="32">
        <v>0</v>
      </c>
    </row>
    <row r="7646" spans="1:10" ht="39" hidden="1" thickBot="1" x14ac:dyDescent="0.3">
      <c r="A7646" s="141"/>
      <c r="B7646" s="144"/>
      <c r="C7646" s="38" t="s">
        <v>7850</v>
      </c>
      <c r="D7646" s="38" t="s">
        <v>101</v>
      </c>
      <c r="E7646" s="120">
        <v>4</v>
      </c>
      <c r="F7646" s="119">
        <v>0.38949999999999996</v>
      </c>
      <c r="G7646" s="33">
        <f t="shared" si="119"/>
        <v>1.5579999999999998</v>
      </c>
      <c r="H7646" s="37"/>
      <c r="I7646" s="33"/>
      <c r="J7646" s="32">
        <v>0</v>
      </c>
    </row>
    <row r="7647" spans="1:10" ht="26.25" hidden="1" thickBot="1" x14ac:dyDescent="0.3">
      <c r="A7647" s="141"/>
      <c r="B7647" s="144"/>
      <c r="C7647" s="38" t="s">
        <v>7786</v>
      </c>
      <c r="D7647" s="38" t="s">
        <v>101</v>
      </c>
      <c r="E7647" s="120">
        <v>2</v>
      </c>
      <c r="F7647" s="119">
        <v>19.256499999999999</v>
      </c>
      <c r="G7647" s="33">
        <f t="shared" si="119"/>
        <v>38.512999999999998</v>
      </c>
      <c r="H7647" s="37"/>
      <c r="I7647" s="33"/>
      <c r="J7647" s="32">
        <v>0</v>
      </c>
    </row>
    <row r="7648" spans="1:10" ht="15.75" hidden="1" thickBot="1" x14ac:dyDescent="0.3">
      <c r="A7648" s="141"/>
      <c r="B7648" s="144"/>
      <c r="C7648" s="38" t="s">
        <v>1821</v>
      </c>
      <c r="D7648" s="38" t="s">
        <v>101</v>
      </c>
      <c r="E7648" s="120">
        <v>1</v>
      </c>
      <c r="F7648" s="119" t="s">
        <v>31</v>
      </c>
      <c r="G7648" s="33" t="str">
        <f t="shared" si="119"/>
        <v/>
      </c>
      <c r="H7648" s="37"/>
      <c r="I7648" s="33"/>
      <c r="J7648" s="32">
        <v>0</v>
      </c>
    </row>
    <row r="7649" spans="1:10" ht="15.75" hidden="1" thickBot="1" x14ac:dyDescent="0.3">
      <c r="A7649" s="141"/>
      <c r="B7649" s="144"/>
      <c r="C7649" s="38" t="s">
        <v>7674</v>
      </c>
      <c r="D7649" s="38" t="s">
        <v>2788</v>
      </c>
      <c r="E7649" s="120">
        <v>2.6335000000000002</v>
      </c>
      <c r="F7649" s="119">
        <v>23.3415</v>
      </c>
      <c r="G7649" s="33">
        <f t="shared" si="119"/>
        <v>61.469840250000004</v>
      </c>
      <c r="H7649" s="37"/>
      <c r="I7649" s="33"/>
      <c r="J7649" s="32">
        <v>0</v>
      </c>
    </row>
    <row r="7650" spans="1:10" ht="26.25" hidden="1" thickBot="1" x14ac:dyDescent="0.3">
      <c r="A7650" s="141"/>
      <c r="B7650" s="144"/>
      <c r="C7650" s="38" t="s">
        <v>7675</v>
      </c>
      <c r="D7650" s="38" t="s">
        <v>2788</v>
      </c>
      <c r="E7650" s="120">
        <v>2.6335000000000002</v>
      </c>
      <c r="F7650" s="119">
        <v>31.150499999999997</v>
      </c>
      <c r="G7650" s="33">
        <f t="shared" si="119"/>
        <v>82.034841749999998</v>
      </c>
      <c r="H7650" s="37"/>
      <c r="I7650" s="33"/>
      <c r="J7650" s="32">
        <v>0</v>
      </c>
    </row>
    <row r="7651" spans="1:10" ht="15.75" hidden="1" thickBot="1" x14ac:dyDescent="0.3">
      <c r="A7651" s="142"/>
      <c r="B7651" s="145"/>
      <c r="C7651" s="44"/>
      <c r="D7651" s="44"/>
      <c r="E7651" s="121"/>
      <c r="F7651" s="122" t="s">
        <v>31</v>
      </c>
      <c r="G7651" s="46" t="str">
        <f t="shared" si="119"/>
        <v/>
      </c>
      <c r="H7651" s="48"/>
      <c r="I7651" s="33"/>
      <c r="J7651" s="32">
        <v>0</v>
      </c>
    </row>
    <row r="7652" spans="1:10" ht="15.75" hidden="1" thickBot="1" x14ac:dyDescent="0.3">
      <c r="A7652" s="140" t="s">
        <v>1822</v>
      </c>
      <c r="B7652" s="143" t="s">
        <v>6410</v>
      </c>
      <c r="C7652" s="26"/>
      <c r="D7652" s="27" t="s">
        <v>86</v>
      </c>
      <c r="E7652" s="116"/>
      <c r="F7652" s="127" t="s">
        <v>31</v>
      </c>
      <c r="G7652" s="29" t="str">
        <f t="shared" si="119"/>
        <v/>
      </c>
      <c r="H7652" s="30"/>
      <c r="I7652" s="31"/>
      <c r="J7652" s="32">
        <v>0</v>
      </c>
    </row>
    <row r="7653" spans="1:10" ht="15.75" hidden="1" thickBot="1" x14ac:dyDescent="0.3">
      <c r="A7653" s="149"/>
      <c r="B7653" s="144"/>
      <c r="C7653" s="34"/>
      <c r="D7653" s="34"/>
      <c r="E7653" s="118"/>
      <c r="F7653" s="129" t="s">
        <v>31</v>
      </c>
      <c r="G7653" s="66" t="str">
        <f t="shared" si="119"/>
        <v/>
      </c>
      <c r="H7653" s="67"/>
      <c r="I7653" s="68"/>
      <c r="J7653" s="32">
        <v>0</v>
      </c>
    </row>
    <row r="7654" spans="1:10" ht="51.75" hidden="1" thickBot="1" x14ac:dyDescent="0.3">
      <c r="A7654" s="149"/>
      <c r="B7654" s="144"/>
      <c r="C7654" s="38" t="s">
        <v>1823</v>
      </c>
      <c r="D7654" s="38" t="s">
        <v>86</v>
      </c>
      <c r="E7654" s="120">
        <v>1.0798000000000001</v>
      </c>
      <c r="F7654" s="129" t="s">
        <v>31</v>
      </c>
      <c r="G7654" s="66" t="str">
        <f t="shared" si="119"/>
        <v/>
      </c>
      <c r="H7654" s="41">
        <f>SUM(G7654:G7658)</f>
        <v>36.152008699999996</v>
      </c>
      <c r="I7654" s="42"/>
      <c r="J7654" s="32">
        <v>0</v>
      </c>
    </row>
    <row r="7655" spans="1:10" ht="15.75" hidden="1" thickBot="1" x14ac:dyDescent="0.3">
      <c r="A7655" s="149"/>
      <c r="B7655" s="144"/>
      <c r="C7655" s="38" t="s">
        <v>7778</v>
      </c>
      <c r="D7655" s="38" t="s">
        <v>1063</v>
      </c>
      <c r="E7655" s="120">
        <v>6.85</v>
      </c>
      <c r="F7655" s="129">
        <v>1.1304999999999998</v>
      </c>
      <c r="G7655" s="66">
        <f t="shared" si="119"/>
        <v>7.7439249999999982</v>
      </c>
      <c r="H7655" s="67"/>
      <c r="I7655" s="68"/>
      <c r="J7655" s="32">
        <v>0</v>
      </c>
    </row>
    <row r="7656" spans="1:10" ht="15.75" hidden="1" thickBot="1" x14ac:dyDescent="0.3">
      <c r="A7656" s="149"/>
      <c r="B7656" s="144"/>
      <c r="C7656" s="38" t="s">
        <v>7779</v>
      </c>
      <c r="D7656" s="38" t="s">
        <v>1063</v>
      </c>
      <c r="E7656" s="120">
        <v>0.22</v>
      </c>
      <c r="F7656" s="129">
        <v>3.5625</v>
      </c>
      <c r="G7656" s="66">
        <f t="shared" si="119"/>
        <v>0.78375000000000006</v>
      </c>
      <c r="H7656" s="67"/>
      <c r="I7656" s="68"/>
      <c r="J7656" s="32">
        <v>0</v>
      </c>
    </row>
    <row r="7657" spans="1:10" ht="15.75" hidden="1" thickBot="1" x14ac:dyDescent="0.3">
      <c r="A7657" s="149"/>
      <c r="B7657" s="144"/>
      <c r="C7657" s="38" t="s">
        <v>7730</v>
      </c>
      <c r="D7657" s="38" t="s">
        <v>2788</v>
      </c>
      <c r="E7657" s="120">
        <v>0.69699999999999995</v>
      </c>
      <c r="F7657" s="129">
        <v>29.402499999999996</v>
      </c>
      <c r="G7657" s="66">
        <f t="shared" si="119"/>
        <v>20.493542499999997</v>
      </c>
      <c r="H7657" s="67"/>
      <c r="I7657" s="68"/>
      <c r="J7657" s="32">
        <v>0</v>
      </c>
    </row>
    <row r="7658" spans="1:10" ht="15.75" hidden="1" thickBot="1" x14ac:dyDescent="0.3">
      <c r="A7658" s="149"/>
      <c r="B7658" s="144"/>
      <c r="C7658" s="38" t="s">
        <v>7603</v>
      </c>
      <c r="D7658" s="38" t="s">
        <v>2788</v>
      </c>
      <c r="E7658" s="120">
        <v>0.31380000000000002</v>
      </c>
      <c r="F7658" s="129">
        <v>22.724</v>
      </c>
      <c r="G7658" s="66">
        <f t="shared" si="119"/>
        <v>7.1307912000000009</v>
      </c>
      <c r="H7658" s="67"/>
      <c r="I7658" s="68"/>
      <c r="J7658" s="32">
        <v>0</v>
      </c>
    </row>
    <row r="7659" spans="1:10" ht="15.75" hidden="1" thickBot="1" x14ac:dyDescent="0.3">
      <c r="A7659" s="150"/>
      <c r="B7659" s="145"/>
      <c r="C7659" s="44"/>
      <c r="D7659" s="59"/>
      <c r="E7659" s="121"/>
      <c r="F7659" s="135" t="s">
        <v>31</v>
      </c>
      <c r="G7659" s="75" t="str">
        <f t="shared" si="119"/>
        <v/>
      </c>
      <c r="H7659" s="76"/>
      <c r="I7659" s="68"/>
      <c r="J7659" s="32">
        <v>0</v>
      </c>
    </row>
    <row r="7660" spans="1:10" ht="15.75" hidden="1" thickBot="1" x14ac:dyDescent="0.3">
      <c r="A7660" s="140" t="s">
        <v>1824</v>
      </c>
      <c r="B7660" s="143" t="s">
        <v>6411</v>
      </c>
      <c r="C7660" s="26"/>
      <c r="D7660" s="27" t="s">
        <v>86</v>
      </c>
      <c r="E7660" s="116"/>
      <c r="F7660" s="127" t="s">
        <v>31</v>
      </c>
      <c r="G7660" s="29" t="str">
        <f t="shared" si="119"/>
        <v/>
      </c>
      <c r="H7660" s="30"/>
      <c r="I7660" s="31"/>
      <c r="J7660" s="32">
        <v>0</v>
      </c>
    </row>
    <row r="7661" spans="1:10" ht="15.75" hidden="1" thickBot="1" x14ac:dyDescent="0.3">
      <c r="A7661" s="149"/>
      <c r="B7661" s="144"/>
      <c r="C7661" s="34"/>
      <c r="D7661" s="34"/>
      <c r="E7661" s="118"/>
      <c r="F7661" s="129" t="s">
        <v>31</v>
      </c>
      <c r="G7661" s="66" t="str">
        <f t="shared" si="119"/>
        <v/>
      </c>
      <c r="H7661" s="67"/>
      <c r="I7661" s="68"/>
      <c r="J7661" s="32">
        <v>0</v>
      </c>
    </row>
    <row r="7662" spans="1:10" ht="51.75" hidden="1" thickBot="1" x14ac:dyDescent="0.3">
      <c r="A7662" s="149"/>
      <c r="B7662" s="144"/>
      <c r="C7662" s="38" t="s">
        <v>1825</v>
      </c>
      <c r="D7662" s="38" t="s">
        <v>86</v>
      </c>
      <c r="E7662" s="120">
        <v>1.0798000000000001</v>
      </c>
      <c r="F7662" s="129" t="s">
        <v>31</v>
      </c>
      <c r="G7662" s="66" t="str">
        <f t="shared" si="119"/>
        <v/>
      </c>
      <c r="H7662" s="41">
        <f>SUM(G7662:G7666)</f>
        <v>36.152008699999996</v>
      </c>
      <c r="I7662" s="42"/>
      <c r="J7662" s="32">
        <v>0</v>
      </c>
    </row>
    <row r="7663" spans="1:10" ht="15.75" hidden="1" thickBot="1" x14ac:dyDescent="0.3">
      <c r="A7663" s="149"/>
      <c r="B7663" s="144"/>
      <c r="C7663" s="38" t="s">
        <v>7778</v>
      </c>
      <c r="D7663" s="38" t="s">
        <v>1063</v>
      </c>
      <c r="E7663" s="120">
        <v>6.85</v>
      </c>
      <c r="F7663" s="129">
        <v>1.1304999999999998</v>
      </c>
      <c r="G7663" s="66">
        <f t="shared" si="119"/>
        <v>7.7439249999999982</v>
      </c>
      <c r="H7663" s="67"/>
      <c r="I7663" s="68"/>
      <c r="J7663" s="32">
        <v>0</v>
      </c>
    </row>
    <row r="7664" spans="1:10" ht="15.75" hidden="1" thickBot="1" x14ac:dyDescent="0.3">
      <c r="A7664" s="149"/>
      <c r="B7664" s="144"/>
      <c r="C7664" s="38" t="s">
        <v>7779</v>
      </c>
      <c r="D7664" s="38" t="s">
        <v>1063</v>
      </c>
      <c r="E7664" s="120">
        <v>0.22</v>
      </c>
      <c r="F7664" s="129">
        <v>3.5625</v>
      </c>
      <c r="G7664" s="66">
        <f t="shared" si="119"/>
        <v>0.78375000000000006</v>
      </c>
      <c r="H7664" s="67"/>
      <c r="I7664" s="68"/>
      <c r="J7664" s="32">
        <v>0</v>
      </c>
    </row>
    <row r="7665" spans="1:10" ht="15.75" hidden="1" thickBot="1" x14ac:dyDescent="0.3">
      <c r="A7665" s="149"/>
      <c r="B7665" s="144"/>
      <c r="C7665" s="38" t="s">
        <v>7730</v>
      </c>
      <c r="D7665" s="38" t="s">
        <v>2788</v>
      </c>
      <c r="E7665" s="120">
        <v>0.69699999999999995</v>
      </c>
      <c r="F7665" s="129">
        <v>29.402499999999996</v>
      </c>
      <c r="G7665" s="66">
        <f t="shared" si="119"/>
        <v>20.493542499999997</v>
      </c>
      <c r="H7665" s="67"/>
      <c r="I7665" s="68"/>
      <c r="J7665" s="32">
        <v>0</v>
      </c>
    </row>
    <row r="7666" spans="1:10" ht="15.75" hidden="1" thickBot="1" x14ac:dyDescent="0.3">
      <c r="A7666" s="149"/>
      <c r="B7666" s="144"/>
      <c r="C7666" s="38" t="s">
        <v>7603</v>
      </c>
      <c r="D7666" s="38" t="s">
        <v>2788</v>
      </c>
      <c r="E7666" s="120">
        <v>0.31380000000000002</v>
      </c>
      <c r="F7666" s="129">
        <v>22.724</v>
      </c>
      <c r="G7666" s="66">
        <f t="shared" si="119"/>
        <v>7.1307912000000009</v>
      </c>
      <c r="H7666" s="67"/>
      <c r="I7666" s="68"/>
      <c r="J7666" s="32">
        <v>0</v>
      </c>
    </row>
    <row r="7667" spans="1:10" ht="15.75" hidden="1" thickBot="1" x14ac:dyDescent="0.3">
      <c r="A7667" s="150"/>
      <c r="B7667" s="145"/>
      <c r="C7667" s="44"/>
      <c r="D7667" s="59"/>
      <c r="E7667" s="121"/>
      <c r="F7667" s="135" t="s">
        <v>31</v>
      </c>
      <c r="G7667" s="75" t="str">
        <f t="shared" si="119"/>
        <v/>
      </c>
      <c r="H7667" s="76"/>
      <c r="I7667" s="68"/>
      <c r="J7667" s="32">
        <v>0</v>
      </c>
    </row>
    <row r="7668" spans="1:10" ht="15.75" hidden="1" thickBot="1" x14ac:dyDescent="0.3">
      <c r="A7668" s="140" t="s">
        <v>1826</v>
      </c>
      <c r="B7668" s="143" t="s">
        <v>6412</v>
      </c>
      <c r="C7668" s="26"/>
      <c r="D7668" s="27" t="s">
        <v>86</v>
      </c>
      <c r="E7668" s="116"/>
      <c r="F7668" s="127" t="s">
        <v>31</v>
      </c>
      <c r="G7668" s="29" t="str">
        <f t="shared" si="119"/>
        <v/>
      </c>
      <c r="H7668" s="30"/>
      <c r="I7668" s="31"/>
      <c r="J7668" s="32">
        <v>0</v>
      </c>
    </row>
    <row r="7669" spans="1:10" ht="15.75" hidden="1" thickBot="1" x14ac:dyDescent="0.3">
      <c r="A7669" s="149"/>
      <c r="B7669" s="144"/>
      <c r="C7669" s="34"/>
      <c r="D7669" s="34"/>
      <c r="E7669" s="118"/>
      <c r="F7669" s="129" t="s">
        <v>31</v>
      </c>
      <c r="G7669" s="66" t="str">
        <f t="shared" si="119"/>
        <v/>
      </c>
      <c r="H7669" s="67"/>
      <c r="I7669" s="68"/>
      <c r="J7669" s="32">
        <v>0</v>
      </c>
    </row>
    <row r="7670" spans="1:10" ht="26.25" hidden="1" thickBot="1" x14ac:dyDescent="0.3">
      <c r="A7670" s="149"/>
      <c r="B7670" s="144"/>
      <c r="C7670" s="38" t="s">
        <v>1827</v>
      </c>
      <c r="D7670" s="38" t="s">
        <v>86</v>
      </c>
      <c r="E7670" s="120">
        <v>1.0798000000000001</v>
      </c>
      <c r="F7670" s="129" t="s">
        <v>31</v>
      </c>
      <c r="G7670" s="66" t="str">
        <f t="shared" si="119"/>
        <v/>
      </c>
      <c r="H7670" s="41">
        <f>SUM(G7670:G7674)</f>
        <v>36.152008699999996</v>
      </c>
      <c r="I7670" s="42"/>
      <c r="J7670" s="32">
        <v>0</v>
      </c>
    </row>
    <row r="7671" spans="1:10" ht="15.75" hidden="1" thickBot="1" x14ac:dyDescent="0.3">
      <c r="A7671" s="149"/>
      <c r="B7671" s="144"/>
      <c r="C7671" s="38" t="s">
        <v>7778</v>
      </c>
      <c r="D7671" s="38" t="s">
        <v>1063</v>
      </c>
      <c r="E7671" s="120">
        <v>6.85</v>
      </c>
      <c r="F7671" s="129">
        <v>1.1304999999999998</v>
      </c>
      <c r="G7671" s="66">
        <f t="shared" si="119"/>
        <v>7.7439249999999982</v>
      </c>
      <c r="H7671" s="67"/>
      <c r="I7671" s="68"/>
      <c r="J7671" s="32">
        <v>0</v>
      </c>
    </row>
    <row r="7672" spans="1:10" ht="15.75" hidden="1" thickBot="1" x14ac:dyDescent="0.3">
      <c r="A7672" s="149"/>
      <c r="B7672" s="144"/>
      <c r="C7672" s="38" t="s">
        <v>7779</v>
      </c>
      <c r="D7672" s="38" t="s">
        <v>1063</v>
      </c>
      <c r="E7672" s="120">
        <v>0.22</v>
      </c>
      <c r="F7672" s="129">
        <v>3.5625</v>
      </c>
      <c r="G7672" s="66">
        <f t="shared" si="119"/>
        <v>0.78375000000000006</v>
      </c>
      <c r="H7672" s="67"/>
      <c r="I7672" s="68"/>
      <c r="J7672" s="32">
        <v>0</v>
      </c>
    </row>
    <row r="7673" spans="1:10" ht="15.75" hidden="1" thickBot="1" x14ac:dyDescent="0.3">
      <c r="A7673" s="149"/>
      <c r="B7673" s="144"/>
      <c r="C7673" s="38" t="s">
        <v>7730</v>
      </c>
      <c r="D7673" s="38" t="s">
        <v>2788</v>
      </c>
      <c r="E7673" s="120">
        <v>0.69699999999999995</v>
      </c>
      <c r="F7673" s="129">
        <v>29.402499999999996</v>
      </c>
      <c r="G7673" s="66">
        <f t="shared" si="119"/>
        <v>20.493542499999997</v>
      </c>
      <c r="H7673" s="67"/>
      <c r="I7673" s="68"/>
      <c r="J7673" s="32">
        <v>0</v>
      </c>
    </row>
    <row r="7674" spans="1:10" ht="15.75" hidden="1" thickBot="1" x14ac:dyDescent="0.3">
      <c r="A7674" s="149"/>
      <c r="B7674" s="144"/>
      <c r="C7674" s="38" t="s">
        <v>7603</v>
      </c>
      <c r="D7674" s="38" t="s">
        <v>2788</v>
      </c>
      <c r="E7674" s="120">
        <v>0.31380000000000002</v>
      </c>
      <c r="F7674" s="129">
        <v>22.724</v>
      </c>
      <c r="G7674" s="66">
        <f t="shared" si="119"/>
        <v>7.1307912000000009</v>
      </c>
      <c r="H7674" s="67"/>
      <c r="I7674" s="68"/>
      <c r="J7674" s="32">
        <v>0</v>
      </c>
    </row>
    <row r="7675" spans="1:10" ht="15.75" hidden="1" thickBot="1" x14ac:dyDescent="0.3">
      <c r="A7675" s="150"/>
      <c r="B7675" s="145"/>
      <c r="C7675" s="44"/>
      <c r="D7675" s="59"/>
      <c r="E7675" s="121"/>
      <c r="F7675" s="135" t="s">
        <v>31</v>
      </c>
      <c r="G7675" s="75" t="str">
        <f t="shared" si="119"/>
        <v/>
      </c>
      <c r="H7675" s="76"/>
      <c r="I7675" s="68"/>
      <c r="J7675" s="32">
        <v>0</v>
      </c>
    </row>
    <row r="7676" spans="1:10" ht="15.75" hidden="1" thickBot="1" x14ac:dyDescent="0.3">
      <c r="A7676" s="140" t="s">
        <v>1828</v>
      </c>
      <c r="B7676" s="143" t="s">
        <v>6413</v>
      </c>
      <c r="C7676" s="26"/>
      <c r="D7676" s="27" t="s">
        <v>86</v>
      </c>
      <c r="E7676" s="116"/>
      <c r="F7676" s="127" t="s">
        <v>31</v>
      </c>
      <c r="G7676" s="29" t="str">
        <f t="shared" si="119"/>
        <v/>
      </c>
      <c r="H7676" s="30"/>
      <c r="I7676" s="31"/>
      <c r="J7676" s="32">
        <v>0</v>
      </c>
    </row>
    <row r="7677" spans="1:10" ht="15.75" hidden="1" thickBot="1" x14ac:dyDescent="0.3">
      <c r="A7677" s="149"/>
      <c r="B7677" s="144"/>
      <c r="C7677" s="34"/>
      <c r="D7677" s="34"/>
      <c r="E7677" s="118"/>
      <c r="F7677" s="129" t="s">
        <v>31</v>
      </c>
      <c r="G7677" s="66" t="str">
        <f t="shared" si="119"/>
        <v/>
      </c>
      <c r="H7677" s="67"/>
      <c r="I7677" s="68"/>
      <c r="J7677" s="32">
        <v>0</v>
      </c>
    </row>
    <row r="7678" spans="1:10" ht="15.75" hidden="1" thickBot="1" x14ac:dyDescent="0.3">
      <c r="A7678" s="149"/>
      <c r="B7678" s="144"/>
      <c r="C7678" s="38" t="s">
        <v>7603</v>
      </c>
      <c r="D7678" s="38" t="s">
        <v>2788</v>
      </c>
      <c r="E7678" s="120">
        <v>0.60000000000000009</v>
      </c>
      <c r="F7678" s="129">
        <v>22.724</v>
      </c>
      <c r="G7678" s="66">
        <f t="shared" si="119"/>
        <v>13.634400000000003</v>
      </c>
      <c r="H7678" s="41">
        <f>SUM(G7678:G7680)</f>
        <v>21.296539333750001</v>
      </c>
      <c r="I7678" s="42"/>
      <c r="J7678" s="32">
        <v>0</v>
      </c>
    </row>
    <row r="7679" spans="1:10" ht="26.25" hidden="1" thickBot="1" x14ac:dyDescent="0.3">
      <c r="A7679" s="149"/>
      <c r="B7679" s="144"/>
      <c r="C7679" s="38" t="s">
        <v>7631</v>
      </c>
      <c r="D7679" s="38" t="s">
        <v>7614</v>
      </c>
      <c r="E7679" s="120">
        <v>5.0000000000000001E-3</v>
      </c>
      <c r="F7679" s="129">
        <v>1030.8278667500001</v>
      </c>
      <c r="G7679" s="66">
        <f t="shared" si="119"/>
        <v>5.1541393337500008</v>
      </c>
      <c r="H7679" s="67"/>
      <c r="I7679" s="68"/>
      <c r="J7679" s="32">
        <v>0</v>
      </c>
    </row>
    <row r="7680" spans="1:10" ht="15.75" hidden="1" thickBot="1" x14ac:dyDescent="0.3">
      <c r="A7680" s="149"/>
      <c r="B7680" s="144"/>
      <c r="C7680" s="38" t="s">
        <v>8263</v>
      </c>
      <c r="D7680" s="38" t="s">
        <v>101</v>
      </c>
      <c r="E7680" s="120">
        <v>0.5</v>
      </c>
      <c r="F7680" s="129">
        <v>5.016</v>
      </c>
      <c r="G7680" s="66">
        <f t="shared" si="119"/>
        <v>2.508</v>
      </c>
      <c r="H7680" s="67"/>
      <c r="I7680" s="68"/>
      <c r="J7680" s="32">
        <v>0</v>
      </c>
    </row>
    <row r="7681" spans="1:10" ht="15.75" hidden="1" thickBot="1" x14ac:dyDescent="0.3">
      <c r="A7681" s="150"/>
      <c r="B7681" s="145"/>
      <c r="C7681" s="44"/>
      <c r="D7681" s="59"/>
      <c r="E7681" s="121"/>
      <c r="F7681" s="135" t="s">
        <v>31</v>
      </c>
      <c r="G7681" s="75" t="str">
        <f t="shared" si="119"/>
        <v/>
      </c>
      <c r="H7681" s="76"/>
      <c r="I7681" s="68"/>
      <c r="J7681" s="32">
        <v>0</v>
      </c>
    </row>
    <row r="7682" spans="1:10" ht="15.75" hidden="1" thickBot="1" x14ac:dyDescent="0.3">
      <c r="A7682" s="140" t="s">
        <v>1829</v>
      </c>
      <c r="B7682" s="143" t="s">
        <v>6414</v>
      </c>
      <c r="C7682" s="26"/>
      <c r="D7682" s="27" t="s">
        <v>36</v>
      </c>
      <c r="E7682" s="116"/>
      <c r="F7682" s="127" t="s">
        <v>31</v>
      </c>
      <c r="G7682" s="29" t="str">
        <f t="shared" si="119"/>
        <v/>
      </c>
      <c r="H7682" s="30"/>
      <c r="I7682" s="31"/>
      <c r="J7682" s="32">
        <v>0</v>
      </c>
    </row>
    <row r="7683" spans="1:10" ht="15.75" hidden="1" thickBot="1" x14ac:dyDescent="0.3">
      <c r="A7683" s="149"/>
      <c r="B7683" s="144"/>
      <c r="C7683" s="34"/>
      <c r="D7683" s="34"/>
      <c r="E7683" s="118"/>
      <c r="F7683" s="129" t="s">
        <v>31</v>
      </c>
      <c r="G7683" s="66" t="str">
        <f t="shared" si="119"/>
        <v/>
      </c>
      <c r="H7683" s="67"/>
      <c r="I7683" s="68"/>
      <c r="J7683" s="32">
        <v>0</v>
      </c>
    </row>
    <row r="7684" spans="1:10" ht="26.25" hidden="1" thickBot="1" x14ac:dyDescent="0.3">
      <c r="A7684" s="149"/>
      <c r="B7684" s="144"/>
      <c r="C7684" s="38" t="s">
        <v>7447</v>
      </c>
      <c r="D7684" s="38" t="s">
        <v>2788</v>
      </c>
      <c r="E7684" s="120">
        <v>40</v>
      </c>
      <c r="F7684" s="129">
        <v>145.23599999999999</v>
      </c>
      <c r="G7684" s="66">
        <f t="shared" si="119"/>
        <v>5809.44</v>
      </c>
      <c r="H7684" s="41">
        <f>SUM(G7684:G7686)</f>
        <v>6259.74</v>
      </c>
      <c r="I7684" s="42"/>
      <c r="J7684" s="32">
        <v>0</v>
      </c>
    </row>
    <row r="7685" spans="1:10" ht="15.75" hidden="1" thickBot="1" x14ac:dyDescent="0.3">
      <c r="A7685" s="149"/>
      <c r="B7685" s="144"/>
      <c r="C7685" s="38" t="s">
        <v>7520</v>
      </c>
      <c r="D7685" s="38" t="s">
        <v>2788</v>
      </c>
      <c r="E7685" s="120">
        <v>20</v>
      </c>
      <c r="F7685" s="129">
        <v>22.514999999999997</v>
      </c>
      <c r="G7685" s="66">
        <f t="shared" si="119"/>
        <v>450.29999999999995</v>
      </c>
      <c r="H7685" s="67"/>
      <c r="I7685" s="68"/>
      <c r="J7685" s="32">
        <v>0</v>
      </c>
    </row>
    <row r="7686" spans="1:10" ht="15.75" hidden="1" thickBot="1" x14ac:dyDescent="0.3">
      <c r="A7686" s="149"/>
      <c r="B7686" s="144"/>
      <c r="C7686" s="38" t="s">
        <v>35</v>
      </c>
      <c r="D7686" s="38" t="s">
        <v>36</v>
      </c>
      <c r="E7686" s="120">
        <v>1</v>
      </c>
      <c r="F7686" s="129" t="s">
        <v>31</v>
      </c>
      <c r="G7686" s="66" t="str">
        <f t="shared" ref="G7686:G7749" si="120">IF(ISNUMBER(F7686),E7686*F7686,"")</f>
        <v/>
      </c>
      <c r="H7686" s="67"/>
      <c r="I7686" s="68"/>
      <c r="J7686" s="32">
        <v>0</v>
      </c>
    </row>
    <row r="7687" spans="1:10" ht="15.75" hidden="1" thickBot="1" x14ac:dyDescent="0.3">
      <c r="A7687" s="150"/>
      <c r="B7687" s="145"/>
      <c r="C7687" s="44"/>
      <c r="D7687" s="59"/>
      <c r="E7687" s="121"/>
      <c r="F7687" s="135" t="s">
        <v>31</v>
      </c>
      <c r="G7687" s="75" t="str">
        <f t="shared" si="120"/>
        <v/>
      </c>
      <c r="H7687" s="76"/>
      <c r="I7687" s="68"/>
      <c r="J7687" s="32">
        <v>0</v>
      </c>
    </row>
    <row r="7688" spans="1:10" ht="15.75" hidden="1" thickBot="1" x14ac:dyDescent="0.3">
      <c r="A7688" s="140" t="s">
        <v>1830</v>
      </c>
      <c r="B7688" s="143" t="s">
        <v>6415</v>
      </c>
      <c r="C7688" s="26"/>
      <c r="D7688" s="27" t="s">
        <v>36</v>
      </c>
      <c r="E7688" s="116"/>
      <c r="F7688" s="123" t="s">
        <v>31</v>
      </c>
      <c r="G7688" s="29" t="str">
        <f t="shared" si="120"/>
        <v/>
      </c>
      <c r="H7688" s="30"/>
      <c r="I7688" s="31"/>
      <c r="J7688" s="32">
        <v>0</v>
      </c>
    </row>
    <row r="7689" spans="1:10" ht="15.75" hidden="1" thickBot="1" x14ac:dyDescent="0.3">
      <c r="A7689" s="141"/>
      <c r="B7689" s="144"/>
      <c r="C7689" s="34"/>
      <c r="D7689" s="34"/>
      <c r="E7689" s="118"/>
      <c r="F7689" s="124" t="s">
        <v>31</v>
      </c>
      <c r="G7689" s="33" t="str">
        <f t="shared" si="120"/>
        <v/>
      </c>
      <c r="H7689" s="37"/>
      <c r="I7689" s="33"/>
      <c r="J7689" s="32">
        <v>0</v>
      </c>
    </row>
    <row r="7690" spans="1:10" ht="26.25" hidden="1" thickBot="1" x14ac:dyDescent="0.3">
      <c r="A7690" s="141"/>
      <c r="B7690" s="144"/>
      <c r="C7690" s="38" t="s">
        <v>7733</v>
      </c>
      <c r="D7690" s="38" t="s">
        <v>2788</v>
      </c>
      <c r="E7690" s="120">
        <v>3.5</v>
      </c>
      <c r="F7690" s="119">
        <v>23.407999999999998</v>
      </c>
      <c r="G7690" s="36">
        <f t="shared" si="120"/>
        <v>81.927999999999997</v>
      </c>
      <c r="H7690" s="41">
        <f>SUM(G7690:G7695)</f>
        <v>173.26575</v>
      </c>
      <c r="I7690" s="42"/>
      <c r="J7690" s="32">
        <v>0</v>
      </c>
    </row>
    <row r="7691" spans="1:10" ht="26.25" hidden="1" thickBot="1" x14ac:dyDescent="0.3">
      <c r="A7691" s="141"/>
      <c r="B7691" s="144"/>
      <c r="C7691" s="38" t="s">
        <v>7736</v>
      </c>
      <c r="D7691" s="38" t="s">
        <v>2788</v>
      </c>
      <c r="E7691" s="120">
        <v>3.5</v>
      </c>
      <c r="F7691" s="119">
        <v>26.096499999999999</v>
      </c>
      <c r="G7691" s="36">
        <f t="shared" si="120"/>
        <v>91.33775</v>
      </c>
      <c r="H7691" s="37"/>
      <c r="I7691" s="33"/>
      <c r="J7691" s="32">
        <v>0</v>
      </c>
    </row>
    <row r="7692" spans="1:10" ht="15.75" hidden="1" thickBot="1" x14ac:dyDescent="0.3">
      <c r="A7692" s="141"/>
      <c r="B7692" s="144"/>
      <c r="C7692" s="38" t="s">
        <v>1831</v>
      </c>
      <c r="D7692" s="38" t="s">
        <v>105</v>
      </c>
      <c r="E7692" s="120">
        <v>1</v>
      </c>
      <c r="F7692" s="125" t="s">
        <v>31</v>
      </c>
      <c r="G7692" s="36" t="str">
        <f t="shared" si="120"/>
        <v/>
      </c>
      <c r="H7692" s="37"/>
      <c r="I7692" s="33"/>
      <c r="J7692" s="32">
        <v>0</v>
      </c>
    </row>
    <row r="7693" spans="1:10" ht="15.75" hidden="1" thickBot="1" x14ac:dyDescent="0.3">
      <c r="A7693" s="141"/>
      <c r="B7693" s="144"/>
      <c r="C7693" s="38" t="s">
        <v>1832</v>
      </c>
      <c r="D7693" s="38" t="s">
        <v>105</v>
      </c>
      <c r="E7693" s="120">
        <v>1</v>
      </c>
      <c r="F7693" s="125" t="s">
        <v>31</v>
      </c>
      <c r="G7693" s="36" t="str">
        <f t="shared" si="120"/>
        <v/>
      </c>
      <c r="H7693" s="37"/>
      <c r="I7693" s="33"/>
      <c r="J7693" s="32">
        <v>0</v>
      </c>
    </row>
    <row r="7694" spans="1:10" ht="15.75" hidden="1" thickBot="1" x14ac:dyDescent="0.3">
      <c r="A7694" s="141"/>
      <c r="B7694" s="144"/>
      <c r="C7694" s="38" t="s">
        <v>1833</v>
      </c>
      <c r="D7694" s="38" t="s">
        <v>105</v>
      </c>
      <c r="E7694" s="120">
        <v>1</v>
      </c>
      <c r="F7694" s="125" t="s">
        <v>31</v>
      </c>
      <c r="G7694" s="36" t="str">
        <f t="shared" si="120"/>
        <v/>
      </c>
      <c r="H7694" s="37"/>
      <c r="I7694" s="33"/>
      <c r="J7694" s="32">
        <v>0</v>
      </c>
    </row>
    <row r="7695" spans="1:10" ht="15.75" hidden="1" thickBot="1" x14ac:dyDescent="0.3">
      <c r="A7695" s="141"/>
      <c r="B7695" s="144"/>
      <c r="C7695" s="38" t="s">
        <v>1834</v>
      </c>
      <c r="D7695" s="38" t="s">
        <v>105</v>
      </c>
      <c r="E7695" s="120">
        <v>1</v>
      </c>
      <c r="F7695" s="125" t="s">
        <v>31</v>
      </c>
      <c r="G7695" s="36" t="str">
        <f t="shared" si="120"/>
        <v/>
      </c>
      <c r="H7695" s="37"/>
      <c r="I7695" s="33"/>
      <c r="J7695" s="32">
        <v>0</v>
      </c>
    </row>
    <row r="7696" spans="1:10" ht="15.75" hidden="1" thickBot="1" x14ac:dyDescent="0.3">
      <c r="A7696" s="142"/>
      <c r="B7696" s="145"/>
      <c r="C7696" s="44"/>
      <c r="D7696" s="44"/>
      <c r="E7696" s="121"/>
      <c r="F7696" s="122" t="s">
        <v>31</v>
      </c>
      <c r="G7696" s="46" t="str">
        <f t="shared" si="120"/>
        <v/>
      </c>
      <c r="H7696" s="48"/>
      <c r="I7696" s="33"/>
      <c r="J7696" s="32">
        <v>0</v>
      </c>
    </row>
    <row r="7697" spans="1:10" ht="15.75" hidden="1" thickBot="1" x14ac:dyDescent="0.3">
      <c r="A7697" s="140" t="s">
        <v>1835</v>
      </c>
      <c r="B7697" s="143" t="s">
        <v>6416</v>
      </c>
      <c r="C7697" s="26"/>
      <c r="D7697" s="27" t="s">
        <v>36</v>
      </c>
      <c r="E7697" s="116"/>
      <c r="F7697" s="123" t="s">
        <v>31</v>
      </c>
      <c r="G7697" s="29" t="str">
        <f t="shared" si="120"/>
        <v/>
      </c>
      <c r="H7697" s="30"/>
      <c r="I7697" s="31"/>
      <c r="J7697" s="32">
        <v>0</v>
      </c>
    </row>
    <row r="7698" spans="1:10" ht="15.75" hidden="1" thickBot="1" x14ac:dyDescent="0.3">
      <c r="A7698" s="141"/>
      <c r="B7698" s="144"/>
      <c r="C7698" s="34"/>
      <c r="D7698" s="34"/>
      <c r="E7698" s="118"/>
      <c r="F7698" s="124" t="s">
        <v>31</v>
      </c>
      <c r="G7698" s="33" t="str">
        <f t="shared" si="120"/>
        <v/>
      </c>
      <c r="H7698" s="37"/>
      <c r="I7698" s="33"/>
      <c r="J7698" s="32">
        <v>0</v>
      </c>
    </row>
    <row r="7699" spans="1:10" ht="26.25" hidden="1" thickBot="1" x14ac:dyDescent="0.3">
      <c r="A7699" s="141"/>
      <c r="B7699" s="144"/>
      <c r="C7699" s="38" t="s">
        <v>7733</v>
      </c>
      <c r="D7699" s="38" t="s">
        <v>2788</v>
      </c>
      <c r="E7699" s="120">
        <v>3.5</v>
      </c>
      <c r="F7699" s="119">
        <v>23.407999999999998</v>
      </c>
      <c r="G7699" s="36">
        <f t="shared" si="120"/>
        <v>81.927999999999997</v>
      </c>
      <c r="H7699" s="41">
        <f>SUM(G7699:G7701)</f>
        <v>173.26575</v>
      </c>
      <c r="I7699" s="42"/>
      <c r="J7699" s="32">
        <v>0</v>
      </c>
    </row>
    <row r="7700" spans="1:10" ht="26.25" hidden="1" thickBot="1" x14ac:dyDescent="0.3">
      <c r="A7700" s="141"/>
      <c r="B7700" s="144"/>
      <c r="C7700" s="38" t="s">
        <v>7736</v>
      </c>
      <c r="D7700" s="38" t="s">
        <v>2788</v>
      </c>
      <c r="E7700" s="120">
        <v>3.5</v>
      </c>
      <c r="F7700" s="119">
        <v>26.096499999999999</v>
      </c>
      <c r="G7700" s="36">
        <f t="shared" si="120"/>
        <v>91.33775</v>
      </c>
      <c r="H7700" s="37"/>
      <c r="I7700" s="33"/>
      <c r="J7700" s="32">
        <v>0</v>
      </c>
    </row>
    <row r="7701" spans="1:10" ht="15.75" hidden="1" thickBot="1" x14ac:dyDescent="0.3">
      <c r="A7701" s="141"/>
      <c r="B7701" s="144"/>
      <c r="C7701" s="38" t="s">
        <v>1836</v>
      </c>
      <c r="D7701" s="38" t="s">
        <v>105</v>
      </c>
      <c r="E7701" s="120">
        <v>1</v>
      </c>
      <c r="F7701" s="125" t="s">
        <v>31</v>
      </c>
      <c r="G7701" s="36" t="str">
        <f t="shared" si="120"/>
        <v/>
      </c>
      <c r="H7701" s="37"/>
      <c r="I7701" s="33"/>
      <c r="J7701" s="32">
        <v>0</v>
      </c>
    </row>
    <row r="7702" spans="1:10" ht="15.75" hidden="1" thickBot="1" x14ac:dyDescent="0.3">
      <c r="A7702" s="142"/>
      <c r="B7702" s="145"/>
      <c r="C7702" s="44"/>
      <c r="D7702" s="44"/>
      <c r="E7702" s="121"/>
      <c r="F7702" s="122" t="s">
        <v>31</v>
      </c>
      <c r="G7702" s="46" t="str">
        <f t="shared" si="120"/>
        <v/>
      </c>
      <c r="H7702" s="48"/>
      <c r="I7702" s="33"/>
      <c r="J7702" s="32">
        <v>0</v>
      </c>
    </row>
    <row r="7703" spans="1:10" ht="15.75" hidden="1" thickBot="1" x14ac:dyDescent="0.3">
      <c r="A7703" s="140" t="s">
        <v>1837</v>
      </c>
      <c r="B7703" s="143" t="s">
        <v>6417</v>
      </c>
      <c r="C7703" s="26"/>
      <c r="D7703" s="27" t="s">
        <v>36</v>
      </c>
      <c r="E7703" s="116"/>
      <c r="F7703" s="123" t="s">
        <v>31</v>
      </c>
      <c r="G7703" s="29" t="str">
        <f t="shared" si="120"/>
        <v/>
      </c>
      <c r="H7703" s="30"/>
      <c r="I7703" s="31"/>
      <c r="J7703" s="32">
        <v>0</v>
      </c>
    </row>
    <row r="7704" spans="1:10" ht="15.75" hidden="1" thickBot="1" x14ac:dyDescent="0.3">
      <c r="A7704" s="141"/>
      <c r="B7704" s="144"/>
      <c r="C7704" s="34"/>
      <c r="D7704" s="34"/>
      <c r="E7704" s="118"/>
      <c r="F7704" s="124" t="s">
        <v>31</v>
      </c>
      <c r="G7704" s="33" t="str">
        <f t="shared" si="120"/>
        <v/>
      </c>
      <c r="H7704" s="37"/>
      <c r="I7704" s="33"/>
      <c r="J7704" s="32">
        <v>0</v>
      </c>
    </row>
    <row r="7705" spans="1:10" ht="26.25" hidden="1" thickBot="1" x14ac:dyDescent="0.3">
      <c r="A7705" s="141"/>
      <c r="B7705" s="144"/>
      <c r="C7705" s="38" t="s">
        <v>7733</v>
      </c>
      <c r="D7705" s="38" t="s">
        <v>2788</v>
      </c>
      <c r="E7705" s="120">
        <v>3.5</v>
      </c>
      <c r="F7705" s="119">
        <v>23.407999999999998</v>
      </c>
      <c r="G7705" s="36">
        <f t="shared" si="120"/>
        <v>81.927999999999997</v>
      </c>
      <c r="H7705" s="41">
        <f>SUM(G7705:G7707)</f>
        <v>173.26575</v>
      </c>
      <c r="I7705" s="42"/>
      <c r="J7705" s="32">
        <v>0</v>
      </c>
    </row>
    <row r="7706" spans="1:10" ht="26.25" hidden="1" thickBot="1" x14ac:dyDescent="0.3">
      <c r="A7706" s="141"/>
      <c r="B7706" s="144"/>
      <c r="C7706" s="38" t="s">
        <v>7736</v>
      </c>
      <c r="D7706" s="38" t="s">
        <v>2788</v>
      </c>
      <c r="E7706" s="120">
        <v>3.5</v>
      </c>
      <c r="F7706" s="119">
        <v>26.096499999999999</v>
      </c>
      <c r="G7706" s="36">
        <f t="shared" si="120"/>
        <v>91.33775</v>
      </c>
      <c r="H7706" s="37"/>
      <c r="I7706" s="33"/>
      <c r="J7706" s="32">
        <v>0</v>
      </c>
    </row>
    <row r="7707" spans="1:10" ht="15.75" hidden="1" thickBot="1" x14ac:dyDescent="0.3">
      <c r="A7707" s="141"/>
      <c r="B7707" s="144"/>
      <c r="C7707" s="38" t="s">
        <v>1838</v>
      </c>
      <c r="D7707" s="38" t="s">
        <v>105</v>
      </c>
      <c r="E7707" s="120">
        <v>1</v>
      </c>
      <c r="F7707" s="125" t="s">
        <v>31</v>
      </c>
      <c r="G7707" s="36" t="str">
        <f t="shared" si="120"/>
        <v/>
      </c>
      <c r="H7707" s="37"/>
      <c r="I7707" s="33"/>
      <c r="J7707" s="32">
        <v>0</v>
      </c>
    </row>
    <row r="7708" spans="1:10" ht="15.75" hidden="1" thickBot="1" x14ac:dyDescent="0.3">
      <c r="A7708" s="142"/>
      <c r="B7708" s="145"/>
      <c r="C7708" s="44"/>
      <c r="D7708" s="44"/>
      <c r="E7708" s="121"/>
      <c r="F7708" s="122" t="s">
        <v>31</v>
      </c>
      <c r="G7708" s="46" t="str">
        <f t="shared" si="120"/>
        <v/>
      </c>
      <c r="H7708" s="48"/>
      <c r="I7708" s="33"/>
      <c r="J7708" s="32">
        <v>0</v>
      </c>
    </row>
    <row r="7709" spans="1:10" ht="15.75" hidden="1" thickBot="1" x14ac:dyDescent="0.3">
      <c r="A7709" s="140" t="s">
        <v>1839</v>
      </c>
      <c r="B7709" s="143" t="s">
        <v>6418</v>
      </c>
      <c r="C7709" s="26"/>
      <c r="D7709" s="27" t="s">
        <v>36</v>
      </c>
      <c r="E7709" s="116"/>
      <c r="F7709" s="123" t="s">
        <v>31</v>
      </c>
      <c r="G7709" s="29" t="str">
        <f t="shared" si="120"/>
        <v/>
      </c>
      <c r="H7709" s="30"/>
      <c r="I7709" s="31"/>
      <c r="J7709" s="32">
        <v>0</v>
      </c>
    </row>
    <row r="7710" spans="1:10" ht="15.75" hidden="1" thickBot="1" x14ac:dyDescent="0.3">
      <c r="A7710" s="141"/>
      <c r="B7710" s="144"/>
      <c r="C7710" s="34"/>
      <c r="D7710" s="34"/>
      <c r="E7710" s="118"/>
      <c r="F7710" s="124" t="s">
        <v>31</v>
      </c>
      <c r="G7710" s="33" t="str">
        <f t="shared" si="120"/>
        <v/>
      </c>
      <c r="H7710" s="37"/>
      <c r="I7710" s="33"/>
      <c r="J7710" s="32">
        <v>0</v>
      </c>
    </row>
    <row r="7711" spans="1:10" ht="26.25" hidden="1" thickBot="1" x14ac:dyDescent="0.3">
      <c r="A7711" s="141"/>
      <c r="B7711" s="144"/>
      <c r="C7711" s="38" t="s">
        <v>7848</v>
      </c>
      <c r="D7711" s="38" t="s">
        <v>101</v>
      </c>
      <c r="E7711" s="120">
        <v>10</v>
      </c>
      <c r="F7711" s="125">
        <v>1.1114999999999999</v>
      </c>
      <c r="G7711" s="33">
        <f t="shared" si="120"/>
        <v>11.114999999999998</v>
      </c>
      <c r="H7711" s="41">
        <f>SUM(G7711:G7721)</f>
        <v>942.08526310000002</v>
      </c>
      <c r="I7711" s="42"/>
      <c r="J7711" s="32">
        <v>0</v>
      </c>
    </row>
    <row r="7712" spans="1:10" ht="15.75" hidden="1" thickBot="1" x14ac:dyDescent="0.3">
      <c r="A7712" s="141"/>
      <c r="B7712" s="144"/>
      <c r="C7712" s="38" t="s">
        <v>7674</v>
      </c>
      <c r="D7712" s="38" t="s">
        <v>2788</v>
      </c>
      <c r="E7712" s="120">
        <v>5.3597999999999999</v>
      </c>
      <c r="F7712" s="119">
        <v>23.3415</v>
      </c>
      <c r="G7712" s="33">
        <f t="shared" si="120"/>
        <v>125.10577169999999</v>
      </c>
      <c r="H7712" s="37"/>
      <c r="I7712" s="33"/>
      <c r="J7712" s="32">
        <v>0</v>
      </c>
    </row>
    <row r="7713" spans="1:10" ht="39" hidden="1" thickBot="1" x14ac:dyDescent="0.3">
      <c r="A7713" s="141"/>
      <c r="B7713" s="144"/>
      <c r="C7713" s="38" t="s">
        <v>7853</v>
      </c>
      <c r="D7713" s="38" t="s">
        <v>1069</v>
      </c>
      <c r="E7713" s="120">
        <v>0.4118</v>
      </c>
      <c r="F7713" s="119">
        <v>327.1515</v>
      </c>
      <c r="G7713" s="33">
        <f t="shared" si="120"/>
        <v>134.72098769999999</v>
      </c>
      <c r="H7713" s="37"/>
      <c r="I7713" s="33"/>
      <c r="J7713" s="32">
        <v>0</v>
      </c>
    </row>
    <row r="7714" spans="1:10" ht="39" hidden="1" thickBot="1" x14ac:dyDescent="0.3">
      <c r="A7714" s="141"/>
      <c r="B7714" s="144"/>
      <c r="C7714" s="38" t="s">
        <v>7854</v>
      </c>
      <c r="D7714" s="38" t="s">
        <v>1080</v>
      </c>
      <c r="E7714" s="120">
        <v>3.0331999999999999</v>
      </c>
      <c r="F7714" s="119">
        <v>166.22149999999999</v>
      </c>
      <c r="G7714" s="33">
        <f t="shared" si="120"/>
        <v>504.18305379999998</v>
      </c>
      <c r="H7714" s="37"/>
      <c r="I7714" s="33"/>
      <c r="J7714" s="32">
        <v>0</v>
      </c>
    </row>
    <row r="7715" spans="1:10" ht="26.25" hidden="1" thickBot="1" x14ac:dyDescent="0.3">
      <c r="A7715" s="141"/>
      <c r="B7715" s="144"/>
      <c r="C7715" s="38" t="s">
        <v>7675</v>
      </c>
      <c r="D7715" s="38" t="s">
        <v>2788</v>
      </c>
      <c r="E7715" s="120">
        <v>5.3597999999999999</v>
      </c>
      <c r="F7715" s="119">
        <v>31.150499999999997</v>
      </c>
      <c r="G7715" s="33">
        <f t="shared" si="120"/>
        <v>166.96044989999999</v>
      </c>
      <c r="H7715" s="37"/>
      <c r="I7715" s="33"/>
      <c r="J7715" s="32">
        <v>0</v>
      </c>
    </row>
    <row r="7716" spans="1:10" ht="15.75" hidden="1" thickBot="1" x14ac:dyDescent="0.3">
      <c r="A7716" s="141"/>
      <c r="B7716" s="144"/>
      <c r="C7716" s="38" t="s">
        <v>1840</v>
      </c>
      <c r="D7716" s="58" t="s">
        <v>36</v>
      </c>
      <c r="E7716" s="120">
        <v>1</v>
      </c>
      <c r="F7716" s="119" t="s">
        <v>31</v>
      </c>
      <c r="G7716" s="33" t="str">
        <f t="shared" si="120"/>
        <v/>
      </c>
      <c r="H7716" s="37"/>
      <c r="I7716" s="33"/>
      <c r="J7716" s="32">
        <v>0</v>
      </c>
    </row>
    <row r="7717" spans="1:10" ht="39" hidden="1" thickBot="1" x14ac:dyDescent="0.3">
      <c r="A7717" s="141"/>
      <c r="B7717" s="144"/>
      <c r="C7717" s="38" t="s">
        <v>1841</v>
      </c>
      <c r="D7717" s="58" t="s">
        <v>36</v>
      </c>
      <c r="E7717" s="120">
        <v>1</v>
      </c>
      <c r="F7717" s="119" t="s">
        <v>31</v>
      </c>
      <c r="G7717" s="33" t="str">
        <f t="shared" si="120"/>
        <v/>
      </c>
      <c r="H7717" s="37"/>
      <c r="I7717" s="33"/>
      <c r="J7717" s="32">
        <v>0</v>
      </c>
    </row>
    <row r="7718" spans="1:10" ht="26.25" hidden="1" thickBot="1" x14ac:dyDescent="0.3">
      <c r="A7718" s="141"/>
      <c r="B7718" s="144"/>
      <c r="C7718" s="38" t="s">
        <v>1842</v>
      </c>
      <c r="D7718" s="58" t="s">
        <v>36</v>
      </c>
      <c r="E7718" s="120">
        <v>1</v>
      </c>
      <c r="F7718" s="119" t="s">
        <v>31</v>
      </c>
      <c r="G7718" s="33" t="str">
        <f t="shared" si="120"/>
        <v/>
      </c>
      <c r="H7718" s="37"/>
      <c r="I7718" s="33"/>
      <c r="J7718" s="32">
        <v>0</v>
      </c>
    </row>
    <row r="7719" spans="1:10" ht="39" hidden="1" thickBot="1" x14ac:dyDescent="0.3">
      <c r="A7719" s="141"/>
      <c r="B7719" s="144"/>
      <c r="C7719" s="38" t="s">
        <v>1843</v>
      </c>
      <c r="D7719" s="58" t="s">
        <v>36</v>
      </c>
      <c r="E7719" s="120">
        <v>2</v>
      </c>
      <c r="F7719" s="119" t="s">
        <v>31</v>
      </c>
      <c r="G7719" s="33" t="str">
        <f t="shared" si="120"/>
        <v/>
      </c>
      <c r="H7719" s="37"/>
      <c r="I7719" s="33"/>
      <c r="J7719" s="32">
        <v>0</v>
      </c>
    </row>
    <row r="7720" spans="1:10" ht="26.25" hidden="1" thickBot="1" x14ac:dyDescent="0.3">
      <c r="A7720" s="141"/>
      <c r="B7720" s="144"/>
      <c r="C7720" s="38" t="s">
        <v>1844</v>
      </c>
      <c r="D7720" s="58" t="s">
        <v>36</v>
      </c>
      <c r="E7720" s="120">
        <v>1</v>
      </c>
      <c r="F7720" s="119" t="s">
        <v>31</v>
      </c>
      <c r="G7720" s="33" t="str">
        <f t="shared" si="120"/>
        <v/>
      </c>
      <c r="H7720" s="37"/>
      <c r="I7720" s="33"/>
      <c r="J7720" s="32">
        <v>0</v>
      </c>
    </row>
    <row r="7721" spans="1:10" ht="39" hidden="1" thickBot="1" x14ac:dyDescent="0.3">
      <c r="A7721" s="141"/>
      <c r="B7721" s="144"/>
      <c r="C7721" s="38" t="s">
        <v>1845</v>
      </c>
      <c r="D7721" s="58" t="s">
        <v>36</v>
      </c>
      <c r="E7721" s="120">
        <v>1</v>
      </c>
      <c r="F7721" s="119" t="s">
        <v>31</v>
      </c>
      <c r="G7721" s="33" t="str">
        <f t="shared" si="120"/>
        <v/>
      </c>
      <c r="H7721" s="37"/>
      <c r="I7721" s="33"/>
      <c r="J7721" s="32">
        <v>0</v>
      </c>
    </row>
    <row r="7722" spans="1:10" ht="15.75" hidden="1" thickBot="1" x14ac:dyDescent="0.3">
      <c r="A7722" s="142"/>
      <c r="B7722" s="145"/>
      <c r="C7722" s="44"/>
      <c r="D7722" s="44"/>
      <c r="E7722" s="121"/>
      <c r="F7722" s="122" t="s">
        <v>31</v>
      </c>
      <c r="G7722" s="46" t="str">
        <f t="shared" si="120"/>
        <v/>
      </c>
      <c r="H7722" s="48"/>
      <c r="I7722" s="33"/>
      <c r="J7722" s="32">
        <v>0</v>
      </c>
    </row>
    <row r="7723" spans="1:10" ht="15.75" hidden="1" thickBot="1" x14ac:dyDescent="0.3">
      <c r="A7723" s="140" t="s">
        <v>1846</v>
      </c>
      <c r="B7723" s="143" t="s">
        <v>6419</v>
      </c>
      <c r="C7723" s="26"/>
      <c r="D7723" s="27" t="s">
        <v>36</v>
      </c>
      <c r="E7723" s="116"/>
      <c r="F7723" s="123" t="s">
        <v>31</v>
      </c>
      <c r="G7723" s="29" t="str">
        <f t="shared" si="120"/>
        <v/>
      </c>
      <c r="H7723" s="30"/>
      <c r="I7723" s="31"/>
      <c r="J7723" s="32">
        <v>0</v>
      </c>
    </row>
    <row r="7724" spans="1:10" ht="15.75" hidden="1" thickBot="1" x14ac:dyDescent="0.3">
      <c r="A7724" s="141"/>
      <c r="B7724" s="144"/>
      <c r="C7724" s="34"/>
      <c r="D7724" s="34"/>
      <c r="E7724" s="118"/>
      <c r="F7724" s="124" t="s">
        <v>31</v>
      </c>
      <c r="G7724" s="33" t="str">
        <f t="shared" si="120"/>
        <v/>
      </c>
      <c r="H7724" s="37"/>
      <c r="I7724" s="33"/>
      <c r="J7724" s="32">
        <v>0</v>
      </c>
    </row>
    <row r="7725" spans="1:10" ht="26.25" hidden="1" thickBot="1" x14ac:dyDescent="0.3">
      <c r="A7725" s="141"/>
      <c r="B7725" s="144"/>
      <c r="C7725" s="38" t="s">
        <v>7848</v>
      </c>
      <c r="D7725" s="38" t="s">
        <v>101</v>
      </c>
      <c r="E7725" s="120">
        <v>10</v>
      </c>
      <c r="F7725" s="125">
        <v>1.1114999999999999</v>
      </c>
      <c r="G7725" s="33">
        <f t="shared" si="120"/>
        <v>11.114999999999998</v>
      </c>
      <c r="H7725" s="41">
        <f>SUM(G7725:G7735)</f>
        <v>942.08526310000002</v>
      </c>
      <c r="I7725" s="42"/>
      <c r="J7725" s="32">
        <v>0</v>
      </c>
    </row>
    <row r="7726" spans="1:10" ht="15.75" hidden="1" thickBot="1" x14ac:dyDescent="0.3">
      <c r="A7726" s="141"/>
      <c r="B7726" s="144"/>
      <c r="C7726" s="38" t="s">
        <v>7674</v>
      </c>
      <c r="D7726" s="38" t="s">
        <v>2788</v>
      </c>
      <c r="E7726" s="120">
        <v>5.3597999999999999</v>
      </c>
      <c r="F7726" s="119">
        <v>23.3415</v>
      </c>
      <c r="G7726" s="33">
        <f t="shared" si="120"/>
        <v>125.10577169999999</v>
      </c>
      <c r="H7726" s="37"/>
      <c r="I7726" s="33"/>
      <c r="J7726" s="32">
        <v>0</v>
      </c>
    </row>
    <row r="7727" spans="1:10" ht="39" hidden="1" thickBot="1" x14ac:dyDescent="0.3">
      <c r="A7727" s="141"/>
      <c r="B7727" s="144"/>
      <c r="C7727" s="38" t="s">
        <v>7853</v>
      </c>
      <c r="D7727" s="38" t="s">
        <v>1069</v>
      </c>
      <c r="E7727" s="120">
        <v>0.4118</v>
      </c>
      <c r="F7727" s="119">
        <v>327.1515</v>
      </c>
      <c r="G7727" s="33">
        <f t="shared" si="120"/>
        <v>134.72098769999999</v>
      </c>
      <c r="H7727" s="37"/>
      <c r="I7727" s="33"/>
      <c r="J7727" s="32">
        <v>0</v>
      </c>
    </row>
    <row r="7728" spans="1:10" ht="39" hidden="1" thickBot="1" x14ac:dyDescent="0.3">
      <c r="A7728" s="141"/>
      <c r="B7728" s="144"/>
      <c r="C7728" s="38" t="s">
        <v>7854</v>
      </c>
      <c r="D7728" s="38" t="s">
        <v>1080</v>
      </c>
      <c r="E7728" s="120">
        <v>3.0331999999999999</v>
      </c>
      <c r="F7728" s="119">
        <v>166.22149999999999</v>
      </c>
      <c r="G7728" s="33">
        <f t="shared" si="120"/>
        <v>504.18305379999998</v>
      </c>
      <c r="H7728" s="37"/>
      <c r="I7728" s="33"/>
      <c r="J7728" s="32">
        <v>0</v>
      </c>
    </row>
    <row r="7729" spans="1:10" ht="26.25" hidden="1" thickBot="1" x14ac:dyDescent="0.3">
      <c r="A7729" s="141"/>
      <c r="B7729" s="144"/>
      <c r="C7729" s="38" t="s">
        <v>7675</v>
      </c>
      <c r="D7729" s="38" t="s">
        <v>2788</v>
      </c>
      <c r="E7729" s="120">
        <v>5.3597999999999999</v>
      </c>
      <c r="F7729" s="119">
        <v>31.150499999999997</v>
      </c>
      <c r="G7729" s="33">
        <f t="shared" si="120"/>
        <v>166.96044989999999</v>
      </c>
      <c r="H7729" s="37"/>
      <c r="I7729" s="33"/>
      <c r="J7729" s="32">
        <v>0</v>
      </c>
    </row>
    <row r="7730" spans="1:10" ht="15.75" hidden="1" thickBot="1" x14ac:dyDescent="0.3">
      <c r="A7730" s="141"/>
      <c r="B7730" s="144"/>
      <c r="C7730" s="38" t="s">
        <v>1847</v>
      </c>
      <c r="D7730" s="58" t="s">
        <v>36</v>
      </c>
      <c r="E7730" s="120">
        <v>1</v>
      </c>
      <c r="F7730" s="119" t="s">
        <v>31</v>
      </c>
      <c r="G7730" s="33" t="str">
        <f t="shared" si="120"/>
        <v/>
      </c>
      <c r="H7730" s="37"/>
      <c r="I7730" s="33"/>
      <c r="J7730" s="32">
        <v>0</v>
      </c>
    </row>
    <row r="7731" spans="1:10" ht="39" hidden="1" thickBot="1" x14ac:dyDescent="0.3">
      <c r="A7731" s="141"/>
      <c r="B7731" s="144"/>
      <c r="C7731" s="38" t="s">
        <v>1841</v>
      </c>
      <c r="D7731" s="58" t="s">
        <v>36</v>
      </c>
      <c r="E7731" s="120">
        <v>1</v>
      </c>
      <c r="F7731" s="119" t="s">
        <v>31</v>
      </c>
      <c r="G7731" s="33" t="str">
        <f t="shared" si="120"/>
        <v/>
      </c>
      <c r="H7731" s="37"/>
      <c r="I7731" s="33"/>
      <c r="J7731" s="32">
        <v>0</v>
      </c>
    </row>
    <row r="7732" spans="1:10" ht="26.25" hidden="1" thickBot="1" x14ac:dyDescent="0.3">
      <c r="A7732" s="141"/>
      <c r="B7732" s="144"/>
      <c r="C7732" s="38" t="s">
        <v>1842</v>
      </c>
      <c r="D7732" s="58" t="s">
        <v>36</v>
      </c>
      <c r="E7732" s="120">
        <v>1</v>
      </c>
      <c r="F7732" s="119" t="s">
        <v>31</v>
      </c>
      <c r="G7732" s="33" t="str">
        <f t="shared" si="120"/>
        <v/>
      </c>
      <c r="H7732" s="37"/>
      <c r="I7732" s="33"/>
      <c r="J7732" s="32">
        <v>0</v>
      </c>
    </row>
    <row r="7733" spans="1:10" ht="39" hidden="1" thickBot="1" x14ac:dyDescent="0.3">
      <c r="A7733" s="141"/>
      <c r="B7733" s="144"/>
      <c r="C7733" s="38" t="s">
        <v>1843</v>
      </c>
      <c r="D7733" s="58" t="s">
        <v>36</v>
      </c>
      <c r="E7733" s="120">
        <v>2</v>
      </c>
      <c r="F7733" s="119" t="s">
        <v>31</v>
      </c>
      <c r="G7733" s="33" t="str">
        <f t="shared" si="120"/>
        <v/>
      </c>
      <c r="H7733" s="37"/>
      <c r="I7733" s="33"/>
      <c r="J7733" s="32">
        <v>0</v>
      </c>
    </row>
    <row r="7734" spans="1:10" ht="26.25" hidden="1" thickBot="1" x14ac:dyDescent="0.3">
      <c r="A7734" s="141"/>
      <c r="B7734" s="144"/>
      <c r="C7734" s="38" t="s">
        <v>1844</v>
      </c>
      <c r="D7734" s="58" t="s">
        <v>36</v>
      </c>
      <c r="E7734" s="120">
        <v>1</v>
      </c>
      <c r="F7734" s="119" t="s">
        <v>31</v>
      </c>
      <c r="G7734" s="33" t="str">
        <f t="shared" si="120"/>
        <v/>
      </c>
      <c r="H7734" s="37"/>
      <c r="I7734" s="33"/>
      <c r="J7734" s="32">
        <v>0</v>
      </c>
    </row>
    <row r="7735" spans="1:10" ht="39" hidden="1" thickBot="1" x14ac:dyDescent="0.3">
      <c r="A7735" s="141"/>
      <c r="B7735" s="144"/>
      <c r="C7735" s="38" t="s">
        <v>1845</v>
      </c>
      <c r="D7735" s="58" t="s">
        <v>36</v>
      </c>
      <c r="E7735" s="120">
        <v>1</v>
      </c>
      <c r="F7735" s="119" t="s">
        <v>31</v>
      </c>
      <c r="G7735" s="33" t="str">
        <f t="shared" si="120"/>
        <v/>
      </c>
      <c r="H7735" s="37"/>
      <c r="I7735" s="33"/>
      <c r="J7735" s="32">
        <v>0</v>
      </c>
    </row>
    <row r="7736" spans="1:10" ht="15.75" hidden="1" thickBot="1" x14ac:dyDescent="0.3">
      <c r="A7736" s="142"/>
      <c r="B7736" s="145"/>
      <c r="C7736" s="44"/>
      <c r="D7736" s="44"/>
      <c r="E7736" s="121"/>
      <c r="F7736" s="122" t="s">
        <v>31</v>
      </c>
      <c r="G7736" s="46" t="str">
        <f t="shared" si="120"/>
        <v/>
      </c>
      <c r="H7736" s="48"/>
      <c r="I7736" s="33"/>
      <c r="J7736" s="32">
        <v>0</v>
      </c>
    </row>
    <row r="7737" spans="1:10" ht="15.75" hidden="1" thickBot="1" x14ac:dyDescent="0.3">
      <c r="A7737" s="140" t="s">
        <v>1848</v>
      </c>
      <c r="B7737" s="143" t="s">
        <v>1849</v>
      </c>
      <c r="C7737" s="26"/>
      <c r="D7737" s="27" t="s">
        <v>36</v>
      </c>
      <c r="E7737" s="116"/>
      <c r="F7737" s="123" t="s">
        <v>31</v>
      </c>
      <c r="G7737" s="29" t="str">
        <f t="shared" si="120"/>
        <v/>
      </c>
      <c r="H7737" s="30"/>
      <c r="I7737" s="31"/>
      <c r="J7737" s="32">
        <v>0</v>
      </c>
    </row>
    <row r="7738" spans="1:10" ht="15.75" hidden="1" thickBot="1" x14ac:dyDescent="0.3">
      <c r="A7738" s="141"/>
      <c r="B7738" s="144"/>
      <c r="C7738" s="34"/>
      <c r="D7738" s="34"/>
      <c r="E7738" s="118"/>
      <c r="F7738" s="124" t="s">
        <v>31</v>
      </c>
      <c r="G7738" s="33" t="str">
        <f t="shared" si="120"/>
        <v/>
      </c>
      <c r="H7738" s="37"/>
      <c r="I7738" s="33"/>
      <c r="J7738" s="32">
        <v>0</v>
      </c>
    </row>
    <row r="7739" spans="1:10" ht="26.25" hidden="1" thickBot="1" x14ac:dyDescent="0.3">
      <c r="A7739" s="141"/>
      <c r="B7739" s="144"/>
      <c r="C7739" s="38" t="s">
        <v>1849</v>
      </c>
      <c r="D7739" s="58" t="s">
        <v>36</v>
      </c>
      <c r="E7739" s="120">
        <v>1</v>
      </c>
      <c r="F7739" s="125" t="s">
        <v>31</v>
      </c>
      <c r="G7739" s="33" t="str">
        <f t="shared" si="120"/>
        <v/>
      </c>
      <c r="H7739" s="41">
        <f>SUM(G7739:G7741)</f>
        <v>215.23199999999997</v>
      </c>
      <c r="I7739" s="42"/>
      <c r="J7739" s="32">
        <v>0</v>
      </c>
    </row>
    <row r="7740" spans="1:10" ht="15.75" hidden="1" thickBot="1" x14ac:dyDescent="0.3">
      <c r="A7740" s="141"/>
      <c r="B7740" s="144"/>
      <c r="C7740" s="38" t="s">
        <v>7446</v>
      </c>
      <c r="D7740" s="38" t="s">
        <v>2788</v>
      </c>
      <c r="E7740" s="120">
        <v>4</v>
      </c>
      <c r="F7740" s="119">
        <v>23.901999999999997</v>
      </c>
      <c r="G7740" s="33">
        <f t="shared" si="120"/>
        <v>95.60799999999999</v>
      </c>
      <c r="H7740" s="37"/>
      <c r="I7740" s="33"/>
      <c r="J7740" s="32">
        <v>0</v>
      </c>
    </row>
    <row r="7741" spans="1:10" ht="15.75" hidden="1" thickBot="1" x14ac:dyDescent="0.3">
      <c r="A7741" s="141"/>
      <c r="B7741" s="144"/>
      <c r="C7741" s="38" t="s">
        <v>7438</v>
      </c>
      <c r="D7741" s="38" t="s">
        <v>2788</v>
      </c>
      <c r="E7741" s="120">
        <v>4</v>
      </c>
      <c r="F7741" s="119">
        <v>29.905999999999999</v>
      </c>
      <c r="G7741" s="36">
        <f t="shared" si="120"/>
        <v>119.624</v>
      </c>
      <c r="H7741" s="37"/>
      <c r="I7741" s="33"/>
      <c r="J7741" s="32">
        <v>0</v>
      </c>
    </row>
    <row r="7742" spans="1:10" ht="15.75" hidden="1" thickBot="1" x14ac:dyDescent="0.3">
      <c r="A7742" s="142"/>
      <c r="B7742" s="145"/>
      <c r="C7742" s="44"/>
      <c r="D7742" s="44"/>
      <c r="E7742" s="121"/>
      <c r="F7742" s="122" t="s">
        <v>31</v>
      </c>
      <c r="G7742" s="46" t="str">
        <f t="shared" si="120"/>
        <v/>
      </c>
      <c r="H7742" s="48"/>
      <c r="I7742" s="33"/>
      <c r="J7742" s="32">
        <v>0</v>
      </c>
    </row>
    <row r="7743" spans="1:10" ht="15.75" hidden="1" thickBot="1" x14ac:dyDescent="0.3">
      <c r="A7743" s="140" t="s">
        <v>1850</v>
      </c>
      <c r="B7743" s="143" t="s">
        <v>6420</v>
      </c>
      <c r="C7743" s="26"/>
      <c r="D7743" s="27" t="s">
        <v>36</v>
      </c>
      <c r="E7743" s="116"/>
      <c r="F7743" s="123" t="s">
        <v>31</v>
      </c>
      <c r="G7743" s="29" t="str">
        <f t="shared" si="120"/>
        <v/>
      </c>
      <c r="H7743" s="30"/>
      <c r="I7743" s="31"/>
      <c r="J7743" s="32">
        <v>0</v>
      </c>
    </row>
    <row r="7744" spans="1:10" ht="15.75" hidden="1" thickBot="1" x14ac:dyDescent="0.3">
      <c r="A7744" s="141"/>
      <c r="B7744" s="144"/>
      <c r="C7744" s="34"/>
      <c r="D7744" s="34"/>
      <c r="E7744" s="118"/>
      <c r="F7744" s="124" t="s">
        <v>31</v>
      </c>
      <c r="G7744" s="36" t="str">
        <f t="shared" si="120"/>
        <v/>
      </c>
      <c r="H7744" s="37"/>
      <c r="I7744" s="33"/>
      <c r="J7744" s="32">
        <v>0</v>
      </c>
    </row>
    <row r="7745" spans="1:10" ht="26.25" hidden="1" thickBot="1" x14ac:dyDescent="0.3">
      <c r="A7745" s="141"/>
      <c r="B7745" s="144"/>
      <c r="C7745" s="38" t="s">
        <v>8264</v>
      </c>
      <c r="D7745" s="38" t="s">
        <v>101</v>
      </c>
      <c r="E7745" s="120">
        <v>1</v>
      </c>
      <c r="F7745" s="119">
        <v>7.3244999999999996</v>
      </c>
      <c r="G7745" s="36">
        <f t="shared" si="120"/>
        <v>7.3244999999999996</v>
      </c>
      <c r="H7745" s="41">
        <f>SUM(G7745:G7745)</f>
        <v>7.3244999999999996</v>
      </c>
      <c r="I7745" s="42"/>
      <c r="J7745" s="32">
        <v>0</v>
      </c>
    </row>
    <row r="7746" spans="1:10" ht="15.75" hidden="1" thickBot="1" x14ac:dyDescent="0.3">
      <c r="A7746" s="142"/>
      <c r="B7746" s="145"/>
      <c r="C7746" s="44"/>
      <c r="D7746" s="44"/>
      <c r="E7746" s="121"/>
      <c r="F7746" s="122" t="s">
        <v>31</v>
      </c>
      <c r="G7746" s="47" t="str">
        <f t="shared" si="120"/>
        <v/>
      </c>
      <c r="H7746" s="48"/>
      <c r="I7746" s="33"/>
      <c r="J7746" s="32">
        <v>0</v>
      </c>
    </row>
    <row r="7747" spans="1:10" ht="15.75" hidden="1" thickBot="1" x14ac:dyDescent="0.3">
      <c r="A7747" s="140" t="s">
        <v>1851</v>
      </c>
      <c r="B7747" s="143" t="s">
        <v>6421</v>
      </c>
      <c r="C7747" s="26"/>
      <c r="D7747" s="27" t="s">
        <v>36</v>
      </c>
      <c r="E7747" s="116"/>
      <c r="F7747" s="123" t="s">
        <v>31</v>
      </c>
      <c r="G7747" s="29" t="str">
        <f t="shared" si="120"/>
        <v/>
      </c>
      <c r="H7747" s="30"/>
      <c r="I7747" s="31"/>
      <c r="J7747" s="32">
        <v>0</v>
      </c>
    </row>
    <row r="7748" spans="1:10" ht="15.75" hidden="1" thickBot="1" x14ac:dyDescent="0.3">
      <c r="A7748" s="141"/>
      <c r="B7748" s="144"/>
      <c r="C7748" s="34"/>
      <c r="D7748" s="34"/>
      <c r="E7748" s="118"/>
      <c r="F7748" s="124" t="s">
        <v>31</v>
      </c>
      <c r="G7748" s="36" t="str">
        <f t="shared" si="120"/>
        <v/>
      </c>
      <c r="H7748" s="37"/>
      <c r="I7748" s="33"/>
      <c r="J7748" s="32">
        <v>0</v>
      </c>
    </row>
    <row r="7749" spans="1:10" ht="26.25" hidden="1" thickBot="1" x14ac:dyDescent="0.3">
      <c r="A7749" s="141"/>
      <c r="B7749" s="144"/>
      <c r="C7749" s="38" t="s">
        <v>8265</v>
      </c>
      <c r="D7749" s="38" t="s">
        <v>101</v>
      </c>
      <c r="E7749" s="120">
        <v>1</v>
      </c>
      <c r="F7749" s="119">
        <v>0.79799999999999993</v>
      </c>
      <c r="G7749" s="36">
        <f t="shared" si="120"/>
        <v>0.79799999999999993</v>
      </c>
      <c r="H7749" s="41">
        <f>SUM(G7749:G7749)</f>
        <v>0.79799999999999993</v>
      </c>
      <c r="I7749" s="42"/>
      <c r="J7749" s="32">
        <v>0</v>
      </c>
    </row>
    <row r="7750" spans="1:10" ht="15.75" hidden="1" thickBot="1" x14ac:dyDescent="0.3">
      <c r="A7750" s="142"/>
      <c r="B7750" s="145"/>
      <c r="C7750" s="44"/>
      <c r="D7750" s="44"/>
      <c r="E7750" s="121"/>
      <c r="F7750" s="122" t="s">
        <v>31</v>
      </c>
      <c r="G7750" s="47" t="str">
        <f t="shared" ref="G7750:G7813" si="121">IF(ISNUMBER(F7750),E7750*F7750,"")</f>
        <v/>
      </c>
      <c r="H7750" s="48"/>
      <c r="I7750" s="33"/>
      <c r="J7750" s="32">
        <v>0</v>
      </c>
    </row>
    <row r="7751" spans="1:10" ht="15.75" hidden="1" thickBot="1" x14ac:dyDescent="0.3">
      <c r="A7751" s="140" t="s">
        <v>1852</v>
      </c>
      <c r="B7751" s="143" t="s">
        <v>6422</v>
      </c>
      <c r="C7751" s="26"/>
      <c r="D7751" s="27" t="s">
        <v>36</v>
      </c>
      <c r="E7751" s="116"/>
      <c r="F7751" s="123" t="s">
        <v>31</v>
      </c>
      <c r="G7751" s="29" t="str">
        <f t="shared" si="121"/>
        <v/>
      </c>
      <c r="H7751" s="30"/>
      <c r="I7751" s="31"/>
      <c r="J7751" s="32">
        <v>0</v>
      </c>
    </row>
    <row r="7752" spans="1:10" ht="15.75" hidden="1" thickBot="1" x14ac:dyDescent="0.3">
      <c r="A7752" s="141"/>
      <c r="B7752" s="144"/>
      <c r="C7752" s="34"/>
      <c r="D7752" s="34"/>
      <c r="E7752" s="118"/>
      <c r="F7752" s="124" t="s">
        <v>31</v>
      </c>
      <c r="G7752" s="36" t="str">
        <f t="shared" si="121"/>
        <v/>
      </c>
      <c r="H7752" s="37"/>
      <c r="I7752" s="33"/>
      <c r="J7752" s="32">
        <v>0</v>
      </c>
    </row>
    <row r="7753" spans="1:10" ht="26.25" hidden="1" thickBot="1" x14ac:dyDescent="0.3">
      <c r="A7753" s="141"/>
      <c r="B7753" s="144"/>
      <c r="C7753" s="38" t="s">
        <v>8266</v>
      </c>
      <c r="D7753" s="38" t="s">
        <v>101</v>
      </c>
      <c r="E7753" s="120">
        <v>1</v>
      </c>
      <c r="F7753" s="119">
        <v>1.6435</v>
      </c>
      <c r="G7753" s="36">
        <f t="shared" si="121"/>
        <v>1.6435</v>
      </c>
      <c r="H7753" s="41">
        <f>SUM(G7753:G7753)</f>
        <v>1.6435</v>
      </c>
      <c r="I7753" s="42"/>
      <c r="J7753" s="32">
        <v>0</v>
      </c>
    </row>
    <row r="7754" spans="1:10" ht="15.75" hidden="1" thickBot="1" x14ac:dyDescent="0.3">
      <c r="A7754" s="142"/>
      <c r="B7754" s="145"/>
      <c r="C7754" s="44"/>
      <c r="D7754" s="44"/>
      <c r="E7754" s="121"/>
      <c r="F7754" s="122" t="s">
        <v>31</v>
      </c>
      <c r="G7754" s="47" t="str">
        <f t="shared" si="121"/>
        <v/>
      </c>
      <c r="H7754" s="48"/>
      <c r="I7754" s="33"/>
      <c r="J7754" s="32">
        <v>0</v>
      </c>
    </row>
    <row r="7755" spans="1:10" ht="15.75" hidden="1" thickBot="1" x14ac:dyDescent="0.3">
      <c r="A7755" s="140" t="s">
        <v>1853</v>
      </c>
      <c r="B7755" s="143" t="s">
        <v>6423</v>
      </c>
      <c r="C7755" s="26"/>
      <c r="D7755" s="27" t="s">
        <v>36</v>
      </c>
      <c r="E7755" s="116"/>
      <c r="F7755" s="123" t="s">
        <v>31</v>
      </c>
      <c r="G7755" s="29" t="str">
        <f t="shared" si="121"/>
        <v/>
      </c>
      <c r="H7755" s="30"/>
      <c r="I7755" s="31"/>
      <c r="J7755" s="32">
        <v>0</v>
      </c>
    </row>
    <row r="7756" spans="1:10" ht="15.75" hidden="1" thickBot="1" x14ac:dyDescent="0.3">
      <c r="A7756" s="141"/>
      <c r="B7756" s="144"/>
      <c r="C7756" s="34"/>
      <c r="D7756" s="34"/>
      <c r="E7756" s="118"/>
      <c r="F7756" s="124" t="s">
        <v>31</v>
      </c>
      <c r="G7756" s="36" t="str">
        <f t="shared" si="121"/>
        <v/>
      </c>
      <c r="H7756" s="37"/>
      <c r="I7756" s="33"/>
      <c r="J7756" s="32">
        <v>0</v>
      </c>
    </row>
    <row r="7757" spans="1:10" ht="26.25" hidden="1" thickBot="1" x14ac:dyDescent="0.3">
      <c r="A7757" s="141"/>
      <c r="B7757" s="144"/>
      <c r="C7757" s="38" t="s">
        <v>8267</v>
      </c>
      <c r="D7757" s="38" t="s">
        <v>101</v>
      </c>
      <c r="E7757" s="120">
        <v>1</v>
      </c>
      <c r="F7757" s="119">
        <v>2.6599999999999997</v>
      </c>
      <c r="G7757" s="36">
        <f t="shared" si="121"/>
        <v>2.6599999999999997</v>
      </c>
      <c r="H7757" s="41">
        <f>SUM(G7757:G7757)</f>
        <v>2.6599999999999997</v>
      </c>
      <c r="I7757" s="42"/>
      <c r="J7757" s="32">
        <v>0</v>
      </c>
    </row>
    <row r="7758" spans="1:10" ht="15.75" hidden="1" thickBot="1" x14ac:dyDescent="0.3">
      <c r="A7758" s="142"/>
      <c r="B7758" s="145"/>
      <c r="C7758" s="44"/>
      <c r="D7758" s="44"/>
      <c r="E7758" s="121"/>
      <c r="F7758" s="122" t="s">
        <v>31</v>
      </c>
      <c r="G7758" s="47" t="str">
        <f t="shared" si="121"/>
        <v/>
      </c>
      <c r="H7758" s="48"/>
      <c r="I7758" s="33"/>
      <c r="J7758" s="32">
        <v>0</v>
      </c>
    </row>
    <row r="7759" spans="1:10" ht="15.75" hidden="1" thickBot="1" x14ac:dyDescent="0.3">
      <c r="A7759" s="140" t="s">
        <v>1854</v>
      </c>
      <c r="B7759" s="143" t="s">
        <v>6424</v>
      </c>
      <c r="C7759" s="26"/>
      <c r="D7759" s="27" t="s">
        <v>36</v>
      </c>
      <c r="E7759" s="116"/>
      <c r="F7759" s="123" t="s">
        <v>31</v>
      </c>
      <c r="G7759" s="29" t="str">
        <f t="shared" si="121"/>
        <v/>
      </c>
      <c r="H7759" s="30"/>
      <c r="I7759" s="31"/>
      <c r="J7759" s="32">
        <v>0</v>
      </c>
    </row>
    <row r="7760" spans="1:10" ht="15.75" hidden="1" thickBot="1" x14ac:dyDescent="0.3">
      <c r="A7760" s="141"/>
      <c r="B7760" s="144"/>
      <c r="C7760" s="34"/>
      <c r="D7760" s="34"/>
      <c r="E7760" s="118"/>
      <c r="F7760" s="124" t="s">
        <v>31</v>
      </c>
      <c r="G7760" s="36" t="str">
        <f t="shared" si="121"/>
        <v/>
      </c>
      <c r="H7760" s="37"/>
      <c r="I7760" s="33"/>
      <c r="J7760" s="32">
        <v>0</v>
      </c>
    </row>
    <row r="7761" spans="1:10" ht="26.25" hidden="1" thickBot="1" x14ac:dyDescent="0.3">
      <c r="A7761" s="141"/>
      <c r="B7761" s="144"/>
      <c r="C7761" s="38" t="s">
        <v>8268</v>
      </c>
      <c r="D7761" s="38" t="s">
        <v>101</v>
      </c>
      <c r="E7761" s="120">
        <v>1</v>
      </c>
      <c r="F7761" s="119">
        <v>5.8709999999999996</v>
      </c>
      <c r="G7761" s="36">
        <f t="shared" si="121"/>
        <v>5.8709999999999996</v>
      </c>
      <c r="H7761" s="41">
        <f>SUM(G7761:G7761)</f>
        <v>5.8709999999999996</v>
      </c>
      <c r="I7761" s="42"/>
      <c r="J7761" s="32">
        <v>0</v>
      </c>
    </row>
    <row r="7762" spans="1:10" ht="15.75" hidden="1" thickBot="1" x14ac:dyDescent="0.3">
      <c r="A7762" s="142"/>
      <c r="B7762" s="145"/>
      <c r="C7762" s="44"/>
      <c r="D7762" s="44"/>
      <c r="E7762" s="121"/>
      <c r="F7762" s="122" t="s">
        <v>31</v>
      </c>
      <c r="G7762" s="47" t="str">
        <f t="shared" si="121"/>
        <v/>
      </c>
      <c r="H7762" s="48"/>
      <c r="I7762" s="33"/>
      <c r="J7762" s="32">
        <v>0</v>
      </c>
    </row>
    <row r="7763" spans="1:10" ht="15.75" hidden="1" thickBot="1" x14ac:dyDescent="0.3">
      <c r="A7763" s="140" t="s">
        <v>1855</v>
      </c>
      <c r="B7763" s="143" t="s">
        <v>6425</v>
      </c>
      <c r="C7763" s="26"/>
      <c r="D7763" s="27" t="s">
        <v>36</v>
      </c>
      <c r="E7763" s="116"/>
      <c r="F7763" s="123" t="s">
        <v>31</v>
      </c>
      <c r="G7763" s="29" t="str">
        <f t="shared" si="121"/>
        <v/>
      </c>
      <c r="H7763" s="30"/>
      <c r="I7763" s="31"/>
      <c r="J7763" s="32">
        <v>0</v>
      </c>
    </row>
    <row r="7764" spans="1:10" ht="15.75" hidden="1" thickBot="1" x14ac:dyDescent="0.3">
      <c r="A7764" s="141"/>
      <c r="B7764" s="144"/>
      <c r="C7764" s="34"/>
      <c r="D7764" s="34"/>
      <c r="E7764" s="118"/>
      <c r="F7764" s="124" t="s">
        <v>31</v>
      </c>
      <c r="G7764" s="36" t="str">
        <f t="shared" si="121"/>
        <v/>
      </c>
      <c r="H7764" s="37"/>
      <c r="I7764" s="33"/>
      <c r="J7764" s="32">
        <v>0</v>
      </c>
    </row>
    <row r="7765" spans="1:10" ht="26.25" hidden="1" thickBot="1" x14ac:dyDescent="0.3">
      <c r="A7765" s="141"/>
      <c r="B7765" s="144"/>
      <c r="C7765" s="38" t="s">
        <v>8269</v>
      </c>
      <c r="D7765" s="38" t="s">
        <v>101</v>
      </c>
      <c r="E7765" s="120">
        <v>1</v>
      </c>
      <c r="F7765" s="119">
        <v>8.8350000000000009</v>
      </c>
      <c r="G7765" s="36">
        <f t="shared" si="121"/>
        <v>8.8350000000000009</v>
      </c>
      <c r="H7765" s="41">
        <f>SUM(G7765:G7765)</f>
        <v>8.8350000000000009</v>
      </c>
      <c r="I7765" s="42"/>
      <c r="J7765" s="32">
        <v>0</v>
      </c>
    </row>
    <row r="7766" spans="1:10" ht="15.75" hidden="1" thickBot="1" x14ac:dyDescent="0.3">
      <c r="A7766" s="142"/>
      <c r="B7766" s="145"/>
      <c r="C7766" s="44"/>
      <c r="D7766" s="44"/>
      <c r="E7766" s="121"/>
      <c r="F7766" s="122" t="s">
        <v>31</v>
      </c>
      <c r="G7766" s="47" t="str">
        <f t="shared" si="121"/>
        <v/>
      </c>
      <c r="H7766" s="48"/>
      <c r="I7766" s="33"/>
      <c r="J7766" s="32">
        <v>0</v>
      </c>
    </row>
    <row r="7767" spans="1:10" ht="15.75" hidden="1" thickBot="1" x14ac:dyDescent="0.3">
      <c r="A7767" s="140" t="s">
        <v>1856</v>
      </c>
      <c r="B7767" s="143" t="s">
        <v>6426</v>
      </c>
      <c r="C7767" s="26"/>
      <c r="D7767" s="27" t="s">
        <v>36</v>
      </c>
      <c r="E7767" s="116"/>
      <c r="F7767" s="123" t="s">
        <v>31</v>
      </c>
      <c r="G7767" s="29" t="str">
        <f t="shared" si="121"/>
        <v/>
      </c>
      <c r="H7767" s="30"/>
      <c r="I7767" s="31"/>
      <c r="J7767" s="32">
        <v>0</v>
      </c>
    </row>
    <row r="7768" spans="1:10" ht="15.75" hidden="1" thickBot="1" x14ac:dyDescent="0.3">
      <c r="A7768" s="141"/>
      <c r="B7768" s="144"/>
      <c r="C7768" s="34"/>
      <c r="D7768" s="34"/>
      <c r="E7768" s="118"/>
      <c r="F7768" s="124" t="s">
        <v>31</v>
      </c>
      <c r="G7768" s="36" t="str">
        <f t="shared" si="121"/>
        <v/>
      </c>
      <c r="H7768" s="37"/>
      <c r="I7768" s="33"/>
      <c r="J7768" s="32">
        <v>0</v>
      </c>
    </row>
    <row r="7769" spans="1:10" ht="26.25" hidden="1" thickBot="1" x14ac:dyDescent="0.3">
      <c r="A7769" s="141"/>
      <c r="B7769" s="144"/>
      <c r="C7769" s="38" t="s">
        <v>8270</v>
      </c>
      <c r="D7769" s="38" t="s">
        <v>101</v>
      </c>
      <c r="E7769" s="120">
        <v>1</v>
      </c>
      <c r="F7769" s="119">
        <v>1.3204999999999998</v>
      </c>
      <c r="G7769" s="36">
        <f t="shared" si="121"/>
        <v>1.3204999999999998</v>
      </c>
      <c r="H7769" s="41">
        <f>SUM(G7769:G7769)</f>
        <v>1.3204999999999998</v>
      </c>
      <c r="I7769" s="42"/>
      <c r="J7769" s="32">
        <v>0</v>
      </c>
    </row>
    <row r="7770" spans="1:10" ht="15.75" hidden="1" thickBot="1" x14ac:dyDescent="0.3">
      <c r="A7770" s="142"/>
      <c r="B7770" s="145"/>
      <c r="C7770" s="44"/>
      <c r="D7770" s="44"/>
      <c r="E7770" s="121"/>
      <c r="F7770" s="122" t="s">
        <v>31</v>
      </c>
      <c r="G7770" s="47" t="str">
        <f t="shared" si="121"/>
        <v/>
      </c>
      <c r="H7770" s="48"/>
      <c r="I7770" s="33"/>
      <c r="J7770" s="32">
        <v>0</v>
      </c>
    </row>
    <row r="7771" spans="1:10" ht="15.75" hidden="1" thickBot="1" x14ac:dyDescent="0.3">
      <c r="A7771" s="140" t="s">
        <v>1857</v>
      </c>
      <c r="B7771" s="143" t="s">
        <v>6427</v>
      </c>
      <c r="C7771" s="26"/>
      <c r="D7771" s="27" t="s">
        <v>36</v>
      </c>
      <c r="E7771" s="116"/>
      <c r="F7771" s="123" t="s">
        <v>31</v>
      </c>
      <c r="G7771" s="29" t="str">
        <f t="shared" si="121"/>
        <v/>
      </c>
      <c r="H7771" s="30"/>
      <c r="I7771" s="31"/>
      <c r="J7771" s="32">
        <v>0</v>
      </c>
    </row>
    <row r="7772" spans="1:10" ht="15.75" hidden="1" thickBot="1" x14ac:dyDescent="0.3">
      <c r="A7772" s="141"/>
      <c r="B7772" s="144"/>
      <c r="C7772" s="34"/>
      <c r="D7772" s="34"/>
      <c r="E7772" s="118"/>
      <c r="F7772" s="124" t="s">
        <v>31</v>
      </c>
      <c r="G7772" s="36" t="str">
        <f t="shared" si="121"/>
        <v/>
      </c>
      <c r="H7772" s="37"/>
      <c r="I7772" s="33"/>
      <c r="J7772" s="32">
        <v>0</v>
      </c>
    </row>
    <row r="7773" spans="1:10" ht="26.25" hidden="1" thickBot="1" x14ac:dyDescent="0.3">
      <c r="A7773" s="141"/>
      <c r="B7773" s="144"/>
      <c r="C7773" s="38" t="s">
        <v>8271</v>
      </c>
      <c r="D7773" s="38" t="s">
        <v>101</v>
      </c>
      <c r="E7773" s="120">
        <v>1</v>
      </c>
      <c r="F7773" s="119">
        <v>4.6360000000000001</v>
      </c>
      <c r="G7773" s="36">
        <f t="shared" si="121"/>
        <v>4.6360000000000001</v>
      </c>
      <c r="H7773" s="41">
        <f>SUM(G7773:G7773)</f>
        <v>4.6360000000000001</v>
      </c>
      <c r="I7773" s="42"/>
      <c r="J7773" s="32">
        <v>0</v>
      </c>
    </row>
    <row r="7774" spans="1:10" ht="15.75" hidden="1" thickBot="1" x14ac:dyDescent="0.3">
      <c r="A7774" s="142"/>
      <c r="B7774" s="145"/>
      <c r="C7774" s="44"/>
      <c r="D7774" s="44"/>
      <c r="E7774" s="121"/>
      <c r="F7774" s="122" t="s">
        <v>31</v>
      </c>
      <c r="G7774" s="47" t="str">
        <f t="shared" si="121"/>
        <v/>
      </c>
      <c r="H7774" s="48"/>
      <c r="I7774" s="33"/>
      <c r="J7774" s="32">
        <v>0</v>
      </c>
    </row>
    <row r="7775" spans="1:10" ht="15.75" hidden="1" thickBot="1" x14ac:dyDescent="0.3">
      <c r="A7775" s="140" t="s">
        <v>1858</v>
      </c>
      <c r="B7775" s="143" t="s">
        <v>6428</v>
      </c>
      <c r="C7775" s="26"/>
      <c r="D7775" s="27" t="s">
        <v>36</v>
      </c>
      <c r="E7775" s="116"/>
      <c r="F7775" s="123" t="s">
        <v>31</v>
      </c>
      <c r="G7775" s="29" t="str">
        <f t="shared" si="121"/>
        <v/>
      </c>
      <c r="H7775" s="30"/>
      <c r="I7775" s="31"/>
      <c r="J7775" s="32">
        <v>0</v>
      </c>
    </row>
    <row r="7776" spans="1:10" ht="15.75" hidden="1" thickBot="1" x14ac:dyDescent="0.3">
      <c r="A7776" s="141"/>
      <c r="B7776" s="144"/>
      <c r="C7776" s="34"/>
      <c r="D7776" s="34"/>
      <c r="E7776" s="118"/>
      <c r="F7776" s="124" t="s">
        <v>31</v>
      </c>
      <c r="G7776" s="36" t="str">
        <f t="shared" si="121"/>
        <v/>
      </c>
      <c r="H7776" s="37"/>
      <c r="I7776" s="33"/>
      <c r="J7776" s="32">
        <v>0</v>
      </c>
    </row>
    <row r="7777" spans="1:10" ht="26.25" hidden="1" thickBot="1" x14ac:dyDescent="0.3">
      <c r="A7777" s="141"/>
      <c r="B7777" s="144"/>
      <c r="C7777" s="38" t="s">
        <v>8272</v>
      </c>
      <c r="D7777" s="38" t="s">
        <v>101</v>
      </c>
      <c r="E7777" s="120">
        <v>1</v>
      </c>
      <c r="F7777" s="119">
        <v>5.6999999999999993</v>
      </c>
      <c r="G7777" s="36">
        <f t="shared" si="121"/>
        <v>5.6999999999999993</v>
      </c>
      <c r="H7777" s="41">
        <f>SUM(G7777:G7777)</f>
        <v>5.6999999999999993</v>
      </c>
      <c r="I7777" s="42"/>
      <c r="J7777" s="32">
        <v>0</v>
      </c>
    </row>
    <row r="7778" spans="1:10" ht="15.75" hidden="1" thickBot="1" x14ac:dyDescent="0.3">
      <c r="A7778" s="142"/>
      <c r="B7778" s="145"/>
      <c r="C7778" s="44"/>
      <c r="D7778" s="44"/>
      <c r="E7778" s="121"/>
      <c r="F7778" s="122" t="s">
        <v>31</v>
      </c>
      <c r="G7778" s="47" t="str">
        <f t="shared" si="121"/>
        <v/>
      </c>
      <c r="H7778" s="48"/>
      <c r="I7778" s="33"/>
      <c r="J7778" s="32">
        <v>0</v>
      </c>
    </row>
    <row r="7779" spans="1:10" ht="15.75" hidden="1" thickBot="1" x14ac:dyDescent="0.3">
      <c r="A7779" s="140" t="s">
        <v>1859</v>
      </c>
      <c r="B7779" s="143" t="s">
        <v>6429</v>
      </c>
      <c r="C7779" s="26"/>
      <c r="D7779" s="27" t="s">
        <v>36</v>
      </c>
      <c r="E7779" s="116"/>
      <c r="F7779" s="123" t="s">
        <v>31</v>
      </c>
      <c r="G7779" s="29" t="str">
        <f t="shared" si="121"/>
        <v/>
      </c>
      <c r="H7779" s="30"/>
      <c r="I7779" s="31"/>
      <c r="J7779" s="32">
        <v>0</v>
      </c>
    </row>
    <row r="7780" spans="1:10" ht="15.75" hidden="1" thickBot="1" x14ac:dyDescent="0.3">
      <c r="A7780" s="141"/>
      <c r="B7780" s="144"/>
      <c r="C7780" s="34"/>
      <c r="D7780" s="34"/>
      <c r="E7780" s="118"/>
      <c r="F7780" s="124" t="s">
        <v>31</v>
      </c>
      <c r="G7780" s="36" t="str">
        <f t="shared" si="121"/>
        <v/>
      </c>
      <c r="H7780" s="37"/>
      <c r="I7780" s="33"/>
      <c r="J7780" s="32">
        <v>0</v>
      </c>
    </row>
    <row r="7781" spans="1:10" ht="15.75" hidden="1" thickBot="1" x14ac:dyDescent="0.3">
      <c r="A7781" s="141"/>
      <c r="B7781" s="144"/>
      <c r="C7781" s="38" t="s">
        <v>8273</v>
      </c>
      <c r="D7781" s="38" t="s">
        <v>101</v>
      </c>
      <c r="E7781" s="120">
        <v>1</v>
      </c>
      <c r="F7781" s="119">
        <v>1.3679999999999999</v>
      </c>
      <c r="G7781" s="36">
        <f t="shared" si="121"/>
        <v>1.3679999999999999</v>
      </c>
      <c r="H7781" s="41">
        <f>SUM(G7781:G7781)</f>
        <v>1.3679999999999999</v>
      </c>
      <c r="I7781" s="42"/>
      <c r="J7781" s="32">
        <v>0</v>
      </c>
    </row>
    <row r="7782" spans="1:10" ht="15.75" hidden="1" thickBot="1" x14ac:dyDescent="0.3">
      <c r="A7782" s="142"/>
      <c r="B7782" s="145"/>
      <c r="C7782" s="44"/>
      <c r="D7782" s="44"/>
      <c r="E7782" s="121"/>
      <c r="F7782" s="122" t="s">
        <v>31</v>
      </c>
      <c r="G7782" s="47" t="str">
        <f t="shared" si="121"/>
        <v/>
      </c>
      <c r="H7782" s="48"/>
      <c r="I7782" s="33"/>
      <c r="J7782" s="32">
        <v>0</v>
      </c>
    </row>
    <row r="7783" spans="1:10" ht="15.75" hidden="1" thickBot="1" x14ac:dyDescent="0.3">
      <c r="A7783" s="140" t="s">
        <v>1860</v>
      </c>
      <c r="B7783" s="143" t="s">
        <v>6430</v>
      </c>
      <c r="C7783" s="26"/>
      <c r="D7783" s="27" t="s">
        <v>36</v>
      </c>
      <c r="E7783" s="116"/>
      <c r="F7783" s="123" t="s">
        <v>31</v>
      </c>
      <c r="G7783" s="29" t="str">
        <f t="shared" si="121"/>
        <v/>
      </c>
      <c r="H7783" s="30"/>
      <c r="I7783" s="31"/>
      <c r="J7783" s="32">
        <v>0</v>
      </c>
    </row>
    <row r="7784" spans="1:10" ht="15.75" hidden="1" thickBot="1" x14ac:dyDescent="0.3">
      <c r="A7784" s="141"/>
      <c r="B7784" s="144"/>
      <c r="C7784" s="34"/>
      <c r="D7784" s="34"/>
      <c r="E7784" s="118"/>
      <c r="F7784" s="124" t="s">
        <v>31</v>
      </c>
      <c r="G7784" s="36" t="str">
        <f t="shared" si="121"/>
        <v/>
      </c>
      <c r="H7784" s="37"/>
      <c r="I7784" s="33"/>
      <c r="J7784" s="32">
        <v>0</v>
      </c>
    </row>
    <row r="7785" spans="1:10" ht="26.25" hidden="1" thickBot="1" x14ac:dyDescent="0.3">
      <c r="A7785" s="141"/>
      <c r="B7785" s="144"/>
      <c r="C7785" s="38" t="s">
        <v>8274</v>
      </c>
      <c r="D7785" s="38" t="s">
        <v>101</v>
      </c>
      <c r="E7785" s="120">
        <v>1</v>
      </c>
      <c r="F7785" s="119">
        <v>2.0139999999999998</v>
      </c>
      <c r="G7785" s="36">
        <f t="shared" si="121"/>
        <v>2.0139999999999998</v>
      </c>
      <c r="H7785" s="41">
        <f>SUM(G7785:G7785)</f>
        <v>2.0139999999999998</v>
      </c>
      <c r="I7785" s="42"/>
      <c r="J7785" s="32">
        <v>0</v>
      </c>
    </row>
    <row r="7786" spans="1:10" ht="15.75" hidden="1" thickBot="1" x14ac:dyDescent="0.3">
      <c r="A7786" s="142"/>
      <c r="B7786" s="145"/>
      <c r="C7786" s="44"/>
      <c r="D7786" s="44"/>
      <c r="E7786" s="121"/>
      <c r="F7786" s="122" t="s">
        <v>31</v>
      </c>
      <c r="G7786" s="47" t="str">
        <f t="shared" si="121"/>
        <v/>
      </c>
      <c r="H7786" s="48"/>
      <c r="I7786" s="33"/>
      <c r="J7786" s="32">
        <v>0</v>
      </c>
    </row>
    <row r="7787" spans="1:10" ht="15.75" hidden="1" thickBot="1" x14ac:dyDescent="0.3">
      <c r="A7787" s="140" t="s">
        <v>1861</v>
      </c>
      <c r="B7787" s="143" t="s">
        <v>6431</v>
      </c>
      <c r="C7787" s="26"/>
      <c r="D7787" s="27" t="s">
        <v>36</v>
      </c>
      <c r="E7787" s="116"/>
      <c r="F7787" s="123" t="s">
        <v>31</v>
      </c>
      <c r="G7787" s="29" t="str">
        <f t="shared" si="121"/>
        <v/>
      </c>
      <c r="H7787" s="30"/>
      <c r="I7787" s="31"/>
      <c r="J7787" s="32">
        <v>0</v>
      </c>
    </row>
    <row r="7788" spans="1:10" ht="15.75" hidden="1" thickBot="1" x14ac:dyDescent="0.3">
      <c r="A7788" s="141"/>
      <c r="B7788" s="144"/>
      <c r="C7788" s="34"/>
      <c r="D7788" s="34"/>
      <c r="E7788" s="118"/>
      <c r="F7788" s="124" t="s">
        <v>31</v>
      </c>
      <c r="G7788" s="36" t="str">
        <f t="shared" si="121"/>
        <v/>
      </c>
      <c r="H7788" s="37"/>
      <c r="I7788" s="33"/>
      <c r="J7788" s="32">
        <v>0</v>
      </c>
    </row>
    <row r="7789" spans="1:10" ht="15.75" hidden="1" thickBot="1" x14ac:dyDescent="0.3">
      <c r="A7789" s="141"/>
      <c r="B7789" s="144"/>
      <c r="C7789" s="38" t="s">
        <v>8275</v>
      </c>
      <c r="D7789" s="38" t="s">
        <v>101</v>
      </c>
      <c r="E7789" s="120">
        <v>1</v>
      </c>
      <c r="F7789" s="119">
        <v>6.5549999999999997</v>
      </c>
      <c r="G7789" s="36">
        <f t="shared" si="121"/>
        <v>6.5549999999999997</v>
      </c>
      <c r="H7789" s="41">
        <f>SUM(G7789:G7789)</f>
        <v>6.5549999999999997</v>
      </c>
      <c r="I7789" s="42"/>
      <c r="J7789" s="32">
        <v>0</v>
      </c>
    </row>
    <row r="7790" spans="1:10" ht="15.75" hidden="1" thickBot="1" x14ac:dyDescent="0.3">
      <c r="A7790" s="142"/>
      <c r="B7790" s="145"/>
      <c r="C7790" s="44"/>
      <c r="D7790" s="44"/>
      <c r="E7790" s="121"/>
      <c r="F7790" s="122" t="s">
        <v>31</v>
      </c>
      <c r="G7790" s="47" t="str">
        <f t="shared" si="121"/>
        <v/>
      </c>
      <c r="H7790" s="48"/>
      <c r="I7790" s="33"/>
      <c r="J7790" s="32">
        <v>0</v>
      </c>
    </row>
    <row r="7791" spans="1:10" ht="15.75" hidden="1" thickBot="1" x14ac:dyDescent="0.3">
      <c r="A7791" s="140" t="s">
        <v>1862</v>
      </c>
      <c r="B7791" s="143" t="s">
        <v>6432</v>
      </c>
      <c r="C7791" s="26"/>
      <c r="D7791" s="27" t="s">
        <v>36</v>
      </c>
      <c r="E7791" s="116"/>
      <c r="F7791" s="123" t="s">
        <v>31</v>
      </c>
      <c r="G7791" s="29" t="str">
        <f t="shared" si="121"/>
        <v/>
      </c>
      <c r="H7791" s="30"/>
      <c r="I7791" s="31"/>
      <c r="J7791" s="32">
        <v>0</v>
      </c>
    </row>
    <row r="7792" spans="1:10" ht="15.75" hidden="1" thickBot="1" x14ac:dyDescent="0.3">
      <c r="A7792" s="141"/>
      <c r="B7792" s="144"/>
      <c r="C7792" s="34"/>
      <c r="D7792" s="34"/>
      <c r="E7792" s="118"/>
      <c r="F7792" s="124" t="s">
        <v>31</v>
      </c>
      <c r="G7792" s="36" t="str">
        <f t="shared" si="121"/>
        <v/>
      </c>
      <c r="H7792" s="37"/>
      <c r="I7792" s="33"/>
      <c r="J7792" s="32">
        <v>0</v>
      </c>
    </row>
    <row r="7793" spans="1:10" ht="15.75" hidden="1" thickBot="1" x14ac:dyDescent="0.3">
      <c r="A7793" s="141"/>
      <c r="B7793" s="144"/>
      <c r="C7793" s="38" t="s">
        <v>8276</v>
      </c>
      <c r="D7793" s="38" t="s">
        <v>101</v>
      </c>
      <c r="E7793" s="120">
        <v>1</v>
      </c>
      <c r="F7793" s="119">
        <v>7.1914999999999996</v>
      </c>
      <c r="G7793" s="36">
        <f t="shared" si="121"/>
        <v>7.1914999999999996</v>
      </c>
      <c r="H7793" s="41">
        <f>SUM(G7793:G7793)</f>
        <v>7.1914999999999996</v>
      </c>
      <c r="I7793" s="42"/>
      <c r="J7793" s="32">
        <v>0</v>
      </c>
    </row>
    <row r="7794" spans="1:10" ht="15.75" hidden="1" thickBot="1" x14ac:dyDescent="0.3">
      <c r="A7794" s="142"/>
      <c r="B7794" s="145"/>
      <c r="C7794" s="44"/>
      <c r="D7794" s="44"/>
      <c r="E7794" s="121"/>
      <c r="F7794" s="122" t="s">
        <v>31</v>
      </c>
      <c r="G7794" s="47" t="str">
        <f t="shared" si="121"/>
        <v/>
      </c>
      <c r="H7794" s="48"/>
      <c r="I7794" s="33"/>
      <c r="J7794" s="32">
        <v>0</v>
      </c>
    </row>
    <row r="7795" spans="1:10" ht="15.75" hidden="1" thickBot="1" x14ac:dyDescent="0.3">
      <c r="A7795" s="140" t="s">
        <v>1863</v>
      </c>
      <c r="B7795" s="143" t="s">
        <v>6433</v>
      </c>
      <c r="C7795" s="26"/>
      <c r="D7795" s="27" t="s">
        <v>36</v>
      </c>
      <c r="E7795" s="116"/>
      <c r="F7795" s="123" t="s">
        <v>31</v>
      </c>
      <c r="G7795" s="29" t="str">
        <f t="shared" si="121"/>
        <v/>
      </c>
      <c r="H7795" s="30"/>
      <c r="I7795" s="31"/>
      <c r="J7795" s="32">
        <v>0</v>
      </c>
    </row>
    <row r="7796" spans="1:10" ht="15.75" hidden="1" thickBot="1" x14ac:dyDescent="0.3">
      <c r="A7796" s="141"/>
      <c r="B7796" s="144"/>
      <c r="C7796" s="34"/>
      <c r="D7796" s="34"/>
      <c r="E7796" s="118"/>
      <c r="F7796" s="124" t="s">
        <v>31</v>
      </c>
      <c r="G7796" s="36" t="str">
        <f t="shared" si="121"/>
        <v/>
      </c>
      <c r="H7796" s="37"/>
      <c r="I7796" s="33"/>
      <c r="J7796" s="32">
        <v>0</v>
      </c>
    </row>
    <row r="7797" spans="1:10" ht="26.25" hidden="1" thickBot="1" x14ac:dyDescent="0.3">
      <c r="A7797" s="141"/>
      <c r="B7797" s="144"/>
      <c r="C7797" s="38" t="s">
        <v>8277</v>
      </c>
      <c r="D7797" s="38" t="s">
        <v>101</v>
      </c>
      <c r="E7797" s="120">
        <v>1</v>
      </c>
      <c r="F7797" s="119">
        <v>13.5185</v>
      </c>
      <c r="G7797" s="36">
        <f t="shared" si="121"/>
        <v>13.5185</v>
      </c>
      <c r="H7797" s="41">
        <f>SUM(G7797:G7797)</f>
        <v>13.5185</v>
      </c>
      <c r="I7797" s="42"/>
      <c r="J7797" s="32">
        <v>0</v>
      </c>
    </row>
    <row r="7798" spans="1:10" ht="15.75" hidden="1" thickBot="1" x14ac:dyDescent="0.3">
      <c r="A7798" s="142"/>
      <c r="B7798" s="145"/>
      <c r="C7798" s="44"/>
      <c r="D7798" s="44"/>
      <c r="E7798" s="121"/>
      <c r="F7798" s="122" t="s">
        <v>31</v>
      </c>
      <c r="G7798" s="47" t="str">
        <f t="shared" si="121"/>
        <v/>
      </c>
      <c r="H7798" s="48"/>
      <c r="I7798" s="33"/>
      <c r="J7798" s="32">
        <v>0</v>
      </c>
    </row>
    <row r="7799" spans="1:10" ht="15.75" hidden="1" thickBot="1" x14ac:dyDescent="0.3">
      <c r="A7799" s="140" t="s">
        <v>1864</v>
      </c>
      <c r="B7799" s="143" t="s">
        <v>6434</v>
      </c>
      <c r="C7799" s="26"/>
      <c r="D7799" s="27" t="s">
        <v>36</v>
      </c>
      <c r="E7799" s="116"/>
      <c r="F7799" s="123" t="s">
        <v>31</v>
      </c>
      <c r="G7799" s="29" t="str">
        <f t="shared" si="121"/>
        <v/>
      </c>
      <c r="H7799" s="30"/>
      <c r="I7799" s="31"/>
      <c r="J7799" s="32">
        <v>0</v>
      </c>
    </row>
    <row r="7800" spans="1:10" ht="15.75" hidden="1" thickBot="1" x14ac:dyDescent="0.3">
      <c r="A7800" s="141"/>
      <c r="B7800" s="144"/>
      <c r="C7800" s="34"/>
      <c r="D7800" s="34"/>
      <c r="E7800" s="118"/>
      <c r="F7800" s="124" t="s">
        <v>31</v>
      </c>
      <c r="G7800" s="36" t="str">
        <f t="shared" si="121"/>
        <v/>
      </c>
      <c r="H7800" s="37"/>
      <c r="I7800" s="33"/>
      <c r="J7800" s="32">
        <v>0</v>
      </c>
    </row>
    <row r="7801" spans="1:10" ht="15.75" hidden="1" thickBot="1" x14ac:dyDescent="0.3">
      <c r="A7801" s="141"/>
      <c r="B7801" s="144"/>
      <c r="C7801" s="38" t="s">
        <v>8278</v>
      </c>
      <c r="D7801" s="38" t="s">
        <v>101</v>
      </c>
      <c r="E7801" s="120">
        <v>1</v>
      </c>
      <c r="F7801" s="119">
        <v>0.8929999999999999</v>
      </c>
      <c r="G7801" s="36">
        <f t="shared" si="121"/>
        <v>0.8929999999999999</v>
      </c>
      <c r="H7801" s="41">
        <f>SUM(G7801:G7801)</f>
        <v>0.8929999999999999</v>
      </c>
      <c r="I7801" s="42"/>
      <c r="J7801" s="32">
        <v>0</v>
      </c>
    </row>
    <row r="7802" spans="1:10" ht="15.75" hidden="1" thickBot="1" x14ac:dyDescent="0.3">
      <c r="A7802" s="142"/>
      <c r="B7802" s="145"/>
      <c r="C7802" s="44"/>
      <c r="D7802" s="44"/>
      <c r="E7802" s="121"/>
      <c r="F7802" s="122" t="s">
        <v>31</v>
      </c>
      <c r="G7802" s="47" t="str">
        <f t="shared" si="121"/>
        <v/>
      </c>
      <c r="H7802" s="48"/>
      <c r="I7802" s="33"/>
      <c r="J7802" s="32">
        <v>0</v>
      </c>
    </row>
    <row r="7803" spans="1:10" ht="15.75" hidden="1" thickBot="1" x14ac:dyDescent="0.3">
      <c r="A7803" s="140" t="s">
        <v>1865</v>
      </c>
      <c r="B7803" s="143" t="s">
        <v>6435</v>
      </c>
      <c r="C7803" s="26"/>
      <c r="D7803" s="27" t="s">
        <v>36</v>
      </c>
      <c r="E7803" s="116"/>
      <c r="F7803" s="123" t="s">
        <v>31</v>
      </c>
      <c r="G7803" s="29" t="str">
        <f t="shared" si="121"/>
        <v/>
      </c>
      <c r="H7803" s="30"/>
      <c r="I7803" s="31"/>
      <c r="J7803" s="32">
        <v>0</v>
      </c>
    </row>
    <row r="7804" spans="1:10" ht="15.75" hidden="1" thickBot="1" x14ac:dyDescent="0.3">
      <c r="A7804" s="141"/>
      <c r="B7804" s="144"/>
      <c r="C7804" s="34"/>
      <c r="D7804" s="34"/>
      <c r="E7804" s="118"/>
      <c r="F7804" s="124" t="s">
        <v>31</v>
      </c>
      <c r="G7804" s="36" t="str">
        <f t="shared" si="121"/>
        <v/>
      </c>
      <c r="H7804" s="37"/>
      <c r="I7804" s="33"/>
      <c r="J7804" s="32">
        <v>0</v>
      </c>
    </row>
    <row r="7805" spans="1:10" ht="15.75" hidden="1" thickBot="1" x14ac:dyDescent="0.3">
      <c r="A7805" s="141"/>
      <c r="B7805" s="144"/>
      <c r="C7805" s="38" t="s">
        <v>8279</v>
      </c>
      <c r="D7805" s="38" t="s">
        <v>101</v>
      </c>
      <c r="E7805" s="120">
        <v>1</v>
      </c>
      <c r="F7805" s="119">
        <v>8.7495000000000012</v>
      </c>
      <c r="G7805" s="36">
        <f t="shared" si="121"/>
        <v>8.7495000000000012</v>
      </c>
      <c r="H7805" s="41">
        <f>SUM(G7805:G7805)</f>
        <v>8.7495000000000012</v>
      </c>
      <c r="I7805" s="42"/>
      <c r="J7805" s="32">
        <v>0</v>
      </c>
    </row>
    <row r="7806" spans="1:10" ht="15.75" hidden="1" thickBot="1" x14ac:dyDescent="0.3">
      <c r="A7806" s="142"/>
      <c r="B7806" s="145"/>
      <c r="C7806" s="44"/>
      <c r="D7806" s="44"/>
      <c r="E7806" s="121"/>
      <c r="F7806" s="122" t="s">
        <v>31</v>
      </c>
      <c r="G7806" s="47" t="str">
        <f t="shared" si="121"/>
        <v/>
      </c>
      <c r="H7806" s="48"/>
      <c r="I7806" s="33"/>
      <c r="J7806" s="32">
        <v>0</v>
      </c>
    </row>
    <row r="7807" spans="1:10" ht="15.75" hidden="1" thickBot="1" x14ac:dyDescent="0.3">
      <c r="A7807" s="140" t="s">
        <v>1866</v>
      </c>
      <c r="B7807" s="143" t="s">
        <v>6436</v>
      </c>
      <c r="C7807" s="26"/>
      <c r="D7807" s="27" t="s">
        <v>36</v>
      </c>
      <c r="E7807" s="116"/>
      <c r="F7807" s="123" t="s">
        <v>31</v>
      </c>
      <c r="G7807" s="29" t="str">
        <f t="shared" si="121"/>
        <v/>
      </c>
      <c r="H7807" s="30"/>
      <c r="I7807" s="31"/>
      <c r="J7807" s="32">
        <v>0</v>
      </c>
    </row>
    <row r="7808" spans="1:10" ht="15.75" hidden="1" thickBot="1" x14ac:dyDescent="0.3">
      <c r="A7808" s="141"/>
      <c r="B7808" s="144"/>
      <c r="C7808" s="34"/>
      <c r="D7808" s="34"/>
      <c r="E7808" s="118"/>
      <c r="F7808" s="124" t="s">
        <v>31</v>
      </c>
      <c r="G7808" s="36" t="str">
        <f t="shared" si="121"/>
        <v/>
      </c>
      <c r="H7808" s="37"/>
      <c r="I7808" s="33"/>
      <c r="J7808" s="32">
        <v>0</v>
      </c>
    </row>
    <row r="7809" spans="1:10" ht="26.25" hidden="1" thickBot="1" x14ac:dyDescent="0.3">
      <c r="A7809" s="141"/>
      <c r="B7809" s="144"/>
      <c r="C7809" s="38" t="s">
        <v>8280</v>
      </c>
      <c r="D7809" s="38" t="s">
        <v>101</v>
      </c>
      <c r="E7809" s="120">
        <v>1</v>
      </c>
      <c r="F7809" s="119">
        <v>0.97849999999999993</v>
      </c>
      <c r="G7809" s="36">
        <f t="shared" si="121"/>
        <v>0.97849999999999993</v>
      </c>
      <c r="H7809" s="41">
        <f>SUM(G7809:G7809)</f>
        <v>0.97849999999999993</v>
      </c>
      <c r="I7809" s="42"/>
      <c r="J7809" s="32">
        <v>0</v>
      </c>
    </row>
    <row r="7810" spans="1:10" ht="15.75" hidden="1" thickBot="1" x14ac:dyDescent="0.3">
      <c r="A7810" s="142"/>
      <c r="B7810" s="145"/>
      <c r="C7810" s="44"/>
      <c r="D7810" s="44"/>
      <c r="E7810" s="121"/>
      <c r="F7810" s="122" t="s">
        <v>31</v>
      </c>
      <c r="G7810" s="47" t="str">
        <f t="shared" si="121"/>
        <v/>
      </c>
      <c r="H7810" s="48"/>
      <c r="I7810" s="33"/>
      <c r="J7810" s="32">
        <v>0</v>
      </c>
    </row>
    <row r="7811" spans="1:10" ht="15.75" hidden="1" thickBot="1" x14ac:dyDescent="0.3">
      <c r="A7811" s="140" t="s">
        <v>1867</v>
      </c>
      <c r="B7811" s="143" t="s">
        <v>6437</v>
      </c>
      <c r="C7811" s="26"/>
      <c r="D7811" s="27" t="s">
        <v>36</v>
      </c>
      <c r="E7811" s="116"/>
      <c r="F7811" s="123" t="s">
        <v>31</v>
      </c>
      <c r="G7811" s="29" t="str">
        <f t="shared" si="121"/>
        <v/>
      </c>
      <c r="H7811" s="30"/>
      <c r="I7811" s="31"/>
      <c r="J7811" s="32">
        <v>0</v>
      </c>
    </row>
    <row r="7812" spans="1:10" ht="15.75" hidden="1" thickBot="1" x14ac:dyDescent="0.3">
      <c r="A7812" s="141"/>
      <c r="B7812" s="144"/>
      <c r="C7812" s="34"/>
      <c r="D7812" s="34"/>
      <c r="E7812" s="118"/>
      <c r="F7812" s="124" t="s">
        <v>31</v>
      </c>
      <c r="G7812" s="36" t="str">
        <f t="shared" si="121"/>
        <v/>
      </c>
      <c r="H7812" s="37"/>
      <c r="I7812" s="33"/>
      <c r="J7812" s="32">
        <v>0</v>
      </c>
    </row>
    <row r="7813" spans="1:10" ht="26.25" hidden="1" thickBot="1" x14ac:dyDescent="0.3">
      <c r="A7813" s="141"/>
      <c r="B7813" s="144"/>
      <c r="C7813" s="38" t="s">
        <v>8209</v>
      </c>
      <c r="D7813" s="38" t="s">
        <v>101</v>
      </c>
      <c r="E7813" s="120">
        <v>1</v>
      </c>
      <c r="F7813" s="119">
        <v>13.499499999999999</v>
      </c>
      <c r="G7813" s="36">
        <f t="shared" si="121"/>
        <v>13.499499999999999</v>
      </c>
      <c r="H7813" s="41">
        <f>SUM(G7813:G7813)</f>
        <v>13.499499999999999</v>
      </c>
      <c r="I7813" s="42"/>
      <c r="J7813" s="32">
        <v>0</v>
      </c>
    </row>
    <row r="7814" spans="1:10" ht="15.75" hidden="1" thickBot="1" x14ac:dyDescent="0.3">
      <c r="A7814" s="142"/>
      <c r="B7814" s="145"/>
      <c r="C7814" s="44"/>
      <c r="D7814" s="44"/>
      <c r="E7814" s="121"/>
      <c r="F7814" s="122" t="s">
        <v>31</v>
      </c>
      <c r="G7814" s="47" t="str">
        <f t="shared" ref="G7814:G7877" si="122">IF(ISNUMBER(F7814),E7814*F7814,"")</f>
        <v/>
      </c>
      <c r="H7814" s="48"/>
      <c r="I7814" s="33"/>
      <c r="J7814" s="32">
        <v>0</v>
      </c>
    </row>
    <row r="7815" spans="1:10" ht="15.75" hidden="1" thickBot="1" x14ac:dyDescent="0.3">
      <c r="A7815" s="140" t="s">
        <v>1868</v>
      </c>
      <c r="B7815" s="143" t="s">
        <v>6438</v>
      </c>
      <c r="C7815" s="26"/>
      <c r="D7815" s="27" t="s">
        <v>36</v>
      </c>
      <c r="E7815" s="116"/>
      <c r="F7815" s="123" t="s">
        <v>31</v>
      </c>
      <c r="G7815" s="29" t="str">
        <f t="shared" si="122"/>
        <v/>
      </c>
      <c r="H7815" s="30"/>
      <c r="I7815" s="31"/>
      <c r="J7815" s="32">
        <v>0</v>
      </c>
    </row>
    <row r="7816" spans="1:10" ht="15.75" hidden="1" thickBot="1" x14ac:dyDescent="0.3">
      <c r="A7816" s="141"/>
      <c r="B7816" s="144"/>
      <c r="C7816" s="34"/>
      <c r="D7816" s="34"/>
      <c r="E7816" s="118"/>
      <c r="F7816" s="124" t="s">
        <v>31</v>
      </c>
      <c r="G7816" s="36" t="str">
        <f t="shared" si="122"/>
        <v/>
      </c>
      <c r="H7816" s="37"/>
      <c r="I7816" s="33"/>
      <c r="J7816" s="32">
        <v>0</v>
      </c>
    </row>
    <row r="7817" spans="1:10" ht="26.25" hidden="1" thickBot="1" x14ac:dyDescent="0.3">
      <c r="A7817" s="141"/>
      <c r="B7817" s="144"/>
      <c r="C7817" s="38" t="s">
        <v>8281</v>
      </c>
      <c r="D7817" s="38" t="s">
        <v>101</v>
      </c>
      <c r="E7817" s="120">
        <v>1</v>
      </c>
      <c r="F7817" s="119">
        <v>2.6599999999999997</v>
      </c>
      <c r="G7817" s="36">
        <f t="shared" si="122"/>
        <v>2.6599999999999997</v>
      </c>
      <c r="H7817" s="41">
        <f>SUM(G7817:G7817)</f>
        <v>2.6599999999999997</v>
      </c>
      <c r="I7817" s="42"/>
      <c r="J7817" s="32">
        <v>0</v>
      </c>
    </row>
    <row r="7818" spans="1:10" ht="15.75" hidden="1" thickBot="1" x14ac:dyDescent="0.3">
      <c r="A7818" s="142"/>
      <c r="B7818" s="145"/>
      <c r="C7818" s="44"/>
      <c r="D7818" s="44"/>
      <c r="E7818" s="121"/>
      <c r="F7818" s="122" t="s">
        <v>31</v>
      </c>
      <c r="G7818" s="47" t="str">
        <f t="shared" si="122"/>
        <v/>
      </c>
      <c r="H7818" s="48"/>
      <c r="I7818" s="33"/>
      <c r="J7818" s="32">
        <v>0</v>
      </c>
    </row>
    <row r="7819" spans="1:10" ht="15.75" hidden="1" thickBot="1" x14ac:dyDescent="0.3">
      <c r="A7819" s="140" t="s">
        <v>1869</v>
      </c>
      <c r="B7819" s="143" t="s">
        <v>6439</v>
      </c>
      <c r="C7819" s="26"/>
      <c r="D7819" s="27" t="s">
        <v>36</v>
      </c>
      <c r="E7819" s="116"/>
      <c r="F7819" s="123" t="s">
        <v>31</v>
      </c>
      <c r="G7819" s="29" t="str">
        <f t="shared" si="122"/>
        <v/>
      </c>
      <c r="H7819" s="30"/>
      <c r="I7819" s="31"/>
      <c r="J7819" s="32">
        <v>0</v>
      </c>
    </row>
    <row r="7820" spans="1:10" ht="15.75" hidden="1" thickBot="1" x14ac:dyDescent="0.3">
      <c r="A7820" s="141"/>
      <c r="B7820" s="144"/>
      <c r="C7820" s="34"/>
      <c r="D7820" s="34"/>
      <c r="E7820" s="118"/>
      <c r="F7820" s="124" t="s">
        <v>31</v>
      </c>
      <c r="G7820" s="36" t="str">
        <f t="shared" si="122"/>
        <v/>
      </c>
      <c r="H7820" s="37"/>
      <c r="I7820" s="33"/>
      <c r="J7820" s="32">
        <v>0</v>
      </c>
    </row>
    <row r="7821" spans="1:10" ht="26.25" hidden="1" thickBot="1" x14ac:dyDescent="0.3">
      <c r="A7821" s="141"/>
      <c r="B7821" s="144"/>
      <c r="C7821" s="38" t="s">
        <v>8282</v>
      </c>
      <c r="D7821" s="38" t="s">
        <v>101</v>
      </c>
      <c r="E7821" s="120">
        <v>1</v>
      </c>
      <c r="F7821" s="119">
        <v>4.5410000000000004</v>
      </c>
      <c r="G7821" s="36">
        <f t="shared" si="122"/>
        <v>4.5410000000000004</v>
      </c>
      <c r="H7821" s="41">
        <f>SUM(G7821:G7821)</f>
        <v>4.5410000000000004</v>
      </c>
      <c r="I7821" s="42"/>
      <c r="J7821" s="32">
        <v>0</v>
      </c>
    </row>
    <row r="7822" spans="1:10" ht="15.75" hidden="1" thickBot="1" x14ac:dyDescent="0.3">
      <c r="A7822" s="142"/>
      <c r="B7822" s="145"/>
      <c r="C7822" s="44"/>
      <c r="D7822" s="44"/>
      <c r="E7822" s="121"/>
      <c r="F7822" s="122" t="s">
        <v>31</v>
      </c>
      <c r="G7822" s="47" t="str">
        <f t="shared" si="122"/>
        <v/>
      </c>
      <c r="H7822" s="48"/>
      <c r="I7822" s="33"/>
      <c r="J7822" s="32">
        <v>0</v>
      </c>
    </row>
    <row r="7823" spans="1:10" ht="15.75" hidden="1" thickBot="1" x14ac:dyDescent="0.3">
      <c r="A7823" s="140" t="s">
        <v>1870</v>
      </c>
      <c r="B7823" s="143" t="s">
        <v>6440</v>
      </c>
      <c r="C7823" s="26"/>
      <c r="D7823" s="27" t="s">
        <v>36</v>
      </c>
      <c r="E7823" s="116"/>
      <c r="F7823" s="123" t="s">
        <v>31</v>
      </c>
      <c r="G7823" s="29" t="str">
        <f t="shared" si="122"/>
        <v/>
      </c>
      <c r="H7823" s="30"/>
      <c r="I7823" s="31"/>
      <c r="J7823" s="32">
        <v>0</v>
      </c>
    </row>
    <row r="7824" spans="1:10" ht="15.75" hidden="1" thickBot="1" x14ac:dyDescent="0.3">
      <c r="A7824" s="141"/>
      <c r="B7824" s="144"/>
      <c r="C7824" s="34"/>
      <c r="D7824" s="34"/>
      <c r="E7824" s="118"/>
      <c r="F7824" s="124" t="s">
        <v>31</v>
      </c>
      <c r="G7824" s="36" t="str">
        <f t="shared" si="122"/>
        <v/>
      </c>
      <c r="H7824" s="37"/>
      <c r="I7824" s="33"/>
      <c r="J7824" s="32">
        <v>0</v>
      </c>
    </row>
    <row r="7825" spans="1:10" ht="15.75" hidden="1" thickBot="1" x14ac:dyDescent="0.3">
      <c r="A7825" s="141"/>
      <c r="B7825" s="144"/>
      <c r="C7825" s="38" t="s">
        <v>8283</v>
      </c>
      <c r="D7825" s="38" t="s">
        <v>101</v>
      </c>
      <c r="E7825" s="120">
        <v>1</v>
      </c>
      <c r="F7825" s="119">
        <v>2.242</v>
      </c>
      <c r="G7825" s="36">
        <f t="shared" si="122"/>
        <v>2.242</v>
      </c>
      <c r="H7825" s="41">
        <f>SUM(G7825:G7825)</f>
        <v>2.242</v>
      </c>
      <c r="I7825" s="42"/>
      <c r="J7825" s="32">
        <v>0</v>
      </c>
    </row>
    <row r="7826" spans="1:10" ht="15.75" hidden="1" thickBot="1" x14ac:dyDescent="0.3">
      <c r="A7826" s="142"/>
      <c r="B7826" s="145"/>
      <c r="C7826" s="44"/>
      <c r="D7826" s="44"/>
      <c r="E7826" s="121"/>
      <c r="F7826" s="122" t="s">
        <v>31</v>
      </c>
      <c r="G7826" s="47" t="str">
        <f t="shared" si="122"/>
        <v/>
      </c>
      <c r="H7826" s="48"/>
      <c r="I7826" s="33"/>
      <c r="J7826" s="32">
        <v>0</v>
      </c>
    </row>
    <row r="7827" spans="1:10" ht="15.75" hidden="1" thickBot="1" x14ac:dyDescent="0.3">
      <c r="A7827" s="140" t="s">
        <v>1871</v>
      </c>
      <c r="B7827" s="143" t="s">
        <v>6441</v>
      </c>
      <c r="C7827" s="26"/>
      <c r="D7827" s="27" t="s">
        <v>36</v>
      </c>
      <c r="E7827" s="116"/>
      <c r="F7827" s="123" t="s">
        <v>31</v>
      </c>
      <c r="G7827" s="29" t="str">
        <f t="shared" si="122"/>
        <v/>
      </c>
      <c r="H7827" s="30"/>
      <c r="I7827" s="31"/>
      <c r="J7827" s="32">
        <v>0</v>
      </c>
    </row>
    <row r="7828" spans="1:10" ht="15.75" hidden="1" thickBot="1" x14ac:dyDescent="0.3">
      <c r="A7828" s="141"/>
      <c r="B7828" s="144"/>
      <c r="C7828" s="34"/>
      <c r="D7828" s="34"/>
      <c r="E7828" s="118"/>
      <c r="F7828" s="124" t="s">
        <v>31</v>
      </c>
      <c r="G7828" s="36" t="str">
        <f t="shared" si="122"/>
        <v/>
      </c>
      <c r="H7828" s="37"/>
      <c r="I7828" s="33"/>
      <c r="J7828" s="32">
        <v>0</v>
      </c>
    </row>
    <row r="7829" spans="1:10" ht="26.25" hidden="1" thickBot="1" x14ac:dyDescent="0.3">
      <c r="A7829" s="141"/>
      <c r="B7829" s="144"/>
      <c r="C7829" s="38" t="s">
        <v>8284</v>
      </c>
      <c r="D7829" s="38" t="s">
        <v>101</v>
      </c>
      <c r="E7829" s="120">
        <v>1</v>
      </c>
      <c r="F7829" s="119">
        <v>7.0774999999999997</v>
      </c>
      <c r="G7829" s="36">
        <f t="shared" si="122"/>
        <v>7.0774999999999997</v>
      </c>
      <c r="H7829" s="41">
        <f>SUM(G7829:G7829)</f>
        <v>7.0774999999999997</v>
      </c>
      <c r="I7829" s="42"/>
      <c r="J7829" s="32">
        <v>0</v>
      </c>
    </row>
    <row r="7830" spans="1:10" ht="15.75" hidden="1" thickBot="1" x14ac:dyDescent="0.3">
      <c r="A7830" s="142"/>
      <c r="B7830" s="145"/>
      <c r="C7830" s="44"/>
      <c r="D7830" s="44"/>
      <c r="E7830" s="121"/>
      <c r="F7830" s="122" t="s">
        <v>31</v>
      </c>
      <c r="G7830" s="47" t="str">
        <f t="shared" si="122"/>
        <v/>
      </c>
      <c r="H7830" s="48"/>
      <c r="I7830" s="33"/>
      <c r="J7830" s="32">
        <v>0</v>
      </c>
    </row>
    <row r="7831" spans="1:10" ht="15.75" hidden="1" thickBot="1" x14ac:dyDescent="0.3">
      <c r="A7831" s="140" t="s">
        <v>1872</v>
      </c>
      <c r="B7831" s="143" t="s">
        <v>6442</v>
      </c>
      <c r="C7831" s="26"/>
      <c r="D7831" s="27" t="s">
        <v>36</v>
      </c>
      <c r="E7831" s="116"/>
      <c r="F7831" s="123" t="s">
        <v>31</v>
      </c>
      <c r="G7831" s="29" t="str">
        <f t="shared" si="122"/>
        <v/>
      </c>
      <c r="H7831" s="30"/>
      <c r="I7831" s="31"/>
      <c r="J7831" s="32">
        <v>0</v>
      </c>
    </row>
    <row r="7832" spans="1:10" ht="15.75" hidden="1" thickBot="1" x14ac:dyDescent="0.3">
      <c r="A7832" s="141"/>
      <c r="B7832" s="144"/>
      <c r="C7832" s="34"/>
      <c r="D7832" s="34"/>
      <c r="E7832" s="118"/>
      <c r="F7832" s="124" t="s">
        <v>31</v>
      </c>
      <c r="G7832" s="36" t="str">
        <f t="shared" si="122"/>
        <v/>
      </c>
      <c r="H7832" s="37"/>
      <c r="I7832" s="33"/>
      <c r="J7832" s="32">
        <v>0</v>
      </c>
    </row>
    <row r="7833" spans="1:10" ht="26.25" hidden="1" thickBot="1" x14ac:dyDescent="0.3">
      <c r="A7833" s="141"/>
      <c r="B7833" s="144"/>
      <c r="C7833" s="38" t="s">
        <v>8285</v>
      </c>
      <c r="D7833" s="38" t="s">
        <v>101</v>
      </c>
      <c r="E7833" s="120">
        <v>1</v>
      </c>
      <c r="F7833" s="119">
        <v>4.1324999999999994</v>
      </c>
      <c r="G7833" s="36">
        <f t="shared" si="122"/>
        <v>4.1324999999999994</v>
      </c>
      <c r="H7833" s="41">
        <f>SUM(G7833:G7833)</f>
        <v>4.1324999999999994</v>
      </c>
      <c r="I7833" s="42"/>
      <c r="J7833" s="32">
        <v>0</v>
      </c>
    </row>
    <row r="7834" spans="1:10" ht="15.75" hidden="1" thickBot="1" x14ac:dyDescent="0.3">
      <c r="A7834" s="142"/>
      <c r="B7834" s="145"/>
      <c r="C7834" s="44"/>
      <c r="D7834" s="44"/>
      <c r="E7834" s="121"/>
      <c r="F7834" s="122" t="s">
        <v>31</v>
      </c>
      <c r="G7834" s="47" t="str">
        <f t="shared" si="122"/>
        <v/>
      </c>
      <c r="H7834" s="48"/>
      <c r="I7834" s="33"/>
      <c r="J7834" s="32">
        <v>0</v>
      </c>
    </row>
    <row r="7835" spans="1:10" ht="15.75" hidden="1" thickBot="1" x14ac:dyDescent="0.3">
      <c r="A7835" s="140" t="s">
        <v>1873</v>
      </c>
      <c r="B7835" s="143" t="s">
        <v>6443</v>
      </c>
      <c r="C7835" s="26"/>
      <c r="D7835" s="27" t="s">
        <v>36</v>
      </c>
      <c r="E7835" s="116"/>
      <c r="F7835" s="123" t="s">
        <v>31</v>
      </c>
      <c r="G7835" s="29" t="str">
        <f t="shared" si="122"/>
        <v/>
      </c>
      <c r="H7835" s="30"/>
      <c r="I7835" s="31"/>
      <c r="J7835" s="32">
        <v>0</v>
      </c>
    </row>
    <row r="7836" spans="1:10" ht="15.75" hidden="1" thickBot="1" x14ac:dyDescent="0.3">
      <c r="A7836" s="141"/>
      <c r="B7836" s="144"/>
      <c r="C7836" s="34"/>
      <c r="D7836" s="34"/>
      <c r="E7836" s="118"/>
      <c r="F7836" s="124" t="s">
        <v>31</v>
      </c>
      <c r="G7836" s="36" t="str">
        <f t="shared" si="122"/>
        <v/>
      </c>
      <c r="H7836" s="37"/>
      <c r="I7836" s="33"/>
      <c r="J7836" s="32">
        <v>0</v>
      </c>
    </row>
    <row r="7837" spans="1:10" ht="15.75" hidden="1" thickBot="1" x14ac:dyDescent="0.3">
      <c r="A7837" s="141"/>
      <c r="B7837" s="144"/>
      <c r="C7837" s="38" t="s">
        <v>8286</v>
      </c>
      <c r="D7837" s="38" t="s">
        <v>101</v>
      </c>
      <c r="E7837" s="120">
        <v>1</v>
      </c>
      <c r="F7837" s="119">
        <v>2.1849999999999996</v>
      </c>
      <c r="G7837" s="36">
        <f t="shared" si="122"/>
        <v>2.1849999999999996</v>
      </c>
      <c r="H7837" s="41">
        <f>SUM(G7837:G7837)</f>
        <v>2.1849999999999996</v>
      </c>
      <c r="I7837" s="42"/>
      <c r="J7837" s="32">
        <v>0</v>
      </c>
    </row>
    <row r="7838" spans="1:10" ht="15.75" hidden="1" thickBot="1" x14ac:dyDescent="0.3">
      <c r="A7838" s="142"/>
      <c r="B7838" s="145"/>
      <c r="C7838" s="44"/>
      <c r="D7838" s="44"/>
      <c r="E7838" s="121"/>
      <c r="F7838" s="122" t="s">
        <v>31</v>
      </c>
      <c r="G7838" s="47" t="str">
        <f t="shared" si="122"/>
        <v/>
      </c>
      <c r="H7838" s="48"/>
      <c r="I7838" s="33"/>
      <c r="J7838" s="32">
        <v>0</v>
      </c>
    </row>
    <row r="7839" spans="1:10" ht="15.75" hidden="1" thickBot="1" x14ac:dyDescent="0.3">
      <c r="A7839" s="140" t="s">
        <v>1874</v>
      </c>
      <c r="B7839" s="143" t="s">
        <v>6444</v>
      </c>
      <c r="C7839" s="26"/>
      <c r="D7839" s="27" t="s">
        <v>36</v>
      </c>
      <c r="E7839" s="116"/>
      <c r="F7839" s="123" t="s">
        <v>31</v>
      </c>
      <c r="G7839" s="29" t="str">
        <f t="shared" si="122"/>
        <v/>
      </c>
      <c r="H7839" s="30"/>
      <c r="I7839" s="31"/>
      <c r="J7839" s="32">
        <v>0</v>
      </c>
    </row>
    <row r="7840" spans="1:10" ht="15.75" hidden="1" thickBot="1" x14ac:dyDescent="0.3">
      <c r="A7840" s="141"/>
      <c r="B7840" s="144"/>
      <c r="C7840" s="34"/>
      <c r="D7840" s="34"/>
      <c r="E7840" s="118"/>
      <c r="F7840" s="124" t="s">
        <v>31</v>
      </c>
      <c r="G7840" s="36" t="str">
        <f t="shared" si="122"/>
        <v/>
      </c>
      <c r="H7840" s="37"/>
      <c r="I7840" s="33"/>
      <c r="J7840" s="32">
        <v>0</v>
      </c>
    </row>
    <row r="7841" spans="1:10" ht="26.25" hidden="1" thickBot="1" x14ac:dyDescent="0.3">
      <c r="A7841" s="141"/>
      <c r="B7841" s="144"/>
      <c r="C7841" s="38" t="s">
        <v>8287</v>
      </c>
      <c r="D7841" s="38" t="s">
        <v>101</v>
      </c>
      <c r="E7841" s="120">
        <v>1</v>
      </c>
      <c r="F7841" s="119">
        <v>24.006499999999999</v>
      </c>
      <c r="G7841" s="36">
        <f t="shared" si="122"/>
        <v>24.006499999999999</v>
      </c>
      <c r="H7841" s="41">
        <f>SUM(G7841:G7841)</f>
        <v>24.006499999999999</v>
      </c>
      <c r="I7841" s="42"/>
      <c r="J7841" s="32">
        <v>0</v>
      </c>
    </row>
    <row r="7842" spans="1:10" ht="15.75" hidden="1" thickBot="1" x14ac:dyDescent="0.3">
      <c r="A7842" s="142"/>
      <c r="B7842" s="145"/>
      <c r="C7842" s="44"/>
      <c r="D7842" s="44"/>
      <c r="E7842" s="121"/>
      <c r="F7842" s="122" t="s">
        <v>31</v>
      </c>
      <c r="G7842" s="47" t="str">
        <f t="shared" si="122"/>
        <v/>
      </c>
      <c r="H7842" s="48"/>
      <c r="I7842" s="33"/>
      <c r="J7842" s="32">
        <v>0</v>
      </c>
    </row>
    <row r="7843" spans="1:10" ht="15.75" hidden="1" thickBot="1" x14ac:dyDescent="0.3">
      <c r="A7843" s="140" t="s">
        <v>1875</v>
      </c>
      <c r="B7843" s="143" t="s">
        <v>6445</v>
      </c>
      <c r="C7843" s="26"/>
      <c r="D7843" s="27" t="s">
        <v>36</v>
      </c>
      <c r="E7843" s="116"/>
      <c r="F7843" s="123" t="s">
        <v>31</v>
      </c>
      <c r="G7843" s="29" t="str">
        <f t="shared" si="122"/>
        <v/>
      </c>
      <c r="H7843" s="30"/>
      <c r="I7843" s="31"/>
      <c r="J7843" s="32">
        <v>0</v>
      </c>
    </row>
    <row r="7844" spans="1:10" ht="15.75" hidden="1" thickBot="1" x14ac:dyDescent="0.3">
      <c r="A7844" s="141"/>
      <c r="B7844" s="144"/>
      <c r="C7844" s="34"/>
      <c r="D7844" s="34"/>
      <c r="E7844" s="118"/>
      <c r="F7844" s="124" t="s">
        <v>31</v>
      </c>
      <c r="G7844" s="36" t="str">
        <f t="shared" si="122"/>
        <v/>
      </c>
      <c r="H7844" s="37"/>
      <c r="I7844" s="33"/>
      <c r="J7844" s="32">
        <v>0</v>
      </c>
    </row>
    <row r="7845" spans="1:10" ht="15.75" hidden="1" thickBot="1" x14ac:dyDescent="0.3">
      <c r="A7845" s="141"/>
      <c r="B7845" s="144"/>
      <c r="C7845" s="38" t="s">
        <v>8288</v>
      </c>
      <c r="D7845" s="38" t="s">
        <v>101</v>
      </c>
      <c r="E7845" s="120">
        <v>1</v>
      </c>
      <c r="F7845" s="119">
        <v>14.744</v>
      </c>
      <c r="G7845" s="36">
        <f t="shared" si="122"/>
        <v>14.744</v>
      </c>
      <c r="H7845" s="41">
        <f>SUM(G7845:G7845)</f>
        <v>14.744</v>
      </c>
      <c r="I7845" s="42"/>
      <c r="J7845" s="32">
        <v>0</v>
      </c>
    </row>
    <row r="7846" spans="1:10" ht="15.75" hidden="1" thickBot="1" x14ac:dyDescent="0.3">
      <c r="A7846" s="142"/>
      <c r="B7846" s="145"/>
      <c r="C7846" s="44"/>
      <c r="D7846" s="44"/>
      <c r="E7846" s="121"/>
      <c r="F7846" s="122" t="s">
        <v>31</v>
      </c>
      <c r="G7846" s="47" t="str">
        <f t="shared" si="122"/>
        <v/>
      </c>
      <c r="H7846" s="48"/>
      <c r="I7846" s="33"/>
      <c r="J7846" s="32">
        <v>0</v>
      </c>
    </row>
    <row r="7847" spans="1:10" ht="15.75" hidden="1" thickBot="1" x14ac:dyDescent="0.3">
      <c r="A7847" s="140" t="s">
        <v>1876</v>
      </c>
      <c r="B7847" s="143" t="s">
        <v>6446</v>
      </c>
      <c r="C7847" s="26"/>
      <c r="D7847" s="27" t="s">
        <v>36</v>
      </c>
      <c r="E7847" s="116"/>
      <c r="F7847" s="123" t="s">
        <v>31</v>
      </c>
      <c r="G7847" s="29" t="str">
        <f t="shared" si="122"/>
        <v/>
      </c>
      <c r="H7847" s="30"/>
      <c r="I7847" s="31"/>
      <c r="J7847" s="32">
        <v>0</v>
      </c>
    </row>
    <row r="7848" spans="1:10" ht="15.75" hidden="1" thickBot="1" x14ac:dyDescent="0.3">
      <c r="A7848" s="141"/>
      <c r="B7848" s="144"/>
      <c r="C7848" s="34"/>
      <c r="D7848" s="34"/>
      <c r="E7848" s="118"/>
      <c r="F7848" s="124" t="s">
        <v>31</v>
      </c>
      <c r="G7848" s="36" t="str">
        <f t="shared" si="122"/>
        <v/>
      </c>
      <c r="H7848" s="37"/>
      <c r="I7848" s="33"/>
      <c r="J7848" s="32">
        <v>0</v>
      </c>
    </row>
    <row r="7849" spans="1:10" ht="26.25" hidden="1" thickBot="1" x14ac:dyDescent="0.3">
      <c r="A7849" s="141"/>
      <c r="B7849" s="144"/>
      <c r="C7849" s="38" t="s">
        <v>8289</v>
      </c>
      <c r="D7849" s="38" t="s">
        <v>101</v>
      </c>
      <c r="E7849" s="120">
        <v>1</v>
      </c>
      <c r="F7849" s="119">
        <v>3.0874999999999999</v>
      </c>
      <c r="G7849" s="36">
        <f t="shared" si="122"/>
        <v>3.0874999999999999</v>
      </c>
      <c r="H7849" s="41">
        <f>SUM(G7849:G7849)</f>
        <v>3.0874999999999999</v>
      </c>
      <c r="I7849" s="42"/>
      <c r="J7849" s="32">
        <v>0</v>
      </c>
    </row>
    <row r="7850" spans="1:10" ht="15.75" hidden="1" thickBot="1" x14ac:dyDescent="0.3">
      <c r="A7850" s="142"/>
      <c r="B7850" s="145"/>
      <c r="C7850" s="44"/>
      <c r="D7850" s="44"/>
      <c r="E7850" s="121"/>
      <c r="F7850" s="122" t="s">
        <v>31</v>
      </c>
      <c r="G7850" s="47" t="str">
        <f t="shared" si="122"/>
        <v/>
      </c>
      <c r="H7850" s="48"/>
      <c r="I7850" s="33"/>
      <c r="J7850" s="32">
        <v>0</v>
      </c>
    </row>
    <row r="7851" spans="1:10" ht="15.75" hidden="1" thickBot="1" x14ac:dyDescent="0.3">
      <c r="A7851" s="140" t="s">
        <v>1877</v>
      </c>
      <c r="B7851" s="143" t="s">
        <v>6447</v>
      </c>
      <c r="C7851" s="26"/>
      <c r="D7851" s="27" t="s">
        <v>36</v>
      </c>
      <c r="E7851" s="116"/>
      <c r="F7851" s="123" t="s">
        <v>31</v>
      </c>
      <c r="G7851" s="29" t="str">
        <f t="shared" si="122"/>
        <v/>
      </c>
      <c r="H7851" s="30"/>
      <c r="I7851" s="31"/>
      <c r="J7851" s="32">
        <v>0</v>
      </c>
    </row>
    <row r="7852" spans="1:10" ht="15.75" hidden="1" thickBot="1" x14ac:dyDescent="0.3">
      <c r="A7852" s="141"/>
      <c r="B7852" s="144"/>
      <c r="C7852" s="34"/>
      <c r="D7852" s="34"/>
      <c r="E7852" s="118"/>
      <c r="F7852" s="124" t="s">
        <v>31</v>
      </c>
      <c r="G7852" s="36" t="str">
        <f t="shared" si="122"/>
        <v/>
      </c>
      <c r="H7852" s="37"/>
      <c r="I7852" s="33"/>
      <c r="J7852" s="32">
        <v>0</v>
      </c>
    </row>
    <row r="7853" spans="1:10" ht="26.25" hidden="1" thickBot="1" x14ac:dyDescent="0.3">
      <c r="A7853" s="141"/>
      <c r="B7853" s="144"/>
      <c r="C7853" s="38" t="s">
        <v>8290</v>
      </c>
      <c r="D7853" s="38" t="s">
        <v>101</v>
      </c>
      <c r="E7853" s="120">
        <v>1</v>
      </c>
      <c r="F7853" s="119">
        <v>1.0449999999999999</v>
      </c>
      <c r="G7853" s="36">
        <f t="shared" si="122"/>
        <v>1.0449999999999999</v>
      </c>
      <c r="H7853" s="41">
        <f>SUM(G7853:G7853)</f>
        <v>1.0449999999999999</v>
      </c>
      <c r="I7853" s="42"/>
      <c r="J7853" s="32">
        <v>0</v>
      </c>
    </row>
    <row r="7854" spans="1:10" ht="15.75" hidden="1" thickBot="1" x14ac:dyDescent="0.3">
      <c r="A7854" s="142"/>
      <c r="B7854" s="145"/>
      <c r="C7854" s="44"/>
      <c r="D7854" s="44"/>
      <c r="E7854" s="121"/>
      <c r="F7854" s="122" t="s">
        <v>31</v>
      </c>
      <c r="G7854" s="47" t="str">
        <f t="shared" si="122"/>
        <v/>
      </c>
      <c r="H7854" s="48"/>
      <c r="I7854" s="33"/>
      <c r="J7854" s="32">
        <v>0</v>
      </c>
    </row>
    <row r="7855" spans="1:10" ht="15.75" hidden="1" thickBot="1" x14ac:dyDescent="0.3">
      <c r="A7855" s="140" t="s">
        <v>1878</v>
      </c>
      <c r="B7855" s="143" t="s">
        <v>6448</v>
      </c>
      <c r="C7855" s="26"/>
      <c r="D7855" s="27" t="s">
        <v>36</v>
      </c>
      <c r="E7855" s="116"/>
      <c r="F7855" s="123" t="s">
        <v>31</v>
      </c>
      <c r="G7855" s="29" t="str">
        <f t="shared" si="122"/>
        <v/>
      </c>
      <c r="H7855" s="30"/>
      <c r="I7855" s="31"/>
      <c r="J7855" s="32">
        <v>0</v>
      </c>
    </row>
    <row r="7856" spans="1:10" ht="15.75" hidden="1" thickBot="1" x14ac:dyDescent="0.3">
      <c r="A7856" s="141"/>
      <c r="B7856" s="144"/>
      <c r="C7856" s="34"/>
      <c r="D7856" s="34"/>
      <c r="E7856" s="118"/>
      <c r="F7856" s="124" t="s">
        <v>31</v>
      </c>
      <c r="G7856" s="36" t="str">
        <f t="shared" si="122"/>
        <v/>
      </c>
      <c r="H7856" s="37"/>
      <c r="I7856" s="33"/>
      <c r="J7856" s="32">
        <v>0</v>
      </c>
    </row>
    <row r="7857" spans="1:10" ht="26.25" hidden="1" thickBot="1" x14ac:dyDescent="0.3">
      <c r="A7857" s="141"/>
      <c r="B7857" s="144"/>
      <c r="C7857" s="38" t="s">
        <v>8291</v>
      </c>
      <c r="D7857" s="38" t="s">
        <v>101</v>
      </c>
      <c r="E7857" s="120">
        <v>1</v>
      </c>
      <c r="F7857" s="119">
        <v>1.9664999999999997</v>
      </c>
      <c r="G7857" s="36">
        <f t="shared" si="122"/>
        <v>1.9664999999999997</v>
      </c>
      <c r="H7857" s="41">
        <f>SUM(G7857:G7857)</f>
        <v>1.9664999999999997</v>
      </c>
      <c r="I7857" s="42"/>
      <c r="J7857" s="32">
        <v>0</v>
      </c>
    </row>
    <row r="7858" spans="1:10" ht="15.75" hidden="1" thickBot="1" x14ac:dyDescent="0.3">
      <c r="A7858" s="142"/>
      <c r="B7858" s="145"/>
      <c r="C7858" s="44"/>
      <c r="D7858" s="44"/>
      <c r="E7858" s="121"/>
      <c r="F7858" s="122" t="s">
        <v>31</v>
      </c>
      <c r="G7858" s="47" t="str">
        <f t="shared" si="122"/>
        <v/>
      </c>
      <c r="H7858" s="48"/>
      <c r="I7858" s="33"/>
      <c r="J7858" s="32">
        <v>0</v>
      </c>
    </row>
    <row r="7859" spans="1:10" ht="15.75" hidden="1" thickBot="1" x14ac:dyDescent="0.3">
      <c r="A7859" s="140" t="s">
        <v>1879</v>
      </c>
      <c r="B7859" s="143" t="s">
        <v>6449</v>
      </c>
      <c r="C7859" s="26"/>
      <c r="D7859" s="27" t="s">
        <v>36</v>
      </c>
      <c r="E7859" s="116"/>
      <c r="F7859" s="123" t="s">
        <v>31</v>
      </c>
      <c r="G7859" s="29" t="str">
        <f t="shared" si="122"/>
        <v/>
      </c>
      <c r="H7859" s="30"/>
      <c r="I7859" s="31"/>
      <c r="J7859" s="32">
        <v>0</v>
      </c>
    </row>
    <row r="7860" spans="1:10" ht="15.75" hidden="1" thickBot="1" x14ac:dyDescent="0.3">
      <c r="A7860" s="141"/>
      <c r="B7860" s="144"/>
      <c r="C7860" s="34"/>
      <c r="D7860" s="34"/>
      <c r="E7860" s="118"/>
      <c r="F7860" s="124" t="s">
        <v>31</v>
      </c>
      <c r="G7860" s="36" t="str">
        <f t="shared" si="122"/>
        <v/>
      </c>
      <c r="H7860" s="37"/>
      <c r="I7860" s="33"/>
      <c r="J7860" s="32">
        <v>0</v>
      </c>
    </row>
    <row r="7861" spans="1:10" ht="26.25" hidden="1" thickBot="1" x14ac:dyDescent="0.3">
      <c r="A7861" s="141"/>
      <c r="B7861" s="144"/>
      <c r="C7861" s="38" t="s">
        <v>8292</v>
      </c>
      <c r="D7861" s="38" t="s">
        <v>101</v>
      </c>
      <c r="E7861" s="120">
        <v>1</v>
      </c>
      <c r="F7861" s="119">
        <v>20.310999999999996</v>
      </c>
      <c r="G7861" s="36">
        <f t="shared" si="122"/>
        <v>20.310999999999996</v>
      </c>
      <c r="H7861" s="41">
        <f>SUM(G7861:G7861)</f>
        <v>20.310999999999996</v>
      </c>
      <c r="I7861" s="42"/>
      <c r="J7861" s="32">
        <v>0</v>
      </c>
    </row>
    <row r="7862" spans="1:10" ht="15.75" hidden="1" thickBot="1" x14ac:dyDescent="0.3">
      <c r="A7862" s="142"/>
      <c r="B7862" s="145"/>
      <c r="C7862" s="44"/>
      <c r="D7862" s="44"/>
      <c r="E7862" s="121"/>
      <c r="F7862" s="122" t="s">
        <v>31</v>
      </c>
      <c r="G7862" s="47" t="str">
        <f t="shared" si="122"/>
        <v/>
      </c>
      <c r="H7862" s="48"/>
      <c r="I7862" s="33"/>
      <c r="J7862" s="32">
        <v>0</v>
      </c>
    </row>
    <row r="7863" spans="1:10" ht="15.75" hidden="1" thickBot="1" x14ac:dyDescent="0.3">
      <c r="A7863" s="140" t="s">
        <v>1880</v>
      </c>
      <c r="B7863" s="143" t="s">
        <v>6450</v>
      </c>
      <c r="C7863" s="26"/>
      <c r="D7863" s="27" t="s">
        <v>36</v>
      </c>
      <c r="E7863" s="116"/>
      <c r="F7863" s="123" t="s">
        <v>31</v>
      </c>
      <c r="G7863" s="29" t="str">
        <f t="shared" si="122"/>
        <v/>
      </c>
      <c r="H7863" s="30"/>
      <c r="I7863" s="31"/>
      <c r="J7863" s="32">
        <v>0</v>
      </c>
    </row>
    <row r="7864" spans="1:10" ht="15.75" hidden="1" thickBot="1" x14ac:dyDescent="0.3">
      <c r="A7864" s="141"/>
      <c r="B7864" s="144"/>
      <c r="C7864" s="34"/>
      <c r="D7864" s="34"/>
      <c r="E7864" s="118"/>
      <c r="F7864" s="124" t="s">
        <v>31</v>
      </c>
      <c r="G7864" s="36" t="str">
        <f t="shared" si="122"/>
        <v/>
      </c>
      <c r="H7864" s="37"/>
      <c r="I7864" s="33"/>
      <c r="J7864" s="32">
        <v>0</v>
      </c>
    </row>
    <row r="7865" spans="1:10" ht="26.25" hidden="1" thickBot="1" x14ac:dyDescent="0.3">
      <c r="A7865" s="141"/>
      <c r="B7865" s="144"/>
      <c r="C7865" s="38" t="s">
        <v>8293</v>
      </c>
      <c r="D7865" s="38" t="s">
        <v>101</v>
      </c>
      <c r="E7865" s="120">
        <v>1</v>
      </c>
      <c r="F7865" s="119">
        <v>6.4694999999999991</v>
      </c>
      <c r="G7865" s="36">
        <f t="shared" si="122"/>
        <v>6.4694999999999991</v>
      </c>
      <c r="H7865" s="41">
        <f>SUM(G7865:G7865)</f>
        <v>6.4694999999999991</v>
      </c>
      <c r="I7865" s="42"/>
      <c r="J7865" s="32">
        <v>0</v>
      </c>
    </row>
    <row r="7866" spans="1:10" ht="15.75" hidden="1" thickBot="1" x14ac:dyDescent="0.3">
      <c r="A7866" s="142"/>
      <c r="B7866" s="145"/>
      <c r="C7866" s="44"/>
      <c r="D7866" s="44"/>
      <c r="E7866" s="121"/>
      <c r="F7866" s="122" t="s">
        <v>31</v>
      </c>
      <c r="G7866" s="47" t="str">
        <f t="shared" si="122"/>
        <v/>
      </c>
      <c r="H7866" s="48"/>
      <c r="I7866" s="33"/>
      <c r="J7866" s="32">
        <v>0</v>
      </c>
    </row>
    <row r="7867" spans="1:10" ht="15.75" hidden="1" thickBot="1" x14ac:dyDescent="0.3">
      <c r="A7867" s="140" t="s">
        <v>1881</v>
      </c>
      <c r="B7867" s="143" t="s">
        <v>6451</v>
      </c>
      <c r="C7867" s="26"/>
      <c r="D7867" s="27" t="s">
        <v>36</v>
      </c>
      <c r="E7867" s="116"/>
      <c r="F7867" s="123" t="s">
        <v>31</v>
      </c>
      <c r="G7867" s="29" t="str">
        <f t="shared" si="122"/>
        <v/>
      </c>
      <c r="H7867" s="30"/>
      <c r="I7867" s="31"/>
      <c r="J7867" s="32">
        <v>0</v>
      </c>
    </row>
    <row r="7868" spans="1:10" ht="15.75" hidden="1" thickBot="1" x14ac:dyDescent="0.3">
      <c r="A7868" s="141"/>
      <c r="B7868" s="144"/>
      <c r="C7868" s="34"/>
      <c r="D7868" s="34"/>
      <c r="E7868" s="118"/>
      <c r="F7868" s="124" t="s">
        <v>31</v>
      </c>
      <c r="G7868" s="36" t="str">
        <f t="shared" si="122"/>
        <v/>
      </c>
      <c r="H7868" s="37"/>
      <c r="I7868" s="33"/>
      <c r="J7868" s="32">
        <v>0</v>
      </c>
    </row>
    <row r="7869" spans="1:10" ht="15.75" hidden="1" thickBot="1" x14ac:dyDescent="0.3">
      <c r="A7869" s="141"/>
      <c r="B7869" s="144"/>
      <c r="C7869" s="38" t="s">
        <v>8294</v>
      </c>
      <c r="D7869" s="38" t="s">
        <v>101</v>
      </c>
      <c r="E7869" s="120">
        <v>1</v>
      </c>
      <c r="F7869" s="119">
        <v>4.3034999999999997</v>
      </c>
      <c r="G7869" s="36">
        <f t="shared" si="122"/>
        <v>4.3034999999999997</v>
      </c>
      <c r="H7869" s="41">
        <f>SUM(G7869:G7869)</f>
        <v>4.3034999999999997</v>
      </c>
      <c r="I7869" s="42"/>
      <c r="J7869" s="32">
        <v>0</v>
      </c>
    </row>
    <row r="7870" spans="1:10" ht="15.75" hidden="1" thickBot="1" x14ac:dyDescent="0.3">
      <c r="A7870" s="142"/>
      <c r="B7870" s="145"/>
      <c r="C7870" s="44"/>
      <c r="D7870" s="44"/>
      <c r="E7870" s="121"/>
      <c r="F7870" s="122" t="s">
        <v>31</v>
      </c>
      <c r="G7870" s="47" t="str">
        <f t="shared" si="122"/>
        <v/>
      </c>
      <c r="H7870" s="48"/>
      <c r="I7870" s="33"/>
      <c r="J7870" s="32">
        <v>0</v>
      </c>
    </row>
    <row r="7871" spans="1:10" ht="15.75" hidden="1" thickBot="1" x14ac:dyDescent="0.3">
      <c r="A7871" s="140" t="s">
        <v>1882</v>
      </c>
      <c r="B7871" s="143" t="s">
        <v>6452</v>
      </c>
      <c r="C7871" s="26"/>
      <c r="D7871" s="27" t="s">
        <v>36</v>
      </c>
      <c r="E7871" s="116"/>
      <c r="F7871" s="123" t="s">
        <v>31</v>
      </c>
      <c r="G7871" s="29" t="str">
        <f t="shared" si="122"/>
        <v/>
      </c>
      <c r="H7871" s="30"/>
      <c r="I7871" s="31"/>
      <c r="J7871" s="32">
        <v>0</v>
      </c>
    </row>
    <row r="7872" spans="1:10" ht="15.75" hidden="1" thickBot="1" x14ac:dyDescent="0.3">
      <c r="A7872" s="141"/>
      <c r="B7872" s="144"/>
      <c r="C7872" s="34"/>
      <c r="D7872" s="34"/>
      <c r="E7872" s="118"/>
      <c r="F7872" s="124" t="s">
        <v>31</v>
      </c>
      <c r="G7872" s="36" t="str">
        <f t="shared" si="122"/>
        <v/>
      </c>
      <c r="H7872" s="37"/>
      <c r="I7872" s="33"/>
      <c r="J7872" s="32">
        <v>0</v>
      </c>
    </row>
    <row r="7873" spans="1:10" ht="26.25" hidden="1" thickBot="1" x14ac:dyDescent="0.3">
      <c r="A7873" s="141"/>
      <c r="B7873" s="144"/>
      <c r="C7873" s="38" t="s">
        <v>8295</v>
      </c>
      <c r="D7873" s="38" t="s">
        <v>101</v>
      </c>
      <c r="E7873" s="120">
        <v>1</v>
      </c>
      <c r="F7873" s="119">
        <v>13.176499999999999</v>
      </c>
      <c r="G7873" s="36">
        <f t="shared" si="122"/>
        <v>13.176499999999999</v>
      </c>
      <c r="H7873" s="41">
        <f>SUM(G7873:G7873)</f>
        <v>13.176499999999999</v>
      </c>
      <c r="I7873" s="42"/>
      <c r="J7873" s="32">
        <v>0</v>
      </c>
    </row>
    <row r="7874" spans="1:10" ht="15.75" hidden="1" thickBot="1" x14ac:dyDescent="0.3">
      <c r="A7874" s="142"/>
      <c r="B7874" s="145"/>
      <c r="C7874" s="44"/>
      <c r="D7874" s="44"/>
      <c r="E7874" s="121"/>
      <c r="F7874" s="122" t="s">
        <v>31</v>
      </c>
      <c r="G7874" s="47" t="str">
        <f t="shared" si="122"/>
        <v/>
      </c>
      <c r="H7874" s="48"/>
      <c r="I7874" s="33"/>
      <c r="J7874" s="32">
        <v>0</v>
      </c>
    </row>
    <row r="7875" spans="1:10" ht="15.75" hidden="1" thickBot="1" x14ac:dyDescent="0.3">
      <c r="A7875" s="140" t="s">
        <v>1883</v>
      </c>
      <c r="B7875" s="143" t="s">
        <v>6453</v>
      </c>
      <c r="C7875" s="26"/>
      <c r="D7875" s="27" t="s">
        <v>36</v>
      </c>
      <c r="E7875" s="116"/>
      <c r="F7875" s="123" t="s">
        <v>31</v>
      </c>
      <c r="G7875" s="29" t="str">
        <f t="shared" si="122"/>
        <v/>
      </c>
      <c r="H7875" s="30"/>
      <c r="I7875" s="31"/>
      <c r="J7875" s="32">
        <v>0</v>
      </c>
    </row>
    <row r="7876" spans="1:10" ht="15.75" hidden="1" thickBot="1" x14ac:dyDescent="0.3">
      <c r="A7876" s="141"/>
      <c r="B7876" s="144"/>
      <c r="C7876" s="34"/>
      <c r="D7876" s="34"/>
      <c r="E7876" s="118"/>
      <c r="F7876" s="124" t="s">
        <v>31</v>
      </c>
      <c r="G7876" s="36" t="str">
        <f t="shared" si="122"/>
        <v/>
      </c>
      <c r="H7876" s="37"/>
      <c r="I7876" s="33"/>
      <c r="J7876" s="32">
        <v>0</v>
      </c>
    </row>
    <row r="7877" spans="1:10" ht="26.25" hidden="1" thickBot="1" x14ac:dyDescent="0.3">
      <c r="A7877" s="141"/>
      <c r="B7877" s="144"/>
      <c r="C7877" s="38" t="s">
        <v>8296</v>
      </c>
      <c r="D7877" s="38" t="s">
        <v>101</v>
      </c>
      <c r="E7877" s="120">
        <v>1</v>
      </c>
      <c r="F7877" s="119">
        <v>6.5264999999999995</v>
      </c>
      <c r="G7877" s="36">
        <f t="shared" si="122"/>
        <v>6.5264999999999995</v>
      </c>
      <c r="H7877" s="41">
        <f>SUM(G7877:G7877)</f>
        <v>6.5264999999999995</v>
      </c>
      <c r="I7877" s="42"/>
      <c r="J7877" s="32">
        <v>0</v>
      </c>
    </row>
    <row r="7878" spans="1:10" ht="15.75" hidden="1" thickBot="1" x14ac:dyDescent="0.3">
      <c r="A7878" s="142"/>
      <c r="B7878" s="145"/>
      <c r="C7878" s="44"/>
      <c r="D7878" s="44"/>
      <c r="E7878" s="121"/>
      <c r="F7878" s="122" t="s">
        <v>31</v>
      </c>
      <c r="G7878" s="47" t="str">
        <f t="shared" ref="G7878:G7941" si="123">IF(ISNUMBER(F7878),E7878*F7878,"")</f>
        <v/>
      </c>
      <c r="H7878" s="48"/>
      <c r="I7878" s="33"/>
      <c r="J7878" s="32">
        <v>0</v>
      </c>
    </row>
    <row r="7879" spans="1:10" ht="15.75" hidden="1" thickBot="1" x14ac:dyDescent="0.3">
      <c r="A7879" s="140" t="s">
        <v>1884</v>
      </c>
      <c r="B7879" s="143" t="s">
        <v>6454</v>
      </c>
      <c r="C7879" s="26"/>
      <c r="D7879" s="27" t="s">
        <v>36</v>
      </c>
      <c r="E7879" s="116"/>
      <c r="F7879" s="123" t="s">
        <v>31</v>
      </c>
      <c r="G7879" s="29" t="str">
        <f t="shared" si="123"/>
        <v/>
      </c>
      <c r="H7879" s="30"/>
      <c r="I7879" s="31"/>
      <c r="J7879" s="32">
        <v>0</v>
      </c>
    </row>
    <row r="7880" spans="1:10" ht="15.75" hidden="1" thickBot="1" x14ac:dyDescent="0.3">
      <c r="A7880" s="141"/>
      <c r="B7880" s="144"/>
      <c r="C7880" s="34"/>
      <c r="D7880" s="34"/>
      <c r="E7880" s="118"/>
      <c r="F7880" s="124" t="s">
        <v>31</v>
      </c>
      <c r="G7880" s="36" t="str">
        <f t="shared" si="123"/>
        <v/>
      </c>
      <c r="H7880" s="37"/>
      <c r="I7880" s="33"/>
      <c r="J7880" s="32">
        <v>0</v>
      </c>
    </row>
    <row r="7881" spans="1:10" ht="26.25" hidden="1" thickBot="1" x14ac:dyDescent="0.3">
      <c r="A7881" s="141"/>
      <c r="B7881" s="144"/>
      <c r="C7881" s="38" t="s">
        <v>8297</v>
      </c>
      <c r="D7881" s="38" t="s">
        <v>101</v>
      </c>
      <c r="E7881" s="120">
        <v>1</v>
      </c>
      <c r="F7881" s="119">
        <v>10.108000000000001</v>
      </c>
      <c r="G7881" s="36">
        <f t="shared" si="123"/>
        <v>10.108000000000001</v>
      </c>
      <c r="H7881" s="41">
        <f>SUM(G7881:G7881)</f>
        <v>10.108000000000001</v>
      </c>
      <c r="I7881" s="42"/>
      <c r="J7881" s="32">
        <v>0</v>
      </c>
    </row>
    <row r="7882" spans="1:10" ht="15.75" hidden="1" thickBot="1" x14ac:dyDescent="0.3">
      <c r="A7882" s="142"/>
      <c r="B7882" s="145"/>
      <c r="C7882" s="44"/>
      <c r="D7882" s="44"/>
      <c r="E7882" s="121"/>
      <c r="F7882" s="122" t="s">
        <v>31</v>
      </c>
      <c r="G7882" s="47" t="str">
        <f t="shared" si="123"/>
        <v/>
      </c>
      <c r="H7882" s="48"/>
      <c r="I7882" s="33"/>
      <c r="J7882" s="32">
        <v>0</v>
      </c>
    </row>
    <row r="7883" spans="1:10" ht="15.75" hidden="1" thickBot="1" x14ac:dyDescent="0.3">
      <c r="A7883" s="140" t="s">
        <v>1885</v>
      </c>
      <c r="B7883" s="143" t="s">
        <v>6455</v>
      </c>
      <c r="C7883" s="26"/>
      <c r="D7883" s="27" t="s">
        <v>36</v>
      </c>
      <c r="E7883" s="116"/>
      <c r="F7883" s="123" t="s">
        <v>31</v>
      </c>
      <c r="G7883" s="29" t="str">
        <f t="shared" si="123"/>
        <v/>
      </c>
      <c r="H7883" s="30"/>
      <c r="I7883" s="31"/>
      <c r="J7883" s="32">
        <v>0</v>
      </c>
    </row>
    <row r="7884" spans="1:10" ht="15.75" hidden="1" thickBot="1" x14ac:dyDescent="0.3">
      <c r="A7884" s="141"/>
      <c r="B7884" s="144"/>
      <c r="C7884" s="34"/>
      <c r="D7884" s="34"/>
      <c r="E7884" s="118"/>
      <c r="F7884" s="124" t="s">
        <v>31</v>
      </c>
      <c r="G7884" s="36" t="str">
        <f t="shared" si="123"/>
        <v/>
      </c>
      <c r="H7884" s="37"/>
      <c r="I7884" s="33"/>
      <c r="J7884" s="32">
        <v>0</v>
      </c>
    </row>
    <row r="7885" spans="1:10" ht="15.75" hidden="1" thickBot="1" x14ac:dyDescent="0.3">
      <c r="A7885" s="141"/>
      <c r="B7885" s="144"/>
      <c r="C7885" s="38" t="s">
        <v>8298</v>
      </c>
      <c r="D7885" s="38" t="s">
        <v>101</v>
      </c>
      <c r="E7885" s="120">
        <v>1</v>
      </c>
      <c r="F7885" s="119">
        <v>4.6645000000000003</v>
      </c>
      <c r="G7885" s="36">
        <f t="shared" si="123"/>
        <v>4.6645000000000003</v>
      </c>
      <c r="H7885" s="41">
        <f>SUM(G7885:G7885)</f>
        <v>4.6645000000000003</v>
      </c>
      <c r="I7885" s="42"/>
      <c r="J7885" s="32">
        <v>0</v>
      </c>
    </row>
    <row r="7886" spans="1:10" ht="15.75" hidden="1" thickBot="1" x14ac:dyDescent="0.3">
      <c r="A7886" s="142"/>
      <c r="B7886" s="145"/>
      <c r="C7886" s="44"/>
      <c r="D7886" s="44"/>
      <c r="E7886" s="121"/>
      <c r="F7886" s="122" t="s">
        <v>31</v>
      </c>
      <c r="G7886" s="47" t="str">
        <f t="shared" si="123"/>
        <v/>
      </c>
      <c r="H7886" s="48"/>
      <c r="I7886" s="33"/>
      <c r="J7886" s="32">
        <v>0</v>
      </c>
    </row>
    <row r="7887" spans="1:10" ht="15.75" hidden="1" thickBot="1" x14ac:dyDescent="0.3">
      <c r="A7887" s="140" t="s">
        <v>1886</v>
      </c>
      <c r="B7887" s="143" t="s">
        <v>6456</v>
      </c>
      <c r="C7887" s="26"/>
      <c r="D7887" s="27" t="s">
        <v>36</v>
      </c>
      <c r="E7887" s="116"/>
      <c r="F7887" s="123" t="s">
        <v>31</v>
      </c>
      <c r="G7887" s="29" t="str">
        <f t="shared" si="123"/>
        <v/>
      </c>
      <c r="H7887" s="30"/>
      <c r="I7887" s="31"/>
      <c r="J7887" s="32">
        <v>0</v>
      </c>
    </row>
    <row r="7888" spans="1:10" ht="15.75" hidden="1" thickBot="1" x14ac:dyDescent="0.3">
      <c r="A7888" s="141"/>
      <c r="B7888" s="144"/>
      <c r="C7888" s="34"/>
      <c r="D7888" s="34"/>
      <c r="E7888" s="118"/>
      <c r="F7888" s="124" t="s">
        <v>31</v>
      </c>
      <c r="G7888" s="36" t="str">
        <f t="shared" si="123"/>
        <v/>
      </c>
      <c r="H7888" s="37"/>
      <c r="I7888" s="33"/>
      <c r="J7888" s="32">
        <v>0</v>
      </c>
    </row>
    <row r="7889" spans="1:10" ht="26.25" hidden="1" thickBot="1" x14ac:dyDescent="0.3">
      <c r="A7889" s="141"/>
      <c r="B7889" s="144"/>
      <c r="C7889" s="38" t="s">
        <v>8299</v>
      </c>
      <c r="D7889" s="38" t="s">
        <v>101</v>
      </c>
      <c r="E7889" s="120">
        <v>1</v>
      </c>
      <c r="F7889" s="119">
        <v>31.0365</v>
      </c>
      <c r="G7889" s="36">
        <f t="shared" si="123"/>
        <v>31.0365</v>
      </c>
      <c r="H7889" s="41">
        <f>SUM(G7889:G7889)</f>
        <v>31.0365</v>
      </c>
      <c r="I7889" s="42"/>
      <c r="J7889" s="32">
        <v>0</v>
      </c>
    </row>
    <row r="7890" spans="1:10" ht="15.75" hidden="1" thickBot="1" x14ac:dyDescent="0.3">
      <c r="A7890" s="142"/>
      <c r="B7890" s="145"/>
      <c r="C7890" s="44"/>
      <c r="D7890" s="44"/>
      <c r="E7890" s="121"/>
      <c r="F7890" s="122" t="s">
        <v>31</v>
      </c>
      <c r="G7890" s="47" t="str">
        <f t="shared" si="123"/>
        <v/>
      </c>
      <c r="H7890" s="48"/>
      <c r="I7890" s="33"/>
      <c r="J7890" s="32">
        <v>0</v>
      </c>
    </row>
    <row r="7891" spans="1:10" ht="15.75" hidden="1" thickBot="1" x14ac:dyDescent="0.3">
      <c r="A7891" s="140" t="s">
        <v>1887</v>
      </c>
      <c r="B7891" s="143" t="s">
        <v>6457</v>
      </c>
      <c r="C7891" s="26"/>
      <c r="D7891" s="27" t="s">
        <v>36</v>
      </c>
      <c r="E7891" s="116"/>
      <c r="F7891" s="123" t="s">
        <v>31</v>
      </c>
      <c r="G7891" s="29" t="str">
        <f t="shared" si="123"/>
        <v/>
      </c>
      <c r="H7891" s="30"/>
      <c r="I7891" s="31"/>
      <c r="J7891" s="32">
        <v>0</v>
      </c>
    </row>
    <row r="7892" spans="1:10" ht="15.75" hidden="1" thickBot="1" x14ac:dyDescent="0.3">
      <c r="A7892" s="141"/>
      <c r="B7892" s="144"/>
      <c r="C7892" s="34"/>
      <c r="D7892" s="34"/>
      <c r="E7892" s="118"/>
      <c r="F7892" s="124" t="s">
        <v>31</v>
      </c>
      <c r="G7892" s="36" t="str">
        <f t="shared" si="123"/>
        <v/>
      </c>
      <c r="H7892" s="37"/>
      <c r="I7892" s="33"/>
      <c r="J7892" s="32">
        <v>0</v>
      </c>
    </row>
    <row r="7893" spans="1:10" ht="15.75" hidden="1" thickBot="1" x14ac:dyDescent="0.3">
      <c r="A7893" s="141"/>
      <c r="B7893" s="144"/>
      <c r="C7893" s="38" t="s">
        <v>8300</v>
      </c>
      <c r="D7893" s="38" t="s">
        <v>101</v>
      </c>
      <c r="E7893" s="120">
        <v>1</v>
      </c>
      <c r="F7893" s="119">
        <v>28.357500000000002</v>
      </c>
      <c r="G7893" s="36">
        <f t="shared" si="123"/>
        <v>28.357500000000002</v>
      </c>
      <c r="H7893" s="41">
        <f>SUM(G7893:G7893)</f>
        <v>28.357500000000002</v>
      </c>
      <c r="I7893" s="42"/>
      <c r="J7893" s="32">
        <v>0</v>
      </c>
    </row>
    <row r="7894" spans="1:10" ht="15.75" hidden="1" thickBot="1" x14ac:dyDescent="0.3">
      <c r="A7894" s="142"/>
      <c r="B7894" s="145"/>
      <c r="C7894" s="44"/>
      <c r="D7894" s="44"/>
      <c r="E7894" s="121"/>
      <c r="F7894" s="122" t="s">
        <v>31</v>
      </c>
      <c r="G7894" s="47" t="str">
        <f t="shared" si="123"/>
        <v/>
      </c>
      <c r="H7894" s="48"/>
      <c r="I7894" s="33"/>
      <c r="J7894" s="32">
        <v>0</v>
      </c>
    </row>
    <row r="7895" spans="1:10" ht="15.75" hidden="1" thickBot="1" x14ac:dyDescent="0.3">
      <c r="A7895" s="140" t="s">
        <v>1888</v>
      </c>
      <c r="B7895" s="143" t="s">
        <v>6458</v>
      </c>
      <c r="C7895" s="26"/>
      <c r="D7895" s="27" t="s">
        <v>36</v>
      </c>
      <c r="E7895" s="116"/>
      <c r="F7895" s="123" t="s">
        <v>31</v>
      </c>
      <c r="G7895" s="29" t="str">
        <f t="shared" si="123"/>
        <v/>
      </c>
      <c r="H7895" s="30"/>
      <c r="I7895" s="31"/>
      <c r="J7895" s="32">
        <v>0</v>
      </c>
    </row>
    <row r="7896" spans="1:10" ht="15.75" hidden="1" thickBot="1" x14ac:dyDescent="0.3">
      <c r="A7896" s="141"/>
      <c r="B7896" s="144"/>
      <c r="C7896" s="34"/>
      <c r="D7896" s="34"/>
      <c r="E7896" s="118"/>
      <c r="F7896" s="124" t="s">
        <v>31</v>
      </c>
      <c r="G7896" s="36" t="str">
        <f t="shared" si="123"/>
        <v/>
      </c>
      <c r="H7896" s="37"/>
      <c r="I7896" s="33"/>
      <c r="J7896" s="32">
        <v>0</v>
      </c>
    </row>
    <row r="7897" spans="1:10" ht="26.25" hidden="1" thickBot="1" x14ac:dyDescent="0.3">
      <c r="A7897" s="141"/>
      <c r="B7897" s="144"/>
      <c r="C7897" s="38" t="s">
        <v>8301</v>
      </c>
      <c r="D7897" s="38" t="s">
        <v>101</v>
      </c>
      <c r="E7897" s="120">
        <v>1</v>
      </c>
      <c r="F7897" s="119">
        <v>2.3085</v>
      </c>
      <c r="G7897" s="36">
        <f t="shared" si="123"/>
        <v>2.3085</v>
      </c>
      <c r="H7897" s="41">
        <f>SUM(G7897:G7897)</f>
        <v>2.3085</v>
      </c>
      <c r="I7897" s="42"/>
      <c r="J7897" s="32">
        <v>0</v>
      </c>
    </row>
    <row r="7898" spans="1:10" ht="15.75" hidden="1" thickBot="1" x14ac:dyDescent="0.3">
      <c r="A7898" s="142"/>
      <c r="B7898" s="145"/>
      <c r="C7898" s="44"/>
      <c r="D7898" s="44"/>
      <c r="E7898" s="121"/>
      <c r="F7898" s="122" t="s">
        <v>31</v>
      </c>
      <c r="G7898" s="47" t="str">
        <f t="shared" si="123"/>
        <v/>
      </c>
      <c r="H7898" s="48"/>
      <c r="I7898" s="33"/>
      <c r="J7898" s="32">
        <v>0</v>
      </c>
    </row>
    <row r="7899" spans="1:10" ht="15.75" hidden="1" thickBot="1" x14ac:dyDescent="0.3">
      <c r="A7899" s="140" t="s">
        <v>1889</v>
      </c>
      <c r="B7899" s="143" t="s">
        <v>6459</v>
      </c>
      <c r="C7899" s="26"/>
      <c r="D7899" s="27" t="s">
        <v>36</v>
      </c>
      <c r="E7899" s="116"/>
      <c r="F7899" s="123" t="s">
        <v>31</v>
      </c>
      <c r="G7899" s="29" t="str">
        <f t="shared" si="123"/>
        <v/>
      </c>
      <c r="H7899" s="30"/>
      <c r="I7899" s="31"/>
      <c r="J7899" s="32">
        <v>0</v>
      </c>
    </row>
    <row r="7900" spans="1:10" ht="15.75" hidden="1" thickBot="1" x14ac:dyDescent="0.3">
      <c r="A7900" s="141"/>
      <c r="B7900" s="144"/>
      <c r="C7900" s="34"/>
      <c r="D7900" s="34"/>
      <c r="E7900" s="118"/>
      <c r="F7900" s="124" t="s">
        <v>31</v>
      </c>
      <c r="G7900" s="36" t="str">
        <f t="shared" si="123"/>
        <v/>
      </c>
      <c r="H7900" s="37"/>
      <c r="I7900" s="33"/>
      <c r="J7900" s="32">
        <v>0</v>
      </c>
    </row>
    <row r="7901" spans="1:10" ht="26.25" hidden="1" thickBot="1" x14ac:dyDescent="0.3">
      <c r="A7901" s="141"/>
      <c r="B7901" s="144"/>
      <c r="C7901" s="38" t="s">
        <v>8302</v>
      </c>
      <c r="D7901" s="38" t="s">
        <v>101</v>
      </c>
      <c r="E7901" s="120">
        <v>1</v>
      </c>
      <c r="F7901" s="119">
        <v>4.0564999999999998</v>
      </c>
      <c r="G7901" s="36">
        <f t="shared" si="123"/>
        <v>4.0564999999999998</v>
      </c>
      <c r="H7901" s="41">
        <f>SUM(G7901:G7901)</f>
        <v>4.0564999999999998</v>
      </c>
      <c r="I7901" s="42"/>
      <c r="J7901" s="32">
        <v>0</v>
      </c>
    </row>
    <row r="7902" spans="1:10" ht="15.75" hidden="1" thickBot="1" x14ac:dyDescent="0.3">
      <c r="A7902" s="142"/>
      <c r="B7902" s="145"/>
      <c r="C7902" s="44"/>
      <c r="D7902" s="44"/>
      <c r="E7902" s="121"/>
      <c r="F7902" s="122" t="s">
        <v>31</v>
      </c>
      <c r="G7902" s="47" t="str">
        <f t="shared" si="123"/>
        <v/>
      </c>
      <c r="H7902" s="48"/>
      <c r="I7902" s="33"/>
      <c r="J7902" s="32">
        <v>0</v>
      </c>
    </row>
    <row r="7903" spans="1:10" ht="15.75" hidden="1" thickBot="1" x14ac:dyDescent="0.3">
      <c r="A7903" s="140" t="s">
        <v>1890</v>
      </c>
      <c r="B7903" s="143" t="s">
        <v>6460</v>
      </c>
      <c r="C7903" s="26"/>
      <c r="D7903" s="27" t="s">
        <v>36</v>
      </c>
      <c r="E7903" s="116"/>
      <c r="F7903" s="123" t="s">
        <v>31</v>
      </c>
      <c r="G7903" s="29" t="str">
        <f t="shared" si="123"/>
        <v/>
      </c>
      <c r="H7903" s="30"/>
      <c r="I7903" s="31"/>
      <c r="J7903" s="32">
        <v>0</v>
      </c>
    </row>
    <row r="7904" spans="1:10" ht="15.75" hidden="1" thickBot="1" x14ac:dyDescent="0.3">
      <c r="A7904" s="141"/>
      <c r="B7904" s="144"/>
      <c r="C7904" s="34"/>
      <c r="D7904" s="34"/>
      <c r="E7904" s="118"/>
      <c r="F7904" s="124" t="s">
        <v>31</v>
      </c>
      <c r="G7904" s="36" t="str">
        <f t="shared" si="123"/>
        <v/>
      </c>
      <c r="H7904" s="37"/>
      <c r="I7904" s="33"/>
      <c r="J7904" s="32">
        <v>0</v>
      </c>
    </row>
    <row r="7905" spans="1:10" ht="26.25" hidden="1" thickBot="1" x14ac:dyDescent="0.3">
      <c r="A7905" s="141"/>
      <c r="B7905" s="144"/>
      <c r="C7905" s="38" t="s">
        <v>8303</v>
      </c>
      <c r="D7905" s="38" t="s">
        <v>101</v>
      </c>
      <c r="E7905" s="120">
        <v>1</v>
      </c>
      <c r="F7905" s="119">
        <v>30.4</v>
      </c>
      <c r="G7905" s="36">
        <f t="shared" si="123"/>
        <v>30.4</v>
      </c>
      <c r="H7905" s="41">
        <f>SUM(G7905:G7905)</f>
        <v>30.4</v>
      </c>
      <c r="I7905" s="42"/>
      <c r="J7905" s="32">
        <v>0</v>
      </c>
    </row>
    <row r="7906" spans="1:10" ht="15.75" hidden="1" thickBot="1" x14ac:dyDescent="0.3">
      <c r="A7906" s="142"/>
      <c r="B7906" s="145"/>
      <c r="C7906" s="44"/>
      <c r="D7906" s="44"/>
      <c r="E7906" s="121"/>
      <c r="F7906" s="122" t="s">
        <v>31</v>
      </c>
      <c r="G7906" s="47" t="str">
        <f t="shared" si="123"/>
        <v/>
      </c>
      <c r="H7906" s="48"/>
      <c r="I7906" s="33"/>
      <c r="J7906" s="32">
        <v>0</v>
      </c>
    </row>
    <row r="7907" spans="1:10" ht="15.75" hidden="1" thickBot="1" x14ac:dyDescent="0.3">
      <c r="A7907" s="140" t="s">
        <v>1891</v>
      </c>
      <c r="B7907" s="143" t="s">
        <v>6461</v>
      </c>
      <c r="C7907" s="26"/>
      <c r="D7907" s="27" t="s">
        <v>36</v>
      </c>
      <c r="E7907" s="116"/>
      <c r="F7907" s="123" t="s">
        <v>31</v>
      </c>
      <c r="G7907" s="29" t="str">
        <f t="shared" si="123"/>
        <v/>
      </c>
      <c r="H7907" s="30"/>
      <c r="I7907" s="31"/>
      <c r="J7907" s="32">
        <v>0</v>
      </c>
    </row>
    <row r="7908" spans="1:10" ht="15.75" hidden="1" thickBot="1" x14ac:dyDescent="0.3">
      <c r="A7908" s="141"/>
      <c r="B7908" s="144"/>
      <c r="C7908" s="34"/>
      <c r="D7908" s="34"/>
      <c r="E7908" s="118"/>
      <c r="F7908" s="124" t="s">
        <v>31</v>
      </c>
      <c r="G7908" s="36" t="str">
        <f t="shared" si="123"/>
        <v/>
      </c>
      <c r="H7908" s="37"/>
      <c r="I7908" s="33"/>
      <c r="J7908" s="32">
        <v>0</v>
      </c>
    </row>
    <row r="7909" spans="1:10" ht="26.25" hidden="1" thickBot="1" x14ac:dyDescent="0.3">
      <c r="A7909" s="141"/>
      <c r="B7909" s="144"/>
      <c r="C7909" s="38" t="s">
        <v>8304</v>
      </c>
      <c r="D7909" s="38" t="s">
        <v>101</v>
      </c>
      <c r="E7909" s="120">
        <v>1</v>
      </c>
      <c r="F7909" s="119">
        <v>5.4719999999999995</v>
      </c>
      <c r="G7909" s="36">
        <f t="shared" si="123"/>
        <v>5.4719999999999995</v>
      </c>
      <c r="H7909" s="41">
        <f>SUM(G7909:G7909)</f>
        <v>5.4719999999999995</v>
      </c>
      <c r="I7909" s="42"/>
      <c r="J7909" s="32">
        <v>0</v>
      </c>
    </row>
    <row r="7910" spans="1:10" ht="15.75" hidden="1" thickBot="1" x14ac:dyDescent="0.3">
      <c r="A7910" s="142"/>
      <c r="B7910" s="145"/>
      <c r="C7910" s="44"/>
      <c r="D7910" s="44"/>
      <c r="E7910" s="121"/>
      <c r="F7910" s="122" t="s">
        <v>31</v>
      </c>
      <c r="G7910" s="47" t="str">
        <f t="shared" si="123"/>
        <v/>
      </c>
      <c r="H7910" s="48"/>
      <c r="I7910" s="33"/>
      <c r="J7910" s="32">
        <v>0</v>
      </c>
    </row>
    <row r="7911" spans="1:10" ht="15.75" hidden="1" thickBot="1" x14ac:dyDescent="0.3">
      <c r="A7911" s="140" t="s">
        <v>1892</v>
      </c>
      <c r="B7911" s="143" t="s">
        <v>6462</v>
      </c>
      <c r="C7911" s="26"/>
      <c r="D7911" s="27" t="s">
        <v>36</v>
      </c>
      <c r="E7911" s="116"/>
      <c r="F7911" s="123" t="s">
        <v>31</v>
      </c>
      <c r="G7911" s="29" t="str">
        <f t="shared" si="123"/>
        <v/>
      </c>
      <c r="H7911" s="30"/>
      <c r="I7911" s="31"/>
      <c r="J7911" s="32">
        <v>0</v>
      </c>
    </row>
    <row r="7912" spans="1:10" ht="15.75" hidden="1" thickBot="1" x14ac:dyDescent="0.3">
      <c r="A7912" s="141"/>
      <c r="B7912" s="144"/>
      <c r="C7912" s="34"/>
      <c r="D7912" s="34"/>
      <c r="E7912" s="118"/>
      <c r="F7912" s="124" t="s">
        <v>31</v>
      </c>
      <c r="G7912" s="36" t="str">
        <f t="shared" si="123"/>
        <v/>
      </c>
      <c r="H7912" s="37"/>
      <c r="I7912" s="33"/>
      <c r="J7912" s="32">
        <v>0</v>
      </c>
    </row>
    <row r="7913" spans="1:10" ht="15.75" hidden="1" thickBot="1" x14ac:dyDescent="0.3">
      <c r="A7913" s="141"/>
      <c r="B7913" s="144"/>
      <c r="C7913" s="38" t="s">
        <v>8305</v>
      </c>
      <c r="D7913" s="38" t="s">
        <v>101</v>
      </c>
      <c r="E7913" s="120">
        <v>1</v>
      </c>
      <c r="F7913" s="119">
        <v>7.770999999999999</v>
      </c>
      <c r="G7913" s="36">
        <f t="shared" si="123"/>
        <v>7.770999999999999</v>
      </c>
      <c r="H7913" s="41">
        <f>SUM(G7913:G7913)</f>
        <v>7.770999999999999</v>
      </c>
      <c r="I7913" s="42"/>
      <c r="J7913" s="32">
        <v>0</v>
      </c>
    </row>
    <row r="7914" spans="1:10" ht="15.75" hidden="1" thickBot="1" x14ac:dyDescent="0.3">
      <c r="A7914" s="142"/>
      <c r="B7914" s="145"/>
      <c r="C7914" s="44"/>
      <c r="D7914" s="44"/>
      <c r="E7914" s="121"/>
      <c r="F7914" s="122" t="s">
        <v>31</v>
      </c>
      <c r="G7914" s="47" t="str">
        <f t="shared" si="123"/>
        <v/>
      </c>
      <c r="H7914" s="48"/>
      <c r="I7914" s="33"/>
      <c r="J7914" s="32">
        <v>0</v>
      </c>
    </row>
    <row r="7915" spans="1:10" ht="15.75" hidden="1" thickBot="1" x14ac:dyDescent="0.3">
      <c r="A7915" s="140" t="s">
        <v>1893</v>
      </c>
      <c r="B7915" s="143" t="s">
        <v>6463</v>
      </c>
      <c r="C7915" s="26"/>
      <c r="D7915" s="27" t="s">
        <v>36</v>
      </c>
      <c r="E7915" s="116"/>
      <c r="F7915" s="123" t="s">
        <v>31</v>
      </c>
      <c r="G7915" s="29" t="str">
        <f t="shared" si="123"/>
        <v/>
      </c>
      <c r="H7915" s="30"/>
      <c r="I7915" s="31"/>
      <c r="J7915" s="32">
        <v>0</v>
      </c>
    </row>
    <row r="7916" spans="1:10" ht="15.75" hidden="1" thickBot="1" x14ac:dyDescent="0.3">
      <c r="A7916" s="141"/>
      <c r="B7916" s="144"/>
      <c r="C7916" s="34"/>
      <c r="D7916" s="34"/>
      <c r="E7916" s="118"/>
      <c r="F7916" s="124" t="s">
        <v>31</v>
      </c>
      <c r="G7916" s="36" t="str">
        <f t="shared" si="123"/>
        <v/>
      </c>
      <c r="H7916" s="37"/>
      <c r="I7916" s="33"/>
      <c r="J7916" s="32">
        <v>0</v>
      </c>
    </row>
    <row r="7917" spans="1:10" ht="26.25" hidden="1" thickBot="1" x14ac:dyDescent="0.3">
      <c r="A7917" s="141"/>
      <c r="B7917" s="144"/>
      <c r="C7917" s="38" t="s">
        <v>8306</v>
      </c>
      <c r="D7917" s="38" t="s">
        <v>101</v>
      </c>
      <c r="E7917" s="120">
        <v>1</v>
      </c>
      <c r="F7917" s="119">
        <v>14.287999999999998</v>
      </c>
      <c r="G7917" s="36">
        <f t="shared" si="123"/>
        <v>14.287999999999998</v>
      </c>
      <c r="H7917" s="41">
        <f>SUM(G7917:G7917)</f>
        <v>14.287999999999998</v>
      </c>
      <c r="I7917" s="42"/>
      <c r="J7917" s="32">
        <v>0</v>
      </c>
    </row>
    <row r="7918" spans="1:10" ht="15.75" hidden="1" thickBot="1" x14ac:dyDescent="0.3">
      <c r="A7918" s="142"/>
      <c r="B7918" s="145"/>
      <c r="C7918" s="44"/>
      <c r="D7918" s="44"/>
      <c r="E7918" s="121"/>
      <c r="F7918" s="122" t="s">
        <v>31</v>
      </c>
      <c r="G7918" s="47" t="str">
        <f t="shared" si="123"/>
        <v/>
      </c>
      <c r="H7918" s="48"/>
      <c r="I7918" s="33"/>
      <c r="J7918" s="32">
        <v>0</v>
      </c>
    </row>
    <row r="7919" spans="1:10" ht="15.75" hidden="1" thickBot="1" x14ac:dyDescent="0.3">
      <c r="A7919" s="140" t="s">
        <v>1894</v>
      </c>
      <c r="B7919" s="143" t="s">
        <v>6464</v>
      </c>
      <c r="C7919" s="26"/>
      <c r="D7919" s="27" t="s">
        <v>36</v>
      </c>
      <c r="E7919" s="116"/>
      <c r="F7919" s="123" t="s">
        <v>31</v>
      </c>
      <c r="G7919" s="29" t="str">
        <f t="shared" si="123"/>
        <v/>
      </c>
      <c r="H7919" s="30"/>
      <c r="I7919" s="31"/>
      <c r="J7919" s="32">
        <v>0</v>
      </c>
    </row>
    <row r="7920" spans="1:10" ht="15.75" hidden="1" thickBot="1" x14ac:dyDescent="0.3">
      <c r="A7920" s="141"/>
      <c r="B7920" s="144"/>
      <c r="C7920" s="34"/>
      <c r="D7920" s="34"/>
      <c r="E7920" s="118"/>
      <c r="F7920" s="124" t="s">
        <v>31</v>
      </c>
      <c r="G7920" s="36" t="str">
        <f t="shared" si="123"/>
        <v/>
      </c>
      <c r="H7920" s="37"/>
      <c r="I7920" s="33"/>
      <c r="J7920" s="32">
        <v>0</v>
      </c>
    </row>
    <row r="7921" spans="1:10" ht="26.25" hidden="1" thickBot="1" x14ac:dyDescent="0.3">
      <c r="A7921" s="141"/>
      <c r="B7921" s="144"/>
      <c r="C7921" s="38" t="s">
        <v>8307</v>
      </c>
      <c r="D7921" s="38" t="s">
        <v>101</v>
      </c>
      <c r="E7921" s="120">
        <v>1</v>
      </c>
      <c r="F7921" s="119">
        <v>8.198500000000001</v>
      </c>
      <c r="G7921" s="36">
        <f t="shared" si="123"/>
        <v>8.198500000000001</v>
      </c>
      <c r="H7921" s="41">
        <f>SUM(G7921:G7921)</f>
        <v>8.198500000000001</v>
      </c>
      <c r="I7921" s="42"/>
      <c r="J7921" s="32">
        <v>0</v>
      </c>
    </row>
    <row r="7922" spans="1:10" ht="15.75" hidden="1" thickBot="1" x14ac:dyDescent="0.3">
      <c r="A7922" s="142"/>
      <c r="B7922" s="145"/>
      <c r="C7922" s="44"/>
      <c r="D7922" s="44"/>
      <c r="E7922" s="121"/>
      <c r="F7922" s="122" t="s">
        <v>31</v>
      </c>
      <c r="G7922" s="47" t="str">
        <f t="shared" si="123"/>
        <v/>
      </c>
      <c r="H7922" s="48"/>
      <c r="I7922" s="33"/>
      <c r="J7922" s="32">
        <v>0</v>
      </c>
    </row>
    <row r="7923" spans="1:10" ht="15.75" hidden="1" thickBot="1" x14ac:dyDescent="0.3">
      <c r="A7923" s="140" t="s">
        <v>1895</v>
      </c>
      <c r="B7923" s="143" t="s">
        <v>6465</v>
      </c>
      <c r="C7923" s="26"/>
      <c r="D7923" s="27" t="s">
        <v>36</v>
      </c>
      <c r="E7923" s="116"/>
      <c r="F7923" s="123" t="s">
        <v>31</v>
      </c>
      <c r="G7923" s="29" t="str">
        <f t="shared" si="123"/>
        <v/>
      </c>
      <c r="H7923" s="30"/>
      <c r="I7923" s="31"/>
      <c r="J7923" s="32">
        <v>0</v>
      </c>
    </row>
    <row r="7924" spans="1:10" ht="15.75" hidden="1" thickBot="1" x14ac:dyDescent="0.3">
      <c r="A7924" s="141"/>
      <c r="B7924" s="144"/>
      <c r="C7924" s="34"/>
      <c r="D7924" s="34"/>
      <c r="E7924" s="118"/>
      <c r="F7924" s="124" t="s">
        <v>31</v>
      </c>
      <c r="G7924" s="36" t="str">
        <f t="shared" si="123"/>
        <v/>
      </c>
      <c r="H7924" s="37"/>
      <c r="I7924" s="33"/>
      <c r="J7924" s="32">
        <v>0</v>
      </c>
    </row>
    <row r="7925" spans="1:10" ht="26.25" hidden="1" thickBot="1" x14ac:dyDescent="0.3">
      <c r="A7925" s="141"/>
      <c r="B7925" s="144"/>
      <c r="C7925" s="38" t="s">
        <v>8308</v>
      </c>
      <c r="D7925" s="38" t="s">
        <v>101</v>
      </c>
      <c r="E7925" s="120">
        <v>1</v>
      </c>
      <c r="F7925" s="119">
        <v>10.563999999999998</v>
      </c>
      <c r="G7925" s="36">
        <f t="shared" si="123"/>
        <v>10.563999999999998</v>
      </c>
      <c r="H7925" s="41">
        <f>SUM(G7925:G7925)</f>
        <v>10.563999999999998</v>
      </c>
      <c r="I7925" s="42"/>
      <c r="J7925" s="32">
        <v>0</v>
      </c>
    </row>
    <row r="7926" spans="1:10" ht="15.75" hidden="1" thickBot="1" x14ac:dyDescent="0.3">
      <c r="A7926" s="142"/>
      <c r="B7926" s="145"/>
      <c r="C7926" s="44"/>
      <c r="D7926" s="44"/>
      <c r="E7926" s="121"/>
      <c r="F7926" s="122" t="s">
        <v>31</v>
      </c>
      <c r="G7926" s="47" t="str">
        <f t="shared" si="123"/>
        <v/>
      </c>
      <c r="H7926" s="48"/>
      <c r="I7926" s="33"/>
      <c r="J7926" s="32">
        <v>0</v>
      </c>
    </row>
    <row r="7927" spans="1:10" ht="15.75" hidden="1" thickBot="1" x14ac:dyDescent="0.3">
      <c r="A7927" s="140" t="s">
        <v>1896</v>
      </c>
      <c r="B7927" s="143" t="s">
        <v>6466</v>
      </c>
      <c r="C7927" s="26"/>
      <c r="D7927" s="27" t="s">
        <v>36</v>
      </c>
      <c r="E7927" s="116"/>
      <c r="F7927" s="123" t="s">
        <v>31</v>
      </c>
      <c r="G7927" s="29" t="str">
        <f t="shared" si="123"/>
        <v/>
      </c>
      <c r="H7927" s="30"/>
      <c r="I7927" s="31"/>
      <c r="J7927" s="32">
        <v>0</v>
      </c>
    </row>
    <row r="7928" spans="1:10" ht="15.75" hidden="1" thickBot="1" x14ac:dyDescent="0.3">
      <c r="A7928" s="141"/>
      <c r="B7928" s="144"/>
      <c r="C7928" s="34"/>
      <c r="D7928" s="34"/>
      <c r="E7928" s="118"/>
      <c r="F7928" s="124" t="s">
        <v>31</v>
      </c>
      <c r="G7928" s="36" t="str">
        <f t="shared" si="123"/>
        <v/>
      </c>
      <c r="H7928" s="37"/>
      <c r="I7928" s="33"/>
      <c r="J7928" s="32">
        <v>0</v>
      </c>
    </row>
    <row r="7929" spans="1:10" ht="15.75" hidden="1" thickBot="1" x14ac:dyDescent="0.3">
      <c r="A7929" s="141"/>
      <c r="B7929" s="144"/>
      <c r="C7929" s="38" t="s">
        <v>8309</v>
      </c>
      <c r="D7929" s="38" t="s">
        <v>101</v>
      </c>
      <c r="E7929" s="120">
        <v>1</v>
      </c>
      <c r="F7929" s="119">
        <v>4.7785000000000002</v>
      </c>
      <c r="G7929" s="36">
        <f t="shared" si="123"/>
        <v>4.7785000000000002</v>
      </c>
      <c r="H7929" s="41">
        <f>SUM(G7929:G7929)</f>
        <v>4.7785000000000002</v>
      </c>
      <c r="I7929" s="42"/>
      <c r="J7929" s="32">
        <v>0</v>
      </c>
    </row>
    <row r="7930" spans="1:10" ht="15.75" hidden="1" thickBot="1" x14ac:dyDescent="0.3">
      <c r="A7930" s="142"/>
      <c r="B7930" s="145"/>
      <c r="C7930" s="44"/>
      <c r="D7930" s="44"/>
      <c r="E7930" s="121"/>
      <c r="F7930" s="122" t="s">
        <v>31</v>
      </c>
      <c r="G7930" s="47" t="str">
        <f t="shared" si="123"/>
        <v/>
      </c>
      <c r="H7930" s="48"/>
      <c r="I7930" s="33"/>
      <c r="J7930" s="32">
        <v>0</v>
      </c>
    </row>
    <row r="7931" spans="1:10" ht="15.75" hidden="1" thickBot="1" x14ac:dyDescent="0.3">
      <c r="A7931" s="140" t="s">
        <v>1897</v>
      </c>
      <c r="B7931" s="143" t="s">
        <v>6467</v>
      </c>
      <c r="C7931" s="26"/>
      <c r="D7931" s="27" t="s">
        <v>36</v>
      </c>
      <c r="E7931" s="116"/>
      <c r="F7931" s="123" t="s">
        <v>31</v>
      </c>
      <c r="G7931" s="29" t="str">
        <f t="shared" si="123"/>
        <v/>
      </c>
      <c r="H7931" s="30"/>
      <c r="I7931" s="31"/>
      <c r="J7931" s="32">
        <v>0</v>
      </c>
    </row>
    <row r="7932" spans="1:10" ht="15.75" hidden="1" thickBot="1" x14ac:dyDescent="0.3">
      <c r="A7932" s="141"/>
      <c r="B7932" s="144"/>
      <c r="C7932" s="34"/>
      <c r="D7932" s="34"/>
      <c r="E7932" s="118"/>
      <c r="F7932" s="124" t="s">
        <v>31</v>
      </c>
      <c r="G7932" s="36" t="str">
        <f t="shared" si="123"/>
        <v/>
      </c>
      <c r="H7932" s="37"/>
      <c r="I7932" s="33"/>
      <c r="J7932" s="32">
        <v>0</v>
      </c>
    </row>
    <row r="7933" spans="1:10" ht="26.25" hidden="1" thickBot="1" x14ac:dyDescent="0.3">
      <c r="A7933" s="141"/>
      <c r="B7933" s="144"/>
      <c r="C7933" s="38" t="s">
        <v>8310</v>
      </c>
      <c r="D7933" s="38" t="s">
        <v>101</v>
      </c>
      <c r="E7933" s="120">
        <v>1</v>
      </c>
      <c r="F7933" s="119">
        <v>31.292999999999996</v>
      </c>
      <c r="G7933" s="36">
        <f t="shared" si="123"/>
        <v>31.292999999999996</v>
      </c>
      <c r="H7933" s="41">
        <f>SUM(G7933:G7933)</f>
        <v>31.292999999999996</v>
      </c>
      <c r="I7933" s="42"/>
      <c r="J7933" s="32">
        <v>0</v>
      </c>
    </row>
    <row r="7934" spans="1:10" ht="15.75" hidden="1" thickBot="1" x14ac:dyDescent="0.3">
      <c r="A7934" s="142"/>
      <c r="B7934" s="145"/>
      <c r="C7934" s="44"/>
      <c r="D7934" s="44"/>
      <c r="E7934" s="121"/>
      <c r="F7934" s="122" t="s">
        <v>31</v>
      </c>
      <c r="G7934" s="47" t="str">
        <f t="shared" si="123"/>
        <v/>
      </c>
      <c r="H7934" s="48"/>
      <c r="I7934" s="33"/>
      <c r="J7934" s="32">
        <v>0</v>
      </c>
    </row>
    <row r="7935" spans="1:10" ht="15.75" hidden="1" thickBot="1" x14ac:dyDescent="0.3">
      <c r="A7935" s="140" t="s">
        <v>1898</v>
      </c>
      <c r="B7935" s="143" t="s">
        <v>6468</v>
      </c>
      <c r="C7935" s="26"/>
      <c r="D7935" s="27" t="s">
        <v>36</v>
      </c>
      <c r="E7935" s="116"/>
      <c r="F7935" s="123" t="s">
        <v>31</v>
      </c>
      <c r="G7935" s="29" t="str">
        <f t="shared" si="123"/>
        <v/>
      </c>
      <c r="H7935" s="30"/>
      <c r="I7935" s="31"/>
      <c r="J7935" s="32">
        <v>0</v>
      </c>
    </row>
    <row r="7936" spans="1:10" ht="15.75" hidden="1" thickBot="1" x14ac:dyDescent="0.3">
      <c r="A7936" s="141"/>
      <c r="B7936" s="144"/>
      <c r="C7936" s="34"/>
      <c r="D7936" s="34"/>
      <c r="E7936" s="118"/>
      <c r="F7936" s="124" t="s">
        <v>31</v>
      </c>
      <c r="G7936" s="36" t="str">
        <f t="shared" si="123"/>
        <v/>
      </c>
      <c r="H7936" s="37"/>
      <c r="I7936" s="33"/>
      <c r="J7936" s="32">
        <v>0</v>
      </c>
    </row>
    <row r="7937" spans="1:10" ht="15.75" hidden="1" thickBot="1" x14ac:dyDescent="0.3">
      <c r="A7937" s="141"/>
      <c r="B7937" s="144"/>
      <c r="C7937" s="38" t="s">
        <v>8311</v>
      </c>
      <c r="D7937" s="38" t="s">
        <v>101</v>
      </c>
      <c r="E7937" s="120">
        <v>1</v>
      </c>
      <c r="F7937" s="119">
        <v>30.276499999999999</v>
      </c>
      <c r="G7937" s="36">
        <f t="shared" si="123"/>
        <v>30.276499999999999</v>
      </c>
      <c r="H7937" s="41">
        <f>SUM(G7937:G7937)</f>
        <v>30.276499999999999</v>
      </c>
      <c r="I7937" s="42"/>
      <c r="J7937" s="32">
        <v>0</v>
      </c>
    </row>
    <row r="7938" spans="1:10" ht="15.75" hidden="1" thickBot="1" x14ac:dyDescent="0.3">
      <c r="A7938" s="142"/>
      <c r="B7938" s="145"/>
      <c r="C7938" s="44"/>
      <c r="D7938" s="44"/>
      <c r="E7938" s="121"/>
      <c r="F7938" s="122" t="s">
        <v>31</v>
      </c>
      <c r="G7938" s="47" t="str">
        <f t="shared" si="123"/>
        <v/>
      </c>
      <c r="H7938" s="48"/>
      <c r="I7938" s="33"/>
      <c r="J7938" s="32">
        <v>0</v>
      </c>
    </row>
    <row r="7939" spans="1:10" ht="15.75" hidden="1" thickBot="1" x14ac:dyDescent="0.3">
      <c r="A7939" s="140" t="s">
        <v>1899</v>
      </c>
      <c r="B7939" s="143" t="s">
        <v>6469</v>
      </c>
      <c r="C7939" s="26"/>
      <c r="D7939" s="27" t="s">
        <v>36</v>
      </c>
      <c r="E7939" s="116"/>
      <c r="F7939" s="123" t="s">
        <v>31</v>
      </c>
      <c r="G7939" s="29" t="str">
        <f t="shared" si="123"/>
        <v/>
      </c>
      <c r="H7939" s="30"/>
      <c r="I7939" s="31"/>
      <c r="J7939" s="32">
        <v>0</v>
      </c>
    </row>
    <row r="7940" spans="1:10" ht="15.75" hidden="1" thickBot="1" x14ac:dyDescent="0.3">
      <c r="A7940" s="141"/>
      <c r="B7940" s="144"/>
      <c r="C7940" s="34"/>
      <c r="D7940" s="34"/>
      <c r="E7940" s="118"/>
      <c r="F7940" s="124" t="s">
        <v>31</v>
      </c>
      <c r="G7940" s="36" t="str">
        <f t="shared" si="123"/>
        <v/>
      </c>
      <c r="H7940" s="37"/>
      <c r="I7940" s="33"/>
      <c r="J7940" s="32">
        <v>0</v>
      </c>
    </row>
    <row r="7941" spans="1:10" ht="26.25" hidden="1" thickBot="1" x14ac:dyDescent="0.3">
      <c r="A7941" s="141"/>
      <c r="B7941" s="144"/>
      <c r="C7941" s="38" t="s">
        <v>8312</v>
      </c>
      <c r="D7941" s="38" t="s">
        <v>101</v>
      </c>
      <c r="E7941" s="120">
        <v>1</v>
      </c>
      <c r="F7941" s="119">
        <v>3.9994999999999998</v>
      </c>
      <c r="G7941" s="36">
        <f t="shared" si="123"/>
        <v>3.9994999999999998</v>
      </c>
      <c r="H7941" s="41">
        <f>SUM(G7941:G7941)</f>
        <v>3.9994999999999998</v>
      </c>
      <c r="I7941" s="42"/>
      <c r="J7941" s="32">
        <v>0</v>
      </c>
    </row>
    <row r="7942" spans="1:10" ht="15.75" hidden="1" thickBot="1" x14ac:dyDescent="0.3">
      <c r="A7942" s="142"/>
      <c r="B7942" s="145"/>
      <c r="C7942" s="44"/>
      <c r="D7942" s="44"/>
      <c r="E7942" s="121"/>
      <c r="F7942" s="122" t="s">
        <v>31</v>
      </c>
      <c r="G7942" s="47" t="str">
        <f t="shared" ref="G7942:G8005" si="124">IF(ISNUMBER(F7942),E7942*F7942,"")</f>
        <v/>
      </c>
      <c r="H7942" s="48"/>
      <c r="I7942" s="33"/>
      <c r="J7942" s="32">
        <v>0</v>
      </c>
    </row>
    <row r="7943" spans="1:10" ht="15.75" hidden="1" thickBot="1" x14ac:dyDescent="0.3">
      <c r="A7943" s="140" t="s">
        <v>1900</v>
      </c>
      <c r="B7943" s="143" t="s">
        <v>6470</v>
      </c>
      <c r="C7943" s="26"/>
      <c r="D7943" s="27" t="s">
        <v>36</v>
      </c>
      <c r="E7943" s="116"/>
      <c r="F7943" s="123" t="s">
        <v>31</v>
      </c>
      <c r="G7943" s="29" t="str">
        <f t="shared" si="124"/>
        <v/>
      </c>
      <c r="H7943" s="30"/>
      <c r="I7943" s="31"/>
      <c r="J7943" s="32">
        <v>0</v>
      </c>
    </row>
    <row r="7944" spans="1:10" ht="15.75" hidden="1" thickBot="1" x14ac:dyDescent="0.3">
      <c r="A7944" s="141"/>
      <c r="B7944" s="144"/>
      <c r="C7944" s="34"/>
      <c r="D7944" s="34"/>
      <c r="E7944" s="118"/>
      <c r="F7944" s="124" t="s">
        <v>31</v>
      </c>
      <c r="G7944" s="36" t="str">
        <f t="shared" si="124"/>
        <v/>
      </c>
      <c r="H7944" s="37"/>
      <c r="I7944" s="33"/>
      <c r="J7944" s="32">
        <v>0</v>
      </c>
    </row>
    <row r="7945" spans="1:10" ht="26.25" hidden="1" thickBot="1" x14ac:dyDescent="0.3">
      <c r="A7945" s="141"/>
      <c r="B7945" s="144"/>
      <c r="C7945" s="38" t="s">
        <v>8313</v>
      </c>
      <c r="D7945" s="38" t="s">
        <v>101</v>
      </c>
      <c r="E7945" s="120">
        <v>1</v>
      </c>
      <c r="F7945" s="119">
        <v>4.8925000000000001</v>
      </c>
      <c r="G7945" s="36">
        <f t="shared" si="124"/>
        <v>4.8925000000000001</v>
      </c>
      <c r="H7945" s="41">
        <f>SUM(G7945:G7945)</f>
        <v>4.8925000000000001</v>
      </c>
      <c r="I7945" s="42"/>
      <c r="J7945" s="32">
        <v>0</v>
      </c>
    </row>
    <row r="7946" spans="1:10" ht="15.75" hidden="1" thickBot="1" x14ac:dyDescent="0.3">
      <c r="A7946" s="142"/>
      <c r="B7946" s="145"/>
      <c r="C7946" s="44"/>
      <c r="D7946" s="44"/>
      <c r="E7946" s="121"/>
      <c r="F7946" s="122" t="s">
        <v>31</v>
      </c>
      <c r="G7946" s="47" t="str">
        <f t="shared" si="124"/>
        <v/>
      </c>
      <c r="H7946" s="48"/>
      <c r="I7946" s="33"/>
      <c r="J7946" s="32">
        <v>0</v>
      </c>
    </row>
    <row r="7947" spans="1:10" ht="15.75" hidden="1" thickBot="1" x14ac:dyDescent="0.3">
      <c r="A7947" s="140" t="s">
        <v>1901</v>
      </c>
      <c r="B7947" s="143" t="s">
        <v>6471</v>
      </c>
      <c r="C7947" s="26"/>
      <c r="D7947" s="27" t="s">
        <v>36</v>
      </c>
      <c r="E7947" s="116"/>
      <c r="F7947" s="123" t="s">
        <v>31</v>
      </c>
      <c r="G7947" s="29" t="str">
        <f t="shared" si="124"/>
        <v/>
      </c>
      <c r="H7947" s="30"/>
      <c r="I7947" s="31"/>
      <c r="J7947" s="32">
        <v>0</v>
      </c>
    </row>
    <row r="7948" spans="1:10" ht="15.75" hidden="1" thickBot="1" x14ac:dyDescent="0.3">
      <c r="A7948" s="141"/>
      <c r="B7948" s="144"/>
      <c r="C7948" s="34"/>
      <c r="D7948" s="34"/>
      <c r="E7948" s="118"/>
      <c r="F7948" s="124" t="s">
        <v>31</v>
      </c>
      <c r="G7948" s="36" t="str">
        <f t="shared" si="124"/>
        <v/>
      </c>
      <c r="H7948" s="37"/>
      <c r="I7948" s="33"/>
      <c r="J7948" s="32">
        <v>0</v>
      </c>
    </row>
    <row r="7949" spans="1:10" ht="26.25" hidden="1" thickBot="1" x14ac:dyDescent="0.3">
      <c r="A7949" s="141"/>
      <c r="B7949" s="144"/>
      <c r="C7949" s="38" t="s">
        <v>8314</v>
      </c>
      <c r="D7949" s="38" t="s">
        <v>101</v>
      </c>
      <c r="E7949" s="120">
        <v>1</v>
      </c>
      <c r="F7949" s="119">
        <v>28.737499999999997</v>
      </c>
      <c r="G7949" s="36">
        <f t="shared" si="124"/>
        <v>28.737499999999997</v>
      </c>
      <c r="H7949" s="41">
        <f>SUM(G7949:G7949)</f>
        <v>28.737499999999997</v>
      </c>
      <c r="I7949" s="42"/>
      <c r="J7949" s="32">
        <v>0</v>
      </c>
    </row>
    <row r="7950" spans="1:10" ht="15.75" hidden="1" thickBot="1" x14ac:dyDescent="0.3">
      <c r="A7950" s="142"/>
      <c r="B7950" s="145"/>
      <c r="C7950" s="44"/>
      <c r="D7950" s="44"/>
      <c r="E7950" s="121"/>
      <c r="F7950" s="122" t="s">
        <v>31</v>
      </c>
      <c r="G7950" s="47" t="str">
        <f t="shared" si="124"/>
        <v/>
      </c>
      <c r="H7950" s="48"/>
      <c r="I7950" s="33"/>
      <c r="J7950" s="32">
        <v>0</v>
      </c>
    </row>
    <row r="7951" spans="1:10" ht="15.75" hidden="1" thickBot="1" x14ac:dyDescent="0.3">
      <c r="A7951" s="140" t="s">
        <v>1902</v>
      </c>
      <c r="B7951" s="143" t="s">
        <v>6472</v>
      </c>
      <c r="C7951" s="26"/>
      <c r="D7951" s="27" t="s">
        <v>36</v>
      </c>
      <c r="E7951" s="116"/>
      <c r="F7951" s="123" t="s">
        <v>31</v>
      </c>
      <c r="G7951" s="29" t="str">
        <f t="shared" si="124"/>
        <v/>
      </c>
      <c r="H7951" s="30"/>
      <c r="I7951" s="31"/>
      <c r="J7951" s="32">
        <v>0</v>
      </c>
    </row>
    <row r="7952" spans="1:10" ht="15.75" hidden="1" thickBot="1" x14ac:dyDescent="0.3">
      <c r="A7952" s="141"/>
      <c r="B7952" s="144"/>
      <c r="C7952" s="34"/>
      <c r="D7952" s="34"/>
      <c r="E7952" s="118"/>
      <c r="F7952" s="124" t="s">
        <v>31</v>
      </c>
      <c r="G7952" s="36" t="str">
        <f t="shared" si="124"/>
        <v/>
      </c>
      <c r="H7952" s="37"/>
      <c r="I7952" s="33"/>
      <c r="J7952" s="32">
        <v>0</v>
      </c>
    </row>
    <row r="7953" spans="1:10" ht="26.25" hidden="1" thickBot="1" x14ac:dyDescent="0.3">
      <c r="A7953" s="141"/>
      <c r="B7953" s="144"/>
      <c r="C7953" s="38" t="s">
        <v>8315</v>
      </c>
      <c r="D7953" s="38" t="s">
        <v>101</v>
      </c>
      <c r="E7953" s="120">
        <v>1</v>
      </c>
      <c r="F7953" s="119">
        <v>37.353999999999999</v>
      </c>
      <c r="G7953" s="36">
        <f t="shared" si="124"/>
        <v>37.353999999999999</v>
      </c>
      <c r="H7953" s="41">
        <f>SUM(G7953:G7953)</f>
        <v>37.353999999999999</v>
      </c>
      <c r="I7953" s="42"/>
      <c r="J7953" s="32">
        <v>0</v>
      </c>
    </row>
    <row r="7954" spans="1:10" ht="15.75" hidden="1" thickBot="1" x14ac:dyDescent="0.3">
      <c r="A7954" s="142"/>
      <c r="B7954" s="145"/>
      <c r="C7954" s="44"/>
      <c r="D7954" s="44"/>
      <c r="E7954" s="121"/>
      <c r="F7954" s="122" t="s">
        <v>31</v>
      </c>
      <c r="G7954" s="47" t="str">
        <f t="shared" si="124"/>
        <v/>
      </c>
      <c r="H7954" s="48"/>
      <c r="I7954" s="33"/>
      <c r="J7954" s="32">
        <v>0</v>
      </c>
    </row>
    <row r="7955" spans="1:10" ht="15.75" hidden="1" thickBot="1" x14ac:dyDescent="0.3">
      <c r="A7955" s="140" t="s">
        <v>1903</v>
      </c>
      <c r="B7955" s="143" t="s">
        <v>6473</v>
      </c>
      <c r="C7955" s="26"/>
      <c r="D7955" s="27" t="s">
        <v>36</v>
      </c>
      <c r="E7955" s="116"/>
      <c r="F7955" s="123" t="s">
        <v>31</v>
      </c>
      <c r="G7955" s="29" t="str">
        <f t="shared" si="124"/>
        <v/>
      </c>
      <c r="H7955" s="30"/>
      <c r="I7955" s="31"/>
      <c r="J7955" s="32">
        <v>0</v>
      </c>
    </row>
    <row r="7956" spans="1:10" ht="15.75" hidden="1" thickBot="1" x14ac:dyDescent="0.3">
      <c r="A7956" s="141"/>
      <c r="B7956" s="144"/>
      <c r="C7956" s="34"/>
      <c r="D7956" s="34"/>
      <c r="E7956" s="118"/>
      <c r="F7956" s="124" t="s">
        <v>31</v>
      </c>
      <c r="G7956" s="36" t="str">
        <f t="shared" si="124"/>
        <v/>
      </c>
      <c r="H7956" s="37"/>
      <c r="I7956" s="33"/>
      <c r="J7956" s="32">
        <v>0</v>
      </c>
    </row>
    <row r="7957" spans="1:10" ht="26.25" hidden="1" thickBot="1" x14ac:dyDescent="0.3">
      <c r="A7957" s="141"/>
      <c r="B7957" s="144"/>
      <c r="C7957" s="38" t="s">
        <v>8316</v>
      </c>
      <c r="D7957" s="38" t="s">
        <v>101</v>
      </c>
      <c r="E7957" s="120">
        <v>1</v>
      </c>
      <c r="F7957" s="119">
        <v>43.006500000000003</v>
      </c>
      <c r="G7957" s="36">
        <f t="shared" si="124"/>
        <v>43.006500000000003</v>
      </c>
      <c r="H7957" s="41">
        <f>SUM(G7957:G7957)</f>
        <v>43.006500000000003</v>
      </c>
      <c r="I7957" s="42"/>
      <c r="J7957" s="32">
        <v>0</v>
      </c>
    </row>
    <row r="7958" spans="1:10" ht="15.75" hidden="1" thickBot="1" x14ac:dyDescent="0.3">
      <c r="A7958" s="142"/>
      <c r="B7958" s="145"/>
      <c r="C7958" s="44"/>
      <c r="D7958" s="44"/>
      <c r="E7958" s="121"/>
      <c r="F7958" s="122" t="s">
        <v>31</v>
      </c>
      <c r="G7958" s="47" t="str">
        <f t="shared" si="124"/>
        <v/>
      </c>
      <c r="H7958" s="48"/>
      <c r="I7958" s="33"/>
      <c r="J7958" s="32">
        <v>0</v>
      </c>
    </row>
    <row r="7959" spans="1:10" ht="15.75" hidden="1" thickBot="1" x14ac:dyDescent="0.3">
      <c r="A7959" s="140" t="s">
        <v>1904</v>
      </c>
      <c r="B7959" s="143" t="s">
        <v>6474</v>
      </c>
      <c r="C7959" s="26"/>
      <c r="D7959" s="27" t="s">
        <v>36</v>
      </c>
      <c r="E7959" s="116"/>
      <c r="F7959" s="123" t="s">
        <v>31</v>
      </c>
      <c r="G7959" s="29" t="str">
        <f t="shared" si="124"/>
        <v/>
      </c>
      <c r="H7959" s="30"/>
      <c r="I7959" s="31"/>
      <c r="J7959" s="32">
        <v>0</v>
      </c>
    </row>
    <row r="7960" spans="1:10" ht="15.75" hidden="1" thickBot="1" x14ac:dyDescent="0.3">
      <c r="A7960" s="141"/>
      <c r="B7960" s="144"/>
      <c r="C7960" s="34"/>
      <c r="D7960" s="34"/>
      <c r="E7960" s="118"/>
      <c r="F7960" s="124" t="s">
        <v>31</v>
      </c>
      <c r="G7960" s="36" t="str">
        <f t="shared" si="124"/>
        <v/>
      </c>
      <c r="H7960" s="37"/>
      <c r="I7960" s="33"/>
      <c r="J7960" s="32">
        <v>0</v>
      </c>
    </row>
    <row r="7961" spans="1:10" ht="26.25" hidden="1" thickBot="1" x14ac:dyDescent="0.3">
      <c r="A7961" s="141"/>
      <c r="B7961" s="144"/>
      <c r="C7961" s="38" t="s">
        <v>8317</v>
      </c>
      <c r="D7961" s="38" t="s">
        <v>101</v>
      </c>
      <c r="E7961" s="120">
        <v>1</v>
      </c>
      <c r="F7961" s="119">
        <v>7.4669999999999996</v>
      </c>
      <c r="G7961" s="36">
        <f t="shared" si="124"/>
        <v>7.4669999999999996</v>
      </c>
      <c r="H7961" s="41">
        <f>SUM(G7961:G7961)</f>
        <v>7.4669999999999996</v>
      </c>
      <c r="I7961" s="42"/>
      <c r="J7961" s="32">
        <v>0</v>
      </c>
    </row>
    <row r="7962" spans="1:10" ht="15.75" hidden="1" thickBot="1" x14ac:dyDescent="0.3">
      <c r="A7962" s="142"/>
      <c r="B7962" s="145"/>
      <c r="C7962" s="44"/>
      <c r="D7962" s="44"/>
      <c r="E7962" s="121"/>
      <c r="F7962" s="122" t="s">
        <v>31</v>
      </c>
      <c r="G7962" s="47" t="str">
        <f t="shared" si="124"/>
        <v/>
      </c>
      <c r="H7962" s="48"/>
      <c r="I7962" s="33"/>
      <c r="J7962" s="32">
        <v>0</v>
      </c>
    </row>
    <row r="7963" spans="1:10" ht="15.75" hidden="1" thickBot="1" x14ac:dyDescent="0.3">
      <c r="A7963" s="140" t="s">
        <v>1905</v>
      </c>
      <c r="B7963" s="143" t="s">
        <v>6475</v>
      </c>
      <c r="C7963" s="26"/>
      <c r="D7963" s="27" t="s">
        <v>36</v>
      </c>
      <c r="E7963" s="116"/>
      <c r="F7963" s="123" t="s">
        <v>31</v>
      </c>
      <c r="G7963" s="29" t="str">
        <f t="shared" si="124"/>
        <v/>
      </c>
      <c r="H7963" s="30"/>
      <c r="I7963" s="31"/>
      <c r="J7963" s="32">
        <v>0</v>
      </c>
    </row>
    <row r="7964" spans="1:10" ht="15.75" hidden="1" thickBot="1" x14ac:dyDescent="0.3">
      <c r="A7964" s="141"/>
      <c r="B7964" s="144"/>
      <c r="C7964" s="34"/>
      <c r="D7964" s="34"/>
      <c r="E7964" s="118"/>
      <c r="F7964" s="124" t="s">
        <v>31</v>
      </c>
      <c r="G7964" s="36" t="str">
        <f t="shared" si="124"/>
        <v/>
      </c>
      <c r="H7964" s="37"/>
      <c r="I7964" s="33"/>
      <c r="J7964" s="32">
        <v>0</v>
      </c>
    </row>
    <row r="7965" spans="1:10" ht="26.25" hidden="1" thickBot="1" x14ac:dyDescent="0.3">
      <c r="A7965" s="141"/>
      <c r="B7965" s="144"/>
      <c r="C7965" s="38" t="s">
        <v>8208</v>
      </c>
      <c r="D7965" s="38" t="s">
        <v>101</v>
      </c>
      <c r="E7965" s="120">
        <v>1</v>
      </c>
      <c r="F7965" s="119">
        <v>50.198</v>
      </c>
      <c r="G7965" s="36">
        <f t="shared" si="124"/>
        <v>50.198</v>
      </c>
      <c r="H7965" s="41">
        <f>SUM(G7965:G7965)</f>
        <v>50.198</v>
      </c>
      <c r="I7965" s="42"/>
      <c r="J7965" s="32">
        <v>0</v>
      </c>
    </row>
    <row r="7966" spans="1:10" ht="15.75" hidden="1" thickBot="1" x14ac:dyDescent="0.3">
      <c r="A7966" s="142"/>
      <c r="B7966" s="145"/>
      <c r="C7966" s="44"/>
      <c r="D7966" s="44"/>
      <c r="E7966" s="121"/>
      <c r="F7966" s="122" t="s">
        <v>31</v>
      </c>
      <c r="G7966" s="47" t="str">
        <f t="shared" si="124"/>
        <v/>
      </c>
      <c r="H7966" s="48"/>
      <c r="I7966" s="33"/>
      <c r="J7966" s="32">
        <v>0</v>
      </c>
    </row>
    <row r="7967" spans="1:10" ht="15.75" hidden="1" thickBot="1" x14ac:dyDescent="0.3">
      <c r="A7967" s="140" t="s">
        <v>1906</v>
      </c>
      <c r="B7967" s="143" t="s">
        <v>6476</v>
      </c>
      <c r="C7967" s="26"/>
      <c r="D7967" s="27" t="s">
        <v>36</v>
      </c>
      <c r="E7967" s="116"/>
      <c r="F7967" s="123" t="s">
        <v>31</v>
      </c>
      <c r="G7967" s="29" t="str">
        <f t="shared" si="124"/>
        <v/>
      </c>
      <c r="H7967" s="30"/>
      <c r="I7967" s="31"/>
      <c r="J7967" s="32">
        <v>0</v>
      </c>
    </row>
    <row r="7968" spans="1:10" ht="15.75" hidden="1" thickBot="1" x14ac:dyDescent="0.3">
      <c r="A7968" s="141"/>
      <c r="B7968" s="144"/>
      <c r="C7968" s="34"/>
      <c r="D7968" s="34"/>
      <c r="E7968" s="118"/>
      <c r="F7968" s="124" t="s">
        <v>31</v>
      </c>
      <c r="G7968" s="36" t="str">
        <f t="shared" si="124"/>
        <v/>
      </c>
      <c r="H7968" s="37"/>
      <c r="I7968" s="33"/>
      <c r="J7968" s="32">
        <v>0</v>
      </c>
    </row>
    <row r="7969" spans="1:10" ht="26.25" hidden="1" thickBot="1" x14ac:dyDescent="0.3">
      <c r="A7969" s="141"/>
      <c r="B7969" s="144"/>
      <c r="C7969" s="38" t="s">
        <v>8318</v>
      </c>
      <c r="D7969" s="38" t="s">
        <v>101</v>
      </c>
      <c r="E7969" s="120">
        <v>1</v>
      </c>
      <c r="F7969" s="119">
        <v>93.536999999999992</v>
      </c>
      <c r="G7969" s="36">
        <f t="shared" si="124"/>
        <v>93.536999999999992</v>
      </c>
      <c r="H7969" s="41">
        <f>SUM(G7969:G7969)</f>
        <v>93.536999999999992</v>
      </c>
      <c r="I7969" s="42"/>
      <c r="J7969" s="32">
        <v>0</v>
      </c>
    </row>
    <row r="7970" spans="1:10" ht="15.75" hidden="1" thickBot="1" x14ac:dyDescent="0.3">
      <c r="A7970" s="142"/>
      <c r="B7970" s="145"/>
      <c r="C7970" s="44"/>
      <c r="D7970" s="44"/>
      <c r="E7970" s="121"/>
      <c r="F7970" s="122" t="s">
        <v>31</v>
      </c>
      <c r="G7970" s="47" t="str">
        <f t="shared" si="124"/>
        <v/>
      </c>
      <c r="H7970" s="48"/>
      <c r="I7970" s="33"/>
      <c r="J7970" s="32">
        <v>0</v>
      </c>
    </row>
    <row r="7971" spans="1:10" ht="15.75" hidden="1" thickBot="1" x14ac:dyDescent="0.3">
      <c r="A7971" s="140" t="s">
        <v>1907</v>
      </c>
      <c r="B7971" s="143" t="s">
        <v>6477</v>
      </c>
      <c r="C7971" s="26"/>
      <c r="D7971" s="27" t="s">
        <v>36</v>
      </c>
      <c r="E7971" s="116"/>
      <c r="F7971" s="123" t="s">
        <v>31</v>
      </c>
      <c r="G7971" s="29" t="str">
        <f t="shared" si="124"/>
        <v/>
      </c>
      <c r="H7971" s="30"/>
      <c r="I7971" s="31"/>
      <c r="J7971" s="32">
        <v>0</v>
      </c>
    </row>
    <row r="7972" spans="1:10" ht="15.75" hidden="1" thickBot="1" x14ac:dyDescent="0.3">
      <c r="A7972" s="141"/>
      <c r="B7972" s="144"/>
      <c r="C7972" s="34"/>
      <c r="D7972" s="34"/>
      <c r="E7972" s="118"/>
      <c r="F7972" s="124" t="s">
        <v>31</v>
      </c>
      <c r="G7972" s="36" t="str">
        <f t="shared" si="124"/>
        <v/>
      </c>
      <c r="H7972" s="37"/>
      <c r="I7972" s="33"/>
      <c r="J7972" s="32">
        <v>0</v>
      </c>
    </row>
    <row r="7973" spans="1:10" ht="15.75" hidden="1" thickBot="1" x14ac:dyDescent="0.3">
      <c r="A7973" s="141"/>
      <c r="B7973" s="144"/>
      <c r="C7973" s="38" t="s">
        <v>8319</v>
      </c>
      <c r="D7973" s="38" t="s">
        <v>101</v>
      </c>
      <c r="E7973" s="120">
        <v>1</v>
      </c>
      <c r="F7973" s="119">
        <v>22.8855</v>
      </c>
      <c r="G7973" s="36">
        <f t="shared" si="124"/>
        <v>22.8855</v>
      </c>
      <c r="H7973" s="41">
        <f>SUM(G7973:G7973)</f>
        <v>22.8855</v>
      </c>
      <c r="I7973" s="42"/>
      <c r="J7973" s="32">
        <v>0</v>
      </c>
    </row>
    <row r="7974" spans="1:10" ht="15.75" hidden="1" thickBot="1" x14ac:dyDescent="0.3">
      <c r="A7974" s="142"/>
      <c r="B7974" s="145"/>
      <c r="C7974" s="44"/>
      <c r="D7974" s="44"/>
      <c r="E7974" s="121"/>
      <c r="F7974" s="122" t="s">
        <v>31</v>
      </c>
      <c r="G7974" s="47" t="str">
        <f t="shared" si="124"/>
        <v/>
      </c>
      <c r="H7974" s="48"/>
      <c r="I7974" s="33"/>
      <c r="J7974" s="32">
        <v>0</v>
      </c>
    </row>
    <row r="7975" spans="1:10" ht="15.75" hidden="1" thickBot="1" x14ac:dyDescent="0.3">
      <c r="A7975" s="140" t="s">
        <v>1908</v>
      </c>
      <c r="B7975" s="143" t="s">
        <v>6478</v>
      </c>
      <c r="C7975" s="26"/>
      <c r="D7975" s="27" t="s">
        <v>36</v>
      </c>
      <c r="E7975" s="116"/>
      <c r="F7975" s="123" t="s">
        <v>31</v>
      </c>
      <c r="G7975" s="29" t="str">
        <f t="shared" si="124"/>
        <v/>
      </c>
      <c r="H7975" s="30"/>
      <c r="I7975" s="31"/>
      <c r="J7975" s="32">
        <v>0</v>
      </c>
    </row>
    <row r="7976" spans="1:10" ht="15.75" hidden="1" thickBot="1" x14ac:dyDescent="0.3">
      <c r="A7976" s="141"/>
      <c r="B7976" s="144"/>
      <c r="C7976" s="34"/>
      <c r="D7976" s="34"/>
      <c r="E7976" s="118"/>
      <c r="F7976" s="124" t="s">
        <v>31</v>
      </c>
      <c r="G7976" s="36" t="str">
        <f t="shared" si="124"/>
        <v/>
      </c>
      <c r="H7976" s="37"/>
      <c r="I7976" s="33"/>
      <c r="J7976" s="32">
        <v>0</v>
      </c>
    </row>
    <row r="7977" spans="1:10" ht="26.25" hidden="1" thickBot="1" x14ac:dyDescent="0.3">
      <c r="A7977" s="141"/>
      <c r="B7977" s="144"/>
      <c r="C7977" s="38" t="s">
        <v>8320</v>
      </c>
      <c r="D7977" s="38" t="s">
        <v>101</v>
      </c>
      <c r="E7977" s="120">
        <v>1</v>
      </c>
      <c r="F7977" s="119">
        <v>71.458999999999989</v>
      </c>
      <c r="G7977" s="36">
        <f t="shared" si="124"/>
        <v>71.458999999999989</v>
      </c>
      <c r="H7977" s="41">
        <f>SUM(G7977:G7977)</f>
        <v>71.458999999999989</v>
      </c>
      <c r="I7977" s="42"/>
      <c r="J7977" s="32">
        <v>0</v>
      </c>
    </row>
    <row r="7978" spans="1:10" ht="15.75" hidden="1" thickBot="1" x14ac:dyDescent="0.3">
      <c r="A7978" s="142"/>
      <c r="B7978" s="145"/>
      <c r="C7978" s="44"/>
      <c r="D7978" s="44"/>
      <c r="E7978" s="121"/>
      <c r="F7978" s="122" t="s">
        <v>31</v>
      </c>
      <c r="G7978" s="47" t="str">
        <f t="shared" si="124"/>
        <v/>
      </c>
      <c r="H7978" s="48"/>
      <c r="I7978" s="33"/>
      <c r="J7978" s="32">
        <v>0</v>
      </c>
    </row>
    <row r="7979" spans="1:10" ht="15.75" hidden="1" thickBot="1" x14ac:dyDescent="0.3">
      <c r="A7979" s="140" t="s">
        <v>1909</v>
      </c>
      <c r="B7979" s="143" t="s">
        <v>6479</v>
      </c>
      <c r="C7979" s="26"/>
      <c r="D7979" s="27" t="s">
        <v>36</v>
      </c>
      <c r="E7979" s="116"/>
      <c r="F7979" s="123" t="s">
        <v>31</v>
      </c>
      <c r="G7979" s="29" t="str">
        <f t="shared" si="124"/>
        <v/>
      </c>
      <c r="H7979" s="30"/>
      <c r="I7979" s="31"/>
      <c r="J7979" s="32">
        <v>0</v>
      </c>
    </row>
    <row r="7980" spans="1:10" ht="15.75" hidden="1" thickBot="1" x14ac:dyDescent="0.3">
      <c r="A7980" s="141"/>
      <c r="B7980" s="144"/>
      <c r="C7980" s="34"/>
      <c r="D7980" s="34"/>
      <c r="E7980" s="118"/>
      <c r="F7980" s="124" t="s">
        <v>31</v>
      </c>
      <c r="G7980" s="36" t="str">
        <f t="shared" si="124"/>
        <v/>
      </c>
      <c r="H7980" s="37"/>
      <c r="I7980" s="33"/>
      <c r="J7980" s="32">
        <v>0</v>
      </c>
    </row>
    <row r="7981" spans="1:10" ht="26.25" hidden="1" thickBot="1" x14ac:dyDescent="0.3">
      <c r="A7981" s="141"/>
      <c r="B7981" s="144"/>
      <c r="C7981" s="38" t="s">
        <v>8321</v>
      </c>
      <c r="D7981" s="38" t="s">
        <v>101</v>
      </c>
      <c r="E7981" s="120">
        <v>1</v>
      </c>
      <c r="F7981" s="119">
        <v>57.360999999999997</v>
      </c>
      <c r="G7981" s="36">
        <f t="shared" si="124"/>
        <v>57.360999999999997</v>
      </c>
      <c r="H7981" s="41">
        <f>SUM(G7981:G7981)</f>
        <v>57.360999999999997</v>
      </c>
      <c r="I7981" s="42"/>
      <c r="J7981" s="32">
        <v>0</v>
      </c>
    </row>
    <row r="7982" spans="1:10" ht="15.75" hidden="1" thickBot="1" x14ac:dyDescent="0.3">
      <c r="A7982" s="142"/>
      <c r="B7982" s="145"/>
      <c r="C7982" s="44"/>
      <c r="D7982" s="44"/>
      <c r="E7982" s="121"/>
      <c r="F7982" s="122" t="s">
        <v>31</v>
      </c>
      <c r="G7982" s="47" t="str">
        <f t="shared" si="124"/>
        <v/>
      </c>
      <c r="H7982" s="48"/>
      <c r="I7982" s="33"/>
      <c r="J7982" s="32">
        <v>0</v>
      </c>
    </row>
    <row r="7983" spans="1:10" ht="15.75" hidden="1" thickBot="1" x14ac:dyDescent="0.3">
      <c r="A7983" s="140" t="s">
        <v>1910</v>
      </c>
      <c r="B7983" s="143" t="s">
        <v>6480</v>
      </c>
      <c r="C7983" s="26"/>
      <c r="D7983" s="27" t="s">
        <v>36</v>
      </c>
      <c r="E7983" s="116"/>
      <c r="F7983" s="123" t="s">
        <v>31</v>
      </c>
      <c r="G7983" s="29" t="str">
        <f t="shared" si="124"/>
        <v/>
      </c>
      <c r="H7983" s="30"/>
      <c r="I7983" s="31"/>
      <c r="J7983" s="32">
        <v>0</v>
      </c>
    </row>
    <row r="7984" spans="1:10" ht="15.75" hidden="1" thickBot="1" x14ac:dyDescent="0.3">
      <c r="A7984" s="141"/>
      <c r="B7984" s="144"/>
      <c r="C7984" s="34"/>
      <c r="D7984" s="34"/>
      <c r="E7984" s="118"/>
      <c r="F7984" s="124" t="s">
        <v>31</v>
      </c>
      <c r="G7984" s="36" t="str">
        <f t="shared" si="124"/>
        <v/>
      </c>
      <c r="H7984" s="37"/>
      <c r="I7984" s="33"/>
      <c r="J7984" s="32">
        <v>0</v>
      </c>
    </row>
    <row r="7985" spans="1:10" ht="26.25" hidden="1" thickBot="1" x14ac:dyDescent="0.3">
      <c r="A7985" s="141"/>
      <c r="B7985" s="144"/>
      <c r="C7985" s="38" t="s">
        <v>8322</v>
      </c>
      <c r="D7985" s="38" t="s">
        <v>101</v>
      </c>
      <c r="E7985" s="120">
        <v>1</v>
      </c>
      <c r="F7985" s="119">
        <v>62.92799999999999</v>
      </c>
      <c r="G7985" s="36">
        <f t="shared" si="124"/>
        <v>62.92799999999999</v>
      </c>
      <c r="H7985" s="41">
        <f>SUM(G7985:G7985)</f>
        <v>62.92799999999999</v>
      </c>
      <c r="I7985" s="42"/>
      <c r="J7985" s="32">
        <v>0</v>
      </c>
    </row>
    <row r="7986" spans="1:10" ht="15.75" hidden="1" thickBot="1" x14ac:dyDescent="0.3">
      <c r="A7986" s="142"/>
      <c r="B7986" s="145"/>
      <c r="C7986" s="44"/>
      <c r="D7986" s="44"/>
      <c r="E7986" s="121"/>
      <c r="F7986" s="122" t="s">
        <v>31</v>
      </c>
      <c r="G7986" s="47" t="str">
        <f t="shared" si="124"/>
        <v/>
      </c>
      <c r="H7986" s="48"/>
      <c r="I7986" s="33"/>
      <c r="J7986" s="32">
        <v>0</v>
      </c>
    </row>
    <row r="7987" spans="1:10" ht="15.75" hidden="1" thickBot="1" x14ac:dyDescent="0.3">
      <c r="A7987" s="140" t="s">
        <v>1911</v>
      </c>
      <c r="B7987" s="143" t="s">
        <v>6481</v>
      </c>
      <c r="C7987" s="26"/>
      <c r="D7987" s="27" t="s">
        <v>36</v>
      </c>
      <c r="E7987" s="116"/>
      <c r="F7987" s="123" t="s">
        <v>31</v>
      </c>
      <c r="G7987" s="29" t="str">
        <f t="shared" si="124"/>
        <v/>
      </c>
      <c r="H7987" s="30"/>
      <c r="I7987" s="31"/>
      <c r="J7987" s="32">
        <v>0</v>
      </c>
    </row>
    <row r="7988" spans="1:10" ht="15.75" hidden="1" thickBot="1" x14ac:dyDescent="0.3">
      <c r="A7988" s="141"/>
      <c r="B7988" s="144"/>
      <c r="C7988" s="34"/>
      <c r="D7988" s="34"/>
      <c r="E7988" s="118"/>
      <c r="F7988" s="124" t="s">
        <v>31</v>
      </c>
      <c r="G7988" s="36" t="str">
        <f t="shared" si="124"/>
        <v/>
      </c>
      <c r="H7988" s="37"/>
      <c r="I7988" s="33"/>
      <c r="J7988" s="32">
        <v>0</v>
      </c>
    </row>
    <row r="7989" spans="1:10" ht="15.75" hidden="1" thickBot="1" x14ac:dyDescent="0.3">
      <c r="A7989" s="141"/>
      <c r="B7989" s="144"/>
      <c r="C7989" s="38" t="s">
        <v>8323</v>
      </c>
      <c r="D7989" s="38" t="s">
        <v>101</v>
      </c>
      <c r="E7989" s="120">
        <v>1</v>
      </c>
      <c r="F7989" s="119">
        <v>21.403500000000001</v>
      </c>
      <c r="G7989" s="36">
        <f t="shared" si="124"/>
        <v>21.403500000000001</v>
      </c>
      <c r="H7989" s="41">
        <f>SUM(G7989:G7989)</f>
        <v>21.403500000000001</v>
      </c>
      <c r="I7989" s="42"/>
      <c r="J7989" s="32">
        <v>0</v>
      </c>
    </row>
    <row r="7990" spans="1:10" ht="15.75" hidden="1" thickBot="1" x14ac:dyDescent="0.3">
      <c r="A7990" s="142"/>
      <c r="B7990" s="145"/>
      <c r="C7990" s="44"/>
      <c r="D7990" s="44"/>
      <c r="E7990" s="121"/>
      <c r="F7990" s="122" t="s">
        <v>31</v>
      </c>
      <c r="G7990" s="47" t="str">
        <f t="shared" si="124"/>
        <v/>
      </c>
      <c r="H7990" s="48"/>
      <c r="I7990" s="33"/>
      <c r="J7990" s="32">
        <v>0</v>
      </c>
    </row>
    <row r="7991" spans="1:10" ht="15.75" hidden="1" thickBot="1" x14ac:dyDescent="0.3">
      <c r="A7991" s="140" t="s">
        <v>1912</v>
      </c>
      <c r="B7991" s="143" t="s">
        <v>6482</v>
      </c>
      <c r="C7991" s="26"/>
      <c r="D7991" s="27" t="s">
        <v>36</v>
      </c>
      <c r="E7991" s="116"/>
      <c r="F7991" s="123" t="s">
        <v>31</v>
      </c>
      <c r="G7991" s="29" t="str">
        <f t="shared" si="124"/>
        <v/>
      </c>
      <c r="H7991" s="30"/>
      <c r="I7991" s="31"/>
      <c r="J7991" s="32">
        <v>0</v>
      </c>
    </row>
    <row r="7992" spans="1:10" ht="15.75" hidden="1" thickBot="1" x14ac:dyDescent="0.3">
      <c r="A7992" s="141"/>
      <c r="B7992" s="144"/>
      <c r="C7992" s="34"/>
      <c r="D7992" s="34"/>
      <c r="E7992" s="118"/>
      <c r="F7992" s="124" t="s">
        <v>31</v>
      </c>
      <c r="G7992" s="36" t="str">
        <f t="shared" si="124"/>
        <v/>
      </c>
      <c r="H7992" s="37"/>
      <c r="I7992" s="33"/>
      <c r="J7992" s="32">
        <v>0</v>
      </c>
    </row>
    <row r="7993" spans="1:10" ht="26.25" hidden="1" thickBot="1" x14ac:dyDescent="0.3">
      <c r="A7993" s="141"/>
      <c r="B7993" s="144"/>
      <c r="C7993" s="38" t="s">
        <v>8324</v>
      </c>
      <c r="D7993" s="38" t="s">
        <v>101</v>
      </c>
      <c r="E7993" s="120">
        <v>1</v>
      </c>
      <c r="F7993" s="119">
        <v>38.294499999999999</v>
      </c>
      <c r="G7993" s="36">
        <f t="shared" si="124"/>
        <v>38.294499999999999</v>
      </c>
      <c r="H7993" s="41">
        <f>SUM(G7993:G7993)</f>
        <v>38.294499999999999</v>
      </c>
      <c r="I7993" s="42"/>
      <c r="J7993" s="32">
        <v>0</v>
      </c>
    </row>
    <row r="7994" spans="1:10" ht="15.75" hidden="1" thickBot="1" x14ac:dyDescent="0.3">
      <c r="A7994" s="142"/>
      <c r="B7994" s="145"/>
      <c r="C7994" s="44"/>
      <c r="D7994" s="44"/>
      <c r="E7994" s="121"/>
      <c r="F7994" s="122" t="s">
        <v>31</v>
      </c>
      <c r="G7994" s="47" t="str">
        <f t="shared" si="124"/>
        <v/>
      </c>
      <c r="H7994" s="48"/>
      <c r="I7994" s="33"/>
      <c r="J7994" s="32">
        <v>0</v>
      </c>
    </row>
    <row r="7995" spans="1:10" ht="15.75" hidden="1" thickBot="1" x14ac:dyDescent="0.3">
      <c r="A7995" s="140" t="s">
        <v>1913</v>
      </c>
      <c r="B7995" s="143" t="s">
        <v>6483</v>
      </c>
      <c r="C7995" s="26"/>
      <c r="D7995" s="27" t="s">
        <v>36</v>
      </c>
      <c r="E7995" s="116"/>
      <c r="F7995" s="123" t="s">
        <v>31</v>
      </c>
      <c r="G7995" s="29" t="str">
        <f t="shared" si="124"/>
        <v/>
      </c>
      <c r="H7995" s="30"/>
      <c r="I7995" s="31"/>
      <c r="J7995" s="32">
        <v>0</v>
      </c>
    </row>
    <row r="7996" spans="1:10" ht="15.75" hidden="1" thickBot="1" x14ac:dyDescent="0.3">
      <c r="A7996" s="141"/>
      <c r="B7996" s="144"/>
      <c r="C7996" s="34"/>
      <c r="D7996" s="34"/>
      <c r="E7996" s="118"/>
      <c r="F7996" s="124" t="s">
        <v>31</v>
      </c>
      <c r="G7996" s="36" t="str">
        <f t="shared" si="124"/>
        <v/>
      </c>
      <c r="H7996" s="37"/>
      <c r="I7996" s="33"/>
      <c r="J7996" s="32">
        <v>0</v>
      </c>
    </row>
    <row r="7997" spans="1:10" ht="15.75" hidden="1" thickBot="1" x14ac:dyDescent="0.3">
      <c r="A7997" s="141"/>
      <c r="B7997" s="144"/>
      <c r="C7997" s="38" t="s">
        <v>8325</v>
      </c>
      <c r="D7997" s="38" t="s">
        <v>101</v>
      </c>
      <c r="E7997" s="120">
        <v>1</v>
      </c>
      <c r="F7997" s="119">
        <v>160.43599999999998</v>
      </c>
      <c r="G7997" s="36">
        <f t="shared" si="124"/>
        <v>160.43599999999998</v>
      </c>
      <c r="H7997" s="41">
        <f>SUM(G7997:G7997)</f>
        <v>160.43599999999998</v>
      </c>
      <c r="I7997" s="42"/>
      <c r="J7997" s="32">
        <v>0</v>
      </c>
    </row>
    <row r="7998" spans="1:10" ht="15.75" hidden="1" thickBot="1" x14ac:dyDescent="0.3">
      <c r="A7998" s="142"/>
      <c r="B7998" s="145"/>
      <c r="C7998" s="44"/>
      <c r="D7998" s="44"/>
      <c r="E7998" s="121"/>
      <c r="F7998" s="122" t="s">
        <v>31</v>
      </c>
      <c r="G7998" s="47" t="str">
        <f t="shared" si="124"/>
        <v/>
      </c>
      <c r="H7998" s="48"/>
      <c r="I7998" s="33"/>
      <c r="J7998" s="32">
        <v>0</v>
      </c>
    </row>
    <row r="7999" spans="1:10" ht="15.75" hidden="1" thickBot="1" x14ac:dyDescent="0.3">
      <c r="A7999" s="140" t="s">
        <v>1914</v>
      </c>
      <c r="B7999" s="143" t="s">
        <v>6484</v>
      </c>
      <c r="C7999" s="26"/>
      <c r="D7999" s="27" t="s">
        <v>36</v>
      </c>
      <c r="E7999" s="116"/>
      <c r="F7999" s="123" t="s">
        <v>31</v>
      </c>
      <c r="G7999" s="29" t="str">
        <f t="shared" si="124"/>
        <v/>
      </c>
      <c r="H7999" s="30"/>
      <c r="I7999" s="31"/>
      <c r="J7999" s="32">
        <v>0</v>
      </c>
    </row>
    <row r="8000" spans="1:10" ht="15.75" hidden="1" thickBot="1" x14ac:dyDescent="0.3">
      <c r="A8000" s="141"/>
      <c r="B8000" s="144"/>
      <c r="C8000" s="34"/>
      <c r="D8000" s="34"/>
      <c r="E8000" s="118"/>
      <c r="F8000" s="124" t="s">
        <v>31</v>
      </c>
      <c r="G8000" s="36" t="str">
        <f t="shared" si="124"/>
        <v/>
      </c>
      <c r="H8000" s="37"/>
      <c r="I8000" s="33"/>
      <c r="J8000" s="32">
        <v>0</v>
      </c>
    </row>
    <row r="8001" spans="1:10" ht="15.75" hidden="1" thickBot="1" x14ac:dyDescent="0.3">
      <c r="A8001" s="141"/>
      <c r="B8001" s="144"/>
      <c r="C8001" s="38" t="s">
        <v>1915</v>
      </c>
      <c r="D8001" s="38" t="s">
        <v>36</v>
      </c>
      <c r="E8001" s="120">
        <v>1</v>
      </c>
      <c r="F8001" s="119" t="s">
        <v>31</v>
      </c>
      <c r="G8001" s="36" t="str">
        <f t="shared" si="124"/>
        <v/>
      </c>
      <c r="H8001" s="41">
        <f>SUM(G8001:G8001)</f>
        <v>0</v>
      </c>
      <c r="I8001" s="42"/>
      <c r="J8001" s="32">
        <v>0</v>
      </c>
    </row>
    <row r="8002" spans="1:10" ht="15.75" hidden="1" thickBot="1" x14ac:dyDescent="0.3">
      <c r="A8002" s="142"/>
      <c r="B8002" s="145"/>
      <c r="C8002" s="44"/>
      <c r="D8002" s="44"/>
      <c r="E8002" s="121"/>
      <c r="F8002" s="122" t="s">
        <v>31</v>
      </c>
      <c r="G8002" s="47" t="str">
        <f t="shared" si="124"/>
        <v/>
      </c>
      <c r="H8002" s="48"/>
      <c r="I8002" s="33"/>
      <c r="J8002" s="32">
        <v>0</v>
      </c>
    </row>
    <row r="8003" spans="1:10" ht="15.75" hidden="1" thickBot="1" x14ac:dyDescent="0.3">
      <c r="A8003" s="140" t="s">
        <v>1916</v>
      </c>
      <c r="B8003" s="143" t="s">
        <v>6485</v>
      </c>
      <c r="C8003" s="26"/>
      <c r="D8003" s="27" t="s">
        <v>36</v>
      </c>
      <c r="E8003" s="116"/>
      <c r="F8003" s="123" t="s">
        <v>31</v>
      </c>
      <c r="G8003" s="29" t="str">
        <f t="shared" si="124"/>
        <v/>
      </c>
      <c r="H8003" s="30"/>
      <c r="I8003" s="31"/>
      <c r="J8003" s="32">
        <v>0</v>
      </c>
    </row>
    <row r="8004" spans="1:10" ht="15.75" hidden="1" thickBot="1" x14ac:dyDescent="0.3">
      <c r="A8004" s="141"/>
      <c r="B8004" s="144"/>
      <c r="C8004" s="34"/>
      <c r="D8004" s="34"/>
      <c r="E8004" s="118"/>
      <c r="F8004" s="124" t="s">
        <v>31</v>
      </c>
      <c r="G8004" s="36" t="str">
        <f t="shared" si="124"/>
        <v/>
      </c>
      <c r="H8004" s="37"/>
      <c r="I8004" s="33"/>
      <c r="J8004" s="32">
        <v>0</v>
      </c>
    </row>
    <row r="8005" spans="1:10" ht="26.25" hidden="1" thickBot="1" x14ac:dyDescent="0.3">
      <c r="A8005" s="141"/>
      <c r="B8005" s="144"/>
      <c r="C8005" s="38" t="s">
        <v>8326</v>
      </c>
      <c r="D8005" s="38" t="s">
        <v>101</v>
      </c>
      <c r="E8005" s="120">
        <v>1</v>
      </c>
      <c r="F8005" s="119">
        <v>21.298999999999999</v>
      </c>
      <c r="G8005" s="36">
        <f t="shared" si="124"/>
        <v>21.298999999999999</v>
      </c>
      <c r="H8005" s="41">
        <f>SUM(G8005:G8005)</f>
        <v>21.298999999999999</v>
      </c>
      <c r="I8005" s="42"/>
      <c r="J8005" s="32">
        <v>0</v>
      </c>
    </row>
    <row r="8006" spans="1:10" ht="15.75" hidden="1" thickBot="1" x14ac:dyDescent="0.3">
      <c r="A8006" s="142"/>
      <c r="B8006" s="145"/>
      <c r="C8006" s="44"/>
      <c r="D8006" s="44"/>
      <c r="E8006" s="121"/>
      <c r="F8006" s="122" t="s">
        <v>31</v>
      </c>
      <c r="G8006" s="47" t="str">
        <f t="shared" ref="G8006:G8069" si="125">IF(ISNUMBER(F8006),E8006*F8006,"")</f>
        <v/>
      </c>
      <c r="H8006" s="48"/>
      <c r="I8006" s="33"/>
      <c r="J8006" s="32">
        <v>0</v>
      </c>
    </row>
    <row r="8007" spans="1:10" ht="15.75" hidden="1" thickBot="1" x14ac:dyDescent="0.3">
      <c r="A8007" s="140" t="s">
        <v>1917</v>
      </c>
      <c r="B8007" s="143" t="s">
        <v>6486</v>
      </c>
      <c r="C8007" s="26"/>
      <c r="D8007" s="27" t="s">
        <v>36</v>
      </c>
      <c r="E8007" s="116"/>
      <c r="F8007" s="123" t="s">
        <v>31</v>
      </c>
      <c r="G8007" s="29" t="str">
        <f t="shared" si="125"/>
        <v/>
      </c>
      <c r="H8007" s="30"/>
      <c r="I8007" s="31"/>
      <c r="J8007" s="32">
        <v>0</v>
      </c>
    </row>
    <row r="8008" spans="1:10" ht="15.75" hidden="1" thickBot="1" x14ac:dyDescent="0.3">
      <c r="A8008" s="141"/>
      <c r="B8008" s="144"/>
      <c r="C8008" s="34"/>
      <c r="D8008" s="34"/>
      <c r="E8008" s="118"/>
      <c r="F8008" s="124" t="s">
        <v>31</v>
      </c>
      <c r="G8008" s="36" t="str">
        <f t="shared" si="125"/>
        <v/>
      </c>
      <c r="H8008" s="37"/>
      <c r="I8008" s="33"/>
      <c r="J8008" s="32">
        <v>0</v>
      </c>
    </row>
    <row r="8009" spans="1:10" ht="26.25" hidden="1" thickBot="1" x14ac:dyDescent="0.3">
      <c r="A8009" s="141"/>
      <c r="B8009" s="144"/>
      <c r="C8009" s="38" t="s">
        <v>8327</v>
      </c>
      <c r="D8009" s="38" t="s">
        <v>101</v>
      </c>
      <c r="E8009" s="120">
        <v>1</v>
      </c>
      <c r="F8009" s="119">
        <v>233.99449999999999</v>
      </c>
      <c r="G8009" s="36">
        <f t="shared" si="125"/>
        <v>233.99449999999999</v>
      </c>
      <c r="H8009" s="41">
        <f>SUM(G8009:G8009)</f>
        <v>233.99449999999999</v>
      </c>
      <c r="I8009" s="42"/>
      <c r="J8009" s="32">
        <v>0</v>
      </c>
    </row>
    <row r="8010" spans="1:10" ht="15.75" hidden="1" thickBot="1" x14ac:dyDescent="0.3">
      <c r="A8010" s="142"/>
      <c r="B8010" s="145"/>
      <c r="C8010" s="44"/>
      <c r="D8010" s="44"/>
      <c r="E8010" s="121"/>
      <c r="F8010" s="122" t="s">
        <v>31</v>
      </c>
      <c r="G8010" s="47" t="str">
        <f t="shared" si="125"/>
        <v/>
      </c>
      <c r="H8010" s="48"/>
      <c r="I8010" s="33"/>
      <c r="J8010" s="32">
        <v>0</v>
      </c>
    </row>
    <row r="8011" spans="1:10" ht="15.75" hidden="1" thickBot="1" x14ac:dyDescent="0.3">
      <c r="A8011" s="140" t="s">
        <v>1918</v>
      </c>
      <c r="B8011" s="143" t="s">
        <v>6487</v>
      </c>
      <c r="C8011" s="26"/>
      <c r="D8011" s="27" t="s">
        <v>36</v>
      </c>
      <c r="E8011" s="116"/>
      <c r="F8011" s="123" t="s">
        <v>31</v>
      </c>
      <c r="G8011" s="29" t="str">
        <f t="shared" si="125"/>
        <v/>
      </c>
      <c r="H8011" s="30"/>
      <c r="I8011" s="31"/>
      <c r="J8011" s="32">
        <v>0</v>
      </c>
    </row>
    <row r="8012" spans="1:10" ht="15.75" hidden="1" thickBot="1" x14ac:dyDescent="0.3">
      <c r="A8012" s="141"/>
      <c r="B8012" s="144"/>
      <c r="C8012" s="34"/>
      <c r="D8012" s="34"/>
      <c r="E8012" s="118"/>
      <c r="F8012" s="124" t="s">
        <v>31</v>
      </c>
      <c r="G8012" s="36" t="str">
        <f t="shared" si="125"/>
        <v/>
      </c>
      <c r="H8012" s="37"/>
      <c r="I8012" s="33"/>
      <c r="J8012" s="32">
        <v>0</v>
      </c>
    </row>
    <row r="8013" spans="1:10" ht="26.25" hidden="1" thickBot="1" x14ac:dyDescent="0.3">
      <c r="A8013" s="141"/>
      <c r="B8013" s="144"/>
      <c r="C8013" s="38" t="s">
        <v>8328</v>
      </c>
      <c r="D8013" s="38" t="s">
        <v>101</v>
      </c>
      <c r="E8013" s="120">
        <v>1</v>
      </c>
      <c r="F8013" s="119">
        <v>111.83399999999999</v>
      </c>
      <c r="G8013" s="36">
        <f t="shared" si="125"/>
        <v>111.83399999999999</v>
      </c>
      <c r="H8013" s="41">
        <f>SUM(G8013:G8013)</f>
        <v>111.83399999999999</v>
      </c>
      <c r="I8013" s="42"/>
      <c r="J8013" s="32">
        <v>0</v>
      </c>
    </row>
    <row r="8014" spans="1:10" ht="15.75" hidden="1" thickBot="1" x14ac:dyDescent="0.3">
      <c r="A8014" s="142"/>
      <c r="B8014" s="145"/>
      <c r="C8014" s="44"/>
      <c r="D8014" s="44"/>
      <c r="E8014" s="121"/>
      <c r="F8014" s="122" t="s">
        <v>31</v>
      </c>
      <c r="G8014" s="47" t="str">
        <f t="shared" si="125"/>
        <v/>
      </c>
      <c r="H8014" s="48"/>
      <c r="I8014" s="33"/>
      <c r="J8014" s="32">
        <v>0</v>
      </c>
    </row>
    <row r="8015" spans="1:10" ht="15.75" hidden="1" thickBot="1" x14ac:dyDescent="0.3">
      <c r="A8015" s="140" t="s">
        <v>1919</v>
      </c>
      <c r="B8015" s="143" t="s">
        <v>6488</v>
      </c>
      <c r="C8015" s="26"/>
      <c r="D8015" s="27" t="s">
        <v>36</v>
      </c>
      <c r="E8015" s="116"/>
      <c r="F8015" s="123" t="s">
        <v>31</v>
      </c>
      <c r="G8015" s="29" t="str">
        <f t="shared" si="125"/>
        <v/>
      </c>
      <c r="H8015" s="30"/>
      <c r="I8015" s="31"/>
      <c r="J8015" s="32">
        <v>0</v>
      </c>
    </row>
    <row r="8016" spans="1:10" ht="15.75" hidden="1" thickBot="1" x14ac:dyDescent="0.3">
      <c r="A8016" s="141"/>
      <c r="B8016" s="144"/>
      <c r="C8016" s="34"/>
      <c r="D8016" s="34"/>
      <c r="E8016" s="118"/>
      <c r="F8016" s="124" t="s">
        <v>31</v>
      </c>
      <c r="G8016" s="36" t="str">
        <f t="shared" si="125"/>
        <v/>
      </c>
      <c r="H8016" s="37"/>
      <c r="I8016" s="33"/>
      <c r="J8016" s="32">
        <v>0</v>
      </c>
    </row>
    <row r="8017" spans="1:10" ht="26.25" hidden="1" thickBot="1" x14ac:dyDescent="0.3">
      <c r="A8017" s="141"/>
      <c r="B8017" s="144"/>
      <c r="C8017" s="38" t="s">
        <v>8329</v>
      </c>
      <c r="D8017" s="38" t="s">
        <v>101</v>
      </c>
      <c r="E8017" s="120">
        <v>1</v>
      </c>
      <c r="F8017" s="119">
        <v>24.852</v>
      </c>
      <c r="G8017" s="36">
        <f t="shared" si="125"/>
        <v>24.852</v>
      </c>
      <c r="H8017" s="41">
        <f>SUM(G8017:G8017)</f>
        <v>24.852</v>
      </c>
      <c r="I8017" s="42"/>
      <c r="J8017" s="32">
        <v>0</v>
      </c>
    </row>
    <row r="8018" spans="1:10" ht="15.75" hidden="1" thickBot="1" x14ac:dyDescent="0.3">
      <c r="A8018" s="142"/>
      <c r="B8018" s="145"/>
      <c r="C8018" s="44"/>
      <c r="D8018" s="44"/>
      <c r="E8018" s="121"/>
      <c r="F8018" s="122" t="s">
        <v>31</v>
      </c>
      <c r="G8018" s="47" t="str">
        <f t="shared" si="125"/>
        <v/>
      </c>
      <c r="H8018" s="48"/>
      <c r="I8018" s="33"/>
      <c r="J8018" s="32">
        <v>0</v>
      </c>
    </row>
    <row r="8019" spans="1:10" ht="15.75" hidden="1" thickBot="1" x14ac:dyDescent="0.3">
      <c r="A8019" s="140" t="s">
        <v>1920</v>
      </c>
      <c r="B8019" s="143" t="s">
        <v>6489</v>
      </c>
      <c r="C8019" s="26"/>
      <c r="D8019" s="27" t="s">
        <v>36</v>
      </c>
      <c r="E8019" s="116"/>
      <c r="F8019" s="123" t="s">
        <v>31</v>
      </c>
      <c r="G8019" s="29" t="str">
        <f t="shared" si="125"/>
        <v/>
      </c>
      <c r="H8019" s="30"/>
      <c r="I8019" s="31"/>
      <c r="J8019" s="32">
        <v>0</v>
      </c>
    </row>
    <row r="8020" spans="1:10" ht="15.75" hidden="1" thickBot="1" x14ac:dyDescent="0.3">
      <c r="A8020" s="141"/>
      <c r="B8020" s="144"/>
      <c r="C8020" s="34"/>
      <c r="D8020" s="34"/>
      <c r="E8020" s="118"/>
      <c r="F8020" s="124" t="s">
        <v>31</v>
      </c>
      <c r="G8020" s="36" t="str">
        <f t="shared" si="125"/>
        <v/>
      </c>
      <c r="H8020" s="37"/>
      <c r="I8020" s="33"/>
      <c r="J8020" s="32">
        <v>0</v>
      </c>
    </row>
    <row r="8021" spans="1:10" ht="26.25" hidden="1" thickBot="1" x14ac:dyDescent="0.3">
      <c r="A8021" s="141"/>
      <c r="B8021" s="144"/>
      <c r="C8021" s="38" t="s">
        <v>8330</v>
      </c>
      <c r="D8021" s="38" t="s">
        <v>101</v>
      </c>
      <c r="E8021" s="120">
        <v>1</v>
      </c>
      <c r="F8021" s="119">
        <v>88.188499999999991</v>
      </c>
      <c r="G8021" s="36">
        <f t="shared" si="125"/>
        <v>88.188499999999991</v>
      </c>
      <c r="H8021" s="41">
        <f>SUM(G8021:G8021)</f>
        <v>88.188499999999991</v>
      </c>
      <c r="I8021" s="42"/>
      <c r="J8021" s="32">
        <v>0</v>
      </c>
    </row>
    <row r="8022" spans="1:10" ht="15.75" hidden="1" thickBot="1" x14ac:dyDescent="0.3">
      <c r="A8022" s="142"/>
      <c r="B8022" s="145"/>
      <c r="C8022" s="44"/>
      <c r="D8022" s="44"/>
      <c r="E8022" s="121"/>
      <c r="F8022" s="122" t="s">
        <v>31</v>
      </c>
      <c r="G8022" s="47" t="str">
        <f t="shared" si="125"/>
        <v/>
      </c>
      <c r="H8022" s="48"/>
      <c r="I8022" s="33"/>
      <c r="J8022" s="32">
        <v>0</v>
      </c>
    </row>
    <row r="8023" spans="1:10" ht="15.75" hidden="1" thickBot="1" x14ac:dyDescent="0.3">
      <c r="A8023" s="140" t="s">
        <v>1921</v>
      </c>
      <c r="B8023" s="143" t="s">
        <v>6490</v>
      </c>
      <c r="C8023" s="26"/>
      <c r="D8023" s="27" t="s">
        <v>36</v>
      </c>
      <c r="E8023" s="116"/>
      <c r="F8023" s="123" t="s">
        <v>31</v>
      </c>
      <c r="G8023" s="29" t="str">
        <f t="shared" si="125"/>
        <v/>
      </c>
      <c r="H8023" s="30"/>
      <c r="I8023" s="31"/>
      <c r="J8023" s="32">
        <v>0</v>
      </c>
    </row>
    <row r="8024" spans="1:10" ht="15.75" hidden="1" thickBot="1" x14ac:dyDescent="0.3">
      <c r="A8024" s="141"/>
      <c r="B8024" s="144"/>
      <c r="C8024" s="34"/>
      <c r="D8024" s="34"/>
      <c r="E8024" s="118"/>
      <c r="F8024" s="124" t="s">
        <v>31</v>
      </c>
      <c r="G8024" s="36" t="str">
        <f t="shared" si="125"/>
        <v/>
      </c>
      <c r="H8024" s="37"/>
      <c r="I8024" s="33"/>
      <c r="J8024" s="32">
        <v>0</v>
      </c>
    </row>
    <row r="8025" spans="1:10" ht="26.25" hidden="1" thickBot="1" x14ac:dyDescent="0.3">
      <c r="A8025" s="141"/>
      <c r="B8025" s="144"/>
      <c r="C8025" s="38" t="s">
        <v>8331</v>
      </c>
      <c r="D8025" s="38" t="s">
        <v>101</v>
      </c>
      <c r="E8025" s="120">
        <v>1</v>
      </c>
      <c r="F8025" s="119">
        <v>73.49199999999999</v>
      </c>
      <c r="G8025" s="36">
        <f t="shared" si="125"/>
        <v>73.49199999999999</v>
      </c>
      <c r="H8025" s="41">
        <f>SUM(G8025:G8025)</f>
        <v>73.49199999999999</v>
      </c>
      <c r="I8025" s="42"/>
      <c r="J8025" s="32">
        <v>0</v>
      </c>
    </row>
    <row r="8026" spans="1:10" ht="15.75" hidden="1" thickBot="1" x14ac:dyDescent="0.3">
      <c r="A8026" s="142"/>
      <c r="B8026" s="145"/>
      <c r="C8026" s="44"/>
      <c r="D8026" s="44"/>
      <c r="E8026" s="121"/>
      <c r="F8026" s="122" t="s">
        <v>31</v>
      </c>
      <c r="G8026" s="47" t="str">
        <f t="shared" si="125"/>
        <v/>
      </c>
      <c r="H8026" s="48"/>
      <c r="I8026" s="33"/>
      <c r="J8026" s="32">
        <v>0</v>
      </c>
    </row>
    <row r="8027" spans="1:10" ht="15.75" hidden="1" thickBot="1" x14ac:dyDescent="0.3">
      <c r="A8027" s="140" t="s">
        <v>1922</v>
      </c>
      <c r="B8027" s="143" t="s">
        <v>6491</v>
      </c>
      <c r="C8027" s="26"/>
      <c r="D8027" s="27" t="s">
        <v>36</v>
      </c>
      <c r="E8027" s="116"/>
      <c r="F8027" s="123" t="s">
        <v>31</v>
      </c>
      <c r="G8027" s="29" t="str">
        <f t="shared" si="125"/>
        <v/>
      </c>
      <c r="H8027" s="30"/>
      <c r="I8027" s="31"/>
      <c r="J8027" s="32">
        <v>0</v>
      </c>
    </row>
    <row r="8028" spans="1:10" ht="15.75" hidden="1" thickBot="1" x14ac:dyDescent="0.3">
      <c r="A8028" s="141"/>
      <c r="B8028" s="144"/>
      <c r="C8028" s="34"/>
      <c r="D8028" s="34"/>
      <c r="E8028" s="118"/>
      <c r="F8028" s="124" t="s">
        <v>31</v>
      </c>
      <c r="G8028" s="36" t="str">
        <f t="shared" si="125"/>
        <v/>
      </c>
      <c r="H8028" s="37"/>
      <c r="I8028" s="33"/>
      <c r="J8028" s="32">
        <v>0</v>
      </c>
    </row>
    <row r="8029" spans="1:10" ht="26.25" hidden="1" thickBot="1" x14ac:dyDescent="0.3">
      <c r="A8029" s="141"/>
      <c r="B8029" s="144"/>
      <c r="C8029" s="38" t="s">
        <v>8332</v>
      </c>
      <c r="D8029" s="38" t="s">
        <v>101</v>
      </c>
      <c r="E8029" s="120">
        <v>1</v>
      </c>
      <c r="F8029" s="119">
        <v>85.557000000000002</v>
      </c>
      <c r="G8029" s="36">
        <f t="shared" si="125"/>
        <v>85.557000000000002</v>
      </c>
      <c r="H8029" s="41">
        <f>SUM(G8029:G8029)</f>
        <v>85.557000000000002</v>
      </c>
      <c r="I8029" s="42"/>
      <c r="J8029" s="32">
        <v>0</v>
      </c>
    </row>
    <row r="8030" spans="1:10" ht="15.75" hidden="1" thickBot="1" x14ac:dyDescent="0.3">
      <c r="A8030" s="142"/>
      <c r="B8030" s="145"/>
      <c r="C8030" s="44"/>
      <c r="D8030" s="44"/>
      <c r="E8030" s="121"/>
      <c r="F8030" s="122" t="s">
        <v>31</v>
      </c>
      <c r="G8030" s="47" t="str">
        <f t="shared" si="125"/>
        <v/>
      </c>
      <c r="H8030" s="48"/>
      <c r="I8030" s="33"/>
      <c r="J8030" s="32">
        <v>0</v>
      </c>
    </row>
    <row r="8031" spans="1:10" ht="15.75" hidden="1" thickBot="1" x14ac:dyDescent="0.3">
      <c r="A8031" s="140" t="s">
        <v>1923</v>
      </c>
      <c r="B8031" s="143" t="s">
        <v>6492</v>
      </c>
      <c r="C8031" s="26"/>
      <c r="D8031" s="27" t="s">
        <v>36</v>
      </c>
      <c r="E8031" s="116"/>
      <c r="F8031" s="123" t="s">
        <v>31</v>
      </c>
      <c r="G8031" s="29" t="str">
        <f t="shared" si="125"/>
        <v/>
      </c>
      <c r="H8031" s="30"/>
      <c r="I8031" s="31"/>
      <c r="J8031" s="32">
        <v>0</v>
      </c>
    </row>
    <row r="8032" spans="1:10" ht="15.75" hidden="1" thickBot="1" x14ac:dyDescent="0.3">
      <c r="A8032" s="141"/>
      <c r="B8032" s="144"/>
      <c r="C8032" s="34"/>
      <c r="D8032" s="34"/>
      <c r="E8032" s="118"/>
      <c r="F8032" s="124" t="s">
        <v>31</v>
      </c>
      <c r="G8032" s="36" t="str">
        <f t="shared" si="125"/>
        <v/>
      </c>
      <c r="H8032" s="37"/>
      <c r="I8032" s="33"/>
      <c r="J8032" s="32">
        <v>0</v>
      </c>
    </row>
    <row r="8033" spans="1:10" ht="15.75" hidden="1" thickBot="1" x14ac:dyDescent="0.3">
      <c r="A8033" s="141"/>
      <c r="B8033" s="144"/>
      <c r="C8033" s="38" t="s">
        <v>8333</v>
      </c>
      <c r="D8033" s="38" t="s">
        <v>101</v>
      </c>
      <c r="E8033" s="120">
        <v>1</v>
      </c>
      <c r="F8033" s="119">
        <v>48.050999999999995</v>
      </c>
      <c r="G8033" s="36">
        <f t="shared" si="125"/>
        <v>48.050999999999995</v>
      </c>
      <c r="H8033" s="41">
        <f>SUM(G8033:G8033)</f>
        <v>48.050999999999995</v>
      </c>
      <c r="I8033" s="42"/>
      <c r="J8033" s="32">
        <v>0</v>
      </c>
    </row>
    <row r="8034" spans="1:10" ht="15.75" hidden="1" thickBot="1" x14ac:dyDescent="0.3">
      <c r="A8034" s="142"/>
      <c r="B8034" s="145"/>
      <c r="C8034" s="44"/>
      <c r="D8034" s="44"/>
      <c r="E8034" s="121"/>
      <c r="F8034" s="122" t="s">
        <v>31</v>
      </c>
      <c r="G8034" s="47" t="str">
        <f t="shared" si="125"/>
        <v/>
      </c>
      <c r="H8034" s="48"/>
      <c r="I8034" s="33"/>
      <c r="J8034" s="32">
        <v>0</v>
      </c>
    </row>
    <row r="8035" spans="1:10" ht="15.75" hidden="1" thickBot="1" x14ac:dyDescent="0.3">
      <c r="A8035" s="140" t="s">
        <v>1924</v>
      </c>
      <c r="B8035" s="143" t="s">
        <v>6493</v>
      </c>
      <c r="C8035" s="26"/>
      <c r="D8035" s="27" t="s">
        <v>36</v>
      </c>
      <c r="E8035" s="116"/>
      <c r="F8035" s="123" t="s">
        <v>31</v>
      </c>
      <c r="G8035" s="29" t="str">
        <f t="shared" si="125"/>
        <v/>
      </c>
      <c r="H8035" s="30"/>
      <c r="I8035" s="31"/>
      <c r="J8035" s="32">
        <v>0</v>
      </c>
    </row>
    <row r="8036" spans="1:10" ht="15.75" hidden="1" thickBot="1" x14ac:dyDescent="0.3">
      <c r="A8036" s="141"/>
      <c r="B8036" s="144"/>
      <c r="C8036" s="34"/>
      <c r="D8036" s="34"/>
      <c r="E8036" s="118"/>
      <c r="F8036" s="124" t="s">
        <v>31</v>
      </c>
      <c r="G8036" s="36" t="str">
        <f t="shared" si="125"/>
        <v/>
      </c>
      <c r="H8036" s="37"/>
      <c r="I8036" s="33"/>
      <c r="J8036" s="32">
        <v>0</v>
      </c>
    </row>
    <row r="8037" spans="1:10" ht="26.25" hidden="1" thickBot="1" x14ac:dyDescent="0.3">
      <c r="A8037" s="141"/>
      <c r="B8037" s="144"/>
      <c r="C8037" s="38" t="s">
        <v>8324</v>
      </c>
      <c r="D8037" s="38" t="s">
        <v>101</v>
      </c>
      <c r="E8037" s="120">
        <v>1</v>
      </c>
      <c r="F8037" s="119">
        <v>38.294499999999999</v>
      </c>
      <c r="G8037" s="36">
        <f t="shared" si="125"/>
        <v>38.294499999999999</v>
      </c>
      <c r="H8037" s="41">
        <f>SUM(G8037:G8037)</f>
        <v>38.294499999999999</v>
      </c>
      <c r="I8037" s="42"/>
      <c r="J8037" s="32">
        <v>0</v>
      </c>
    </row>
    <row r="8038" spans="1:10" ht="15.75" hidden="1" thickBot="1" x14ac:dyDescent="0.3">
      <c r="A8038" s="142"/>
      <c r="B8038" s="145"/>
      <c r="C8038" s="44"/>
      <c r="D8038" s="44"/>
      <c r="E8038" s="121"/>
      <c r="F8038" s="122" t="s">
        <v>31</v>
      </c>
      <c r="G8038" s="47" t="str">
        <f t="shared" si="125"/>
        <v/>
      </c>
      <c r="H8038" s="48"/>
      <c r="I8038" s="33"/>
      <c r="J8038" s="32">
        <v>0</v>
      </c>
    </row>
    <row r="8039" spans="1:10" ht="15.75" hidden="1" thickBot="1" x14ac:dyDescent="0.3">
      <c r="A8039" s="140" t="s">
        <v>1925</v>
      </c>
      <c r="B8039" s="143" t="s">
        <v>6494</v>
      </c>
      <c r="C8039" s="26"/>
      <c r="D8039" s="27" t="s">
        <v>36</v>
      </c>
      <c r="E8039" s="116"/>
      <c r="F8039" s="123" t="s">
        <v>31</v>
      </c>
      <c r="G8039" s="29" t="str">
        <f t="shared" si="125"/>
        <v/>
      </c>
      <c r="H8039" s="30"/>
      <c r="I8039" s="31"/>
      <c r="J8039" s="32">
        <v>0</v>
      </c>
    </row>
    <row r="8040" spans="1:10" ht="15.75" hidden="1" thickBot="1" x14ac:dyDescent="0.3">
      <c r="A8040" s="141"/>
      <c r="B8040" s="144"/>
      <c r="C8040" s="34"/>
      <c r="D8040" s="34"/>
      <c r="E8040" s="118"/>
      <c r="F8040" s="124" t="s">
        <v>31</v>
      </c>
      <c r="G8040" s="36" t="str">
        <f t="shared" si="125"/>
        <v/>
      </c>
      <c r="H8040" s="37"/>
      <c r="I8040" s="33"/>
      <c r="J8040" s="32">
        <v>0</v>
      </c>
    </row>
    <row r="8041" spans="1:10" ht="15.75" hidden="1" thickBot="1" x14ac:dyDescent="0.3">
      <c r="A8041" s="141"/>
      <c r="B8041" s="144"/>
      <c r="C8041" s="38" t="s">
        <v>1926</v>
      </c>
      <c r="D8041" s="38" t="s">
        <v>36</v>
      </c>
      <c r="E8041" s="120">
        <v>1</v>
      </c>
      <c r="F8041" s="119" t="s">
        <v>31</v>
      </c>
      <c r="G8041" s="36" t="str">
        <f t="shared" si="125"/>
        <v/>
      </c>
      <c r="H8041" s="41">
        <f>SUM(G8041:G8041)</f>
        <v>0</v>
      </c>
      <c r="I8041" s="42"/>
      <c r="J8041" s="32">
        <v>0</v>
      </c>
    </row>
    <row r="8042" spans="1:10" ht="15.75" hidden="1" thickBot="1" x14ac:dyDescent="0.3">
      <c r="A8042" s="142"/>
      <c r="B8042" s="145"/>
      <c r="C8042" s="44"/>
      <c r="D8042" s="44"/>
      <c r="E8042" s="121"/>
      <c r="F8042" s="122" t="s">
        <v>31</v>
      </c>
      <c r="G8042" s="47" t="str">
        <f t="shared" si="125"/>
        <v/>
      </c>
      <c r="H8042" s="48"/>
      <c r="I8042" s="33"/>
      <c r="J8042" s="32">
        <v>0</v>
      </c>
    </row>
    <row r="8043" spans="1:10" ht="15.75" hidden="1" thickBot="1" x14ac:dyDescent="0.3">
      <c r="A8043" s="140" t="s">
        <v>1927</v>
      </c>
      <c r="B8043" s="143" t="s">
        <v>6495</v>
      </c>
      <c r="C8043" s="26"/>
      <c r="D8043" s="27" t="s">
        <v>36</v>
      </c>
      <c r="E8043" s="116"/>
      <c r="F8043" s="123" t="s">
        <v>31</v>
      </c>
      <c r="G8043" s="29" t="str">
        <f t="shared" si="125"/>
        <v/>
      </c>
      <c r="H8043" s="30"/>
      <c r="I8043" s="31"/>
      <c r="J8043" s="32">
        <v>0</v>
      </c>
    </row>
    <row r="8044" spans="1:10" ht="15.75" hidden="1" thickBot="1" x14ac:dyDescent="0.3">
      <c r="A8044" s="141"/>
      <c r="B8044" s="144"/>
      <c r="C8044" s="34"/>
      <c r="D8044" s="34"/>
      <c r="E8044" s="118"/>
      <c r="F8044" s="124" t="s">
        <v>31</v>
      </c>
      <c r="G8044" s="36" t="str">
        <f t="shared" si="125"/>
        <v/>
      </c>
      <c r="H8044" s="37"/>
      <c r="I8044" s="33"/>
      <c r="J8044" s="32">
        <v>0</v>
      </c>
    </row>
    <row r="8045" spans="1:10" ht="26.25" hidden="1" thickBot="1" x14ac:dyDescent="0.3">
      <c r="A8045" s="141"/>
      <c r="B8045" s="144"/>
      <c r="C8045" s="38" t="s">
        <v>8334</v>
      </c>
      <c r="D8045" s="38" t="s">
        <v>101</v>
      </c>
      <c r="E8045" s="120">
        <v>1</v>
      </c>
      <c r="F8045" s="119">
        <v>29.3645</v>
      </c>
      <c r="G8045" s="36">
        <f t="shared" si="125"/>
        <v>29.3645</v>
      </c>
      <c r="H8045" s="41">
        <f>SUM(G8045:G8045)</f>
        <v>29.3645</v>
      </c>
      <c r="I8045" s="42"/>
      <c r="J8045" s="32">
        <v>0</v>
      </c>
    </row>
    <row r="8046" spans="1:10" ht="15.75" hidden="1" thickBot="1" x14ac:dyDescent="0.3">
      <c r="A8046" s="142"/>
      <c r="B8046" s="145"/>
      <c r="C8046" s="44"/>
      <c r="D8046" s="44"/>
      <c r="E8046" s="121"/>
      <c r="F8046" s="122" t="s">
        <v>31</v>
      </c>
      <c r="G8046" s="47" t="str">
        <f t="shared" si="125"/>
        <v/>
      </c>
      <c r="H8046" s="48"/>
      <c r="I8046" s="33"/>
      <c r="J8046" s="32">
        <v>0</v>
      </c>
    </row>
    <row r="8047" spans="1:10" ht="15.75" hidden="1" thickBot="1" x14ac:dyDescent="0.3">
      <c r="A8047" s="140" t="s">
        <v>1928</v>
      </c>
      <c r="B8047" s="143" t="s">
        <v>6496</v>
      </c>
      <c r="C8047" s="26"/>
      <c r="D8047" s="27" t="s">
        <v>36</v>
      </c>
      <c r="E8047" s="116"/>
      <c r="F8047" s="123" t="s">
        <v>31</v>
      </c>
      <c r="G8047" s="29" t="str">
        <f t="shared" si="125"/>
        <v/>
      </c>
      <c r="H8047" s="30"/>
      <c r="I8047" s="31"/>
      <c r="J8047" s="32">
        <v>0</v>
      </c>
    </row>
    <row r="8048" spans="1:10" ht="15.75" hidden="1" thickBot="1" x14ac:dyDescent="0.3">
      <c r="A8048" s="141"/>
      <c r="B8048" s="144"/>
      <c r="C8048" s="34"/>
      <c r="D8048" s="34"/>
      <c r="E8048" s="118"/>
      <c r="F8048" s="124" t="s">
        <v>31</v>
      </c>
      <c r="G8048" s="36" t="str">
        <f t="shared" si="125"/>
        <v/>
      </c>
      <c r="H8048" s="37"/>
      <c r="I8048" s="33"/>
      <c r="J8048" s="32">
        <v>0</v>
      </c>
    </row>
    <row r="8049" spans="1:10" ht="26.25" hidden="1" thickBot="1" x14ac:dyDescent="0.3">
      <c r="A8049" s="141"/>
      <c r="B8049" s="144"/>
      <c r="C8049" s="38" t="s">
        <v>8335</v>
      </c>
      <c r="D8049" s="38" t="s">
        <v>101</v>
      </c>
      <c r="E8049" s="120">
        <v>1</v>
      </c>
      <c r="F8049" s="119">
        <v>226.61299999999997</v>
      </c>
      <c r="G8049" s="36">
        <f t="shared" si="125"/>
        <v>226.61299999999997</v>
      </c>
      <c r="H8049" s="41">
        <f>SUM(G8049:G8049)</f>
        <v>226.61299999999997</v>
      </c>
      <c r="I8049" s="42"/>
      <c r="J8049" s="32">
        <v>0</v>
      </c>
    </row>
    <row r="8050" spans="1:10" ht="15.75" hidden="1" thickBot="1" x14ac:dyDescent="0.3">
      <c r="A8050" s="142"/>
      <c r="B8050" s="145"/>
      <c r="C8050" s="44"/>
      <c r="D8050" s="44"/>
      <c r="E8050" s="121"/>
      <c r="F8050" s="122" t="s">
        <v>31</v>
      </c>
      <c r="G8050" s="47" t="str">
        <f t="shared" si="125"/>
        <v/>
      </c>
      <c r="H8050" s="48"/>
      <c r="I8050" s="33"/>
      <c r="J8050" s="32">
        <v>0</v>
      </c>
    </row>
    <row r="8051" spans="1:10" ht="15.75" hidden="1" thickBot="1" x14ac:dyDescent="0.3">
      <c r="A8051" s="140" t="s">
        <v>1929</v>
      </c>
      <c r="B8051" s="143" t="s">
        <v>6497</v>
      </c>
      <c r="C8051" s="26"/>
      <c r="D8051" s="27" t="s">
        <v>36</v>
      </c>
      <c r="E8051" s="116"/>
      <c r="F8051" s="123" t="s">
        <v>31</v>
      </c>
      <c r="G8051" s="29" t="str">
        <f t="shared" si="125"/>
        <v/>
      </c>
      <c r="H8051" s="30"/>
      <c r="I8051" s="31"/>
      <c r="J8051" s="32">
        <v>0</v>
      </c>
    </row>
    <row r="8052" spans="1:10" ht="15.75" hidden="1" thickBot="1" x14ac:dyDescent="0.3">
      <c r="A8052" s="141"/>
      <c r="B8052" s="144"/>
      <c r="C8052" s="34"/>
      <c r="D8052" s="34"/>
      <c r="E8052" s="118"/>
      <c r="F8052" s="124" t="s">
        <v>31</v>
      </c>
      <c r="G8052" s="36" t="str">
        <f t="shared" si="125"/>
        <v/>
      </c>
      <c r="H8052" s="37"/>
      <c r="I8052" s="33"/>
      <c r="J8052" s="32">
        <v>0</v>
      </c>
    </row>
    <row r="8053" spans="1:10" ht="15.75" hidden="1" thickBot="1" x14ac:dyDescent="0.3">
      <c r="A8053" s="141"/>
      <c r="B8053" s="144"/>
      <c r="C8053" s="38" t="s">
        <v>1930</v>
      </c>
      <c r="D8053" s="38" t="s">
        <v>36</v>
      </c>
      <c r="E8053" s="120">
        <v>1</v>
      </c>
      <c r="F8053" s="119" t="s">
        <v>31</v>
      </c>
      <c r="G8053" s="36" t="str">
        <f t="shared" si="125"/>
        <v/>
      </c>
      <c r="H8053" s="41">
        <f>SUM(G8053:G8053)</f>
        <v>0</v>
      </c>
      <c r="I8053" s="42"/>
      <c r="J8053" s="32">
        <v>0</v>
      </c>
    </row>
    <row r="8054" spans="1:10" ht="15.75" hidden="1" thickBot="1" x14ac:dyDescent="0.3">
      <c r="A8054" s="142"/>
      <c r="B8054" s="145"/>
      <c r="C8054" s="44"/>
      <c r="D8054" s="44"/>
      <c r="E8054" s="121"/>
      <c r="F8054" s="122" t="s">
        <v>31</v>
      </c>
      <c r="G8054" s="47" t="str">
        <f t="shared" si="125"/>
        <v/>
      </c>
      <c r="H8054" s="48"/>
      <c r="I8054" s="33"/>
      <c r="J8054" s="32">
        <v>0</v>
      </c>
    </row>
    <row r="8055" spans="1:10" ht="15.75" hidden="1" thickBot="1" x14ac:dyDescent="0.3">
      <c r="A8055" s="140" t="s">
        <v>1931</v>
      </c>
      <c r="B8055" s="143" t="s">
        <v>6498</v>
      </c>
      <c r="C8055" s="26"/>
      <c r="D8055" s="27" t="s">
        <v>36</v>
      </c>
      <c r="E8055" s="116"/>
      <c r="F8055" s="123" t="s">
        <v>31</v>
      </c>
      <c r="G8055" s="29" t="str">
        <f t="shared" si="125"/>
        <v/>
      </c>
      <c r="H8055" s="30"/>
      <c r="I8055" s="31"/>
      <c r="J8055" s="32">
        <v>0</v>
      </c>
    </row>
    <row r="8056" spans="1:10" ht="15.75" hidden="1" thickBot="1" x14ac:dyDescent="0.3">
      <c r="A8056" s="141"/>
      <c r="B8056" s="144"/>
      <c r="C8056" s="34"/>
      <c r="D8056" s="34"/>
      <c r="E8056" s="118"/>
      <c r="F8056" s="124" t="s">
        <v>31</v>
      </c>
      <c r="G8056" s="36" t="str">
        <f t="shared" si="125"/>
        <v/>
      </c>
      <c r="H8056" s="37"/>
      <c r="I8056" s="33"/>
      <c r="J8056" s="32">
        <v>0</v>
      </c>
    </row>
    <row r="8057" spans="1:10" ht="26.25" hidden="1" thickBot="1" x14ac:dyDescent="0.3">
      <c r="A8057" s="141"/>
      <c r="B8057" s="144"/>
      <c r="C8057" s="38" t="s">
        <v>8336</v>
      </c>
      <c r="D8057" s="38" t="s">
        <v>101</v>
      </c>
      <c r="E8057" s="120">
        <v>1</v>
      </c>
      <c r="F8057" s="119">
        <v>38.057000000000002</v>
      </c>
      <c r="G8057" s="36">
        <f t="shared" si="125"/>
        <v>38.057000000000002</v>
      </c>
      <c r="H8057" s="41">
        <f>SUM(G8057:G8057)</f>
        <v>38.057000000000002</v>
      </c>
      <c r="I8057" s="42"/>
      <c r="J8057" s="32">
        <v>0</v>
      </c>
    </row>
    <row r="8058" spans="1:10" ht="15.75" hidden="1" thickBot="1" x14ac:dyDescent="0.3">
      <c r="A8058" s="142"/>
      <c r="B8058" s="145"/>
      <c r="C8058" s="44"/>
      <c r="D8058" s="44"/>
      <c r="E8058" s="121"/>
      <c r="F8058" s="122" t="s">
        <v>31</v>
      </c>
      <c r="G8058" s="47" t="str">
        <f t="shared" si="125"/>
        <v/>
      </c>
      <c r="H8058" s="48"/>
      <c r="I8058" s="33"/>
      <c r="J8058" s="32">
        <v>0</v>
      </c>
    </row>
    <row r="8059" spans="1:10" ht="15.75" hidden="1" thickBot="1" x14ac:dyDescent="0.3">
      <c r="A8059" s="140" t="s">
        <v>1932</v>
      </c>
      <c r="B8059" s="143" t="s">
        <v>6499</v>
      </c>
      <c r="C8059" s="26"/>
      <c r="D8059" s="27" t="s">
        <v>36</v>
      </c>
      <c r="E8059" s="116"/>
      <c r="F8059" s="123" t="s">
        <v>31</v>
      </c>
      <c r="G8059" s="29" t="str">
        <f t="shared" si="125"/>
        <v/>
      </c>
      <c r="H8059" s="30"/>
      <c r="I8059" s="31"/>
      <c r="J8059" s="32">
        <v>0</v>
      </c>
    </row>
    <row r="8060" spans="1:10" ht="15.75" hidden="1" thickBot="1" x14ac:dyDescent="0.3">
      <c r="A8060" s="141"/>
      <c r="B8060" s="144"/>
      <c r="C8060" s="34"/>
      <c r="D8060" s="34"/>
      <c r="E8060" s="118"/>
      <c r="F8060" s="124" t="s">
        <v>31</v>
      </c>
      <c r="G8060" s="36" t="str">
        <f t="shared" si="125"/>
        <v/>
      </c>
      <c r="H8060" s="37"/>
      <c r="I8060" s="33"/>
      <c r="J8060" s="32">
        <v>0</v>
      </c>
    </row>
    <row r="8061" spans="1:10" ht="26.25" hidden="1" thickBot="1" x14ac:dyDescent="0.3">
      <c r="A8061" s="141"/>
      <c r="B8061" s="144"/>
      <c r="C8061" s="38" t="s">
        <v>8337</v>
      </c>
      <c r="D8061" s="38" t="s">
        <v>101</v>
      </c>
      <c r="E8061" s="120">
        <v>1</v>
      </c>
      <c r="F8061" s="119">
        <v>193.83799999999999</v>
      </c>
      <c r="G8061" s="36">
        <f t="shared" si="125"/>
        <v>193.83799999999999</v>
      </c>
      <c r="H8061" s="41">
        <f>SUM(G8061:G8061)</f>
        <v>193.83799999999999</v>
      </c>
      <c r="I8061" s="42"/>
      <c r="J8061" s="32">
        <v>0</v>
      </c>
    </row>
    <row r="8062" spans="1:10" ht="15.75" hidden="1" thickBot="1" x14ac:dyDescent="0.3">
      <c r="A8062" s="142"/>
      <c r="B8062" s="145"/>
      <c r="C8062" s="44"/>
      <c r="D8062" s="44"/>
      <c r="E8062" s="121"/>
      <c r="F8062" s="122" t="s">
        <v>31</v>
      </c>
      <c r="G8062" s="47" t="str">
        <f t="shared" si="125"/>
        <v/>
      </c>
      <c r="H8062" s="48"/>
      <c r="I8062" s="33"/>
      <c r="J8062" s="32">
        <v>0</v>
      </c>
    </row>
    <row r="8063" spans="1:10" ht="15.75" hidden="1" thickBot="1" x14ac:dyDescent="0.3">
      <c r="A8063" s="140" t="s">
        <v>1933</v>
      </c>
      <c r="B8063" s="143" t="s">
        <v>6500</v>
      </c>
      <c r="C8063" s="26"/>
      <c r="D8063" s="27" t="s">
        <v>36</v>
      </c>
      <c r="E8063" s="116"/>
      <c r="F8063" s="123" t="s">
        <v>31</v>
      </c>
      <c r="G8063" s="29" t="str">
        <f t="shared" si="125"/>
        <v/>
      </c>
      <c r="H8063" s="30"/>
      <c r="I8063" s="31"/>
      <c r="J8063" s="32">
        <v>0</v>
      </c>
    </row>
    <row r="8064" spans="1:10" ht="15.75" hidden="1" thickBot="1" x14ac:dyDescent="0.3">
      <c r="A8064" s="141"/>
      <c r="B8064" s="144"/>
      <c r="C8064" s="34"/>
      <c r="D8064" s="34"/>
      <c r="E8064" s="118"/>
      <c r="F8064" s="124" t="s">
        <v>31</v>
      </c>
      <c r="G8064" s="36" t="str">
        <f t="shared" si="125"/>
        <v/>
      </c>
      <c r="H8064" s="37"/>
      <c r="I8064" s="33"/>
      <c r="J8064" s="32">
        <v>0</v>
      </c>
    </row>
    <row r="8065" spans="1:10" ht="15.75" hidden="1" thickBot="1" x14ac:dyDescent="0.3">
      <c r="A8065" s="141"/>
      <c r="B8065" s="144"/>
      <c r="C8065" s="38" t="s">
        <v>8338</v>
      </c>
      <c r="D8065" s="38" t="s">
        <v>101</v>
      </c>
      <c r="E8065" s="120">
        <v>1</v>
      </c>
      <c r="F8065" s="119">
        <v>81.595500000000001</v>
      </c>
      <c r="G8065" s="36">
        <f t="shared" si="125"/>
        <v>81.595500000000001</v>
      </c>
      <c r="H8065" s="41">
        <f>SUM(G8065:G8065)</f>
        <v>81.595500000000001</v>
      </c>
      <c r="I8065" s="42"/>
      <c r="J8065" s="32">
        <v>0</v>
      </c>
    </row>
    <row r="8066" spans="1:10" ht="15.75" hidden="1" thickBot="1" x14ac:dyDescent="0.3">
      <c r="A8066" s="142"/>
      <c r="B8066" s="145"/>
      <c r="C8066" s="44"/>
      <c r="D8066" s="44"/>
      <c r="E8066" s="121"/>
      <c r="F8066" s="122" t="s">
        <v>31</v>
      </c>
      <c r="G8066" s="47" t="str">
        <f t="shared" si="125"/>
        <v/>
      </c>
      <c r="H8066" s="48"/>
      <c r="I8066" s="33"/>
      <c r="J8066" s="32">
        <v>0</v>
      </c>
    </row>
    <row r="8067" spans="1:10" ht="15.75" hidden="1" thickBot="1" x14ac:dyDescent="0.3">
      <c r="A8067" s="140" t="s">
        <v>1934</v>
      </c>
      <c r="B8067" s="143" t="s">
        <v>6501</v>
      </c>
      <c r="C8067" s="26"/>
      <c r="D8067" s="27" t="s">
        <v>36</v>
      </c>
      <c r="E8067" s="116"/>
      <c r="F8067" s="123" t="s">
        <v>31</v>
      </c>
      <c r="G8067" s="29" t="str">
        <f t="shared" si="125"/>
        <v/>
      </c>
      <c r="H8067" s="30"/>
      <c r="I8067" s="31"/>
      <c r="J8067" s="32">
        <v>0</v>
      </c>
    </row>
    <row r="8068" spans="1:10" ht="15.75" hidden="1" thickBot="1" x14ac:dyDescent="0.3">
      <c r="A8068" s="149"/>
      <c r="B8068" s="144"/>
      <c r="C8068" s="34"/>
      <c r="D8068" s="34"/>
      <c r="E8068" s="118"/>
      <c r="F8068" s="124" t="s">
        <v>31</v>
      </c>
      <c r="G8068" s="36" t="str">
        <f t="shared" si="125"/>
        <v/>
      </c>
      <c r="H8068" s="37"/>
      <c r="I8068" s="33"/>
      <c r="J8068" s="32">
        <v>0</v>
      </c>
    </row>
    <row r="8069" spans="1:10" ht="26.25" hidden="1" thickBot="1" x14ac:dyDescent="0.3">
      <c r="A8069" s="149"/>
      <c r="B8069" s="144"/>
      <c r="C8069" s="38" t="s">
        <v>8339</v>
      </c>
      <c r="D8069" s="38" t="s">
        <v>101</v>
      </c>
      <c r="E8069" s="120">
        <v>1</v>
      </c>
      <c r="F8069" s="119">
        <v>60.942500000000003</v>
      </c>
      <c r="G8069" s="36">
        <f t="shared" si="125"/>
        <v>60.942500000000003</v>
      </c>
      <c r="H8069" s="41">
        <f>SUM(G8069:G8069)</f>
        <v>60.942500000000003</v>
      </c>
      <c r="I8069" s="42"/>
      <c r="J8069" s="32">
        <v>0</v>
      </c>
    </row>
    <row r="8070" spans="1:10" ht="15.75" hidden="1" thickBot="1" x14ac:dyDescent="0.3">
      <c r="A8070" s="150"/>
      <c r="B8070" s="145"/>
      <c r="C8070" s="44"/>
      <c r="D8070" s="44"/>
      <c r="E8070" s="121"/>
      <c r="F8070" s="122" t="s">
        <v>31</v>
      </c>
      <c r="G8070" s="47" t="str">
        <f t="shared" ref="G8070:G8133" si="126">IF(ISNUMBER(F8070),E8070*F8070,"")</f>
        <v/>
      </c>
      <c r="H8070" s="48"/>
      <c r="I8070" s="33"/>
      <c r="J8070" s="32">
        <v>0</v>
      </c>
    </row>
    <row r="8071" spans="1:10" ht="15.75" hidden="1" thickBot="1" x14ac:dyDescent="0.3">
      <c r="A8071" s="140" t="s">
        <v>1935</v>
      </c>
      <c r="B8071" s="143" t="s">
        <v>6502</v>
      </c>
      <c r="C8071" s="26"/>
      <c r="D8071" s="27" t="s">
        <v>36</v>
      </c>
      <c r="E8071" s="116"/>
      <c r="F8071" s="123" t="s">
        <v>31</v>
      </c>
      <c r="G8071" s="29" t="str">
        <f t="shared" si="126"/>
        <v/>
      </c>
      <c r="H8071" s="30"/>
      <c r="I8071" s="31"/>
      <c r="J8071" s="32">
        <v>0</v>
      </c>
    </row>
    <row r="8072" spans="1:10" ht="15.75" hidden="1" thickBot="1" x14ac:dyDescent="0.3">
      <c r="A8072" s="149"/>
      <c r="B8072" s="144"/>
      <c r="C8072" s="34"/>
      <c r="D8072" s="34"/>
      <c r="E8072" s="118"/>
      <c r="F8072" s="124" t="s">
        <v>31</v>
      </c>
      <c r="G8072" s="36" t="str">
        <f t="shared" si="126"/>
        <v/>
      </c>
      <c r="H8072" s="37"/>
      <c r="I8072" s="33"/>
      <c r="J8072" s="32">
        <v>0</v>
      </c>
    </row>
    <row r="8073" spans="1:10" ht="15.75" hidden="1" thickBot="1" x14ac:dyDescent="0.3">
      <c r="A8073" s="149"/>
      <c r="B8073" s="144"/>
      <c r="C8073" s="38" t="s">
        <v>8340</v>
      </c>
      <c r="D8073" s="38" t="s">
        <v>101</v>
      </c>
      <c r="E8073" s="120">
        <v>1</v>
      </c>
      <c r="F8073" s="119">
        <v>417.34449999999998</v>
      </c>
      <c r="G8073" s="36">
        <f t="shared" si="126"/>
        <v>417.34449999999998</v>
      </c>
      <c r="H8073" s="41">
        <f>SUM(G8073:G8073)</f>
        <v>417.34449999999998</v>
      </c>
      <c r="I8073" s="42"/>
      <c r="J8073" s="32">
        <v>0</v>
      </c>
    </row>
    <row r="8074" spans="1:10" ht="15.75" hidden="1" thickBot="1" x14ac:dyDescent="0.3">
      <c r="A8074" s="150"/>
      <c r="B8074" s="145"/>
      <c r="C8074" s="44"/>
      <c r="D8074" s="44"/>
      <c r="E8074" s="121"/>
      <c r="F8074" s="122" t="s">
        <v>31</v>
      </c>
      <c r="G8074" s="47" t="str">
        <f t="shared" si="126"/>
        <v/>
      </c>
      <c r="H8074" s="48"/>
      <c r="I8074" s="33"/>
      <c r="J8074" s="32">
        <v>0</v>
      </c>
    </row>
    <row r="8075" spans="1:10" ht="15.75" hidden="1" thickBot="1" x14ac:dyDescent="0.3">
      <c r="A8075" s="140" t="s">
        <v>1936</v>
      </c>
      <c r="B8075" s="143" t="s">
        <v>6503</v>
      </c>
      <c r="C8075" s="26"/>
      <c r="D8075" s="27" t="s">
        <v>36</v>
      </c>
      <c r="E8075" s="116"/>
      <c r="F8075" s="123" t="s">
        <v>31</v>
      </c>
      <c r="G8075" s="29" t="str">
        <f t="shared" si="126"/>
        <v/>
      </c>
      <c r="H8075" s="30"/>
      <c r="I8075" s="31"/>
      <c r="J8075" s="32">
        <v>0</v>
      </c>
    </row>
    <row r="8076" spans="1:10" ht="15.75" hidden="1" thickBot="1" x14ac:dyDescent="0.3">
      <c r="A8076" s="149"/>
      <c r="B8076" s="144"/>
      <c r="C8076" s="34"/>
      <c r="D8076" s="34"/>
      <c r="E8076" s="118"/>
      <c r="F8076" s="124" t="s">
        <v>31</v>
      </c>
      <c r="G8076" s="36" t="str">
        <f t="shared" si="126"/>
        <v/>
      </c>
      <c r="H8076" s="37"/>
      <c r="I8076" s="33"/>
      <c r="J8076" s="32">
        <v>0</v>
      </c>
    </row>
    <row r="8077" spans="1:10" ht="26.25" hidden="1" thickBot="1" x14ac:dyDescent="0.3">
      <c r="A8077" s="149"/>
      <c r="B8077" s="144"/>
      <c r="C8077" s="38" t="s">
        <v>8341</v>
      </c>
      <c r="D8077" s="38" t="s">
        <v>101</v>
      </c>
      <c r="E8077" s="120">
        <v>1</v>
      </c>
      <c r="F8077" s="119">
        <v>47.395499999999998</v>
      </c>
      <c r="G8077" s="36">
        <f t="shared" si="126"/>
        <v>47.395499999999998</v>
      </c>
      <c r="H8077" s="41">
        <f>SUM(G8077:G8077)</f>
        <v>47.395499999999998</v>
      </c>
      <c r="I8077" s="42"/>
      <c r="J8077" s="32">
        <v>0</v>
      </c>
    </row>
    <row r="8078" spans="1:10" ht="15.75" hidden="1" thickBot="1" x14ac:dyDescent="0.3">
      <c r="A8078" s="150"/>
      <c r="B8078" s="145"/>
      <c r="C8078" s="44"/>
      <c r="D8078" s="44"/>
      <c r="E8078" s="121"/>
      <c r="F8078" s="122" t="s">
        <v>31</v>
      </c>
      <c r="G8078" s="47" t="str">
        <f t="shared" si="126"/>
        <v/>
      </c>
      <c r="H8078" s="48"/>
      <c r="I8078" s="33"/>
      <c r="J8078" s="32">
        <v>0</v>
      </c>
    </row>
    <row r="8079" spans="1:10" ht="15.75" hidden="1" thickBot="1" x14ac:dyDescent="0.3">
      <c r="A8079" s="140" t="s">
        <v>1937</v>
      </c>
      <c r="B8079" s="143" t="s">
        <v>6504</v>
      </c>
      <c r="C8079" s="26"/>
      <c r="D8079" s="27" t="s">
        <v>36</v>
      </c>
      <c r="E8079" s="116"/>
      <c r="F8079" s="123" t="s">
        <v>31</v>
      </c>
      <c r="G8079" s="29" t="str">
        <f t="shared" si="126"/>
        <v/>
      </c>
      <c r="H8079" s="30"/>
      <c r="I8079" s="31"/>
      <c r="J8079" s="32">
        <v>0</v>
      </c>
    </row>
    <row r="8080" spans="1:10" ht="15.75" hidden="1" thickBot="1" x14ac:dyDescent="0.3">
      <c r="A8080" s="149"/>
      <c r="B8080" s="144"/>
      <c r="C8080" s="34"/>
      <c r="D8080" s="34"/>
      <c r="E8080" s="118"/>
      <c r="F8080" s="124" t="s">
        <v>31</v>
      </c>
      <c r="G8080" s="36" t="str">
        <f t="shared" si="126"/>
        <v/>
      </c>
      <c r="H8080" s="37"/>
      <c r="I8080" s="33"/>
      <c r="J8080" s="32">
        <v>0</v>
      </c>
    </row>
    <row r="8081" spans="1:10" ht="26.25" hidden="1" thickBot="1" x14ac:dyDescent="0.3">
      <c r="A8081" s="149"/>
      <c r="B8081" s="144"/>
      <c r="C8081" s="38" t="s">
        <v>8342</v>
      </c>
      <c r="D8081" s="38" t="s">
        <v>101</v>
      </c>
      <c r="E8081" s="120">
        <v>1</v>
      </c>
      <c r="F8081" s="119">
        <v>292.68549999999999</v>
      </c>
      <c r="G8081" s="36">
        <f t="shared" si="126"/>
        <v>292.68549999999999</v>
      </c>
      <c r="H8081" s="41">
        <f>SUM(G8081:G8081)</f>
        <v>292.68549999999999</v>
      </c>
      <c r="I8081" s="42"/>
      <c r="J8081" s="32">
        <v>0</v>
      </c>
    </row>
    <row r="8082" spans="1:10" ht="15.75" hidden="1" thickBot="1" x14ac:dyDescent="0.3">
      <c r="A8082" s="150"/>
      <c r="B8082" s="145"/>
      <c r="C8082" s="44"/>
      <c r="D8082" s="44"/>
      <c r="E8082" s="121"/>
      <c r="F8082" s="122" t="s">
        <v>31</v>
      </c>
      <c r="G8082" s="47" t="str">
        <f t="shared" si="126"/>
        <v/>
      </c>
      <c r="H8082" s="48"/>
      <c r="I8082" s="33"/>
      <c r="J8082" s="32">
        <v>0</v>
      </c>
    </row>
    <row r="8083" spans="1:10" ht="15.75" hidden="1" thickBot="1" x14ac:dyDescent="0.3">
      <c r="A8083" s="140" t="s">
        <v>1938</v>
      </c>
      <c r="B8083" s="143" t="s">
        <v>6505</v>
      </c>
      <c r="C8083" s="26"/>
      <c r="D8083" s="27" t="s">
        <v>36</v>
      </c>
      <c r="E8083" s="116"/>
      <c r="F8083" s="123" t="s">
        <v>31</v>
      </c>
      <c r="G8083" s="29" t="str">
        <f t="shared" si="126"/>
        <v/>
      </c>
      <c r="H8083" s="30"/>
      <c r="I8083" s="31"/>
      <c r="J8083" s="32">
        <v>0</v>
      </c>
    </row>
    <row r="8084" spans="1:10" ht="15.75" hidden="1" thickBot="1" x14ac:dyDescent="0.3">
      <c r="A8084" s="149"/>
      <c r="B8084" s="144"/>
      <c r="C8084" s="34"/>
      <c r="D8084" s="34"/>
      <c r="E8084" s="118"/>
      <c r="F8084" s="124" t="s">
        <v>31</v>
      </c>
      <c r="G8084" s="36" t="str">
        <f t="shared" si="126"/>
        <v/>
      </c>
      <c r="H8084" s="37"/>
      <c r="I8084" s="33"/>
      <c r="J8084" s="32">
        <v>0</v>
      </c>
    </row>
    <row r="8085" spans="1:10" ht="15.75" hidden="1" thickBot="1" x14ac:dyDescent="0.3">
      <c r="A8085" s="149"/>
      <c r="B8085" s="144"/>
      <c r="C8085" s="38" t="s">
        <v>8298</v>
      </c>
      <c r="D8085" s="38" t="s">
        <v>101</v>
      </c>
      <c r="E8085" s="120">
        <v>1</v>
      </c>
      <c r="F8085" s="119">
        <v>4.6645000000000003</v>
      </c>
      <c r="G8085" s="36">
        <f t="shared" si="126"/>
        <v>4.6645000000000003</v>
      </c>
      <c r="H8085" s="41">
        <f>SUM(G8085:G8085)</f>
        <v>4.6645000000000003</v>
      </c>
      <c r="I8085" s="42"/>
      <c r="J8085" s="32">
        <v>0</v>
      </c>
    </row>
    <row r="8086" spans="1:10" ht="15.75" hidden="1" thickBot="1" x14ac:dyDescent="0.3">
      <c r="A8086" s="150"/>
      <c r="B8086" s="145"/>
      <c r="C8086" s="44"/>
      <c r="D8086" s="44"/>
      <c r="E8086" s="121"/>
      <c r="F8086" s="122" t="s">
        <v>31</v>
      </c>
      <c r="G8086" s="47" t="str">
        <f t="shared" si="126"/>
        <v/>
      </c>
      <c r="H8086" s="48"/>
      <c r="I8086" s="33"/>
      <c r="J8086" s="32">
        <v>0</v>
      </c>
    </row>
    <row r="8087" spans="1:10" ht="15.75" hidden="1" thickBot="1" x14ac:dyDescent="0.3">
      <c r="A8087" s="140" t="s">
        <v>1939</v>
      </c>
      <c r="B8087" s="143" t="s">
        <v>1940</v>
      </c>
      <c r="C8087" s="26"/>
      <c r="D8087" s="27" t="s">
        <v>36</v>
      </c>
      <c r="E8087" s="116"/>
      <c r="F8087" s="123" t="s">
        <v>31</v>
      </c>
      <c r="G8087" s="29" t="str">
        <f t="shared" si="126"/>
        <v/>
      </c>
      <c r="H8087" s="30"/>
      <c r="I8087" s="31"/>
      <c r="J8087" s="32">
        <v>0</v>
      </c>
    </row>
    <row r="8088" spans="1:10" ht="15.75" hidden="1" thickBot="1" x14ac:dyDescent="0.3">
      <c r="A8088" s="149"/>
      <c r="B8088" s="144"/>
      <c r="C8088" s="34"/>
      <c r="D8088" s="34"/>
      <c r="E8088" s="118"/>
      <c r="F8088" s="124" t="s">
        <v>31</v>
      </c>
      <c r="G8088" s="36" t="str">
        <f t="shared" si="126"/>
        <v/>
      </c>
      <c r="H8088" s="37"/>
      <c r="I8088" s="33"/>
      <c r="J8088" s="32">
        <v>0</v>
      </c>
    </row>
    <row r="8089" spans="1:10" ht="15.75" hidden="1" thickBot="1" x14ac:dyDescent="0.3">
      <c r="A8089" s="149"/>
      <c r="B8089" s="144"/>
      <c r="C8089" s="38" t="s">
        <v>1940</v>
      </c>
      <c r="D8089" s="38" t="s">
        <v>36</v>
      </c>
      <c r="E8089" s="120">
        <v>1</v>
      </c>
      <c r="F8089" s="119" t="s">
        <v>31</v>
      </c>
      <c r="G8089" s="36" t="str">
        <f t="shared" si="126"/>
        <v/>
      </c>
      <c r="H8089" s="41">
        <f>SUM(G8089:G8089)</f>
        <v>0</v>
      </c>
      <c r="I8089" s="42"/>
      <c r="J8089" s="32">
        <v>0</v>
      </c>
    </row>
    <row r="8090" spans="1:10" ht="15.75" hidden="1" thickBot="1" x14ac:dyDescent="0.3">
      <c r="A8090" s="150"/>
      <c r="B8090" s="145"/>
      <c r="C8090" s="44"/>
      <c r="D8090" s="44"/>
      <c r="E8090" s="121"/>
      <c r="F8090" s="122" t="s">
        <v>31</v>
      </c>
      <c r="G8090" s="47" t="str">
        <f t="shared" si="126"/>
        <v/>
      </c>
      <c r="H8090" s="48"/>
      <c r="I8090" s="33"/>
      <c r="J8090" s="32">
        <v>0</v>
      </c>
    </row>
    <row r="8091" spans="1:10" ht="15.75" hidden="1" thickBot="1" x14ac:dyDescent="0.3">
      <c r="A8091" s="140" t="s">
        <v>1941</v>
      </c>
      <c r="B8091" s="143" t="s">
        <v>6506</v>
      </c>
      <c r="C8091" s="26"/>
      <c r="D8091" s="27" t="s">
        <v>36</v>
      </c>
      <c r="E8091" s="116"/>
      <c r="F8091" s="123" t="s">
        <v>31</v>
      </c>
      <c r="G8091" s="29" t="str">
        <f t="shared" si="126"/>
        <v/>
      </c>
      <c r="H8091" s="30"/>
      <c r="I8091" s="31"/>
      <c r="J8091" s="32">
        <v>0</v>
      </c>
    </row>
    <row r="8092" spans="1:10" ht="15.75" hidden="1" thickBot="1" x14ac:dyDescent="0.3">
      <c r="A8092" s="149"/>
      <c r="B8092" s="144"/>
      <c r="C8092" s="34"/>
      <c r="D8092" s="34"/>
      <c r="E8092" s="118"/>
      <c r="F8092" s="124" t="s">
        <v>31</v>
      </c>
      <c r="G8092" s="36" t="str">
        <f t="shared" si="126"/>
        <v/>
      </c>
      <c r="H8092" s="37"/>
      <c r="I8092" s="33"/>
      <c r="J8092" s="32">
        <v>0</v>
      </c>
    </row>
    <row r="8093" spans="1:10" ht="26.25" hidden="1" thickBot="1" x14ac:dyDescent="0.3">
      <c r="A8093" s="149"/>
      <c r="B8093" s="144"/>
      <c r="C8093" s="38" t="s">
        <v>8343</v>
      </c>
      <c r="D8093" s="38" t="s">
        <v>101</v>
      </c>
      <c r="E8093" s="120">
        <v>1</v>
      </c>
      <c r="F8093" s="119">
        <v>3.4104999999999999</v>
      </c>
      <c r="G8093" s="36">
        <f t="shared" si="126"/>
        <v>3.4104999999999999</v>
      </c>
      <c r="H8093" s="41">
        <f>SUM(G8093:G8093)</f>
        <v>3.4104999999999999</v>
      </c>
      <c r="I8093" s="42"/>
      <c r="J8093" s="32">
        <v>0</v>
      </c>
    </row>
    <row r="8094" spans="1:10" ht="15.75" hidden="1" thickBot="1" x14ac:dyDescent="0.3">
      <c r="A8094" s="150"/>
      <c r="B8094" s="145"/>
      <c r="C8094" s="44"/>
      <c r="D8094" s="44"/>
      <c r="E8094" s="121"/>
      <c r="F8094" s="122" t="s">
        <v>31</v>
      </c>
      <c r="G8094" s="47" t="str">
        <f t="shared" si="126"/>
        <v/>
      </c>
      <c r="H8094" s="48"/>
      <c r="I8094" s="33"/>
      <c r="J8094" s="32">
        <v>0</v>
      </c>
    </row>
    <row r="8095" spans="1:10" ht="15.75" hidden="1" thickBot="1" x14ac:dyDescent="0.3">
      <c r="A8095" s="140" t="s">
        <v>1942</v>
      </c>
      <c r="B8095" s="143" t="s">
        <v>6507</v>
      </c>
      <c r="C8095" s="26"/>
      <c r="D8095" s="27" t="s">
        <v>36</v>
      </c>
      <c r="E8095" s="116"/>
      <c r="F8095" s="123" t="s">
        <v>31</v>
      </c>
      <c r="G8095" s="29" t="str">
        <f t="shared" si="126"/>
        <v/>
      </c>
      <c r="H8095" s="30"/>
      <c r="I8095" s="31"/>
      <c r="J8095" s="32">
        <v>0</v>
      </c>
    </row>
    <row r="8096" spans="1:10" ht="15.75" hidden="1" thickBot="1" x14ac:dyDescent="0.3">
      <c r="A8096" s="149"/>
      <c r="B8096" s="144"/>
      <c r="C8096" s="34"/>
      <c r="D8096" s="34"/>
      <c r="E8096" s="118"/>
      <c r="F8096" s="124" t="s">
        <v>31</v>
      </c>
      <c r="G8096" s="36" t="str">
        <f t="shared" si="126"/>
        <v/>
      </c>
      <c r="H8096" s="37"/>
      <c r="I8096" s="33"/>
      <c r="J8096" s="32">
        <v>0</v>
      </c>
    </row>
    <row r="8097" spans="1:10" ht="26.25" hidden="1" thickBot="1" x14ac:dyDescent="0.3">
      <c r="A8097" s="149"/>
      <c r="B8097" s="144"/>
      <c r="C8097" s="38" t="s">
        <v>8344</v>
      </c>
      <c r="D8097" s="38" t="s">
        <v>101</v>
      </c>
      <c r="E8097" s="120">
        <v>1</v>
      </c>
      <c r="F8097" s="119">
        <v>3.3249999999999997</v>
      </c>
      <c r="G8097" s="36">
        <f t="shared" si="126"/>
        <v>3.3249999999999997</v>
      </c>
      <c r="H8097" s="41">
        <f>SUM(G8097:G8097)</f>
        <v>3.3249999999999997</v>
      </c>
      <c r="I8097" s="42"/>
      <c r="J8097" s="32">
        <v>0</v>
      </c>
    </row>
    <row r="8098" spans="1:10" ht="15.75" hidden="1" thickBot="1" x14ac:dyDescent="0.3">
      <c r="A8098" s="150"/>
      <c r="B8098" s="145"/>
      <c r="C8098" s="44"/>
      <c r="D8098" s="44"/>
      <c r="E8098" s="121"/>
      <c r="F8098" s="122" t="s">
        <v>31</v>
      </c>
      <c r="G8098" s="47" t="str">
        <f t="shared" si="126"/>
        <v/>
      </c>
      <c r="H8098" s="48"/>
      <c r="I8098" s="33"/>
      <c r="J8098" s="32">
        <v>0</v>
      </c>
    </row>
    <row r="8099" spans="1:10" ht="15.75" hidden="1" thickBot="1" x14ac:dyDescent="0.3">
      <c r="A8099" s="140" t="s">
        <v>1943</v>
      </c>
      <c r="B8099" s="143" t="s">
        <v>6508</v>
      </c>
      <c r="C8099" s="26"/>
      <c r="D8099" s="27" t="s">
        <v>36</v>
      </c>
      <c r="E8099" s="116"/>
      <c r="F8099" s="123" t="s">
        <v>31</v>
      </c>
      <c r="G8099" s="29" t="str">
        <f t="shared" si="126"/>
        <v/>
      </c>
      <c r="H8099" s="30"/>
      <c r="I8099" s="31"/>
      <c r="J8099" s="32">
        <v>0</v>
      </c>
    </row>
    <row r="8100" spans="1:10" ht="15.75" hidden="1" thickBot="1" x14ac:dyDescent="0.3">
      <c r="A8100" s="149"/>
      <c r="B8100" s="144"/>
      <c r="C8100" s="34"/>
      <c r="D8100" s="34"/>
      <c r="E8100" s="118"/>
      <c r="F8100" s="124" t="s">
        <v>31</v>
      </c>
      <c r="G8100" s="36" t="str">
        <f t="shared" si="126"/>
        <v/>
      </c>
      <c r="H8100" s="37"/>
      <c r="I8100" s="33"/>
      <c r="J8100" s="32">
        <v>0</v>
      </c>
    </row>
    <row r="8101" spans="1:10" ht="15.75" hidden="1" thickBot="1" x14ac:dyDescent="0.3">
      <c r="A8101" s="149"/>
      <c r="B8101" s="144"/>
      <c r="C8101" s="38" t="s">
        <v>8294</v>
      </c>
      <c r="D8101" s="38" t="s">
        <v>101</v>
      </c>
      <c r="E8101" s="120">
        <v>1</v>
      </c>
      <c r="F8101" s="119">
        <v>4.3034999999999997</v>
      </c>
      <c r="G8101" s="36">
        <f t="shared" si="126"/>
        <v>4.3034999999999997</v>
      </c>
      <c r="H8101" s="41">
        <f>SUM(G8101:G8101)</f>
        <v>4.3034999999999997</v>
      </c>
      <c r="I8101" s="42"/>
      <c r="J8101" s="32">
        <v>0</v>
      </c>
    </row>
    <row r="8102" spans="1:10" ht="15.75" hidden="1" thickBot="1" x14ac:dyDescent="0.3">
      <c r="A8102" s="150"/>
      <c r="B8102" s="145"/>
      <c r="C8102" s="44"/>
      <c r="D8102" s="44"/>
      <c r="E8102" s="121"/>
      <c r="F8102" s="122" t="s">
        <v>31</v>
      </c>
      <c r="G8102" s="47" t="str">
        <f t="shared" si="126"/>
        <v/>
      </c>
      <c r="H8102" s="48"/>
      <c r="I8102" s="33"/>
      <c r="J8102" s="32">
        <v>0</v>
      </c>
    </row>
    <row r="8103" spans="1:10" ht="15.75" hidden="1" thickBot="1" x14ac:dyDescent="0.3">
      <c r="A8103" s="140" t="s">
        <v>1944</v>
      </c>
      <c r="B8103" s="143" t="s">
        <v>6509</v>
      </c>
      <c r="C8103" s="26"/>
      <c r="D8103" s="27" t="s">
        <v>36</v>
      </c>
      <c r="E8103" s="116"/>
      <c r="F8103" s="123" t="s">
        <v>31</v>
      </c>
      <c r="G8103" s="29" t="str">
        <f t="shared" si="126"/>
        <v/>
      </c>
      <c r="H8103" s="30"/>
      <c r="I8103" s="31"/>
      <c r="J8103" s="32">
        <v>0</v>
      </c>
    </row>
    <row r="8104" spans="1:10" ht="15.75" hidden="1" thickBot="1" x14ac:dyDescent="0.3">
      <c r="A8104" s="149"/>
      <c r="B8104" s="144"/>
      <c r="C8104" s="34"/>
      <c r="D8104" s="34"/>
      <c r="E8104" s="118"/>
      <c r="F8104" s="124" t="s">
        <v>31</v>
      </c>
      <c r="G8104" s="36" t="str">
        <f t="shared" si="126"/>
        <v/>
      </c>
      <c r="H8104" s="37"/>
      <c r="I8104" s="33"/>
      <c r="J8104" s="32">
        <v>0</v>
      </c>
    </row>
    <row r="8105" spans="1:10" ht="26.25" hidden="1" thickBot="1" x14ac:dyDescent="0.3">
      <c r="A8105" s="149"/>
      <c r="B8105" s="144"/>
      <c r="C8105" s="38" t="s">
        <v>8345</v>
      </c>
      <c r="D8105" s="38" t="s">
        <v>101</v>
      </c>
      <c r="E8105" s="120">
        <v>1</v>
      </c>
      <c r="F8105" s="119">
        <v>5.1204999999999998</v>
      </c>
      <c r="G8105" s="36">
        <f t="shared" si="126"/>
        <v>5.1204999999999998</v>
      </c>
      <c r="H8105" s="41">
        <f>SUM(G8105:G8105)</f>
        <v>5.1204999999999998</v>
      </c>
      <c r="I8105" s="42"/>
      <c r="J8105" s="32">
        <v>0</v>
      </c>
    </row>
    <row r="8106" spans="1:10" ht="15.75" hidden="1" thickBot="1" x14ac:dyDescent="0.3">
      <c r="A8106" s="150"/>
      <c r="B8106" s="145"/>
      <c r="C8106" s="44"/>
      <c r="D8106" s="44"/>
      <c r="E8106" s="121"/>
      <c r="F8106" s="122" t="s">
        <v>31</v>
      </c>
      <c r="G8106" s="47" t="str">
        <f t="shared" si="126"/>
        <v/>
      </c>
      <c r="H8106" s="48"/>
      <c r="I8106" s="33"/>
      <c r="J8106" s="32">
        <v>0</v>
      </c>
    </row>
    <row r="8107" spans="1:10" ht="15.75" hidden="1" thickBot="1" x14ac:dyDescent="0.3">
      <c r="A8107" s="140" t="s">
        <v>1945</v>
      </c>
      <c r="B8107" s="143" t="s">
        <v>6510</v>
      </c>
      <c r="C8107" s="26"/>
      <c r="D8107" s="27" t="s">
        <v>36</v>
      </c>
      <c r="E8107" s="116"/>
      <c r="F8107" s="123" t="s">
        <v>31</v>
      </c>
      <c r="G8107" s="29" t="str">
        <f t="shared" si="126"/>
        <v/>
      </c>
      <c r="H8107" s="30"/>
      <c r="I8107" s="31"/>
      <c r="J8107" s="32">
        <v>0</v>
      </c>
    </row>
    <row r="8108" spans="1:10" ht="15.75" hidden="1" thickBot="1" x14ac:dyDescent="0.3">
      <c r="A8108" s="149"/>
      <c r="B8108" s="144"/>
      <c r="C8108" s="34"/>
      <c r="D8108" s="34"/>
      <c r="E8108" s="118"/>
      <c r="F8108" s="124" t="s">
        <v>31</v>
      </c>
      <c r="G8108" s="36" t="str">
        <f t="shared" si="126"/>
        <v/>
      </c>
      <c r="H8108" s="37"/>
      <c r="I8108" s="33"/>
      <c r="J8108" s="32">
        <v>0</v>
      </c>
    </row>
    <row r="8109" spans="1:10" ht="26.25" hidden="1" thickBot="1" x14ac:dyDescent="0.3">
      <c r="A8109" s="149"/>
      <c r="B8109" s="144"/>
      <c r="C8109" s="38" t="s">
        <v>8346</v>
      </c>
      <c r="D8109" s="38" t="s">
        <v>101</v>
      </c>
      <c r="E8109" s="120">
        <v>1</v>
      </c>
      <c r="F8109" s="119">
        <v>2.0044999999999997</v>
      </c>
      <c r="G8109" s="36">
        <f t="shared" si="126"/>
        <v>2.0044999999999997</v>
      </c>
      <c r="H8109" s="41">
        <f>SUM(G8109:G8109)</f>
        <v>2.0044999999999997</v>
      </c>
      <c r="I8109" s="42"/>
      <c r="J8109" s="32">
        <v>0</v>
      </c>
    </row>
    <row r="8110" spans="1:10" ht="15.75" hidden="1" thickBot="1" x14ac:dyDescent="0.3">
      <c r="A8110" s="150"/>
      <c r="B8110" s="145"/>
      <c r="C8110" s="44"/>
      <c r="D8110" s="44"/>
      <c r="E8110" s="121"/>
      <c r="F8110" s="122" t="s">
        <v>31</v>
      </c>
      <c r="G8110" s="47" t="str">
        <f t="shared" si="126"/>
        <v/>
      </c>
      <c r="H8110" s="48"/>
      <c r="I8110" s="33"/>
      <c r="J8110" s="32">
        <v>0</v>
      </c>
    </row>
    <row r="8111" spans="1:10" ht="15.75" hidden="1" thickBot="1" x14ac:dyDescent="0.3">
      <c r="A8111" s="140" t="s">
        <v>1946</v>
      </c>
      <c r="B8111" s="143" t="s">
        <v>6511</v>
      </c>
      <c r="C8111" s="26"/>
      <c r="D8111" s="27" t="s">
        <v>36</v>
      </c>
      <c r="E8111" s="116"/>
      <c r="F8111" s="123" t="s">
        <v>31</v>
      </c>
      <c r="G8111" s="29" t="str">
        <f t="shared" si="126"/>
        <v/>
      </c>
      <c r="H8111" s="30"/>
      <c r="I8111" s="31"/>
      <c r="J8111" s="32">
        <v>0</v>
      </c>
    </row>
    <row r="8112" spans="1:10" ht="15.75" hidden="1" thickBot="1" x14ac:dyDescent="0.3">
      <c r="A8112" s="149"/>
      <c r="B8112" s="144"/>
      <c r="C8112" s="34"/>
      <c r="D8112" s="34"/>
      <c r="E8112" s="118"/>
      <c r="F8112" s="124" t="s">
        <v>31</v>
      </c>
      <c r="G8112" s="36" t="str">
        <f t="shared" si="126"/>
        <v/>
      </c>
      <c r="H8112" s="37"/>
      <c r="I8112" s="33"/>
      <c r="J8112" s="32">
        <v>0</v>
      </c>
    </row>
    <row r="8113" spans="1:10" ht="26.25" hidden="1" thickBot="1" x14ac:dyDescent="0.3">
      <c r="A8113" s="149"/>
      <c r="B8113" s="144"/>
      <c r="C8113" s="38" t="s">
        <v>8347</v>
      </c>
      <c r="D8113" s="38" t="s">
        <v>101</v>
      </c>
      <c r="E8113" s="120">
        <v>1</v>
      </c>
      <c r="F8113" s="119">
        <v>2.2229999999999999</v>
      </c>
      <c r="G8113" s="36">
        <f t="shared" si="126"/>
        <v>2.2229999999999999</v>
      </c>
      <c r="H8113" s="41">
        <f>SUM(G8113:G8113)</f>
        <v>2.2229999999999999</v>
      </c>
      <c r="I8113" s="42"/>
      <c r="J8113" s="32">
        <v>0</v>
      </c>
    </row>
    <row r="8114" spans="1:10" ht="15.75" hidden="1" thickBot="1" x14ac:dyDescent="0.3">
      <c r="A8114" s="150"/>
      <c r="B8114" s="145"/>
      <c r="C8114" s="44"/>
      <c r="D8114" s="44"/>
      <c r="E8114" s="121"/>
      <c r="F8114" s="122" t="s">
        <v>31</v>
      </c>
      <c r="G8114" s="47" t="str">
        <f t="shared" si="126"/>
        <v/>
      </c>
      <c r="H8114" s="48"/>
      <c r="I8114" s="33"/>
      <c r="J8114" s="32">
        <v>0</v>
      </c>
    </row>
    <row r="8115" spans="1:10" ht="15.75" hidden="1" thickBot="1" x14ac:dyDescent="0.3">
      <c r="A8115" s="140" t="s">
        <v>1947</v>
      </c>
      <c r="B8115" s="143" t="s">
        <v>6512</v>
      </c>
      <c r="C8115" s="26"/>
      <c r="D8115" s="27" t="s">
        <v>36</v>
      </c>
      <c r="E8115" s="116"/>
      <c r="F8115" s="123" t="s">
        <v>31</v>
      </c>
      <c r="G8115" s="29" t="str">
        <f t="shared" si="126"/>
        <v/>
      </c>
      <c r="H8115" s="30"/>
      <c r="I8115" s="31"/>
      <c r="J8115" s="32">
        <v>0</v>
      </c>
    </row>
    <row r="8116" spans="1:10" ht="15.75" hidden="1" thickBot="1" x14ac:dyDescent="0.3">
      <c r="A8116" s="149"/>
      <c r="B8116" s="144"/>
      <c r="C8116" s="34"/>
      <c r="D8116" s="34"/>
      <c r="E8116" s="118"/>
      <c r="F8116" s="124" t="s">
        <v>31</v>
      </c>
      <c r="G8116" s="36" t="str">
        <f t="shared" si="126"/>
        <v/>
      </c>
      <c r="H8116" s="37"/>
      <c r="I8116" s="33"/>
      <c r="J8116" s="32">
        <v>0</v>
      </c>
    </row>
    <row r="8117" spans="1:10" ht="15.75" hidden="1" thickBot="1" x14ac:dyDescent="0.3">
      <c r="A8117" s="149"/>
      <c r="B8117" s="144"/>
      <c r="C8117" s="38" t="s">
        <v>8348</v>
      </c>
      <c r="D8117" s="38" t="s">
        <v>101</v>
      </c>
      <c r="E8117" s="120">
        <v>1</v>
      </c>
      <c r="F8117" s="119">
        <v>6.2509999999999994</v>
      </c>
      <c r="G8117" s="36">
        <f t="shared" si="126"/>
        <v>6.2509999999999994</v>
      </c>
      <c r="H8117" s="41">
        <f>SUM(G8117:G8117)</f>
        <v>6.2509999999999994</v>
      </c>
      <c r="I8117" s="42"/>
      <c r="J8117" s="32">
        <v>0</v>
      </c>
    </row>
    <row r="8118" spans="1:10" ht="15.75" hidden="1" thickBot="1" x14ac:dyDescent="0.3">
      <c r="A8118" s="150"/>
      <c r="B8118" s="145"/>
      <c r="C8118" s="44"/>
      <c r="D8118" s="44"/>
      <c r="E8118" s="121"/>
      <c r="F8118" s="122" t="s">
        <v>31</v>
      </c>
      <c r="G8118" s="47" t="str">
        <f t="shared" si="126"/>
        <v/>
      </c>
      <c r="H8118" s="48"/>
      <c r="I8118" s="33"/>
      <c r="J8118" s="32">
        <v>0</v>
      </c>
    </row>
    <row r="8119" spans="1:10" ht="15.75" hidden="1" thickBot="1" x14ac:dyDescent="0.3">
      <c r="A8119" s="140" t="s">
        <v>1948</v>
      </c>
      <c r="B8119" s="143" t="s">
        <v>6513</v>
      </c>
      <c r="C8119" s="26"/>
      <c r="D8119" s="27" t="s">
        <v>36</v>
      </c>
      <c r="E8119" s="116"/>
      <c r="F8119" s="123" t="s">
        <v>31</v>
      </c>
      <c r="G8119" s="29" t="str">
        <f t="shared" si="126"/>
        <v/>
      </c>
      <c r="H8119" s="30"/>
      <c r="I8119" s="31"/>
      <c r="J8119" s="32">
        <v>0</v>
      </c>
    </row>
    <row r="8120" spans="1:10" ht="15.75" hidden="1" thickBot="1" x14ac:dyDescent="0.3">
      <c r="A8120" s="149"/>
      <c r="B8120" s="144"/>
      <c r="C8120" s="34"/>
      <c r="D8120" s="34"/>
      <c r="E8120" s="118"/>
      <c r="F8120" s="124" t="s">
        <v>31</v>
      </c>
      <c r="G8120" s="36" t="str">
        <f t="shared" si="126"/>
        <v/>
      </c>
      <c r="H8120" s="37"/>
      <c r="I8120" s="33"/>
      <c r="J8120" s="32">
        <v>0</v>
      </c>
    </row>
    <row r="8121" spans="1:10" ht="26.25" hidden="1" thickBot="1" x14ac:dyDescent="0.3">
      <c r="A8121" s="149"/>
      <c r="B8121" s="144"/>
      <c r="C8121" s="38" t="s">
        <v>8349</v>
      </c>
      <c r="D8121" s="38" t="s">
        <v>101</v>
      </c>
      <c r="E8121" s="120">
        <v>1</v>
      </c>
      <c r="F8121" s="119">
        <v>2.9830000000000001</v>
      </c>
      <c r="G8121" s="36">
        <f t="shared" si="126"/>
        <v>2.9830000000000001</v>
      </c>
      <c r="H8121" s="41">
        <f>SUM(G8121:G8121)</f>
        <v>2.9830000000000001</v>
      </c>
      <c r="I8121" s="42"/>
      <c r="J8121" s="32">
        <v>0</v>
      </c>
    </row>
    <row r="8122" spans="1:10" ht="15.75" hidden="1" thickBot="1" x14ac:dyDescent="0.3">
      <c r="A8122" s="150"/>
      <c r="B8122" s="145"/>
      <c r="C8122" s="44"/>
      <c r="D8122" s="44"/>
      <c r="E8122" s="121"/>
      <c r="F8122" s="122" t="s">
        <v>31</v>
      </c>
      <c r="G8122" s="47" t="str">
        <f t="shared" si="126"/>
        <v/>
      </c>
      <c r="H8122" s="48"/>
      <c r="I8122" s="33"/>
      <c r="J8122" s="32">
        <v>0</v>
      </c>
    </row>
    <row r="8123" spans="1:10" ht="15.75" hidden="1" thickBot="1" x14ac:dyDescent="0.3">
      <c r="A8123" s="140" t="s">
        <v>1949</v>
      </c>
      <c r="B8123" s="143" t="s">
        <v>6514</v>
      </c>
      <c r="C8123" s="26"/>
      <c r="D8123" s="27" t="s">
        <v>36</v>
      </c>
      <c r="E8123" s="116"/>
      <c r="F8123" s="123" t="s">
        <v>31</v>
      </c>
      <c r="G8123" s="29" t="str">
        <f t="shared" si="126"/>
        <v/>
      </c>
      <c r="H8123" s="30"/>
      <c r="I8123" s="31"/>
      <c r="J8123" s="32">
        <v>0</v>
      </c>
    </row>
    <row r="8124" spans="1:10" ht="15.75" hidden="1" thickBot="1" x14ac:dyDescent="0.3">
      <c r="A8124" s="149"/>
      <c r="B8124" s="144"/>
      <c r="C8124" s="34"/>
      <c r="D8124" s="34"/>
      <c r="E8124" s="118"/>
      <c r="F8124" s="124" t="s">
        <v>31</v>
      </c>
      <c r="G8124" s="36" t="str">
        <f t="shared" si="126"/>
        <v/>
      </c>
      <c r="H8124" s="37"/>
      <c r="I8124" s="33"/>
      <c r="J8124" s="32">
        <v>0</v>
      </c>
    </row>
    <row r="8125" spans="1:10" ht="15.75" hidden="1" thickBot="1" x14ac:dyDescent="0.3">
      <c r="A8125" s="149"/>
      <c r="B8125" s="144"/>
      <c r="C8125" s="38" t="s">
        <v>8350</v>
      </c>
      <c r="D8125" s="38" t="s">
        <v>101</v>
      </c>
      <c r="E8125" s="120">
        <v>1</v>
      </c>
      <c r="F8125" s="119">
        <v>10.164999999999999</v>
      </c>
      <c r="G8125" s="36">
        <f t="shared" si="126"/>
        <v>10.164999999999999</v>
      </c>
      <c r="H8125" s="41">
        <f>SUM(G8125:G8125)</f>
        <v>10.164999999999999</v>
      </c>
      <c r="I8125" s="42"/>
      <c r="J8125" s="32">
        <v>0</v>
      </c>
    </row>
    <row r="8126" spans="1:10" ht="15.75" hidden="1" thickBot="1" x14ac:dyDescent="0.3">
      <c r="A8126" s="150"/>
      <c r="B8126" s="145"/>
      <c r="C8126" s="44"/>
      <c r="D8126" s="44"/>
      <c r="E8126" s="121"/>
      <c r="F8126" s="122" t="s">
        <v>31</v>
      </c>
      <c r="G8126" s="47" t="str">
        <f t="shared" si="126"/>
        <v/>
      </c>
      <c r="H8126" s="48"/>
      <c r="I8126" s="33"/>
      <c r="J8126" s="32">
        <v>0</v>
      </c>
    </row>
    <row r="8127" spans="1:10" ht="15.75" hidden="1" thickBot="1" x14ac:dyDescent="0.3">
      <c r="A8127" s="140" t="s">
        <v>1950</v>
      </c>
      <c r="B8127" s="143" t="s">
        <v>6515</v>
      </c>
      <c r="C8127" s="26"/>
      <c r="D8127" s="27" t="s">
        <v>36</v>
      </c>
      <c r="E8127" s="116"/>
      <c r="F8127" s="123" t="s">
        <v>31</v>
      </c>
      <c r="G8127" s="29" t="str">
        <f t="shared" si="126"/>
        <v/>
      </c>
      <c r="H8127" s="30"/>
      <c r="I8127" s="31"/>
      <c r="J8127" s="32">
        <v>0</v>
      </c>
    </row>
    <row r="8128" spans="1:10" ht="15.75" hidden="1" thickBot="1" x14ac:dyDescent="0.3">
      <c r="A8128" s="149"/>
      <c r="B8128" s="144"/>
      <c r="C8128" s="34"/>
      <c r="D8128" s="34"/>
      <c r="E8128" s="118"/>
      <c r="F8128" s="124" t="s">
        <v>31</v>
      </c>
      <c r="G8128" s="36" t="str">
        <f t="shared" si="126"/>
        <v/>
      </c>
      <c r="H8128" s="37"/>
      <c r="I8128" s="33"/>
      <c r="J8128" s="32">
        <v>0</v>
      </c>
    </row>
    <row r="8129" spans="1:10" ht="26.25" hidden="1" thickBot="1" x14ac:dyDescent="0.3">
      <c r="A8129" s="149"/>
      <c r="B8129" s="144"/>
      <c r="C8129" s="38" t="s">
        <v>8351</v>
      </c>
      <c r="D8129" s="38" t="s">
        <v>101</v>
      </c>
      <c r="E8129" s="120">
        <v>1</v>
      </c>
      <c r="F8129" s="119">
        <v>8.9014999999999986</v>
      </c>
      <c r="G8129" s="36">
        <f t="shared" si="126"/>
        <v>8.9014999999999986</v>
      </c>
      <c r="H8129" s="41">
        <f>SUM(G8129:G8129)</f>
        <v>8.9014999999999986</v>
      </c>
      <c r="I8129" s="42"/>
      <c r="J8129" s="32">
        <v>0</v>
      </c>
    </row>
    <row r="8130" spans="1:10" ht="15.75" hidden="1" thickBot="1" x14ac:dyDescent="0.3">
      <c r="A8130" s="150"/>
      <c r="B8130" s="145"/>
      <c r="C8130" s="44"/>
      <c r="D8130" s="44"/>
      <c r="E8130" s="121"/>
      <c r="F8130" s="122" t="s">
        <v>31</v>
      </c>
      <c r="G8130" s="47" t="str">
        <f t="shared" si="126"/>
        <v/>
      </c>
      <c r="H8130" s="48"/>
      <c r="I8130" s="33"/>
      <c r="J8130" s="32">
        <v>0</v>
      </c>
    </row>
    <row r="8131" spans="1:10" ht="15.75" hidden="1" thickBot="1" x14ac:dyDescent="0.3">
      <c r="A8131" s="140" t="s">
        <v>1951</v>
      </c>
      <c r="B8131" s="143" t="s">
        <v>6516</v>
      </c>
      <c r="C8131" s="26"/>
      <c r="D8131" s="27" t="s">
        <v>36</v>
      </c>
      <c r="E8131" s="116"/>
      <c r="F8131" s="123" t="s">
        <v>31</v>
      </c>
      <c r="G8131" s="29" t="str">
        <f t="shared" si="126"/>
        <v/>
      </c>
      <c r="H8131" s="30"/>
      <c r="I8131" s="31"/>
      <c r="J8131" s="32">
        <v>0</v>
      </c>
    </row>
    <row r="8132" spans="1:10" ht="15.75" hidden="1" thickBot="1" x14ac:dyDescent="0.3">
      <c r="A8132" s="149"/>
      <c r="B8132" s="144"/>
      <c r="C8132" s="34"/>
      <c r="D8132" s="34"/>
      <c r="E8132" s="118"/>
      <c r="F8132" s="124" t="s">
        <v>31</v>
      </c>
      <c r="G8132" s="36" t="str">
        <f t="shared" si="126"/>
        <v/>
      </c>
      <c r="H8132" s="37"/>
      <c r="I8132" s="33"/>
      <c r="J8132" s="32">
        <v>0</v>
      </c>
    </row>
    <row r="8133" spans="1:10" ht="26.25" hidden="1" thickBot="1" x14ac:dyDescent="0.3">
      <c r="A8133" s="149"/>
      <c r="B8133" s="144"/>
      <c r="C8133" s="38" t="s">
        <v>8352</v>
      </c>
      <c r="D8133" s="38" t="s">
        <v>101</v>
      </c>
      <c r="E8133" s="120">
        <v>1</v>
      </c>
      <c r="F8133" s="119">
        <v>6.7829999999999995</v>
      </c>
      <c r="G8133" s="36">
        <f t="shared" si="126"/>
        <v>6.7829999999999995</v>
      </c>
      <c r="H8133" s="41">
        <f>SUM(G8133:G8133)</f>
        <v>6.7829999999999995</v>
      </c>
      <c r="I8133" s="42"/>
      <c r="J8133" s="32">
        <v>0</v>
      </c>
    </row>
    <row r="8134" spans="1:10" ht="15.75" hidden="1" thickBot="1" x14ac:dyDescent="0.3">
      <c r="A8134" s="150"/>
      <c r="B8134" s="145"/>
      <c r="C8134" s="44"/>
      <c r="D8134" s="44"/>
      <c r="E8134" s="121"/>
      <c r="F8134" s="122" t="s">
        <v>31</v>
      </c>
      <c r="G8134" s="47" t="str">
        <f t="shared" ref="G8134:G8197" si="127">IF(ISNUMBER(F8134),E8134*F8134,"")</f>
        <v/>
      </c>
      <c r="H8134" s="48"/>
      <c r="I8134" s="33"/>
      <c r="J8134" s="32">
        <v>0</v>
      </c>
    </row>
    <row r="8135" spans="1:10" ht="15.75" hidden="1" thickBot="1" x14ac:dyDescent="0.3">
      <c r="A8135" s="140" t="s">
        <v>1952</v>
      </c>
      <c r="B8135" s="143" t="s">
        <v>6517</v>
      </c>
      <c r="C8135" s="26"/>
      <c r="D8135" s="27" t="s">
        <v>36</v>
      </c>
      <c r="E8135" s="116"/>
      <c r="F8135" s="123" t="s">
        <v>31</v>
      </c>
      <c r="G8135" s="29" t="str">
        <f t="shared" si="127"/>
        <v/>
      </c>
      <c r="H8135" s="30"/>
      <c r="I8135" s="31"/>
      <c r="J8135" s="32">
        <v>0</v>
      </c>
    </row>
    <row r="8136" spans="1:10" ht="15.75" hidden="1" thickBot="1" x14ac:dyDescent="0.3">
      <c r="A8136" s="149"/>
      <c r="B8136" s="144"/>
      <c r="C8136" s="34"/>
      <c r="D8136" s="34"/>
      <c r="E8136" s="118"/>
      <c r="F8136" s="124" t="s">
        <v>31</v>
      </c>
      <c r="G8136" s="36" t="str">
        <f t="shared" si="127"/>
        <v/>
      </c>
      <c r="H8136" s="37"/>
      <c r="I8136" s="33"/>
      <c r="J8136" s="32">
        <v>0</v>
      </c>
    </row>
    <row r="8137" spans="1:10" ht="15.75" hidden="1" thickBot="1" x14ac:dyDescent="0.3">
      <c r="A8137" s="149"/>
      <c r="B8137" s="144"/>
      <c r="C8137" s="38" t="s">
        <v>1953</v>
      </c>
      <c r="D8137" s="38" t="s">
        <v>36</v>
      </c>
      <c r="E8137" s="120">
        <v>1</v>
      </c>
      <c r="F8137" s="119" t="s">
        <v>31</v>
      </c>
      <c r="G8137" s="36" t="str">
        <f t="shared" si="127"/>
        <v/>
      </c>
      <c r="H8137" s="41">
        <f>SUM(G8137:G8137)</f>
        <v>0</v>
      </c>
      <c r="I8137" s="42"/>
      <c r="J8137" s="32">
        <v>0</v>
      </c>
    </row>
    <row r="8138" spans="1:10" ht="15.75" hidden="1" thickBot="1" x14ac:dyDescent="0.3">
      <c r="A8138" s="150"/>
      <c r="B8138" s="145"/>
      <c r="C8138" s="44"/>
      <c r="D8138" s="44"/>
      <c r="E8138" s="121"/>
      <c r="F8138" s="122" t="s">
        <v>31</v>
      </c>
      <c r="G8138" s="47" t="str">
        <f t="shared" si="127"/>
        <v/>
      </c>
      <c r="H8138" s="48"/>
      <c r="I8138" s="33"/>
      <c r="J8138" s="32">
        <v>0</v>
      </c>
    </row>
    <row r="8139" spans="1:10" ht="15.75" hidden="1" thickBot="1" x14ac:dyDescent="0.3">
      <c r="A8139" s="140" t="s">
        <v>1954</v>
      </c>
      <c r="B8139" s="143" t="s">
        <v>6518</v>
      </c>
      <c r="C8139" s="26"/>
      <c r="D8139" s="27" t="s">
        <v>36</v>
      </c>
      <c r="E8139" s="116"/>
      <c r="F8139" s="123" t="s">
        <v>31</v>
      </c>
      <c r="G8139" s="29" t="str">
        <f t="shared" si="127"/>
        <v/>
      </c>
      <c r="H8139" s="30"/>
      <c r="I8139" s="31"/>
      <c r="J8139" s="32">
        <v>0</v>
      </c>
    </row>
    <row r="8140" spans="1:10" ht="15.75" hidden="1" thickBot="1" x14ac:dyDescent="0.3">
      <c r="A8140" s="149"/>
      <c r="B8140" s="144"/>
      <c r="C8140" s="34"/>
      <c r="D8140" s="34"/>
      <c r="E8140" s="118"/>
      <c r="F8140" s="124" t="s">
        <v>31</v>
      </c>
      <c r="G8140" s="36" t="str">
        <f t="shared" si="127"/>
        <v/>
      </c>
      <c r="H8140" s="37"/>
      <c r="I8140" s="33"/>
      <c r="J8140" s="32">
        <v>0</v>
      </c>
    </row>
    <row r="8141" spans="1:10" ht="26.25" hidden="1" thickBot="1" x14ac:dyDescent="0.3">
      <c r="A8141" s="149"/>
      <c r="B8141" s="144"/>
      <c r="C8141" s="38" t="s">
        <v>8353</v>
      </c>
      <c r="D8141" s="38" t="s">
        <v>101</v>
      </c>
      <c r="E8141" s="120">
        <v>1</v>
      </c>
      <c r="F8141" s="119">
        <v>2.7645</v>
      </c>
      <c r="G8141" s="36">
        <f t="shared" si="127"/>
        <v>2.7645</v>
      </c>
      <c r="H8141" s="41">
        <f>SUM(G8141:G8141)</f>
        <v>2.7645</v>
      </c>
      <c r="I8141" s="42"/>
      <c r="J8141" s="32">
        <v>0</v>
      </c>
    </row>
    <row r="8142" spans="1:10" ht="15.75" hidden="1" thickBot="1" x14ac:dyDescent="0.3">
      <c r="A8142" s="150"/>
      <c r="B8142" s="145"/>
      <c r="C8142" s="44"/>
      <c r="D8142" s="44"/>
      <c r="E8142" s="121"/>
      <c r="F8142" s="122" t="s">
        <v>31</v>
      </c>
      <c r="G8142" s="47" t="str">
        <f t="shared" si="127"/>
        <v/>
      </c>
      <c r="H8142" s="48"/>
      <c r="I8142" s="33"/>
      <c r="J8142" s="32">
        <v>0</v>
      </c>
    </row>
    <row r="8143" spans="1:10" ht="15.75" hidden="1" thickBot="1" x14ac:dyDescent="0.3">
      <c r="A8143" s="140" t="s">
        <v>1955</v>
      </c>
      <c r="B8143" s="143" t="s">
        <v>6519</v>
      </c>
      <c r="C8143" s="26"/>
      <c r="D8143" s="27" t="s">
        <v>36</v>
      </c>
      <c r="E8143" s="116"/>
      <c r="F8143" s="123" t="s">
        <v>31</v>
      </c>
      <c r="G8143" s="29" t="str">
        <f t="shared" si="127"/>
        <v/>
      </c>
      <c r="H8143" s="30"/>
      <c r="I8143" s="31"/>
      <c r="J8143" s="32">
        <v>0</v>
      </c>
    </row>
    <row r="8144" spans="1:10" ht="15.75" hidden="1" thickBot="1" x14ac:dyDescent="0.3">
      <c r="A8144" s="149"/>
      <c r="B8144" s="144"/>
      <c r="C8144" s="34"/>
      <c r="D8144" s="34"/>
      <c r="E8144" s="118"/>
      <c r="F8144" s="124" t="s">
        <v>31</v>
      </c>
      <c r="G8144" s="36" t="str">
        <f t="shared" si="127"/>
        <v/>
      </c>
      <c r="H8144" s="37"/>
      <c r="I8144" s="33"/>
      <c r="J8144" s="32">
        <v>0</v>
      </c>
    </row>
    <row r="8145" spans="1:10" ht="26.25" hidden="1" thickBot="1" x14ac:dyDescent="0.3">
      <c r="A8145" s="149"/>
      <c r="B8145" s="144"/>
      <c r="C8145" s="38" t="s">
        <v>8354</v>
      </c>
      <c r="D8145" s="38" t="s">
        <v>101</v>
      </c>
      <c r="E8145" s="120">
        <v>1</v>
      </c>
      <c r="F8145" s="119">
        <v>4.0469999999999997</v>
      </c>
      <c r="G8145" s="36">
        <f t="shared" si="127"/>
        <v>4.0469999999999997</v>
      </c>
      <c r="H8145" s="41">
        <f>SUM(G8145:G8145)</f>
        <v>4.0469999999999997</v>
      </c>
      <c r="I8145" s="42"/>
      <c r="J8145" s="32">
        <v>0</v>
      </c>
    </row>
    <row r="8146" spans="1:10" ht="15.75" hidden="1" thickBot="1" x14ac:dyDescent="0.3">
      <c r="A8146" s="150"/>
      <c r="B8146" s="145"/>
      <c r="C8146" s="44"/>
      <c r="D8146" s="44"/>
      <c r="E8146" s="121"/>
      <c r="F8146" s="122" t="s">
        <v>31</v>
      </c>
      <c r="G8146" s="47" t="str">
        <f t="shared" si="127"/>
        <v/>
      </c>
      <c r="H8146" s="48"/>
      <c r="I8146" s="33"/>
      <c r="J8146" s="32">
        <v>0</v>
      </c>
    </row>
    <row r="8147" spans="1:10" ht="15.75" hidden="1" thickBot="1" x14ac:dyDescent="0.3">
      <c r="A8147" s="140" t="s">
        <v>1956</v>
      </c>
      <c r="B8147" s="143" t="s">
        <v>6520</v>
      </c>
      <c r="C8147" s="26"/>
      <c r="D8147" s="27" t="s">
        <v>36</v>
      </c>
      <c r="E8147" s="116"/>
      <c r="F8147" s="123" t="s">
        <v>31</v>
      </c>
      <c r="G8147" s="29" t="str">
        <f t="shared" si="127"/>
        <v/>
      </c>
      <c r="H8147" s="30"/>
      <c r="I8147" s="31"/>
      <c r="J8147" s="32">
        <v>0</v>
      </c>
    </row>
    <row r="8148" spans="1:10" ht="15.75" hidden="1" thickBot="1" x14ac:dyDescent="0.3">
      <c r="A8148" s="149"/>
      <c r="B8148" s="144"/>
      <c r="C8148" s="34"/>
      <c r="D8148" s="34"/>
      <c r="E8148" s="118"/>
      <c r="F8148" s="124" t="s">
        <v>31</v>
      </c>
      <c r="G8148" s="36" t="str">
        <f t="shared" si="127"/>
        <v/>
      </c>
      <c r="H8148" s="37"/>
      <c r="I8148" s="33"/>
      <c r="J8148" s="32">
        <v>0</v>
      </c>
    </row>
    <row r="8149" spans="1:10" ht="26.25" hidden="1" thickBot="1" x14ac:dyDescent="0.3">
      <c r="A8149" s="149"/>
      <c r="B8149" s="144"/>
      <c r="C8149" s="38" t="s">
        <v>8355</v>
      </c>
      <c r="D8149" s="38" t="s">
        <v>101</v>
      </c>
      <c r="E8149" s="120">
        <v>1</v>
      </c>
      <c r="F8149" s="119">
        <v>4.7879999999999994</v>
      </c>
      <c r="G8149" s="36">
        <f t="shared" si="127"/>
        <v>4.7879999999999994</v>
      </c>
      <c r="H8149" s="41">
        <f>SUM(G8149:G8149)</f>
        <v>4.7879999999999994</v>
      </c>
      <c r="I8149" s="42"/>
      <c r="J8149" s="32">
        <v>0</v>
      </c>
    </row>
    <row r="8150" spans="1:10" ht="15.75" hidden="1" thickBot="1" x14ac:dyDescent="0.3">
      <c r="A8150" s="150"/>
      <c r="B8150" s="145"/>
      <c r="C8150" s="44"/>
      <c r="D8150" s="44"/>
      <c r="E8150" s="121"/>
      <c r="F8150" s="122" t="s">
        <v>31</v>
      </c>
      <c r="G8150" s="47" t="str">
        <f t="shared" si="127"/>
        <v/>
      </c>
      <c r="H8150" s="48"/>
      <c r="I8150" s="33"/>
      <c r="J8150" s="32">
        <v>0</v>
      </c>
    </row>
    <row r="8151" spans="1:10" ht="15.75" hidden="1" thickBot="1" x14ac:dyDescent="0.3">
      <c r="A8151" s="140" t="s">
        <v>1957</v>
      </c>
      <c r="B8151" s="143" t="s">
        <v>6521</v>
      </c>
      <c r="C8151" s="26"/>
      <c r="D8151" s="27" t="s">
        <v>36</v>
      </c>
      <c r="E8151" s="116"/>
      <c r="F8151" s="123" t="s">
        <v>31</v>
      </c>
      <c r="G8151" s="29" t="str">
        <f t="shared" si="127"/>
        <v/>
      </c>
      <c r="H8151" s="30"/>
      <c r="I8151" s="31"/>
      <c r="J8151" s="32">
        <v>0</v>
      </c>
    </row>
    <row r="8152" spans="1:10" ht="15.75" hidden="1" thickBot="1" x14ac:dyDescent="0.3">
      <c r="A8152" s="149"/>
      <c r="B8152" s="144"/>
      <c r="C8152" s="34"/>
      <c r="D8152" s="34"/>
      <c r="E8152" s="118"/>
      <c r="F8152" s="124" t="s">
        <v>31</v>
      </c>
      <c r="G8152" s="36" t="str">
        <f t="shared" si="127"/>
        <v/>
      </c>
      <c r="H8152" s="37"/>
      <c r="I8152" s="33"/>
      <c r="J8152" s="32">
        <v>0</v>
      </c>
    </row>
    <row r="8153" spans="1:10" ht="15.75" hidden="1" thickBot="1" x14ac:dyDescent="0.3">
      <c r="A8153" s="149"/>
      <c r="B8153" s="144"/>
      <c r="C8153" s="38" t="s">
        <v>8356</v>
      </c>
      <c r="D8153" s="38" t="s">
        <v>101</v>
      </c>
      <c r="E8153" s="120">
        <v>1</v>
      </c>
      <c r="F8153" s="119">
        <v>12.359499999999999</v>
      </c>
      <c r="G8153" s="36">
        <f t="shared" si="127"/>
        <v>12.359499999999999</v>
      </c>
      <c r="H8153" s="41">
        <f>SUM(G8153:G8153)</f>
        <v>12.359499999999999</v>
      </c>
      <c r="I8153" s="42"/>
      <c r="J8153" s="32">
        <v>0</v>
      </c>
    </row>
    <row r="8154" spans="1:10" ht="15.75" hidden="1" thickBot="1" x14ac:dyDescent="0.3">
      <c r="A8154" s="150"/>
      <c r="B8154" s="145"/>
      <c r="C8154" s="44"/>
      <c r="D8154" s="44"/>
      <c r="E8154" s="121"/>
      <c r="F8154" s="122" t="s">
        <v>31</v>
      </c>
      <c r="G8154" s="47" t="str">
        <f t="shared" si="127"/>
        <v/>
      </c>
      <c r="H8154" s="48"/>
      <c r="I8154" s="33"/>
      <c r="J8154" s="32">
        <v>0</v>
      </c>
    </row>
    <row r="8155" spans="1:10" ht="15.75" hidden="1" thickBot="1" x14ac:dyDescent="0.3">
      <c r="A8155" s="140" t="s">
        <v>1958</v>
      </c>
      <c r="B8155" s="143" t="s">
        <v>6522</v>
      </c>
      <c r="C8155" s="26"/>
      <c r="D8155" s="27" t="s">
        <v>36</v>
      </c>
      <c r="E8155" s="116"/>
      <c r="F8155" s="123" t="s">
        <v>31</v>
      </c>
      <c r="G8155" s="29" t="str">
        <f t="shared" si="127"/>
        <v/>
      </c>
      <c r="H8155" s="30"/>
      <c r="I8155" s="31"/>
      <c r="J8155" s="32">
        <v>0</v>
      </c>
    </row>
    <row r="8156" spans="1:10" ht="15.75" hidden="1" thickBot="1" x14ac:dyDescent="0.3">
      <c r="A8156" s="149"/>
      <c r="B8156" s="144"/>
      <c r="C8156" s="34"/>
      <c r="D8156" s="34"/>
      <c r="E8156" s="118"/>
      <c r="F8156" s="124" t="s">
        <v>31</v>
      </c>
      <c r="G8156" s="36" t="str">
        <f t="shared" si="127"/>
        <v/>
      </c>
      <c r="H8156" s="37"/>
      <c r="I8156" s="33"/>
      <c r="J8156" s="32">
        <v>0</v>
      </c>
    </row>
    <row r="8157" spans="1:10" ht="26.25" hidden="1" thickBot="1" x14ac:dyDescent="0.3">
      <c r="A8157" s="149"/>
      <c r="B8157" s="144"/>
      <c r="C8157" s="38" t="s">
        <v>8357</v>
      </c>
      <c r="D8157" s="38" t="s">
        <v>101</v>
      </c>
      <c r="E8157" s="120">
        <v>1</v>
      </c>
      <c r="F8157" s="119">
        <v>6.0609999999999999</v>
      </c>
      <c r="G8157" s="36">
        <f t="shared" si="127"/>
        <v>6.0609999999999999</v>
      </c>
      <c r="H8157" s="41">
        <f>SUM(G8157:G8157)</f>
        <v>6.0609999999999999</v>
      </c>
      <c r="I8157" s="42"/>
      <c r="J8157" s="32">
        <v>0</v>
      </c>
    </row>
    <row r="8158" spans="1:10" ht="15.75" hidden="1" thickBot="1" x14ac:dyDescent="0.3">
      <c r="A8158" s="150"/>
      <c r="B8158" s="145"/>
      <c r="C8158" s="44"/>
      <c r="D8158" s="44"/>
      <c r="E8158" s="121"/>
      <c r="F8158" s="122" t="s">
        <v>31</v>
      </c>
      <c r="G8158" s="47" t="str">
        <f t="shared" si="127"/>
        <v/>
      </c>
      <c r="H8158" s="48"/>
      <c r="I8158" s="33"/>
      <c r="J8158" s="32">
        <v>0</v>
      </c>
    </row>
    <row r="8159" spans="1:10" ht="15.75" hidden="1" thickBot="1" x14ac:dyDescent="0.3">
      <c r="A8159" s="140" t="s">
        <v>1959</v>
      </c>
      <c r="B8159" s="143" t="s">
        <v>6523</v>
      </c>
      <c r="C8159" s="26"/>
      <c r="D8159" s="27" t="s">
        <v>36</v>
      </c>
      <c r="E8159" s="116"/>
      <c r="F8159" s="123" t="s">
        <v>31</v>
      </c>
      <c r="G8159" s="29" t="str">
        <f t="shared" si="127"/>
        <v/>
      </c>
      <c r="H8159" s="30"/>
      <c r="I8159" s="31"/>
      <c r="J8159" s="32">
        <v>0</v>
      </c>
    </row>
    <row r="8160" spans="1:10" ht="15.75" hidden="1" thickBot="1" x14ac:dyDescent="0.3">
      <c r="A8160" s="149"/>
      <c r="B8160" s="144"/>
      <c r="C8160" s="34"/>
      <c r="D8160" s="34"/>
      <c r="E8160" s="118"/>
      <c r="F8160" s="124" t="s">
        <v>31</v>
      </c>
      <c r="G8160" s="36" t="str">
        <f t="shared" si="127"/>
        <v/>
      </c>
      <c r="H8160" s="37"/>
      <c r="I8160" s="33"/>
      <c r="J8160" s="32">
        <v>0</v>
      </c>
    </row>
    <row r="8161" spans="1:10" ht="26.25" hidden="1" thickBot="1" x14ac:dyDescent="0.3">
      <c r="A8161" s="149"/>
      <c r="B8161" s="144"/>
      <c r="C8161" s="38" t="s">
        <v>8358</v>
      </c>
      <c r="D8161" s="38" t="s">
        <v>101</v>
      </c>
      <c r="E8161" s="120">
        <v>1</v>
      </c>
      <c r="F8161" s="119">
        <v>6.2794999999999996</v>
      </c>
      <c r="G8161" s="36">
        <f t="shared" si="127"/>
        <v>6.2794999999999996</v>
      </c>
      <c r="H8161" s="41">
        <f>SUM(G8161:G8161)</f>
        <v>6.2794999999999996</v>
      </c>
      <c r="I8161" s="42"/>
      <c r="J8161" s="32">
        <v>0</v>
      </c>
    </row>
    <row r="8162" spans="1:10" ht="15.75" hidden="1" thickBot="1" x14ac:dyDescent="0.3">
      <c r="A8162" s="150"/>
      <c r="B8162" s="145"/>
      <c r="C8162" s="44"/>
      <c r="D8162" s="44"/>
      <c r="E8162" s="121"/>
      <c r="F8162" s="122" t="s">
        <v>31</v>
      </c>
      <c r="G8162" s="47" t="str">
        <f t="shared" si="127"/>
        <v/>
      </c>
      <c r="H8162" s="48"/>
      <c r="I8162" s="33"/>
      <c r="J8162" s="32">
        <v>0</v>
      </c>
    </row>
    <row r="8163" spans="1:10" ht="15.75" hidden="1" thickBot="1" x14ac:dyDescent="0.3">
      <c r="A8163" s="140" t="s">
        <v>1960</v>
      </c>
      <c r="B8163" s="143" t="s">
        <v>6524</v>
      </c>
      <c r="C8163" s="26"/>
      <c r="D8163" s="27" t="s">
        <v>36</v>
      </c>
      <c r="E8163" s="116"/>
      <c r="F8163" s="123" t="s">
        <v>31</v>
      </c>
      <c r="G8163" s="29" t="str">
        <f t="shared" si="127"/>
        <v/>
      </c>
      <c r="H8163" s="30"/>
      <c r="I8163" s="31"/>
      <c r="J8163" s="32">
        <v>0</v>
      </c>
    </row>
    <row r="8164" spans="1:10" ht="15.75" hidden="1" thickBot="1" x14ac:dyDescent="0.3">
      <c r="A8164" s="149"/>
      <c r="B8164" s="144"/>
      <c r="C8164" s="34"/>
      <c r="D8164" s="34"/>
      <c r="E8164" s="118"/>
      <c r="F8164" s="124" t="s">
        <v>31</v>
      </c>
      <c r="G8164" s="36" t="str">
        <f t="shared" si="127"/>
        <v/>
      </c>
      <c r="H8164" s="37"/>
      <c r="I8164" s="33"/>
      <c r="J8164" s="32">
        <v>0</v>
      </c>
    </row>
    <row r="8165" spans="1:10" ht="15.75" hidden="1" thickBot="1" x14ac:dyDescent="0.3">
      <c r="A8165" s="149"/>
      <c r="B8165" s="144"/>
      <c r="C8165" s="38" t="s">
        <v>8359</v>
      </c>
      <c r="D8165" s="38" t="s">
        <v>101</v>
      </c>
      <c r="E8165" s="120">
        <v>1</v>
      </c>
      <c r="F8165" s="119">
        <v>40.222999999999999</v>
      </c>
      <c r="G8165" s="36">
        <f t="shared" si="127"/>
        <v>40.222999999999999</v>
      </c>
      <c r="H8165" s="41">
        <f>SUM(G8165:G8165)</f>
        <v>40.222999999999999</v>
      </c>
      <c r="I8165" s="42"/>
      <c r="J8165" s="32">
        <v>0</v>
      </c>
    </row>
    <row r="8166" spans="1:10" ht="15.75" hidden="1" thickBot="1" x14ac:dyDescent="0.3">
      <c r="A8166" s="150"/>
      <c r="B8166" s="145"/>
      <c r="C8166" s="44"/>
      <c r="D8166" s="44"/>
      <c r="E8166" s="121"/>
      <c r="F8166" s="122" t="s">
        <v>31</v>
      </c>
      <c r="G8166" s="47" t="str">
        <f t="shared" si="127"/>
        <v/>
      </c>
      <c r="H8166" s="48"/>
      <c r="I8166" s="33"/>
      <c r="J8166" s="32">
        <v>0</v>
      </c>
    </row>
    <row r="8167" spans="1:10" ht="15.75" hidden="1" thickBot="1" x14ac:dyDescent="0.3">
      <c r="A8167" s="140" t="s">
        <v>1961</v>
      </c>
      <c r="B8167" s="143" t="s">
        <v>6525</v>
      </c>
      <c r="C8167" s="26"/>
      <c r="D8167" s="27" t="s">
        <v>36</v>
      </c>
      <c r="E8167" s="116"/>
      <c r="F8167" s="123" t="s">
        <v>31</v>
      </c>
      <c r="G8167" s="29" t="str">
        <f t="shared" si="127"/>
        <v/>
      </c>
      <c r="H8167" s="30"/>
      <c r="I8167" s="31"/>
      <c r="J8167" s="32">
        <v>0</v>
      </c>
    </row>
    <row r="8168" spans="1:10" ht="15.75" hidden="1" thickBot="1" x14ac:dyDescent="0.3">
      <c r="A8168" s="149"/>
      <c r="B8168" s="144"/>
      <c r="C8168" s="34"/>
      <c r="D8168" s="34"/>
      <c r="E8168" s="118"/>
      <c r="F8168" s="124" t="s">
        <v>31</v>
      </c>
      <c r="G8168" s="36" t="str">
        <f t="shared" si="127"/>
        <v/>
      </c>
      <c r="H8168" s="37"/>
      <c r="I8168" s="33"/>
      <c r="J8168" s="32">
        <v>0</v>
      </c>
    </row>
    <row r="8169" spans="1:10" ht="26.25" hidden="1" thickBot="1" x14ac:dyDescent="0.3">
      <c r="A8169" s="149"/>
      <c r="B8169" s="144"/>
      <c r="C8169" s="38" t="s">
        <v>8360</v>
      </c>
      <c r="D8169" s="38" t="s">
        <v>101</v>
      </c>
      <c r="E8169" s="120">
        <v>1</v>
      </c>
      <c r="F8169" s="119">
        <v>7.1629999999999994</v>
      </c>
      <c r="G8169" s="36">
        <f t="shared" si="127"/>
        <v>7.1629999999999994</v>
      </c>
      <c r="H8169" s="41">
        <f>SUM(G8169:G8169)</f>
        <v>7.1629999999999994</v>
      </c>
      <c r="I8169" s="42"/>
      <c r="J8169" s="32">
        <v>0</v>
      </c>
    </row>
    <row r="8170" spans="1:10" ht="15.75" hidden="1" thickBot="1" x14ac:dyDescent="0.3">
      <c r="A8170" s="150"/>
      <c r="B8170" s="145"/>
      <c r="C8170" s="44"/>
      <c r="D8170" s="44"/>
      <c r="E8170" s="121"/>
      <c r="F8170" s="122" t="s">
        <v>31</v>
      </c>
      <c r="G8170" s="47" t="str">
        <f t="shared" si="127"/>
        <v/>
      </c>
      <c r="H8170" s="48"/>
      <c r="I8170" s="33"/>
      <c r="J8170" s="32">
        <v>0</v>
      </c>
    </row>
    <row r="8171" spans="1:10" ht="15.75" hidden="1" thickBot="1" x14ac:dyDescent="0.3">
      <c r="A8171" s="140" t="s">
        <v>1962</v>
      </c>
      <c r="B8171" s="143" t="s">
        <v>6526</v>
      </c>
      <c r="C8171" s="26"/>
      <c r="D8171" s="27" t="s">
        <v>36</v>
      </c>
      <c r="E8171" s="116"/>
      <c r="F8171" s="123" t="s">
        <v>31</v>
      </c>
      <c r="G8171" s="29" t="str">
        <f t="shared" si="127"/>
        <v/>
      </c>
      <c r="H8171" s="30"/>
      <c r="I8171" s="31"/>
      <c r="J8171" s="32">
        <v>0</v>
      </c>
    </row>
    <row r="8172" spans="1:10" ht="15.75" hidden="1" thickBot="1" x14ac:dyDescent="0.3">
      <c r="A8172" s="149"/>
      <c r="B8172" s="144"/>
      <c r="C8172" s="34"/>
      <c r="D8172" s="34"/>
      <c r="E8172" s="118"/>
      <c r="F8172" s="124" t="s">
        <v>31</v>
      </c>
      <c r="G8172" s="36" t="str">
        <f t="shared" si="127"/>
        <v/>
      </c>
      <c r="H8172" s="37"/>
      <c r="I8172" s="33"/>
      <c r="J8172" s="32">
        <v>0</v>
      </c>
    </row>
    <row r="8173" spans="1:10" ht="15.75" hidden="1" thickBot="1" x14ac:dyDescent="0.3">
      <c r="A8173" s="149"/>
      <c r="B8173" s="144"/>
      <c r="C8173" s="38" t="s">
        <v>8361</v>
      </c>
      <c r="D8173" s="38" t="s">
        <v>101</v>
      </c>
      <c r="E8173" s="120">
        <v>1</v>
      </c>
      <c r="F8173" s="119">
        <v>11.286</v>
      </c>
      <c r="G8173" s="36">
        <f t="shared" si="127"/>
        <v>11.286</v>
      </c>
      <c r="H8173" s="41">
        <f>SUM(G8173:G8173)</f>
        <v>11.286</v>
      </c>
      <c r="I8173" s="42"/>
      <c r="J8173" s="32">
        <v>0</v>
      </c>
    </row>
    <row r="8174" spans="1:10" ht="15.75" hidden="1" thickBot="1" x14ac:dyDescent="0.3">
      <c r="A8174" s="150"/>
      <c r="B8174" s="145"/>
      <c r="C8174" s="44"/>
      <c r="D8174" s="44"/>
      <c r="E8174" s="121"/>
      <c r="F8174" s="122" t="s">
        <v>31</v>
      </c>
      <c r="G8174" s="47" t="str">
        <f t="shared" si="127"/>
        <v/>
      </c>
      <c r="H8174" s="48"/>
      <c r="I8174" s="33"/>
      <c r="J8174" s="32">
        <v>0</v>
      </c>
    </row>
    <row r="8175" spans="1:10" ht="15.75" hidden="1" thickBot="1" x14ac:dyDescent="0.3">
      <c r="A8175" s="140" t="s">
        <v>1963</v>
      </c>
      <c r="B8175" s="143" t="s">
        <v>6527</v>
      </c>
      <c r="C8175" s="26"/>
      <c r="D8175" s="27" t="s">
        <v>36</v>
      </c>
      <c r="E8175" s="116"/>
      <c r="F8175" s="123" t="s">
        <v>31</v>
      </c>
      <c r="G8175" s="29" t="str">
        <f t="shared" si="127"/>
        <v/>
      </c>
      <c r="H8175" s="30"/>
      <c r="I8175" s="31"/>
      <c r="J8175" s="32">
        <v>0</v>
      </c>
    </row>
    <row r="8176" spans="1:10" ht="15.75" hidden="1" thickBot="1" x14ac:dyDescent="0.3">
      <c r="A8176" s="149"/>
      <c r="B8176" s="144"/>
      <c r="C8176" s="34"/>
      <c r="D8176" s="34"/>
      <c r="E8176" s="118"/>
      <c r="F8176" s="124" t="s">
        <v>31</v>
      </c>
      <c r="G8176" s="36" t="str">
        <f t="shared" si="127"/>
        <v/>
      </c>
      <c r="H8176" s="37"/>
      <c r="I8176" s="33"/>
      <c r="J8176" s="32">
        <v>0</v>
      </c>
    </row>
    <row r="8177" spans="1:10" ht="15.75" hidden="1" thickBot="1" x14ac:dyDescent="0.3">
      <c r="A8177" s="149"/>
      <c r="B8177" s="144"/>
      <c r="C8177" s="38" t="s">
        <v>8362</v>
      </c>
      <c r="D8177" s="38" t="s">
        <v>101</v>
      </c>
      <c r="E8177" s="120">
        <v>1</v>
      </c>
      <c r="F8177" s="119">
        <v>25.897000000000002</v>
      </c>
      <c r="G8177" s="36">
        <f t="shared" si="127"/>
        <v>25.897000000000002</v>
      </c>
      <c r="H8177" s="41">
        <f>SUM(G8177:G8177)</f>
        <v>25.897000000000002</v>
      </c>
      <c r="I8177" s="42"/>
      <c r="J8177" s="32">
        <v>0</v>
      </c>
    </row>
    <row r="8178" spans="1:10" ht="15.75" hidden="1" thickBot="1" x14ac:dyDescent="0.3">
      <c r="A8178" s="150"/>
      <c r="B8178" s="145"/>
      <c r="C8178" s="44"/>
      <c r="D8178" s="44"/>
      <c r="E8178" s="121"/>
      <c r="F8178" s="122" t="s">
        <v>31</v>
      </c>
      <c r="G8178" s="47" t="str">
        <f t="shared" si="127"/>
        <v/>
      </c>
      <c r="H8178" s="48"/>
      <c r="I8178" s="33"/>
      <c r="J8178" s="32">
        <v>0</v>
      </c>
    </row>
    <row r="8179" spans="1:10" ht="15.75" hidden="1" thickBot="1" x14ac:dyDescent="0.3">
      <c r="A8179" s="140" t="s">
        <v>1964</v>
      </c>
      <c r="B8179" s="143" t="s">
        <v>6528</v>
      </c>
      <c r="C8179" s="26"/>
      <c r="D8179" s="27" t="s">
        <v>36</v>
      </c>
      <c r="E8179" s="116"/>
      <c r="F8179" s="123" t="s">
        <v>31</v>
      </c>
      <c r="G8179" s="29" t="str">
        <f t="shared" si="127"/>
        <v/>
      </c>
      <c r="H8179" s="30"/>
      <c r="I8179" s="31"/>
      <c r="J8179" s="32">
        <v>0</v>
      </c>
    </row>
    <row r="8180" spans="1:10" ht="15.75" hidden="1" thickBot="1" x14ac:dyDescent="0.3">
      <c r="A8180" s="149"/>
      <c r="B8180" s="144"/>
      <c r="C8180" s="34"/>
      <c r="D8180" s="34"/>
      <c r="E8180" s="118"/>
      <c r="F8180" s="124" t="s">
        <v>31</v>
      </c>
      <c r="G8180" s="36" t="str">
        <f t="shared" si="127"/>
        <v/>
      </c>
      <c r="H8180" s="37"/>
      <c r="I8180" s="33"/>
      <c r="J8180" s="32">
        <v>0</v>
      </c>
    </row>
    <row r="8181" spans="1:10" ht="15.75" hidden="1" thickBot="1" x14ac:dyDescent="0.3">
      <c r="A8181" s="149"/>
      <c r="B8181" s="144"/>
      <c r="C8181" s="38" t="s">
        <v>8363</v>
      </c>
      <c r="D8181" s="38" t="s">
        <v>101</v>
      </c>
      <c r="E8181" s="120">
        <v>1</v>
      </c>
      <c r="F8181" s="119">
        <v>9.5949999999999989</v>
      </c>
      <c r="G8181" s="36">
        <f t="shared" si="127"/>
        <v>9.5949999999999989</v>
      </c>
      <c r="H8181" s="41">
        <f>SUM(G8181:G8181)</f>
        <v>9.5949999999999989</v>
      </c>
      <c r="I8181" s="42"/>
      <c r="J8181" s="32">
        <v>0</v>
      </c>
    </row>
    <row r="8182" spans="1:10" ht="15.75" hidden="1" thickBot="1" x14ac:dyDescent="0.3">
      <c r="A8182" s="150"/>
      <c r="B8182" s="145"/>
      <c r="C8182" s="44"/>
      <c r="D8182" s="44"/>
      <c r="E8182" s="121"/>
      <c r="F8182" s="122" t="s">
        <v>31</v>
      </c>
      <c r="G8182" s="47" t="str">
        <f t="shared" si="127"/>
        <v/>
      </c>
      <c r="H8182" s="48"/>
      <c r="I8182" s="33"/>
      <c r="J8182" s="32">
        <v>0</v>
      </c>
    </row>
    <row r="8183" spans="1:10" ht="15.75" hidden="1" thickBot="1" x14ac:dyDescent="0.3">
      <c r="A8183" s="140" t="s">
        <v>1965</v>
      </c>
      <c r="B8183" s="143" t="s">
        <v>6529</v>
      </c>
      <c r="C8183" s="26"/>
      <c r="D8183" s="27" t="s">
        <v>36</v>
      </c>
      <c r="E8183" s="116"/>
      <c r="F8183" s="123" t="s">
        <v>31</v>
      </c>
      <c r="G8183" s="29" t="str">
        <f t="shared" si="127"/>
        <v/>
      </c>
      <c r="H8183" s="30"/>
      <c r="I8183" s="31"/>
      <c r="J8183" s="32">
        <v>0</v>
      </c>
    </row>
    <row r="8184" spans="1:10" ht="15.75" hidden="1" thickBot="1" x14ac:dyDescent="0.3">
      <c r="A8184" s="149"/>
      <c r="B8184" s="144"/>
      <c r="C8184" s="34"/>
      <c r="D8184" s="34"/>
      <c r="E8184" s="118"/>
      <c r="F8184" s="124" t="s">
        <v>31</v>
      </c>
      <c r="G8184" s="36" t="str">
        <f t="shared" si="127"/>
        <v/>
      </c>
      <c r="H8184" s="37"/>
      <c r="I8184" s="33"/>
      <c r="J8184" s="32">
        <v>0</v>
      </c>
    </row>
    <row r="8185" spans="1:10" ht="15.75" hidden="1" thickBot="1" x14ac:dyDescent="0.3">
      <c r="A8185" s="149"/>
      <c r="B8185" s="144"/>
      <c r="C8185" s="38" t="s">
        <v>8364</v>
      </c>
      <c r="D8185" s="38" t="s">
        <v>101</v>
      </c>
      <c r="E8185" s="120">
        <v>1</v>
      </c>
      <c r="F8185" s="119">
        <v>7.03</v>
      </c>
      <c r="G8185" s="36">
        <f t="shared" si="127"/>
        <v>7.03</v>
      </c>
      <c r="H8185" s="41">
        <f>SUM(G8185:G8185)</f>
        <v>7.03</v>
      </c>
      <c r="I8185" s="42"/>
      <c r="J8185" s="32">
        <v>0</v>
      </c>
    </row>
    <row r="8186" spans="1:10" ht="15.75" hidden="1" thickBot="1" x14ac:dyDescent="0.3">
      <c r="A8186" s="150"/>
      <c r="B8186" s="145"/>
      <c r="C8186" s="44"/>
      <c r="D8186" s="44"/>
      <c r="E8186" s="121"/>
      <c r="F8186" s="122" t="s">
        <v>31</v>
      </c>
      <c r="G8186" s="47" t="str">
        <f t="shared" si="127"/>
        <v/>
      </c>
      <c r="H8186" s="48"/>
      <c r="I8186" s="33"/>
      <c r="J8186" s="32">
        <v>0</v>
      </c>
    </row>
    <row r="8187" spans="1:10" ht="15.75" hidden="1" thickBot="1" x14ac:dyDescent="0.3">
      <c r="A8187" s="140" t="s">
        <v>1966</v>
      </c>
      <c r="B8187" s="143" t="s">
        <v>6530</v>
      </c>
      <c r="C8187" s="26"/>
      <c r="D8187" s="27" t="s">
        <v>36</v>
      </c>
      <c r="E8187" s="116"/>
      <c r="F8187" s="123" t="s">
        <v>31</v>
      </c>
      <c r="G8187" s="29" t="str">
        <f t="shared" si="127"/>
        <v/>
      </c>
      <c r="H8187" s="30"/>
      <c r="I8187" s="31"/>
      <c r="J8187" s="32">
        <v>0</v>
      </c>
    </row>
    <row r="8188" spans="1:10" ht="15.75" hidden="1" thickBot="1" x14ac:dyDescent="0.3">
      <c r="A8188" s="149"/>
      <c r="B8188" s="144"/>
      <c r="C8188" s="34"/>
      <c r="D8188" s="34"/>
      <c r="E8188" s="118"/>
      <c r="F8188" s="124" t="s">
        <v>31</v>
      </c>
      <c r="G8188" s="36" t="str">
        <f t="shared" si="127"/>
        <v/>
      </c>
      <c r="H8188" s="37"/>
      <c r="I8188" s="33"/>
      <c r="J8188" s="32">
        <v>0</v>
      </c>
    </row>
    <row r="8189" spans="1:10" ht="26.25" hidden="1" thickBot="1" x14ac:dyDescent="0.3">
      <c r="A8189" s="149"/>
      <c r="B8189" s="144"/>
      <c r="C8189" s="38" t="s">
        <v>8365</v>
      </c>
      <c r="D8189" s="38" t="s">
        <v>101</v>
      </c>
      <c r="E8189" s="120">
        <v>1</v>
      </c>
      <c r="F8189" s="119">
        <v>5.9184999999999999</v>
      </c>
      <c r="G8189" s="36">
        <f t="shared" si="127"/>
        <v>5.9184999999999999</v>
      </c>
      <c r="H8189" s="41">
        <f>SUM(G8189:G8189)</f>
        <v>5.9184999999999999</v>
      </c>
      <c r="I8189" s="42"/>
      <c r="J8189" s="32">
        <v>0</v>
      </c>
    </row>
    <row r="8190" spans="1:10" ht="15.75" hidden="1" thickBot="1" x14ac:dyDescent="0.3">
      <c r="A8190" s="150"/>
      <c r="B8190" s="145"/>
      <c r="C8190" s="44"/>
      <c r="D8190" s="44"/>
      <c r="E8190" s="121"/>
      <c r="F8190" s="122" t="s">
        <v>31</v>
      </c>
      <c r="G8190" s="47" t="str">
        <f t="shared" si="127"/>
        <v/>
      </c>
      <c r="H8190" s="48"/>
      <c r="I8190" s="33"/>
      <c r="J8190" s="32">
        <v>0</v>
      </c>
    </row>
    <row r="8191" spans="1:10" ht="15.75" hidden="1" thickBot="1" x14ac:dyDescent="0.3">
      <c r="A8191" s="140" t="s">
        <v>1967</v>
      </c>
      <c r="B8191" s="143" t="s">
        <v>6531</v>
      </c>
      <c r="C8191" s="26"/>
      <c r="D8191" s="27" t="s">
        <v>36</v>
      </c>
      <c r="E8191" s="116"/>
      <c r="F8191" s="123" t="s">
        <v>31</v>
      </c>
      <c r="G8191" s="29" t="str">
        <f t="shared" si="127"/>
        <v/>
      </c>
      <c r="H8191" s="30"/>
      <c r="I8191" s="31"/>
      <c r="J8191" s="32">
        <v>0</v>
      </c>
    </row>
    <row r="8192" spans="1:10" ht="15.75" hidden="1" thickBot="1" x14ac:dyDescent="0.3">
      <c r="A8192" s="149"/>
      <c r="B8192" s="144"/>
      <c r="C8192" s="34"/>
      <c r="D8192" s="34"/>
      <c r="E8192" s="118"/>
      <c r="F8192" s="124" t="s">
        <v>31</v>
      </c>
      <c r="G8192" s="36" t="str">
        <f t="shared" si="127"/>
        <v/>
      </c>
      <c r="H8192" s="37"/>
      <c r="I8192" s="33"/>
      <c r="J8192" s="32">
        <v>0</v>
      </c>
    </row>
    <row r="8193" spans="1:10" ht="26.25" hidden="1" thickBot="1" x14ac:dyDescent="0.3">
      <c r="A8193" s="149"/>
      <c r="B8193" s="144"/>
      <c r="C8193" s="38" t="s">
        <v>8366</v>
      </c>
      <c r="D8193" s="38" t="s">
        <v>101</v>
      </c>
      <c r="E8193" s="120">
        <v>1</v>
      </c>
      <c r="F8193" s="119">
        <v>7.5049999999999999</v>
      </c>
      <c r="G8193" s="36">
        <f t="shared" si="127"/>
        <v>7.5049999999999999</v>
      </c>
      <c r="H8193" s="41">
        <f>SUM(G8193:G8193)</f>
        <v>7.5049999999999999</v>
      </c>
      <c r="I8193" s="42"/>
      <c r="J8193" s="32">
        <v>0</v>
      </c>
    </row>
    <row r="8194" spans="1:10" ht="15.75" hidden="1" thickBot="1" x14ac:dyDescent="0.3">
      <c r="A8194" s="150"/>
      <c r="B8194" s="145"/>
      <c r="C8194" s="44"/>
      <c r="D8194" s="44"/>
      <c r="E8194" s="121"/>
      <c r="F8194" s="122" t="s">
        <v>31</v>
      </c>
      <c r="G8194" s="47" t="str">
        <f t="shared" si="127"/>
        <v/>
      </c>
      <c r="H8194" s="48"/>
      <c r="I8194" s="33"/>
      <c r="J8194" s="32">
        <v>0</v>
      </c>
    </row>
    <row r="8195" spans="1:10" ht="15.75" hidden="1" thickBot="1" x14ac:dyDescent="0.3">
      <c r="A8195" s="140" t="s">
        <v>1968</v>
      </c>
      <c r="B8195" s="143" t="s">
        <v>6532</v>
      </c>
      <c r="C8195" s="26"/>
      <c r="D8195" s="27" t="s">
        <v>36</v>
      </c>
      <c r="E8195" s="116"/>
      <c r="F8195" s="123" t="s">
        <v>31</v>
      </c>
      <c r="G8195" s="29" t="str">
        <f t="shared" si="127"/>
        <v/>
      </c>
      <c r="H8195" s="30"/>
      <c r="I8195" s="31"/>
      <c r="J8195" s="32">
        <v>0</v>
      </c>
    </row>
    <row r="8196" spans="1:10" ht="15.75" hidden="1" thickBot="1" x14ac:dyDescent="0.3">
      <c r="A8196" s="149"/>
      <c r="B8196" s="144"/>
      <c r="C8196" s="34"/>
      <c r="D8196" s="34"/>
      <c r="E8196" s="118"/>
      <c r="F8196" s="124" t="s">
        <v>31</v>
      </c>
      <c r="G8196" s="36" t="str">
        <f t="shared" si="127"/>
        <v/>
      </c>
      <c r="H8196" s="37"/>
      <c r="I8196" s="33"/>
      <c r="J8196" s="32">
        <v>0</v>
      </c>
    </row>
    <row r="8197" spans="1:10" ht="15.75" hidden="1" thickBot="1" x14ac:dyDescent="0.3">
      <c r="A8197" s="149"/>
      <c r="B8197" s="144"/>
      <c r="C8197" s="38" t="s">
        <v>8367</v>
      </c>
      <c r="D8197" s="38" t="s">
        <v>101</v>
      </c>
      <c r="E8197" s="120">
        <v>1</v>
      </c>
      <c r="F8197" s="119">
        <v>52.649000000000001</v>
      </c>
      <c r="G8197" s="36">
        <f t="shared" si="127"/>
        <v>52.649000000000001</v>
      </c>
      <c r="H8197" s="41">
        <f>SUM(G8197:G8197)</f>
        <v>52.649000000000001</v>
      </c>
      <c r="I8197" s="42"/>
      <c r="J8197" s="32">
        <v>0</v>
      </c>
    </row>
    <row r="8198" spans="1:10" ht="15.75" hidden="1" thickBot="1" x14ac:dyDescent="0.3">
      <c r="A8198" s="150"/>
      <c r="B8198" s="145"/>
      <c r="C8198" s="44"/>
      <c r="D8198" s="44"/>
      <c r="E8198" s="121"/>
      <c r="F8198" s="122" t="s">
        <v>31</v>
      </c>
      <c r="G8198" s="47" t="str">
        <f t="shared" ref="G8198:G8261" si="128">IF(ISNUMBER(F8198),E8198*F8198,"")</f>
        <v/>
      </c>
      <c r="H8198" s="48"/>
      <c r="I8198" s="33"/>
      <c r="J8198" s="32">
        <v>0</v>
      </c>
    </row>
    <row r="8199" spans="1:10" ht="15.75" hidden="1" thickBot="1" x14ac:dyDescent="0.3">
      <c r="A8199" s="140" t="s">
        <v>1969</v>
      </c>
      <c r="B8199" s="143" t="s">
        <v>6533</v>
      </c>
      <c r="C8199" s="26"/>
      <c r="D8199" s="27" t="s">
        <v>36</v>
      </c>
      <c r="E8199" s="116"/>
      <c r="F8199" s="123" t="s">
        <v>31</v>
      </c>
      <c r="G8199" s="29" t="str">
        <f t="shared" si="128"/>
        <v/>
      </c>
      <c r="H8199" s="30"/>
      <c r="I8199" s="31"/>
      <c r="J8199" s="32">
        <v>0</v>
      </c>
    </row>
    <row r="8200" spans="1:10" ht="15.75" hidden="1" thickBot="1" x14ac:dyDescent="0.3">
      <c r="A8200" s="149"/>
      <c r="B8200" s="144"/>
      <c r="C8200" s="34"/>
      <c r="D8200" s="34"/>
      <c r="E8200" s="118"/>
      <c r="F8200" s="124" t="s">
        <v>31</v>
      </c>
      <c r="G8200" s="36" t="str">
        <f t="shared" si="128"/>
        <v/>
      </c>
      <c r="H8200" s="37"/>
      <c r="I8200" s="33"/>
      <c r="J8200" s="32">
        <v>0</v>
      </c>
    </row>
    <row r="8201" spans="1:10" ht="26.25" hidden="1" thickBot="1" x14ac:dyDescent="0.3">
      <c r="A8201" s="149"/>
      <c r="B8201" s="144"/>
      <c r="C8201" s="38" t="s">
        <v>8368</v>
      </c>
      <c r="D8201" s="38" t="s">
        <v>101</v>
      </c>
      <c r="E8201" s="120">
        <v>1</v>
      </c>
      <c r="F8201" s="119">
        <v>8.2554999999999996</v>
      </c>
      <c r="G8201" s="36">
        <f t="shared" si="128"/>
        <v>8.2554999999999996</v>
      </c>
      <c r="H8201" s="41">
        <f>SUM(G8201:G8201)</f>
        <v>8.2554999999999996</v>
      </c>
      <c r="I8201" s="42"/>
      <c r="J8201" s="32">
        <v>0</v>
      </c>
    </row>
    <row r="8202" spans="1:10" ht="15.75" hidden="1" thickBot="1" x14ac:dyDescent="0.3">
      <c r="A8202" s="150"/>
      <c r="B8202" s="145"/>
      <c r="C8202" s="44"/>
      <c r="D8202" s="44"/>
      <c r="E8202" s="121"/>
      <c r="F8202" s="122" t="s">
        <v>31</v>
      </c>
      <c r="G8202" s="47" t="str">
        <f t="shared" si="128"/>
        <v/>
      </c>
      <c r="H8202" s="48"/>
      <c r="I8202" s="33"/>
      <c r="J8202" s="32">
        <v>0</v>
      </c>
    </row>
    <row r="8203" spans="1:10" ht="15.75" hidden="1" thickBot="1" x14ac:dyDescent="0.3">
      <c r="A8203" s="140" t="s">
        <v>1970</v>
      </c>
      <c r="B8203" s="143" t="s">
        <v>6534</v>
      </c>
      <c r="C8203" s="26"/>
      <c r="D8203" s="27" t="s">
        <v>36</v>
      </c>
      <c r="E8203" s="116"/>
      <c r="F8203" s="123" t="s">
        <v>31</v>
      </c>
      <c r="G8203" s="29" t="str">
        <f t="shared" si="128"/>
        <v/>
      </c>
      <c r="H8203" s="30"/>
      <c r="I8203" s="31"/>
      <c r="J8203" s="32">
        <v>0</v>
      </c>
    </row>
    <row r="8204" spans="1:10" ht="15.75" hidden="1" thickBot="1" x14ac:dyDescent="0.3">
      <c r="A8204" s="149"/>
      <c r="B8204" s="144"/>
      <c r="C8204" s="34"/>
      <c r="D8204" s="34"/>
      <c r="E8204" s="118"/>
      <c r="F8204" s="124" t="s">
        <v>31</v>
      </c>
      <c r="G8204" s="36" t="str">
        <f t="shared" si="128"/>
        <v/>
      </c>
      <c r="H8204" s="37"/>
      <c r="I8204" s="33"/>
      <c r="J8204" s="32">
        <v>0</v>
      </c>
    </row>
    <row r="8205" spans="1:10" ht="26.25" hidden="1" thickBot="1" x14ac:dyDescent="0.3">
      <c r="A8205" s="149"/>
      <c r="B8205" s="144"/>
      <c r="C8205" s="38" t="s">
        <v>8369</v>
      </c>
      <c r="D8205" s="38" t="s">
        <v>101</v>
      </c>
      <c r="E8205" s="120">
        <v>1</v>
      </c>
      <c r="F8205" s="119">
        <v>37.829000000000001</v>
      </c>
      <c r="G8205" s="36">
        <f t="shared" si="128"/>
        <v>37.829000000000001</v>
      </c>
      <c r="H8205" s="41">
        <f>SUM(G8205:G8205)</f>
        <v>37.829000000000001</v>
      </c>
      <c r="I8205" s="42"/>
      <c r="J8205" s="32">
        <v>0</v>
      </c>
    </row>
    <row r="8206" spans="1:10" ht="15.75" hidden="1" thickBot="1" x14ac:dyDescent="0.3">
      <c r="A8206" s="150"/>
      <c r="B8206" s="145"/>
      <c r="C8206" s="44"/>
      <c r="D8206" s="44"/>
      <c r="E8206" s="121"/>
      <c r="F8206" s="122" t="s">
        <v>31</v>
      </c>
      <c r="G8206" s="47" t="str">
        <f t="shared" si="128"/>
        <v/>
      </c>
      <c r="H8206" s="48"/>
      <c r="I8206" s="33"/>
      <c r="J8206" s="32">
        <v>0</v>
      </c>
    </row>
    <row r="8207" spans="1:10" ht="15.75" hidden="1" thickBot="1" x14ac:dyDescent="0.3">
      <c r="A8207" s="140" t="s">
        <v>1971</v>
      </c>
      <c r="B8207" s="143" t="s">
        <v>6535</v>
      </c>
      <c r="C8207" s="26"/>
      <c r="D8207" s="27" t="s">
        <v>36</v>
      </c>
      <c r="E8207" s="116"/>
      <c r="F8207" s="123" t="s">
        <v>31</v>
      </c>
      <c r="G8207" s="29" t="str">
        <f t="shared" si="128"/>
        <v/>
      </c>
      <c r="H8207" s="30"/>
      <c r="I8207" s="31"/>
      <c r="J8207" s="32">
        <v>0</v>
      </c>
    </row>
    <row r="8208" spans="1:10" ht="15.75" hidden="1" thickBot="1" x14ac:dyDescent="0.3">
      <c r="A8208" s="149"/>
      <c r="B8208" s="144"/>
      <c r="C8208" s="34"/>
      <c r="D8208" s="34"/>
      <c r="E8208" s="118"/>
      <c r="F8208" s="124" t="s">
        <v>31</v>
      </c>
      <c r="G8208" s="36" t="str">
        <f t="shared" si="128"/>
        <v/>
      </c>
      <c r="H8208" s="37"/>
      <c r="I8208" s="33"/>
      <c r="J8208" s="32">
        <v>0</v>
      </c>
    </row>
    <row r="8209" spans="1:10" ht="26.25" hidden="1" thickBot="1" x14ac:dyDescent="0.3">
      <c r="A8209" s="149"/>
      <c r="B8209" s="144"/>
      <c r="C8209" s="38" t="s">
        <v>8370</v>
      </c>
      <c r="D8209" s="38" t="s">
        <v>101</v>
      </c>
      <c r="E8209" s="120">
        <v>1</v>
      </c>
      <c r="F8209" s="119">
        <v>21.698</v>
      </c>
      <c r="G8209" s="36">
        <f t="shared" si="128"/>
        <v>21.698</v>
      </c>
      <c r="H8209" s="41">
        <f>SUM(G8209:G8209)</f>
        <v>21.698</v>
      </c>
      <c r="I8209" s="42"/>
      <c r="J8209" s="32">
        <v>0</v>
      </c>
    </row>
    <row r="8210" spans="1:10" ht="15.75" hidden="1" thickBot="1" x14ac:dyDescent="0.3">
      <c r="A8210" s="150"/>
      <c r="B8210" s="145"/>
      <c r="C8210" s="44"/>
      <c r="D8210" s="44"/>
      <c r="E8210" s="121"/>
      <c r="F8210" s="122" t="s">
        <v>31</v>
      </c>
      <c r="G8210" s="47" t="str">
        <f t="shared" si="128"/>
        <v/>
      </c>
      <c r="H8210" s="48"/>
      <c r="I8210" s="33"/>
      <c r="J8210" s="32">
        <v>0</v>
      </c>
    </row>
    <row r="8211" spans="1:10" ht="15.75" hidden="1" thickBot="1" x14ac:dyDescent="0.3">
      <c r="A8211" s="140" t="s">
        <v>1972</v>
      </c>
      <c r="B8211" s="143" t="s">
        <v>6536</v>
      </c>
      <c r="C8211" s="26"/>
      <c r="D8211" s="27" t="s">
        <v>36</v>
      </c>
      <c r="E8211" s="116"/>
      <c r="F8211" s="123" t="s">
        <v>31</v>
      </c>
      <c r="G8211" s="29" t="str">
        <f t="shared" si="128"/>
        <v/>
      </c>
      <c r="H8211" s="30"/>
      <c r="I8211" s="31"/>
      <c r="J8211" s="32">
        <v>0</v>
      </c>
    </row>
    <row r="8212" spans="1:10" ht="15.75" hidden="1" thickBot="1" x14ac:dyDescent="0.3">
      <c r="A8212" s="149"/>
      <c r="B8212" s="144"/>
      <c r="C8212" s="34"/>
      <c r="D8212" s="34"/>
      <c r="E8212" s="118"/>
      <c r="F8212" s="124" t="s">
        <v>31</v>
      </c>
      <c r="G8212" s="36" t="str">
        <f t="shared" si="128"/>
        <v/>
      </c>
      <c r="H8212" s="37"/>
      <c r="I8212" s="33"/>
      <c r="J8212" s="32">
        <v>0</v>
      </c>
    </row>
    <row r="8213" spans="1:10" ht="15.75" hidden="1" thickBot="1" x14ac:dyDescent="0.3">
      <c r="A8213" s="149"/>
      <c r="B8213" s="144"/>
      <c r="C8213" s="38" t="s">
        <v>8371</v>
      </c>
      <c r="D8213" s="38" t="s">
        <v>101</v>
      </c>
      <c r="E8213" s="120">
        <v>1</v>
      </c>
      <c r="F8213" s="119">
        <v>11.599500000000001</v>
      </c>
      <c r="G8213" s="36">
        <f t="shared" si="128"/>
        <v>11.599500000000001</v>
      </c>
      <c r="H8213" s="41">
        <f>SUM(G8213:G8213)</f>
        <v>11.599500000000001</v>
      </c>
      <c r="I8213" s="42"/>
      <c r="J8213" s="32">
        <v>0</v>
      </c>
    </row>
    <row r="8214" spans="1:10" ht="15.75" hidden="1" thickBot="1" x14ac:dyDescent="0.3">
      <c r="A8214" s="150"/>
      <c r="B8214" s="145"/>
      <c r="C8214" s="44"/>
      <c r="D8214" s="44"/>
      <c r="E8214" s="121"/>
      <c r="F8214" s="122" t="s">
        <v>31</v>
      </c>
      <c r="G8214" s="47" t="str">
        <f t="shared" si="128"/>
        <v/>
      </c>
      <c r="H8214" s="48"/>
      <c r="I8214" s="33"/>
      <c r="J8214" s="32">
        <v>0</v>
      </c>
    </row>
    <row r="8215" spans="1:10" ht="15.75" hidden="1" thickBot="1" x14ac:dyDescent="0.3">
      <c r="A8215" s="140" t="s">
        <v>1973</v>
      </c>
      <c r="B8215" s="143" t="s">
        <v>6537</v>
      </c>
      <c r="C8215" s="26"/>
      <c r="D8215" s="27" t="s">
        <v>36</v>
      </c>
      <c r="E8215" s="116"/>
      <c r="F8215" s="123" t="s">
        <v>31</v>
      </c>
      <c r="G8215" s="29" t="str">
        <f t="shared" si="128"/>
        <v/>
      </c>
      <c r="H8215" s="30"/>
      <c r="I8215" s="31"/>
      <c r="J8215" s="32">
        <v>0</v>
      </c>
    </row>
    <row r="8216" spans="1:10" ht="15.75" hidden="1" thickBot="1" x14ac:dyDescent="0.3">
      <c r="A8216" s="149"/>
      <c r="B8216" s="144"/>
      <c r="C8216" s="34"/>
      <c r="D8216" s="34"/>
      <c r="E8216" s="118"/>
      <c r="F8216" s="124" t="s">
        <v>31</v>
      </c>
      <c r="G8216" s="36" t="str">
        <f t="shared" si="128"/>
        <v/>
      </c>
      <c r="H8216" s="37"/>
      <c r="I8216" s="33"/>
      <c r="J8216" s="32">
        <v>0</v>
      </c>
    </row>
    <row r="8217" spans="1:10" ht="15.75" hidden="1" thickBot="1" x14ac:dyDescent="0.3">
      <c r="A8217" s="149"/>
      <c r="B8217" s="144"/>
      <c r="C8217" s="38" t="s">
        <v>8372</v>
      </c>
      <c r="D8217" s="38" t="s">
        <v>101</v>
      </c>
      <c r="E8217" s="120">
        <v>1</v>
      </c>
      <c r="F8217" s="119">
        <v>39.538999999999994</v>
      </c>
      <c r="G8217" s="36">
        <f t="shared" si="128"/>
        <v>39.538999999999994</v>
      </c>
      <c r="H8217" s="41">
        <f>SUM(G8217:G8217)</f>
        <v>39.538999999999994</v>
      </c>
      <c r="I8217" s="42"/>
      <c r="J8217" s="32">
        <v>0</v>
      </c>
    </row>
    <row r="8218" spans="1:10" ht="15.75" hidden="1" thickBot="1" x14ac:dyDescent="0.3">
      <c r="A8218" s="150"/>
      <c r="B8218" s="145"/>
      <c r="C8218" s="44"/>
      <c r="D8218" s="44"/>
      <c r="E8218" s="121"/>
      <c r="F8218" s="122" t="s">
        <v>31</v>
      </c>
      <c r="G8218" s="47" t="str">
        <f t="shared" si="128"/>
        <v/>
      </c>
      <c r="H8218" s="48"/>
      <c r="I8218" s="33"/>
      <c r="J8218" s="32">
        <v>0</v>
      </c>
    </row>
    <row r="8219" spans="1:10" ht="15.75" hidden="1" thickBot="1" x14ac:dyDescent="0.3">
      <c r="A8219" s="140" t="s">
        <v>1974</v>
      </c>
      <c r="B8219" s="143" t="s">
        <v>6538</v>
      </c>
      <c r="C8219" s="26"/>
      <c r="D8219" s="27" t="s">
        <v>36</v>
      </c>
      <c r="E8219" s="116"/>
      <c r="F8219" s="123" t="s">
        <v>31</v>
      </c>
      <c r="G8219" s="29" t="str">
        <f t="shared" si="128"/>
        <v/>
      </c>
      <c r="H8219" s="30"/>
      <c r="I8219" s="31"/>
      <c r="J8219" s="32">
        <v>0</v>
      </c>
    </row>
    <row r="8220" spans="1:10" ht="15.75" hidden="1" thickBot="1" x14ac:dyDescent="0.3">
      <c r="A8220" s="149"/>
      <c r="B8220" s="144"/>
      <c r="C8220" s="34"/>
      <c r="D8220" s="34"/>
      <c r="E8220" s="118"/>
      <c r="F8220" s="124" t="s">
        <v>31</v>
      </c>
      <c r="G8220" s="36" t="str">
        <f t="shared" si="128"/>
        <v/>
      </c>
      <c r="H8220" s="37"/>
      <c r="I8220" s="33"/>
      <c r="J8220" s="32">
        <v>0</v>
      </c>
    </row>
    <row r="8221" spans="1:10" ht="26.25" hidden="1" thickBot="1" x14ac:dyDescent="0.3">
      <c r="A8221" s="149"/>
      <c r="B8221" s="144"/>
      <c r="C8221" s="38" t="s">
        <v>8373</v>
      </c>
      <c r="D8221" s="38" t="s">
        <v>101</v>
      </c>
      <c r="E8221" s="120">
        <v>1</v>
      </c>
      <c r="F8221" s="119">
        <v>37.069000000000003</v>
      </c>
      <c r="G8221" s="36">
        <f t="shared" si="128"/>
        <v>37.069000000000003</v>
      </c>
      <c r="H8221" s="41">
        <f>SUM(G8221:G8221)</f>
        <v>37.069000000000003</v>
      </c>
      <c r="I8221" s="42"/>
      <c r="J8221" s="32">
        <v>0</v>
      </c>
    </row>
    <row r="8222" spans="1:10" ht="15.75" hidden="1" thickBot="1" x14ac:dyDescent="0.3">
      <c r="A8222" s="150"/>
      <c r="B8222" s="145"/>
      <c r="C8222" s="44"/>
      <c r="D8222" s="44"/>
      <c r="E8222" s="121"/>
      <c r="F8222" s="122" t="s">
        <v>31</v>
      </c>
      <c r="G8222" s="47" t="str">
        <f t="shared" si="128"/>
        <v/>
      </c>
      <c r="H8222" s="48"/>
      <c r="I8222" s="33"/>
      <c r="J8222" s="32">
        <v>0</v>
      </c>
    </row>
    <row r="8223" spans="1:10" ht="15.75" hidden="1" thickBot="1" x14ac:dyDescent="0.3">
      <c r="A8223" s="140" t="s">
        <v>1975</v>
      </c>
      <c r="B8223" s="143" t="s">
        <v>6539</v>
      </c>
      <c r="C8223" s="26"/>
      <c r="D8223" s="27" t="s">
        <v>36</v>
      </c>
      <c r="E8223" s="116"/>
      <c r="F8223" s="123" t="s">
        <v>31</v>
      </c>
      <c r="G8223" s="29" t="str">
        <f t="shared" si="128"/>
        <v/>
      </c>
      <c r="H8223" s="30"/>
      <c r="I8223" s="31"/>
      <c r="J8223" s="32">
        <v>0</v>
      </c>
    </row>
    <row r="8224" spans="1:10" ht="15.75" hidden="1" thickBot="1" x14ac:dyDescent="0.3">
      <c r="A8224" s="149"/>
      <c r="B8224" s="144"/>
      <c r="C8224" s="34"/>
      <c r="D8224" s="34"/>
      <c r="E8224" s="118"/>
      <c r="F8224" s="124" t="s">
        <v>31</v>
      </c>
      <c r="G8224" s="36" t="str">
        <f t="shared" si="128"/>
        <v/>
      </c>
      <c r="H8224" s="37"/>
      <c r="I8224" s="33"/>
      <c r="J8224" s="32">
        <v>0</v>
      </c>
    </row>
    <row r="8225" spans="1:10" ht="26.25" hidden="1" thickBot="1" x14ac:dyDescent="0.3">
      <c r="A8225" s="149"/>
      <c r="B8225" s="144"/>
      <c r="C8225" s="38" t="s">
        <v>8374</v>
      </c>
      <c r="D8225" s="38" t="s">
        <v>101</v>
      </c>
      <c r="E8225" s="120">
        <v>1</v>
      </c>
      <c r="F8225" s="119">
        <v>18.335000000000001</v>
      </c>
      <c r="G8225" s="36">
        <f t="shared" si="128"/>
        <v>18.335000000000001</v>
      </c>
      <c r="H8225" s="41">
        <f>SUM(G8225:G8225)</f>
        <v>18.335000000000001</v>
      </c>
      <c r="I8225" s="42"/>
      <c r="J8225" s="32">
        <v>0</v>
      </c>
    </row>
    <row r="8226" spans="1:10" ht="15.75" hidden="1" thickBot="1" x14ac:dyDescent="0.3">
      <c r="A8226" s="150"/>
      <c r="B8226" s="145"/>
      <c r="C8226" s="44"/>
      <c r="D8226" s="44"/>
      <c r="E8226" s="121"/>
      <c r="F8226" s="122" t="s">
        <v>31</v>
      </c>
      <c r="G8226" s="47" t="str">
        <f t="shared" si="128"/>
        <v/>
      </c>
      <c r="H8226" s="48"/>
      <c r="I8226" s="33"/>
      <c r="J8226" s="32">
        <v>0</v>
      </c>
    </row>
    <row r="8227" spans="1:10" ht="15.75" hidden="1" thickBot="1" x14ac:dyDescent="0.3">
      <c r="A8227" s="140" t="s">
        <v>1976</v>
      </c>
      <c r="B8227" s="143" t="s">
        <v>6540</v>
      </c>
      <c r="C8227" s="26"/>
      <c r="D8227" s="27" t="s">
        <v>36</v>
      </c>
      <c r="E8227" s="116"/>
      <c r="F8227" s="123" t="s">
        <v>31</v>
      </c>
      <c r="G8227" s="29" t="str">
        <f t="shared" si="128"/>
        <v/>
      </c>
      <c r="H8227" s="30"/>
      <c r="I8227" s="31"/>
      <c r="J8227" s="32">
        <v>0</v>
      </c>
    </row>
    <row r="8228" spans="1:10" ht="15.75" hidden="1" thickBot="1" x14ac:dyDescent="0.3">
      <c r="A8228" s="149"/>
      <c r="B8228" s="144"/>
      <c r="C8228" s="34"/>
      <c r="D8228" s="34"/>
      <c r="E8228" s="118"/>
      <c r="F8228" s="124" t="s">
        <v>31</v>
      </c>
      <c r="G8228" s="36" t="str">
        <f t="shared" si="128"/>
        <v/>
      </c>
      <c r="H8228" s="37"/>
      <c r="I8228" s="33"/>
      <c r="J8228" s="32">
        <v>0</v>
      </c>
    </row>
    <row r="8229" spans="1:10" ht="26.25" hidden="1" thickBot="1" x14ac:dyDescent="0.3">
      <c r="A8229" s="149"/>
      <c r="B8229" s="144"/>
      <c r="C8229" s="38" t="s">
        <v>8375</v>
      </c>
      <c r="D8229" s="38" t="s">
        <v>101</v>
      </c>
      <c r="E8229" s="120">
        <v>1</v>
      </c>
      <c r="F8229" s="119">
        <v>9.3955000000000002</v>
      </c>
      <c r="G8229" s="36">
        <f t="shared" si="128"/>
        <v>9.3955000000000002</v>
      </c>
      <c r="H8229" s="41">
        <f>SUM(G8229:G8229)</f>
        <v>9.3955000000000002</v>
      </c>
      <c r="I8229" s="42"/>
      <c r="J8229" s="32">
        <v>0</v>
      </c>
    </row>
    <row r="8230" spans="1:10" ht="15.75" hidden="1" thickBot="1" x14ac:dyDescent="0.3">
      <c r="A8230" s="150"/>
      <c r="B8230" s="145"/>
      <c r="C8230" s="44"/>
      <c r="D8230" s="44"/>
      <c r="E8230" s="121"/>
      <c r="F8230" s="122" t="s">
        <v>31</v>
      </c>
      <c r="G8230" s="47" t="str">
        <f t="shared" si="128"/>
        <v/>
      </c>
      <c r="H8230" s="48"/>
      <c r="I8230" s="33"/>
      <c r="J8230" s="32">
        <v>0</v>
      </c>
    </row>
    <row r="8231" spans="1:10" ht="15.75" hidden="1" thickBot="1" x14ac:dyDescent="0.3">
      <c r="A8231" s="140" t="s">
        <v>1977</v>
      </c>
      <c r="B8231" s="143" t="s">
        <v>6541</v>
      </c>
      <c r="C8231" s="26"/>
      <c r="D8231" s="27" t="s">
        <v>36</v>
      </c>
      <c r="E8231" s="116"/>
      <c r="F8231" s="123" t="s">
        <v>31</v>
      </c>
      <c r="G8231" s="29" t="str">
        <f t="shared" si="128"/>
        <v/>
      </c>
      <c r="H8231" s="30"/>
      <c r="I8231" s="31"/>
      <c r="J8231" s="32">
        <v>0</v>
      </c>
    </row>
    <row r="8232" spans="1:10" ht="15.75" hidden="1" thickBot="1" x14ac:dyDescent="0.3">
      <c r="A8232" s="149"/>
      <c r="B8232" s="144"/>
      <c r="C8232" s="34"/>
      <c r="D8232" s="34"/>
      <c r="E8232" s="118"/>
      <c r="F8232" s="124" t="s">
        <v>31</v>
      </c>
      <c r="G8232" s="36" t="str">
        <f t="shared" si="128"/>
        <v/>
      </c>
      <c r="H8232" s="37"/>
      <c r="I8232" s="33"/>
      <c r="J8232" s="32">
        <v>0</v>
      </c>
    </row>
    <row r="8233" spans="1:10" ht="26.25" hidden="1" thickBot="1" x14ac:dyDescent="0.3">
      <c r="A8233" s="149"/>
      <c r="B8233" s="144"/>
      <c r="C8233" s="38" t="s">
        <v>8376</v>
      </c>
      <c r="D8233" s="38" t="s">
        <v>101</v>
      </c>
      <c r="E8233" s="120">
        <v>1</v>
      </c>
      <c r="F8233" s="119">
        <v>29.620999999999999</v>
      </c>
      <c r="G8233" s="36">
        <f t="shared" si="128"/>
        <v>29.620999999999999</v>
      </c>
      <c r="H8233" s="41">
        <f>SUM(G8233:G8233)</f>
        <v>29.620999999999999</v>
      </c>
      <c r="I8233" s="42"/>
      <c r="J8233" s="32">
        <v>0</v>
      </c>
    </row>
    <row r="8234" spans="1:10" ht="15.75" hidden="1" thickBot="1" x14ac:dyDescent="0.3">
      <c r="A8234" s="150"/>
      <c r="B8234" s="145"/>
      <c r="C8234" s="44"/>
      <c r="D8234" s="44"/>
      <c r="E8234" s="121"/>
      <c r="F8234" s="122" t="s">
        <v>31</v>
      </c>
      <c r="G8234" s="47" t="str">
        <f t="shared" si="128"/>
        <v/>
      </c>
      <c r="H8234" s="48"/>
      <c r="I8234" s="33"/>
      <c r="J8234" s="32">
        <v>0</v>
      </c>
    </row>
    <row r="8235" spans="1:10" ht="15.75" hidden="1" thickBot="1" x14ac:dyDescent="0.3">
      <c r="A8235" s="140" t="s">
        <v>1978</v>
      </c>
      <c r="B8235" s="143" t="s">
        <v>6542</v>
      </c>
      <c r="C8235" s="26"/>
      <c r="D8235" s="27" t="s">
        <v>36</v>
      </c>
      <c r="E8235" s="116"/>
      <c r="F8235" s="123" t="s">
        <v>31</v>
      </c>
      <c r="G8235" s="29" t="str">
        <f t="shared" si="128"/>
        <v/>
      </c>
      <c r="H8235" s="30"/>
      <c r="I8235" s="31"/>
      <c r="J8235" s="32">
        <v>0</v>
      </c>
    </row>
    <row r="8236" spans="1:10" ht="15.75" hidden="1" thickBot="1" x14ac:dyDescent="0.3">
      <c r="A8236" s="149"/>
      <c r="B8236" s="144"/>
      <c r="C8236" s="34"/>
      <c r="D8236" s="34"/>
      <c r="E8236" s="118"/>
      <c r="F8236" s="124" t="s">
        <v>31</v>
      </c>
      <c r="G8236" s="36" t="str">
        <f t="shared" si="128"/>
        <v/>
      </c>
      <c r="H8236" s="37"/>
      <c r="I8236" s="33"/>
      <c r="J8236" s="32">
        <v>0</v>
      </c>
    </row>
    <row r="8237" spans="1:10" ht="15.75" hidden="1" thickBot="1" x14ac:dyDescent="0.3">
      <c r="A8237" s="149"/>
      <c r="B8237" s="144"/>
      <c r="C8237" s="38" t="s">
        <v>8377</v>
      </c>
      <c r="D8237" s="38" t="s">
        <v>101</v>
      </c>
      <c r="E8237" s="120">
        <v>1</v>
      </c>
      <c r="F8237" s="119">
        <v>67.592500000000001</v>
      </c>
      <c r="G8237" s="36">
        <f t="shared" si="128"/>
        <v>67.592500000000001</v>
      </c>
      <c r="H8237" s="41">
        <f>SUM(G8237:G8237)</f>
        <v>67.592500000000001</v>
      </c>
      <c r="I8237" s="42"/>
      <c r="J8237" s="32">
        <v>0</v>
      </c>
    </row>
    <row r="8238" spans="1:10" ht="15.75" hidden="1" thickBot="1" x14ac:dyDescent="0.3">
      <c r="A8238" s="150"/>
      <c r="B8238" s="145"/>
      <c r="C8238" s="44"/>
      <c r="D8238" s="44"/>
      <c r="E8238" s="121"/>
      <c r="F8238" s="122" t="s">
        <v>31</v>
      </c>
      <c r="G8238" s="47" t="str">
        <f t="shared" si="128"/>
        <v/>
      </c>
      <c r="H8238" s="48"/>
      <c r="I8238" s="33"/>
      <c r="J8238" s="32">
        <v>0</v>
      </c>
    </row>
    <row r="8239" spans="1:10" ht="15.75" hidden="1" thickBot="1" x14ac:dyDescent="0.3">
      <c r="A8239" s="140" t="s">
        <v>1979</v>
      </c>
      <c r="B8239" s="143" t="s">
        <v>6543</v>
      </c>
      <c r="C8239" s="26"/>
      <c r="D8239" s="27" t="s">
        <v>36</v>
      </c>
      <c r="E8239" s="116"/>
      <c r="F8239" s="123" t="s">
        <v>31</v>
      </c>
      <c r="G8239" s="29" t="str">
        <f t="shared" si="128"/>
        <v/>
      </c>
      <c r="H8239" s="30"/>
      <c r="I8239" s="31"/>
      <c r="J8239" s="32">
        <v>0</v>
      </c>
    </row>
    <row r="8240" spans="1:10" ht="15.75" hidden="1" thickBot="1" x14ac:dyDescent="0.3">
      <c r="A8240" s="149"/>
      <c r="B8240" s="144"/>
      <c r="C8240" s="34"/>
      <c r="D8240" s="34"/>
      <c r="E8240" s="118"/>
      <c r="F8240" s="124" t="s">
        <v>31</v>
      </c>
      <c r="G8240" s="36" t="str">
        <f t="shared" si="128"/>
        <v/>
      </c>
      <c r="H8240" s="37"/>
      <c r="I8240" s="33"/>
      <c r="J8240" s="32">
        <v>0</v>
      </c>
    </row>
    <row r="8241" spans="1:10" ht="26.25" hidden="1" thickBot="1" x14ac:dyDescent="0.3">
      <c r="A8241" s="149"/>
      <c r="B8241" s="144"/>
      <c r="C8241" s="38" t="s">
        <v>8378</v>
      </c>
      <c r="D8241" s="38" t="s">
        <v>101</v>
      </c>
      <c r="E8241" s="120">
        <v>1</v>
      </c>
      <c r="F8241" s="119">
        <v>165.08150000000001</v>
      </c>
      <c r="G8241" s="36">
        <f t="shared" si="128"/>
        <v>165.08150000000001</v>
      </c>
      <c r="H8241" s="41">
        <f>SUM(G8241:G8241)</f>
        <v>165.08150000000001</v>
      </c>
      <c r="I8241" s="42"/>
      <c r="J8241" s="32">
        <v>0</v>
      </c>
    </row>
    <row r="8242" spans="1:10" ht="15.75" hidden="1" thickBot="1" x14ac:dyDescent="0.3">
      <c r="A8242" s="150"/>
      <c r="B8242" s="145"/>
      <c r="C8242" s="44"/>
      <c r="D8242" s="44"/>
      <c r="E8242" s="121"/>
      <c r="F8242" s="122" t="s">
        <v>31</v>
      </c>
      <c r="G8242" s="47" t="str">
        <f t="shared" si="128"/>
        <v/>
      </c>
      <c r="H8242" s="48"/>
      <c r="I8242" s="33"/>
      <c r="J8242" s="32">
        <v>0</v>
      </c>
    </row>
    <row r="8243" spans="1:10" ht="15.75" hidden="1" thickBot="1" x14ac:dyDescent="0.3">
      <c r="A8243" s="140" t="s">
        <v>1980</v>
      </c>
      <c r="B8243" s="143" t="s">
        <v>6544</v>
      </c>
      <c r="C8243" s="26"/>
      <c r="D8243" s="27" t="s">
        <v>36</v>
      </c>
      <c r="E8243" s="116"/>
      <c r="F8243" s="123" t="s">
        <v>31</v>
      </c>
      <c r="G8243" s="29" t="str">
        <f t="shared" si="128"/>
        <v/>
      </c>
      <c r="H8243" s="30"/>
      <c r="I8243" s="31"/>
      <c r="J8243" s="32">
        <v>0</v>
      </c>
    </row>
    <row r="8244" spans="1:10" ht="15.75" hidden="1" thickBot="1" x14ac:dyDescent="0.3">
      <c r="A8244" s="149"/>
      <c r="B8244" s="144"/>
      <c r="C8244" s="34"/>
      <c r="D8244" s="34"/>
      <c r="E8244" s="118"/>
      <c r="F8244" s="124" t="s">
        <v>31</v>
      </c>
      <c r="G8244" s="36" t="str">
        <f t="shared" si="128"/>
        <v/>
      </c>
      <c r="H8244" s="37"/>
      <c r="I8244" s="33"/>
      <c r="J8244" s="32">
        <v>0</v>
      </c>
    </row>
    <row r="8245" spans="1:10" ht="15.75" hidden="1" thickBot="1" x14ac:dyDescent="0.3">
      <c r="A8245" s="149"/>
      <c r="B8245" s="144"/>
      <c r="C8245" s="38" t="s">
        <v>8379</v>
      </c>
      <c r="D8245" s="38" t="s">
        <v>101</v>
      </c>
      <c r="E8245" s="120">
        <v>1</v>
      </c>
      <c r="F8245" s="119">
        <v>104.71850000000001</v>
      </c>
      <c r="G8245" s="36">
        <f t="shared" si="128"/>
        <v>104.71850000000001</v>
      </c>
      <c r="H8245" s="41">
        <f>SUM(G8245:G8245)</f>
        <v>104.71850000000001</v>
      </c>
      <c r="I8245" s="42"/>
      <c r="J8245" s="32">
        <v>0</v>
      </c>
    </row>
    <row r="8246" spans="1:10" ht="15.75" hidden="1" thickBot="1" x14ac:dyDescent="0.3">
      <c r="A8246" s="150"/>
      <c r="B8246" s="145"/>
      <c r="C8246" s="44"/>
      <c r="D8246" s="44"/>
      <c r="E8246" s="121"/>
      <c r="F8246" s="122" t="s">
        <v>31</v>
      </c>
      <c r="G8246" s="47" t="str">
        <f t="shared" si="128"/>
        <v/>
      </c>
      <c r="H8246" s="48"/>
      <c r="I8246" s="33"/>
      <c r="J8246" s="32">
        <v>0</v>
      </c>
    </row>
    <row r="8247" spans="1:10" ht="15.75" hidden="1" thickBot="1" x14ac:dyDescent="0.3">
      <c r="A8247" s="140" t="s">
        <v>1981</v>
      </c>
      <c r="B8247" s="143" t="s">
        <v>6545</v>
      </c>
      <c r="C8247" s="26"/>
      <c r="D8247" s="27" t="s">
        <v>36</v>
      </c>
      <c r="E8247" s="116"/>
      <c r="F8247" s="123" t="s">
        <v>31</v>
      </c>
      <c r="G8247" s="29" t="str">
        <f t="shared" si="128"/>
        <v/>
      </c>
      <c r="H8247" s="30"/>
      <c r="I8247" s="31"/>
      <c r="J8247" s="32">
        <v>0</v>
      </c>
    </row>
    <row r="8248" spans="1:10" ht="15.75" hidden="1" thickBot="1" x14ac:dyDescent="0.3">
      <c r="A8248" s="149"/>
      <c r="B8248" s="144"/>
      <c r="C8248" s="34"/>
      <c r="D8248" s="34"/>
      <c r="E8248" s="118"/>
      <c r="F8248" s="124" t="s">
        <v>31</v>
      </c>
      <c r="G8248" s="36" t="str">
        <f t="shared" si="128"/>
        <v/>
      </c>
      <c r="H8248" s="37"/>
      <c r="I8248" s="33"/>
      <c r="J8248" s="32">
        <v>0</v>
      </c>
    </row>
    <row r="8249" spans="1:10" ht="26.25" hidden="1" thickBot="1" x14ac:dyDescent="0.3">
      <c r="A8249" s="149"/>
      <c r="B8249" s="144"/>
      <c r="C8249" s="38" t="s">
        <v>8380</v>
      </c>
      <c r="D8249" s="38" t="s">
        <v>101</v>
      </c>
      <c r="E8249" s="120">
        <v>1</v>
      </c>
      <c r="F8249" s="119">
        <v>54.482500000000002</v>
      </c>
      <c r="G8249" s="36">
        <f t="shared" si="128"/>
        <v>54.482500000000002</v>
      </c>
      <c r="H8249" s="41">
        <f>SUM(G8249:G8249)</f>
        <v>54.482500000000002</v>
      </c>
      <c r="I8249" s="42"/>
      <c r="J8249" s="32">
        <v>0</v>
      </c>
    </row>
    <row r="8250" spans="1:10" ht="15.75" hidden="1" thickBot="1" x14ac:dyDescent="0.3">
      <c r="A8250" s="150"/>
      <c r="B8250" s="145"/>
      <c r="C8250" s="44"/>
      <c r="D8250" s="44"/>
      <c r="E8250" s="121"/>
      <c r="F8250" s="122" t="s">
        <v>31</v>
      </c>
      <c r="G8250" s="47" t="str">
        <f t="shared" si="128"/>
        <v/>
      </c>
      <c r="H8250" s="48"/>
      <c r="I8250" s="33"/>
      <c r="J8250" s="32">
        <v>0</v>
      </c>
    </row>
    <row r="8251" spans="1:10" ht="15.75" hidden="1" thickBot="1" x14ac:dyDescent="0.3">
      <c r="A8251" s="140" t="s">
        <v>1982</v>
      </c>
      <c r="B8251" s="143" t="s">
        <v>6546</v>
      </c>
      <c r="C8251" s="26"/>
      <c r="D8251" s="27" t="s">
        <v>36</v>
      </c>
      <c r="E8251" s="116"/>
      <c r="F8251" s="123" t="s">
        <v>31</v>
      </c>
      <c r="G8251" s="29" t="str">
        <f t="shared" si="128"/>
        <v/>
      </c>
      <c r="H8251" s="30"/>
      <c r="I8251" s="31"/>
      <c r="J8251" s="32">
        <v>0</v>
      </c>
    </row>
    <row r="8252" spans="1:10" ht="15.75" hidden="1" thickBot="1" x14ac:dyDescent="0.3">
      <c r="A8252" s="149"/>
      <c r="B8252" s="144"/>
      <c r="C8252" s="34"/>
      <c r="D8252" s="34"/>
      <c r="E8252" s="118"/>
      <c r="F8252" s="124" t="s">
        <v>31</v>
      </c>
      <c r="G8252" s="36" t="str">
        <f t="shared" si="128"/>
        <v/>
      </c>
      <c r="H8252" s="37"/>
      <c r="I8252" s="33"/>
      <c r="J8252" s="32">
        <v>0</v>
      </c>
    </row>
    <row r="8253" spans="1:10" ht="26.25" hidden="1" thickBot="1" x14ac:dyDescent="0.3">
      <c r="A8253" s="149"/>
      <c r="B8253" s="144"/>
      <c r="C8253" s="38" t="s">
        <v>8381</v>
      </c>
      <c r="D8253" s="38" t="s">
        <v>101</v>
      </c>
      <c r="E8253" s="120">
        <v>1</v>
      </c>
      <c r="F8253" s="119">
        <v>59.1755</v>
      </c>
      <c r="G8253" s="36">
        <f t="shared" si="128"/>
        <v>59.1755</v>
      </c>
      <c r="H8253" s="41">
        <f>SUM(G8253:G8253)</f>
        <v>59.1755</v>
      </c>
      <c r="I8253" s="42"/>
      <c r="J8253" s="32">
        <v>0</v>
      </c>
    </row>
    <row r="8254" spans="1:10" ht="15.75" hidden="1" thickBot="1" x14ac:dyDescent="0.3">
      <c r="A8254" s="150"/>
      <c r="B8254" s="145"/>
      <c r="C8254" s="44"/>
      <c r="D8254" s="44"/>
      <c r="E8254" s="121"/>
      <c r="F8254" s="122" t="s">
        <v>31</v>
      </c>
      <c r="G8254" s="47" t="str">
        <f t="shared" si="128"/>
        <v/>
      </c>
      <c r="H8254" s="48"/>
      <c r="I8254" s="33"/>
      <c r="J8254" s="32">
        <v>0</v>
      </c>
    </row>
    <row r="8255" spans="1:10" ht="15.75" hidden="1" thickBot="1" x14ac:dyDescent="0.3">
      <c r="A8255" s="140" t="s">
        <v>1983</v>
      </c>
      <c r="B8255" s="143" t="s">
        <v>6547</v>
      </c>
      <c r="C8255" s="26"/>
      <c r="D8255" s="27" t="s">
        <v>36</v>
      </c>
      <c r="E8255" s="116"/>
      <c r="F8255" s="123" t="s">
        <v>31</v>
      </c>
      <c r="G8255" s="29" t="str">
        <f t="shared" si="128"/>
        <v/>
      </c>
      <c r="H8255" s="30"/>
      <c r="I8255" s="31"/>
      <c r="J8255" s="32">
        <v>0</v>
      </c>
    </row>
    <row r="8256" spans="1:10" ht="15.75" hidden="1" thickBot="1" x14ac:dyDescent="0.3">
      <c r="A8256" s="149"/>
      <c r="B8256" s="144"/>
      <c r="C8256" s="34"/>
      <c r="D8256" s="34"/>
      <c r="E8256" s="118"/>
      <c r="F8256" s="124" t="s">
        <v>31</v>
      </c>
      <c r="G8256" s="36" t="str">
        <f t="shared" si="128"/>
        <v/>
      </c>
      <c r="H8256" s="37"/>
      <c r="I8256" s="33"/>
      <c r="J8256" s="32">
        <v>0</v>
      </c>
    </row>
    <row r="8257" spans="1:10" ht="26.25" hidden="1" thickBot="1" x14ac:dyDescent="0.3">
      <c r="A8257" s="149"/>
      <c r="B8257" s="144"/>
      <c r="C8257" s="38" t="s">
        <v>8382</v>
      </c>
      <c r="D8257" s="38" t="s">
        <v>101</v>
      </c>
      <c r="E8257" s="120">
        <v>1</v>
      </c>
      <c r="F8257" s="119">
        <v>137.61700000000002</v>
      </c>
      <c r="G8257" s="36">
        <f t="shared" si="128"/>
        <v>137.61700000000002</v>
      </c>
      <c r="H8257" s="41">
        <f>SUM(G8257:G8257)</f>
        <v>137.61700000000002</v>
      </c>
      <c r="I8257" s="42"/>
      <c r="J8257" s="32">
        <v>0</v>
      </c>
    </row>
    <row r="8258" spans="1:10" ht="15.75" hidden="1" thickBot="1" x14ac:dyDescent="0.3">
      <c r="A8258" s="150"/>
      <c r="B8258" s="145"/>
      <c r="C8258" s="44"/>
      <c r="D8258" s="44"/>
      <c r="E8258" s="121"/>
      <c r="F8258" s="122" t="s">
        <v>31</v>
      </c>
      <c r="G8258" s="47" t="str">
        <f t="shared" si="128"/>
        <v/>
      </c>
      <c r="H8258" s="48"/>
      <c r="I8258" s="33"/>
      <c r="J8258" s="32">
        <v>0</v>
      </c>
    </row>
    <row r="8259" spans="1:10" ht="15.75" hidden="1" thickBot="1" x14ac:dyDescent="0.3">
      <c r="A8259" s="140" t="s">
        <v>1984</v>
      </c>
      <c r="B8259" s="143" t="s">
        <v>6548</v>
      </c>
      <c r="C8259" s="26"/>
      <c r="D8259" s="27" t="s">
        <v>36</v>
      </c>
      <c r="E8259" s="116"/>
      <c r="F8259" s="123" t="s">
        <v>31</v>
      </c>
      <c r="G8259" s="29" t="str">
        <f t="shared" si="128"/>
        <v/>
      </c>
      <c r="H8259" s="30"/>
      <c r="I8259" s="31"/>
      <c r="J8259" s="32">
        <v>0</v>
      </c>
    </row>
    <row r="8260" spans="1:10" ht="15.75" hidden="1" thickBot="1" x14ac:dyDescent="0.3">
      <c r="A8260" s="149"/>
      <c r="B8260" s="144"/>
      <c r="C8260" s="34"/>
      <c r="D8260" s="34"/>
      <c r="E8260" s="118"/>
      <c r="F8260" s="124" t="s">
        <v>31</v>
      </c>
      <c r="G8260" s="36" t="str">
        <f t="shared" si="128"/>
        <v/>
      </c>
      <c r="H8260" s="37"/>
      <c r="I8260" s="33"/>
      <c r="J8260" s="32">
        <v>0</v>
      </c>
    </row>
    <row r="8261" spans="1:10" ht="15.75" hidden="1" thickBot="1" x14ac:dyDescent="0.3">
      <c r="A8261" s="149"/>
      <c r="B8261" s="144"/>
      <c r="C8261" s="38" t="s">
        <v>8383</v>
      </c>
      <c r="D8261" s="38" t="s">
        <v>101</v>
      </c>
      <c r="E8261" s="120">
        <v>1</v>
      </c>
      <c r="F8261" s="119">
        <v>56.886000000000003</v>
      </c>
      <c r="G8261" s="36">
        <f t="shared" si="128"/>
        <v>56.886000000000003</v>
      </c>
      <c r="H8261" s="41">
        <f>SUM(G8261:G8261)</f>
        <v>56.886000000000003</v>
      </c>
      <c r="I8261" s="42"/>
      <c r="J8261" s="32">
        <v>0</v>
      </c>
    </row>
    <row r="8262" spans="1:10" ht="15.75" hidden="1" thickBot="1" x14ac:dyDescent="0.3">
      <c r="A8262" s="150"/>
      <c r="B8262" s="145"/>
      <c r="C8262" s="44"/>
      <c r="D8262" s="44"/>
      <c r="E8262" s="121"/>
      <c r="F8262" s="122" t="s">
        <v>31</v>
      </c>
      <c r="G8262" s="47" t="str">
        <f t="shared" ref="G8262:G8325" si="129">IF(ISNUMBER(F8262),E8262*F8262,"")</f>
        <v/>
      </c>
      <c r="H8262" s="48"/>
      <c r="I8262" s="33"/>
      <c r="J8262" s="32">
        <v>0</v>
      </c>
    </row>
    <row r="8263" spans="1:10" ht="15.75" hidden="1" thickBot="1" x14ac:dyDescent="0.3">
      <c r="A8263" s="140" t="s">
        <v>1985</v>
      </c>
      <c r="B8263" s="143" t="s">
        <v>6549</v>
      </c>
      <c r="C8263" s="26"/>
      <c r="D8263" s="27" t="s">
        <v>36</v>
      </c>
      <c r="E8263" s="116"/>
      <c r="F8263" s="123" t="s">
        <v>31</v>
      </c>
      <c r="G8263" s="29" t="str">
        <f t="shared" si="129"/>
        <v/>
      </c>
      <c r="H8263" s="30"/>
      <c r="I8263" s="31"/>
      <c r="J8263" s="32">
        <v>0</v>
      </c>
    </row>
    <row r="8264" spans="1:10" ht="15.75" hidden="1" thickBot="1" x14ac:dyDescent="0.3">
      <c r="A8264" s="149"/>
      <c r="B8264" s="144"/>
      <c r="C8264" s="34"/>
      <c r="D8264" s="34"/>
      <c r="E8264" s="118"/>
      <c r="F8264" s="124" t="s">
        <v>31</v>
      </c>
      <c r="G8264" s="36" t="str">
        <f t="shared" si="129"/>
        <v/>
      </c>
      <c r="H8264" s="37"/>
      <c r="I8264" s="33"/>
      <c r="J8264" s="32">
        <v>0</v>
      </c>
    </row>
    <row r="8265" spans="1:10" ht="26.25" hidden="1" thickBot="1" x14ac:dyDescent="0.3">
      <c r="A8265" s="149"/>
      <c r="B8265" s="144"/>
      <c r="C8265" s="38" t="s">
        <v>8042</v>
      </c>
      <c r="D8265" s="38" t="s">
        <v>101</v>
      </c>
      <c r="E8265" s="120">
        <v>1</v>
      </c>
      <c r="F8265" s="119">
        <v>49.903500000000001</v>
      </c>
      <c r="G8265" s="36">
        <f t="shared" si="129"/>
        <v>49.903500000000001</v>
      </c>
      <c r="H8265" s="41">
        <f>SUM(G8265:G8265)</f>
        <v>49.903500000000001</v>
      </c>
      <c r="I8265" s="42"/>
      <c r="J8265" s="32">
        <v>0</v>
      </c>
    </row>
    <row r="8266" spans="1:10" ht="15.75" hidden="1" thickBot="1" x14ac:dyDescent="0.3">
      <c r="A8266" s="150"/>
      <c r="B8266" s="145"/>
      <c r="C8266" s="44"/>
      <c r="D8266" s="44"/>
      <c r="E8266" s="121"/>
      <c r="F8266" s="122" t="s">
        <v>31</v>
      </c>
      <c r="G8266" s="47" t="str">
        <f t="shared" si="129"/>
        <v/>
      </c>
      <c r="H8266" s="48"/>
      <c r="I8266" s="33"/>
      <c r="J8266" s="32">
        <v>0</v>
      </c>
    </row>
    <row r="8267" spans="1:10" ht="15.75" hidden="1" thickBot="1" x14ac:dyDescent="0.3">
      <c r="A8267" s="140" t="s">
        <v>1986</v>
      </c>
      <c r="B8267" s="143" t="s">
        <v>6550</v>
      </c>
      <c r="C8267" s="26"/>
      <c r="D8267" s="27" t="s">
        <v>36</v>
      </c>
      <c r="E8267" s="116"/>
      <c r="F8267" s="123" t="s">
        <v>31</v>
      </c>
      <c r="G8267" s="29" t="str">
        <f t="shared" si="129"/>
        <v/>
      </c>
      <c r="H8267" s="30"/>
      <c r="I8267" s="31"/>
      <c r="J8267" s="32">
        <v>0</v>
      </c>
    </row>
    <row r="8268" spans="1:10" ht="15.75" hidden="1" thickBot="1" x14ac:dyDescent="0.3">
      <c r="A8268" s="149"/>
      <c r="B8268" s="144"/>
      <c r="C8268" s="34"/>
      <c r="D8268" s="34"/>
      <c r="E8268" s="118"/>
      <c r="F8268" s="124" t="s">
        <v>31</v>
      </c>
      <c r="G8268" s="36" t="str">
        <f t="shared" si="129"/>
        <v/>
      </c>
      <c r="H8268" s="37"/>
      <c r="I8268" s="33"/>
      <c r="J8268" s="32">
        <v>0</v>
      </c>
    </row>
    <row r="8269" spans="1:10" ht="26.25" hidden="1" thickBot="1" x14ac:dyDescent="0.3">
      <c r="A8269" s="149"/>
      <c r="B8269" s="144"/>
      <c r="C8269" s="38" t="s">
        <v>7988</v>
      </c>
      <c r="D8269" s="38" t="s">
        <v>101</v>
      </c>
      <c r="E8269" s="120">
        <v>1</v>
      </c>
      <c r="F8269" s="119">
        <v>77.177999999999997</v>
      </c>
      <c r="G8269" s="36">
        <f t="shared" si="129"/>
        <v>77.177999999999997</v>
      </c>
      <c r="H8269" s="41">
        <f>SUM(G8269:G8269)</f>
        <v>77.177999999999997</v>
      </c>
      <c r="I8269" s="42"/>
      <c r="J8269" s="32">
        <v>0</v>
      </c>
    </row>
    <row r="8270" spans="1:10" ht="15.75" hidden="1" thickBot="1" x14ac:dyDescent="0.3">
      <c r="A8270" s="150"/>
      <c r="B8270" s="145"/>
      <c r="C8270" s="44"/>
      <c r="D8270" s="44"/>
      <c r="E8270" s="121"/>
      <c r="F8270" s="122" t="s">
        <v>31</v>
      </c>
      <c r="G8270" s="47" t="str">
        <f t="shared" si="129"/>
        <v/>
      </c>
      <c r="H8270" s="48"/>
      <c r="I8270" s="33"/>
      <c r="J8270" s="32">
        <v>0</v>
      </c>
    </row>
    <row r="8271" spans="1:10" ht="15.75" hidden="1" thickBot="1" x14ac:dyDescent="0.3">
      <c r="A8271" s="140" t="s">
        <v>1987</v>
      </c>
      <c r="B8271" s="143" t="s">
        <v>6551</v>
      </c>
      <c r="C8271" s="26"/>
      <c r="D8271" s="27" t="s">
        <v>36</v>
      </c>
      <c r="E8271" s="116"/>
      <c r="F8271" s="123" t="s">
        <v>31</v>
      </c>
      <c r="G8271" s="29" t="str">
        <f t="shared" si="129"/>
        <v/>
      </c>
      <c r="H8271" s="30"/>
      <c r="I8271" s="31"/>
      <c r="J8271" s="32">
        <v>0</v>
      </c>
    </row>
    <row r="8272" spans="1:10" ht="15.75" hidden="1" thickBot="1" x14ac:dyDescent="0.3">
      <c r="A8272" s="149"/>
      <c r="B8272" s="144"/>
      <c r="C8272" s="34"/>
      <c r="D8272" s="34"/>
      <c r="E8272" s="118"/>
      <c r="F8272" s="124" t="s">
        <v>31</v>
      </c>
      <c r="G8272" s="36" t="str">
        <f t="shared" si="129"/>
        <v/>
      </c>
      <c r="H8272" s="37"/>
      <c r="I8272" s="33"/>
      <c r="J8272" s="32">
        <v>0</v>
      </c>
    </row>
    <row r="8273" spans="1:10" ht="15.75" hidden="1" thickBot="1" x14ac:dyDescent="0.3">
      <c r="A8273" s="149"/>
      <c r="B8273" s="144"/>
      <c r="C8273" s="38" t="s">
        <v>7993</v>
      </c>
      <c r="D8273" s="38" t="s">
        <v>101</v>
      </c>
      <c r="E8273" s="120">
        <v>1</v>
      </c>
      <c r="F8273" s="119">
        <v>47.946499999999993</v>
      </c>
      <c r="G8273" s="36">
        <f t="shared" si="129"/>
        <v>47.946499999999993</v>
      </c>
      <c r="H8273" s="41">
        <f>SUM(G8273:G8273)</f>
        <v>47.946499999999993</v>
      </c>
      <c r="I8273" s="42"/>
      <c r="J8273" s="32">
        <v>0</v>
      </c>
    </row>
    <row r="8274" spans="1:10" ht="15.75" hidden="1" thickBot="1" x14ac:dyDescent="0.3">
      <c r="A8274" s="150"/>
      <c r="B8274" s="145"/>
      <c r="C8274" s="44"/>
      <c r="D8274" s="44"/>
      <c r="E8274" s="121"/>
      <c r="F8274" s="122" t="s">
        <v>31</v>
      </c>
      <c r="G8274" s="47" t="str">
        <f t="shared" si="129"/>
        <v/>
      </c>
      <c r="H8274" s="48"/>
      <c r="I8274" s="33"/>
      <c r="J8274" s="32">
        <v>0</v>
      </c>
    </row>
    <row r="8275" spans="1:10" ht="15.75" hidden="1" thickBot="1" x14ac:dyDescent="0.3">
      <c r="A8275" s="140" t="s">
        <v>1988</v>
      </c>
      <c r="B8275" s="143" t="s">
        <v>6552</v>
      </c>
      <c r="C8275" s="26"/>
      <c r="D8275" s="27" t="s">
        <v>36</v>
      </c>
      <c r="E8275" s="116"/>
      <c r="F8275" s="123" t="s">
        <v>31</v>
      </c>
      <c r="G8275" s="29" t="str">
        <f t="shared" si="129"/>
        <v/>
      </c>
      <c r="H8275" s="30"/>
      <c r="I8275" s="31"/>
      <c r="J8275" s="32">
        <v>0</v>
      </c>
    </row>
    <row r="8276" spans="1:10" ht="15.75" hidden="1" thickBot="1" x14ac:dyDescent="0.3">
      <c r="A8276" s="149"/>
      <c r="B8276" s="144"/>
      <c r="C8276" s="34"/>
      <c r="D8276" s="34"/>
      <c r="E8276" s="118"/>
      <c r="F8276" s="124" t="s">
        <v>31</v>
      </c>
      <c r="G8276" s="36" t="str">
        <f t="shared" si="129"/>
        <v/>
      </c>
      <c r="H8276" s="37"/>
      <c r="I8276" s="33"/>
      <c r="J8276" s="32">
        <v>0</v>
      </c>
    </row>
    <row r="8277" spans="1:10" ht="26.25" hidden="1" thickBot="1" x14ac:dyDescent="0.3">
      <c r="A8277" s="149"/>
      <c r="B8277" s="144"/>
      <c r="C8277" s="38" t="s">
        <v>8384</v>
      </c>
      <c r="D8277" s="38" t="s">
        <v>101</v>
      </c>
      <c r="E8277" s="120">
        <v>1</v>
      </c>
      <c r="F8277" s="119">
        <v>110.39949999999999</v>
      </c>
      <c r="G8277" s="36">
        <f t="shared" si="129"/>
        <v>110.39949999999999</v>
      </c>
      <c r="H8277" s="41">
        <f>SUM(G8277:G8277)</f>
        <v>110.39949999999999</v>
      </c>
      <c r="I8277" s="42"/>
      <c r="J8277" s="32">
        <v>0</v>
      </c>
    </row>
    <row r="8278" spans="1:10" ht="15.75" hidden="1" thickBot="1" x14ac:dyDescent="0.3">
      <c r="A8278" s="150"/>
      <c r="B8278" s="145"/>
      <c r="C8278" s="44"/>
      <c r="D8278" s="44"/>
      <c r="E8278" s="121"/>
      <c r="F8278" s="122" t="s">
        <v>31</v>
      </c>
      <c r="G8278" s="47" t="str">
        <f t="shared" si="129"/>
        <v/>
      </c>
      <c r="H8278" s="48"/>
      <c r="I8278" s="33"/>
      <c r="J8278" s="32">
        <v>0</v>
      </c>
    </row>
    <row r="8279" spans="1:10" ht="15.75" hidden="1" thickBot="1" x14ac:dyDescent="0.3">
      <c r="A8279" s="140" t="s">
        <v>1989</v>
      </c>
      <c r="B8279" s="143" t="s">
        <v>6553</v>
      </c>
      <c r="C8279" s="26"/>
      <c r="D8279" s="27" t="s">
        <v>36</v>
      </c>
      <c r="E8279" s="116"/>
      <c r="F8279" s="123" t="s">
        <v>31</v>
      </c>
      <c r="G8279" s="29" t="str">
        <f t="shared" si="129"/>
        <v/>
      </c>
      <c r="H8279" s="30"/>
      <c r="I8279" s="31"/>
      <c r="J8279" s="32">
        <v>0</v>
      </c>
    </row>
    <row r="8280" spans="1:10" ht="15.75" hidden="1" thickBot="1" x14ac:dyDescent="0.3">
      <c r="A8280" s="149"/>
      <c r="B8280" s="144"/>
      <c r="C8280" s="34"/>
      <c r="D8280" s="34"/>
      <c r="E8280" s="118"/>
      <c r="F8280" s="124" t="s">
        <v>31</v>
      </c>
      <c r="G8280" s="36" t="str">
        <f t="shared" si="129"/>
        <v/>
      </c>
      <c r="H8280" s="37"/>
      <c r="I8280" s="33"/>
      <c r="J8280" s="32">
        <v>0</v>
      </c>
    </row>
    <row r="8281" spans="1:10" ht="26.25" hidden="1" thickBot="1" x14ac:dyDescent="0.3">
      <c r="A8281" s="149"/>
      <c r="B8281" s="144"/>
      <c r="C8281" s="38" t="s">
        <v>7991</v>
      </c>
      <c r="D8281" s="38" t="s">
        <v>101</v>
      </c>
      <c r="E8281" s="120">
        <v>1</v>
      </c>
      <c r="F8281" s="119">
        <v>118.446</v>
      </c>
      <c r="G8281" s="36">
        <f t="shared" si="129"/>
        <v>118.446</v>
      </c>
      <c r="H8281" s="41">
        <f>SUM(G8281:G8281)</f>
        <v>118.446</v>
      </c>
      <c r="I8281" s="42"/>
      <c r="J8281" s="32">
        <v>0</v>
      </c>
    </row>
    <row r="8282" spans="1:10" ht="15.75" hidden="1" thickBot="1" x14ac:dyDescent="0.3">
      <c r="A8282" s="150"/>
      <c r="B8282" s="145"/>
      <c r="C8282" s="44"/>
      <c r="D8282" s="44"/>
      <c r="E8282" s="121"/>
      <c r="F8282" s="122" t="s">
        <v>31</v>
      </c>
      <c r="G8282" s="47" t="str">
        <f t="shared" si="129"/>
        <v/>
      </c>
      <c r="H8282" s="48"/>
      <c r="I8282" s="33"/>
      <c r="J8282" s="32">
        <v>0</v>
      </c>
    </row>
    <row r="8283" spans="1:10" ht="15.75" hidden="1" thickBot="1" x14ac:dyDescent="0.3">
      <c r="A8283" s="140" t="s">
        <v>1990</v>
      </c>
      <c r="B8283" s="143" t="s">
        <v>6554</v>
      </c>
      <c r="C8283" s="26"/>
      <c r="D8283" s="27" t="s">
        <v>36</v>
      </c>
      <c r="E8283" s="116"/>
      <c r="F8283" s="123" t="s">
        <v>31</v>
      </c>
      <c r="G8283" s="29" t="str">
        <f t="shared" si="129"/>
        <v/>
      </c>
      <c r="H8283" s="30"/>
      <c r="I8283" s="31"/>
      <c r="J8283" s="32">
        <v>0</v>
      </c>
    </row>
    <row r="8284" spans="1:10" ht="15.75" hidden="1" thickBot="1" x14ac:dyDescent="0.3">
      <c r="A8284" s="149"/>
      <c r="B8284" s="144"/>
      <c r="C8284" s="34"/>
      <c r="D8284" s="34"/>
      <c r="E8284" s="118"/>
      <c r="F8284" s="124" t="s">
        <v>31</v>
      </c>
      <c r="G8284" s="36" t="str">
        <f t="shared" si="129"/>
        <v/>
      </c>
      <c r="H8284" s="37"/>
      <c r="I8284" s="33"/>
      <c r="J8284" s="32">
        <v>0</v>
      </c>
    </row>
    <row r="8285" spans="1:10" ht="15.75" hidden="1" thickBot="1" x14ac:dyDescent="0.3">
      <c r="A8285" s="149"/>
      <c r="B8285" s="144"/>
      <c r="C8285" s="38" t="s">
        <v>7994</v>
      </c>
      <c r="D8285" s="38" t="s">
        <v>101</v>
      </c>
      <c r="E8285" s="120">
        <v>1</v>
      </c>
      <c r="F8285" s="119">
        <v>60.8095</v>
      </c>
      <c r="G8285" s="36">
        <f t="shared" si="129"/>
        <v>60.8095</v>
      </c>
      <c r="H8285" s="41">
        <f>SUM(G8285:G8285)</f>
        <v>60.8095</v>
      </c>
      <c r="I8285" s="42"/>
      <c r="J8285" s="32">
        <v>0</v>
      </c>
    </row>
    <row r="8286" spans="1:10" ht="15.75" hidden="1" thickBot="1" x14ac:dyDescent="0.3">
      <c r="A8286" s="150"/>
      <c r="B8286" s="145"/>
      <c r="C8286" s="44"/>
      <c r="D8286" s="44"/>
      <c r="E8286" s="121"/>
      <c r="F8286" s="122" t="s">
        <v>31</v>
      </c>
      <c r="G8286" s="47" t="str">
        <f t="shared" si="129"/>
        <v/>
      </c>
      <c r="H8286" s="48"/>
      <c r="I8286" s="33"/>
      <c r="J8286" s="32">
        <v>0</v>
      </c>
    </row>
    <row r="8287" spans="1:10" ht="15.75" hidden="1" thickBot="1" x14ac:dyDescent="0.3">
      <c r="A8287" s="140" t="s">
        <v>1991</v>
      </c>
      <c r="B8287" s="143" t="s">
        <v>6555</v>
      </c>
      <c r="C8287" s="26"/>
      <c r="D8287" s="27" t="s">
        <v>36</v>
      </c>
      <c r="E8287" s="116"/>
      <c r="F8287" s="123" t="s">
        <v>31</v>
      </c>
      <c r="G8287" s="29" t="str">
        <f t="shared" si="129"/>
        <v/>
      </c>
      <c r="H8287" s="30"/>
      <c r="I8287" s="31"/>
      <c r="J8287" s="32">
        <v>0</v>
      </c>
    </row>
    <row r="8288" spans="1:10" ht="15.75" hidden="1" thickBot="1" x14ac:dyDescent="0.3">
      <c r="A8288" s="149"/>
      <c r="B8288" s="144"/>
      <c r="C8288" s="34"/>
      <c r="D8288" s="34"/>
      <c r="E8288" s="118"/>
      <c r="F8288" s="124" t="s">
        <v>31</v>
      </c>
      <c r="G8288" s="36" t="str">
        <f t="shared" si="129"/>
        <v/>
      </c>
      <c r="H8288" s="37"/>
      <c r="I8288" s="33"/>
      <c r="J8288" s="32">
        <v>0</v>
      </c>
    </row>
    <row r="8289" spans="1:10" ht="26.25" hidden="1" thickBot="1" x14ac:dyDescent="0.3">
      <c r="A8289" s="149"/>
      <c r="B8289" s="144"/>
      <c r="C8289" s="38" t="s">
        <v>8385</v>
      </c>
      <c r="D8289" s="38" t="s">
        <v>101</v>
      </c>
      <c r="E8289" s="120">
        <v>1</v>
      </c>
      <c r="F8289" s="119">
        <v>142.23399999999998</v>
      </c>
      <c r="G8289" s="36">
        <f t="shared" si="129"/>
        <v>142.23399999999998</v>
      </c>
      <c r="H8289" s="41">
        <f>SUM(G8289:G8289)</f>
        <v>142.23399999999998</v>
      </c>
      <c r="I8289" s="42"/>
      <c r="J8289" s="32">
        <v>0</v>
      </c>
    </row>
    <row r="8290" spans="1:10" ht="15.75" hidden="1" thickBot="1" x14ac:dyDescent="0.3">
      <c r="A8290" s="150"/>
      <c r="B8290" s="145"/>
      <c r="C8290" s="44"/>
      <c r="D8290" s="44"/>
      <c r="E8290" s="121"/>
      <c r="F8290" s="122" t="s">
        <v>31</v>
      </c>
      <c r="G8290" s="47" t="str">
        <f t="shared" si="129"/>
        <v/>
      </c>
      <c r="H8290" s="48"/>
      <c r="I8290" s="33"/>
      <c r="J8290" s="32">
        <v>0</v>
      </c>
    </row>
    <row r="8291" spans="1:10" ht="15.75" hidden="1" thickBot="1" x14ac:dyDescent="0.3">
      <c r="A8291" s="140" t="s">
        <v>1992</v>
      </c>
      <c r="B8291" s="143" t="s">
        <v>6556</v>
      </c>
      <c r="C8291" s="26"/>
      <c r="D8291" s="27" t="s">
        <v>36</v>
      </c>
      <c r="E8291" s="116"/>
      <c r="F8291" s="123" t="s">
        <v>31</v>
      </c>
      <c r="G8291" s="29" t="str">
        <f t="shared" si="129"/>
        <v/>
      </c>
      <c r="H8291" s="30"/>
      <c r="I8291" s="31"/>
      <c r="J8291" s="32">
        <v>0</v>
      </c>
    </row>
    <row r="8292" spans="1:10" ht="15.75" hidden="1" thickBot="1" x14ac:dyDescent="0.3">
      <c r="A8292" s="149"/>
      <c r="B8292" s="144"/>
      <c r="C8292" s="34"/>
      <c r="D8292" s="34"/>
      <c r="E8292" s="118"/>
      <c r="F8292" s="124" t="s">
        <v>31</v>
      </c>
      <c r="G8292" s="36" t="str">
        <f t="shared" si="129"/>
        <v/>
      </c>
      <c r="H8292" s="37"/>
      <c r="I8292" s="33"/>
      <c r="J8292" s="32">
        <v>0</v>
      </c>
    </row>
    <row r="8293" spans="1:10" ht="26.25" hidden="1" thickBot="1" x14ac:dyDescent="0.3">
      <c r="A8293" s="149"/>
      <c r="B8293" s="144"/>
      <c r="C8293" s="38" t="s">
        <v>8386</v>
      </c>
      <c r="D8293" s="38" t="s">
        <v>101</v>
      </c>
      <c r="E8293" s="120">
        <v>1</v>
      </c>
      <c r="F8293" s="119">
        <v>68.219499999999996</v>
      </c>
      <c r="G8293" s="36">
        <f t="shared" si="129"/>
        <v>68.219499999999996</v>
      </c>
      <c r="H8293" s="41">
        <f>SUM(G8293:G8293)</f>
        <v>68.219499999999996</v>
      </c>
      <c r="I8293" s="42"/>
      <c r="J8293" s="32">
        <v>0</v>
      </c>
    </row>
    <row r="8294" spans="1:10" ht="15.75" hidden="1" thickBot="1" x14ac:dyDescent="0.3">
      <c r="A8294" s="150"/>
      <c r="B8294" s="145"/>
      <c r="C8294" s="44"/>
      <c r="D8294" s="44"/>
      <c r="E8294" s="121"/>
      <c r="F8294" s="122" t="s">
        <v>31</v>
      </c>
      <c r="G8294" s="47" t="str">
        <f t="shared" si="129"/>
        <v/>
      </c>
      <c r="H8294" s="48"/>
      <c r="I8294" s="33"/>
      <c r="J8294" s="32">
        <v>0</v>
      </c>
    </row>
    <row r="8295" spans="1:10" ht="15.75" hidden="1" thickBot="1" x14ac:dyDescent="0.3">
      <c r="A8295" s="140" t="s">
        <v>1993</v>
      </c>
      <c r="B8295" s="143" t="s">
        <v>6557</v>
      </c>
      <c r="C8295" s="26"/>
      <c r="D8295" s="27" t="s">
        <v>36</v>
      </c>
      <c r="E8295" s="116"/>
      <c r="F8295" s="123" t="s">
        <v>31</v>
      </c>
      <c r="G8295" s="29" t="str">
        <f t="shared" si="129"/>
        <v/>
      </c>
      <c r="H8295" s="30"/>
      <c r="I8295" s="31"/>
      <c r="J8295" s="32">
        <v>0</v>
      </c>
    </row>
    <row r="8296" spans="1:10" ht="15.75" hidden="1" thickBot="1" x14ac:dyDescent="0.3">
      <c r="A8296" s="149"/>
      <c r="B8296" s="144"/>
      <c r="C8296" s="34"/>
      <c r="D8296" s="34"/>
      <c r="E8296" s="118"/>
      <c r="F8296" s="124" t="s">
        <v>31</v>
      </c>
      <c r="G8296" s="36" t="str">
        <f t="shared" si="129"/>
        <v/>
      </c>
      <c r="H8296" s="37"/>
      <c r="I8296" s="33"/>
      <c r="J8296" s="32">
        <v>0</v>
      </c>
    </row>
    <row r="8297" spans="1:10" ht="26.25" hidden="1" thickBot="1" x14ac:dyDescent="0.3">
      <c r="A8297" s="149"/>
      <c r="B8297" s="144"/>
      <c r="C8297" s="38" t="s">
        <v>8387</v>
      </c>
      <c r="D8297" s="38" t="s">
        <v>101</v>
      </c>
      <c r="E8297" s="120">
        <v>1</v>
      </c>
      <c r="F8297" s="119">
        <v>188.0335</v>
      </c>
      <c r="G8297" s="36">
        <f t="shared" si="129"/>
        <v>188.0335</v>
      </c>
      <c r="H8297" s="41">
        <f>SUM(G8297:G8297)</f>
        <v>188.0335</v>
      </c>
      <c r="I8297" s="42"/>
      <c r="J8297" s="32">
        <v>0</v>
      </c>
    </row>
    <row r="8298" spans="1:10" ht="15.75" hidden="1" thickBot="1" x14ac:dyDescent="0.3">
      <c r="A8298" s="150"/>
      <c r="B8298" s="145"/>
      <c r="C8298" s="44"/>
      <c r="D8298" s="44"/>
      <c r="E8298" s="121"/>
      <c r="F8298" s="122" t="s">
        <v>31</v>
      </c>
      <c r="G8298" s="47" t="str">
        <f t="shared" si="129"/>
        <v/>
      </c>
      <c r="H8298" s="48"/>
      <c r="I8298" s="33"/>
      <c r="J8298" s="32">
        <v>0</v>
      </c>
    </row>
    <row r="8299" spans="1:10" ht="15.75" hidden="1" thickBot="1" x14ac:dyDescent="0.3">
      <c r="A8299" s="140" t="s">
        <v>1994</v>
      </c>
      <c r="B8299" s="143" t="s">
        <v>6558</v>
      </c>
      <c r="C8299" s="26"/>
      <c r="D8299" s="27" t="s">
        <v>36</v>
      </c>
      <c r="E8299" s="116"/>
      <c r="F8299" s="123" t="s">
        <v>31</v>
      </c>
      <c r="G8299" s="29" t="str">
        <f t="shared" si="129"/>
        <v/>
      </c>
      <c r="H8299" s="30"/>
      <c r="I8299" s="31"/>
      <c r="J8299" s="32">
        <v>0</v>
      </c>
    </row>
    <row r="8300" spans="1:10" ht="15.75" hidden="1" thickBot="1" x14ac:dyDescent="0.3">
      <c r="A8300" s="149"/>
      <c r="B8300" s="144"/>
      <c r="C8300" s="34"/>
      <c r="D8300" s="34"/>
      <c r="E8300" s="118"/>
      <c r="F8300" s="124" t="s">
        <v>31</v>
      </c>
      <c r="G8300" s="36" t="str">
        <f t="shared" si="129"/>
        <v/>
      </c>
      <c r="H8300" s="37"/>
      <c r="I8300" s="33"/>
      <c r="J8300" s="32">
        <v>0</v>
      </c>
    </row>
    <row r="8301" spans="1:10" ht="15.75" hidden="1" thickBot="1" x14ac:dyDescent="0.3">
      <c r="A8301" s="149"/>
      <c r="B8301" s="144"/>
      <c r="C8301" s="38" t="s">
        <v>8388</v>
      </c>
      <c r="D8301" s="38" t="s">
        <v>101</v>
      </c>
      <c r="E8301" s="120">
        <v>1</v>
      </c>
      <c r="F8301" s="119">
        <v>99.313000000000002</v>
      </c>
      <c r="G8301" s="36">
        <f t="shared" si="129"/>
        <v>99.313000000000002</v>
      </c>
      <c r="H8301" s="41">
        <f>SUM(G8301:G8301)</f>
        <v>99.313000000000002</v>
      </c>
      <c r="I8301" s="42"/>
      <c r="J8301" s="32">
        <v>0</v>
      </c>
    </row>
    <row r="8302" spans="1:10" ht="15.75" hidden="1" thickBot="1" x14ac:dyDescent="0.3">
      <c r="A8302" s="150"/>
      <c r="B8302" s="145"/>
      <c r="C8302" s="44"/>
      <c r="D8302" s="44"/>
      <c r="E8302" s="121"/>
      <c r="F8302" s="122" t="s">
        <v>31</v>
      </c>
      <c r="G8302" s="47" t="str">
        <f t="shared" si="129"/>
        <v/>
      </c>
      <c r="H8302" s="48"/>
      <c r="I8302" s="33"/>
      <c r="J8302" s="32">
        <v>0</v>
      </c>
    </row>
    <row r="8303" spans="1:10" ht="15.75" hidden="1" thickBot="1" x14ac:dyDescent="0.3">
      <c r="A8303" s="140" t="s">
        <v>1995</v>
      </c>
      <c r="B8303" s="143" t="s">
        <v>6559</v>
      </c>
      <c r="C8303" s="26"/>
      <c r="D8303" s="27" t="s">
        <v>36</v>
      </c>
      <c r="E8303" s="116"/>
      <c r="F8303" s="123" t="s">
        <v>31</v>
      </c>
      <c r="G8303" s="29" t="str">
        <f t="shared" si="129"/>
        <v/>
      </c>
      <c r="H8303" s="30"/>
      <c r="I8303" s="31"/>
      <c r="J8303" s="32">
        <v>0</v>
      </c>
    </row>
    <row r="8304" spans="1:10" ht="15.75" hidden="1" thickBot="1" x14ac:dyDescent="0.3">
      <c r="A8304" s="149"/>
      <c r="B8304" s="144"/>
      <c r="C8304" s="34"/>
      <c r="D8304" s="34"/>
      <c r="E8304" s="118"/>
      <c r="F8304" s="124" t="s">
        <v>31</v>
      </c>
      <c r="G8304" s="36" t="str">
        <f t="shared" si="129"/>
        <v/>
      </c>
      <c r="H8304" s="37"/>
      <c r="I8304" s="33"/>
      <c r="J8304" s="32">
        <v>0</v>
      </c>
    </row>
    <row r="8305" spans="1:10" ht="26.25" hidden="1" thickBot="1" x14ac:dyDescent="0.3">
      <c r="A8305" s="149"/>
      <c r="B8305" s="144"/>
      <c r="C8305" s="38" t="s">
        <v>8389</v>
      </c>
      <c r="D8305" s="38" t="s">
        <v>101</v>
      </c>
      <c r="E8305" s="120">
        <v>1</v>
      </c>
      <c r="F8305" s="119">
        <v>281.11450000000002</v>
      </c>
      <c r="G8305" s="36">
        <f t="shared" si="129"/>
        <v>281.11450000000002</v>
      </c>
      <c r="H8305" s="41">
        <f>SUM(G8305:G8305)</f>
        <v>281.11450000000002</v>
      </c>
      <c r="I8305" s="42"/>
      <c r="J8305" s="32">
        <v>0</v>
      </c>
    </row>
    <row r="8306" spans="1:10" ht="15.75" hidden="1" thickBot="1" x14ac:dyDescent="0.3">
      <c r="A8306" s="150"/>
      <c r="B8306" s="145"/>
      <c r="C8306" s="44"/>
      <c r="D8306" s="44"/>
      <c r="E8306" s="121"/>
      <c r="F8306" s="122" t="s">
        <v>31</v>
      </c>
      <c r="G8306" s="47" t="str">
        <f t="shared" si="129"/>
        <v/>
      </c>
      <c r="H8306" s="48"/>
      <c r="I8306" s="33"/>
      <c r="J8306" s="32">
        <v>0</v>
      </c>
    </row>
    <row r="8307" spans="1:10" ht="15.75" hidden="1" thickBot="1" x14ac:dyDescent="0.3">
      <c r="A8307" s="140" t="s">
        <v>1996</v>
      </c>
      <c r="B8307" s="143" t="s">
        <v>6560</v>
      </c>
      <c r="C8307" s="26"/>
      <c r="D8307" s="27" t="s">
        <v>36</v>
      </c>
      <c r="E8307" s="116"/>
      <c r="F8307" s="123" t="s">
        <v>31</v>
      </c>
      <c r="G8307" s="29" t="str">
        <f t="shared" si="129"/>
        <v/>
      </c>
      <c r="H8307" s="30"/>
      <c r="I8307" s="31"/>
      <c r="J8307" s="32">
        <v>0</v>
      </c>
    </row>
    <row r="8308" spans="1:10" ht="15.75" hidden="1" thickBot="1" x14ac:dyDescent="0.3">
      <c r="A8308" s="149"/>
      <c r="B8308" s="144"/>
      <c r="C8308" s="34"/>
      <c r="D8308" s="34"/>
      <c r="E8308" s="118"/>
      <c r="F8308" s="124" t="s">
        <v>31</v>
      </c>
      <c r="G8308" s="36" t="str">
        <f t="shared" si="129"/>
        <v/>
      </c>
      <c r="H8308" s="37"/>
      <c r="I8308" s="33"/>
      <c r="J8308" s="32">
        <v>0</v>
      </c>
    </row>
    <row r="8309" spans="1:10" ht="15.75" hidden="1" thickBot="1" x14ac:dyDescent="0.3">
      <c r="A8309" s="149"/>
      <c r="B8309" s="144"/>
      <c r="C8309" s="38" t="s">
        <v>1997</v>
      </c>
      <c r="D8309" s="38" t="s">
        <v>36</v>
      </c>
      <c r="E8309" s="120">
        <v>1</v>
      </c>
      <c r="F8309" s="119" t="s">
        <v>31</v>
      </c>
      <c r="G8309" s="36" t="str">
        <f t="shared" si="129"/>
        <v/>
      </c>
      <c r="H8309" s="41">
        <f>SUM(G8309:G8309)</f>
        <v>0</v>
      </c>
      <c r="I8309" s="42"/>
      <c r="J8309" s="32">
        <v>0</v>
      </c>
    </row>
    <row r="8310" spans="1:10" ht="15.75" hidden="1" thickBot="1" x14ac:dyDescent="0.3">
      <c r="A8310" s="150"/>
      <c r="B8310" s="145"/>
      <c r="C8310" s="44"/>
      <c r="D8310" s="44"/>
      <c r="E8310" s="121"/>
      <c r="F8310" s="122" t="s">
        <v>31</v>
      </c>
      <c r="G8310" s="47" t="str">
        <f t="shared" si="129"/>
        <v/>
      </c>
      <c r="H8310" s="48"/>
      <c r="I8310" s="33"/>
      <c r="J8310" s="32">
        <v>0</v>
      </c>
    </row>
    <row r="8311" spans="1:10" ht="15.75" hidden="1" thickBot="1" x14ac:dyDescent="0.3">
      <c r="A8311" s="140" t="s">
        <v>1998</v>
      </c>
      <c r="B8311" s="143" t="s">
        <v>6561</v>
      </c>
      <c r="C8311" s="26"/>
      <c r="D8311" s="27" t="s">
        <v>36</v>
      </c>
      <c r="E8311" s="116"/>
      <c r="F8311" s="123" t="s">
        <v>31</v>
      </c>
      <c r="G8311" s="29" t="str">
        <f t="shared" si="129"/>
        <v/>
      </c>
      <c r="H8311" s="30"/>
      <c r="I8311" s="31"/>
      <c r="J8311" s="32">
        <v>0</v>
      </c>
    </row>
    <row r="8312" spans="1:10" ht="15.75" hidden="1" thickBot="1" x14ac:dyDescent="0.3">
      <c r="A8312" s="149"/>
      <c r="B8312" s="144"/>
      <c r="C8312" s="34"/>
      <c r="D8312" s="34"/>
      <c r="E8312" s="118"/>
      <c r="F8312" s="124" t="s">
        <v>31</v>
      </c>
      <c r="G8312" s="36" t="str">
        <f t="shared" si="129"/>
        <v/>
      </c>
      <c r="H8312" s="37"/>
      <c r="I8312" s="33"/>
      <c r="J8312" s="32">
        <v>0</v>
      </c>
    </row>
    <row r="8313" spans="1:10" ht="26.25" hidden="1" thickBot="1" x14ac:dyDescent="0.3">
      <c r="A8313" s="149"/>
      <c r="B8313" s="144"/>
      <c r="C8313" s="38" t="s">
        <v>8390</v>
      </c>
      <c r="D8313" s="38" t="s">
        <v>101</v>
      </c>
      <c r="E8313" s="120">
        <v>1</v>
      </c>
      <c r="F8313" s="119">
        <v>96.177999999999997</v>
      </c>
      <c r="G8313" s="36">
        <f t="shared" si="129"/>
        <v>96.177999999999997</v>
      </c>
      <c r="H8313" s="41">
        <f>SUM(G8313:G8313)</f>
        <v>96.177999999999997</v>
      </c>
      <c r="I8313" s="42"/>
      <c r="J8313" s="32">
        <v>0</v>
      </c>
    </row>
    <row r="8314" spans="1:10" ht="15.75" hidden="1" thickBot="1" x14ac:dyDescent="0.3">
      <c r="A8314" s="150"/>
      <c r="B8314" s="145"/>
      <c r="C8314" s="44"/>
      <c r="D8314" s="44"/>
      <c r="E8314" s="121"/>
      <c r="F8314" s="122" t="s">
        <v>31</v>
      </c>
      <c r="G8314" s="47" t="str">
        <f t="shared" si="129"/>
        <v/>
      </c>
      <c r="H8314" s="48"/>
      <c r="I8314" s="33"/>
      <c r="J8314" s="32">
        <v>0</v>
      </c>
    </row>
    <row r="8315" spans="1:10" ht="15.75" hidden="1" thickBot="1" x14ac:dyDescent="0.3">
      <c r="A8315" s="140" t="s">
        <v>1999</v>
      </c>
      <c r="B8315" s="143" t="s">
        <v>6562</v>
      </c>
      <c r="C8315" s="26"/>
      <c r="D8315" s="27" t="s">
        <v>36</v>
      </c>
      <c r="E8315" s="116"/>
      <c r="F8315" s="123" t="s">
        <v>31</v>
      </c>
      <c r="G8315" s="29" t="str">
        <f t="shared" si="129"/>
        <v/>
      </c>
      <c r="H8315" s="30"/>
      <c r="I8315" s="31"/>
      <c r="J8315" s="32">
        <v>0</v>
      </c>
    </row>
    <row r="8316" spans="1:10" ht="15.75" hidden="1" thickBot="1" x14ac:dyDescent="0.3">
      <c r="A8316" s="149"/>
      <c r="B8316" s="144"/>
      <c r="C8316" s="34"/>
      <c r="D8316" s="34"/>
      <c r="E8316" s="118"/>
      <c r="F8316" s="124" t="s">
        <v>31</v>
      </c>
      <c r="G8316" s="36" t="str">
        <f t="shared" si="129"/>
        <v/>
      </c>
      <c r="H8316" s="37"/>
      <c r="I8316" s="33"/>
      <c r="J8316" s="32">
        <v>0</v>
      </c>
    </row>
    <row r="8317" spans="1:10" ht="15.75" hidden="1" thickBot="1" x14ac:dyDescent="0.3">
      <c r="A8317" s="149"/>
      <c r="B8317" s="144"/>
      <c r="C8317" s="38" t="s">
        <v>2000</v>
      </c>
      <c r="D8317" s="38" t="s">
        <v>36</v>
      </c>
      <c r="E8317" s="120">
        <v>1</v>
      </c>
      <c r="F8317" s="119" t="s">
        <v>31</v>
      </c>
      <c r="G8317" s="36" t="str">
        <f t="shared" si="129"/>
        <v/>
      </c>
      <c r="H8317" s="41">
        <f>SUM(G8317:G8317)</f>
        <v>0</v>
      </c>
      <c r="I8317" s="42"/>
      <c r="J8317" s="32">
        <v>0</v>
      </c>
    </row>
    <row r="8318" spans="1:10" ht="15.75" hidden="1" thickBot="1" x14ac:dyDescent="0.3">
      <c r="A8318" s="150"/>
      <c r="B8318" s="145"/>
      <c r="C8318" s="44"/>
      <c r="D8318" s="44"/>
      <c r="E8318" s="121"/>
      <c r="F8318" s="122" t="s">
        <v>31</v>
      </c>
      <c r="G8318" s="47" t="str">
        <f t="shared" si="129"/>
        <v/>
      </c>
      <c r="H8318" s="48"/>
      <c r="I8318" s="33"/>
      <c r="J8318" s="32">
        <v>0</v>
      </c>
    </row>
    <row r="8319" spans="1:10" ht="15.75" hidden="1" thickBot="1" x14ac:dyDescent="0.3">
      <c r="A8319" s="140" t="s">
        <v>2001</v>
      </c>
      <c r="B8319" s="143" t="s">
        <v>6563</v>
      </c>
      <c r="C8319" s="26"/>
      <c r="D8319" s="27" t="s">
        <v>36</v>
      </c>
      <c r="E8319" s="116"/>
      <c r="F8319" s="123" t="s">
        <v>31</v>
      </c>
      <c r="G8319" s="29" t="str">
        <f t="shared" si="129"/>
        <v/>
      </c>
      <c r="H8319" s="30"/>
      <c r="I8319" s="31"/>
      <c r="J8319" s="32">
        <v>0</v>
      </c>
    </row>
    <row r="8320" spans="1:10" ht="15.75" hidden="1" thickBot="1" x14ac:dyDescent="0.3">
      <c r="A8320" s="149"/>
      <c r="B8320" s="144"/>
      <c r="C8320" s="34"/>
      <c r="D8320" s="34"/>
      <c r="E8320" s="118"/>
      <c r="F8320" s="124" t="s">
        <v>31</v>
      </c>
      <c r="G8320" s="36" t="str">
        <f t="shared" si="129"/>
        <v/>
      </c>
      <c r="H8320" s="37"/>
      <c r="I8320" s="33"/>
      <c r="J8320" s="32">
        <v>0</v>
      </c>
    </row>
    <row r="8321" spans="1:10" ht="26.25" hidden="1" thickBot="1" x14ac:dyDescent="0.3">
      <c r="A8321" s="149"/>
      <c r="B8321" s="144"/>
      <c r="C8321" s="38" t="s">
        <v>8391</v>
      </c>
      <c r="D8321" s="38" t="s">
        <v>101</v>
      </c>
      <c r="E8321" s="120">
        <v>1</v>
      </c>
      <c r="F8321" s="119">
        <v>654.71149999999989</v>
      </c>
      <c r="G8321" s="36">
        <f t="shared" si="129"/>
        <v>654.71149999999989</v>
      </c>
      <c r="H8321" s="41">
        <f>SUM(G8321:G8321)</f>
        <v>654.71149999999989</v>
      </c>
      <c r="I8321" s="42"/>
      <c r="J8321" s="32">
        <v>0</v>
      </c>
    </row>
    <row r="8322" spans="1:10" ht="15.75" hidden="1" thickBot="1" x14ac:dyDescent="0.3">
      <c r="A8322" s="150"/>
      <c r="B8322" s="145"/>
      <c r="C8322" s="44"/>
      <c r="D8322" s="44"/>
      <c r="E8322" s="121"/>
      <c r="F8322" s="122" t="s">
        <v>31</v>
      </c>
      <c r="G8322" s="47" t="str">
        <f t="shared" si="129"/>
        <v/>
      </c>
      <c r="H8322" s="48"/>
      <c r="I8322" s="33"/>
      <c r="J8322" s="32">
        <v>0</v>
      </c>
    </row>
    <row r="8323" spans="1:10" ht="15.75" hidden="1" thickBot="1" x14ac:dyDescent="0.3">
      <c r="A8323" s="140" t="s">
        <v>2002</v>
      </c>
      <c r="B8323" s="143" t="s">
        <v>6564</v>
      </c>
      <c r="C8323" s="26"/>
      <c r="D8323" s="27" t="s">
        <v>36</v>
      </c>
      <c r="E8323" s="116"/>
      <c r="F8323" s="123" t="s">
        <v>31</v>
      </c>
      <c r="G8323" s="29" t="str">
        <f t="shared" si="129"/>
        <v/>
      </c>
      <c r="H8323" s="30"/>
      <c r="I8323" s="31"/>
      <c r="J8323" s="32">
        <v>0</v>
      </c>
    </row>
    <row r="8324" spans="1:10" ht="15.75" hidden="1" thickBot="1" x14ac:dyDescent="0.3">
      <c r="A8324" s="149"/>
      <c r="B8324" s="144"/>
      <c r="C8324" s="34"/>
      <c r="D8324" s="34"/>
      <c r="E8324" s="118"/>
      <c r="F8324" s="124" t="s">
        <v>31</v>
      </c>
      <c r="G8324" s="36" t="str">
        <f t="shared" si="129"/>
        <v/>
      </c>
      <c r="H8324" s="37"/>
      <c r="I8324" s="33"/>
      <c r="J8324" s="32">
        <v>0</v>
      </c>
    </row>
    <row r="8325" spans="1:10" ht="15.75" hidden="1" thickBot="1" x14ac:dyDescent="0.3">
      <c r="A8325" s="149"/>
      <c r="B8325" s="144"/>
      <c r="C8325" s="38" t="s">
        <v>8392</v>
      </c>
      <c r="D8325" s="38" t="s">
        <v>101</v>
      </c>
      <c r="E8325" s="120">
        <v>1</v>
      </c>
      <c r="F8325" s="119">
        <v>325.51749999999998</v>
      </c>
      <c r="G8325" s="36">
        <f t="shared" si="129"/>
        <v>325.51749999999998</v>
      </c>
      <c r="H8325" s="41">
        <f>SUM(G8325:G8325)</f>
        <v>325.51749999999998</v>
      </c>
      <c r="I8325" s="42"/>
      <c r="J8325" s="32">
        <v>0</v>
      </c>
    </row>
    <row r="8326" spans="1:10" ht="15.75" hidden="1" thickBot="1" x14ac:dyDescent="0.3">
      <c r="A8326" s="150"/>
      <c r="B8326" s="145"/>
      <c r="C8326" s="44"/>
      <c r="D8326" s="44"/>
      <c r="E8326" s="121"/>
      <c r="F8326" s="122" t="s">
        <v>31</v>
      </c>
      <c r="G8326" s="47" t="str">
        <f t="shared" ref="G8326:G8389" si="130">IF(ISNUMBER(F8326),E8326*F8326,"")</f>
        <v/>
      </c>
      <c r="H8326" s="48"/>
      <c r="I8326" s="33"/>
      <c r="J8326" s="32">
        <v>0</v>
      </c>
    </row>
    <row r="8327" spans="1:10" ht="15.75" hidden="1" thickBot="1" x14ac:dyDescent="0.3">
      <c r="A8327" s="140" t="s">
        <v>2003</v>
      </c>
      <c r="B8327" s="143" t="s">
        <v>6565</v>
      </c>
      <c r="C8327" s="26"/>
      <c r="D8327" s="27" t="s">
        <v>36</v>
      </c>
      <c r="E8327" s="116"/>
      <c r="F8327" s="123" t="s">
        <v>31</v>
      </c>
      <c r="G8327" s="29" t="str">
        <f t="shared" si="130"/>
        <v/>
      </c>
      <c r="H8327" s="30"/>
      <c r="I8327" s="31"/>
      <c r="J8327" s="32">
        <v>0</v>
      </c>
    </row>
    <row r="8328" spans="1:10" ht="15.75" hidden="1" thickBot="1" x14ac:dyDescent="0.3">
      <c r="A8328" s="149"/>
      <c r="B8328" s="144"/>
      <c r="C8328" s="34"/>
      <c r="D8328" s="34"/>
      <c r="E8328" s="118"/>
      <c r="F8328" s="124" t="s">
        <v>31</v>
      </c>
      <c r="G8328" s="36" t="str">
        <f t="shared" si="130"/>
        <v/>
      </c>
      <c r="H8328" s="37"/>
      <c r="I8328" s="33"/>
      <c r="J8328" s="32">
        <v>0</v>
      </c>
    </row>
    <row r="8329" spans="1:10" ht="26.25" hidden="1" thickBot="1" x14ac:dyDescent="0.3">
      <c r="A8329" s="149"/>
      <c r="B8329" s="144"/>
      <c r="C8329" s="38" t="s">
        <v>8393</v>
      </c>
      <c r="D8329" s="38" t="s">
        <v>101</v>
      </c>
      <c r="E8329" s="120">
        <v>1</v>
      </c>
      <c r="F8329" s="119">
        <v>800.21349999999995</v>
      </c>
      <c r="G8329" s="36">
        <f t="shared" si="130"/>
        <v>800.21349999999995</v>
      </c>
      <c r="H8329" s="41">
        <f>SUM(G8329:G8329)</f>
        <v>800.21349999999995</v>
      </c>
      <c r="I8329" s="42"/>
      <c r="J8329" s="32">
        <v>0</v>
      </c>
    </row>
    <row r="8330" spans="1:10" ht="15.75" hidden="1" thickBot="1" x14ac:dyDescent="0.3">
      <c r="A8330" s="150"/>
      <c r="B8330" s="145"/>
      <c r="C8330" s="44"/>
      <c r="D8330" s="44"/>
      <c r="E8330" s="121"/>
      <c r="F8330" s="122" t="s">
        <v>31</v>
      </c>
      <c r="G8330" s="47" t="str">
        <f t="shared" si="130"/>
        <v/>
      </c>
      <c r="H8330" s="48"/>
      <c r="I8330" s="33"/>
      <c r="J8330" s="32">
        <v>0</v>
      </c>
    </row>
    <row r="8331" spans="1:10" ht="15.75" hidden="1" thickBot="1" x14ac:dyDescent="0.3">
      <c r="A8331" s="140" t="s">
        <v>2004</v>
      </c>
      <c r="B8331" s="143" t="s">
        <v>6566</v>
      </c>
      <c r="C8331" s="26"/>
      <c r="D8331" s="27" t="s">
        <v>36</v>
      </c>
      <c r="E8331" s="116"/>
      <c r="F8331" s="123" t="s">
        <v>31</v>
      </c>
      <c r="G8331" s="29" t="str">
        <f t="shared" si="130"/>
        <v/>
      </c>
      <c r="H8331" s="30"/>
      <c r="I8331" s="31"/>
      <c r="J8331" s="32">
        <v>0</v>
      </c>
    </row>
    <row r="8332" spans="1:10" ht="15.75" hidden="1" thickBot="1" x14ac:dyDescent="0.3">
      <c r="A8332" s="149"/>
      <c r="B8332" s="144"/>
      <c r="C8332" s="34"/>
      <c r="D8332" s="34"/>
      <c r="E8332" s="118"/>
      <c r="F8332" s="124" t="s">
        <v>31</v>
      </c>
      <c r="G8332" s="36" t="str">
        <f t="shared" si="130"/>
        <v/>
      </c>
      <c r="H8332" s="37"/>
      <c r="I8332" s="33"/>
      <c r="J8332" s="32">
        <v>0</v>
      </c>
    </row>
    <row r="8333" spans="1:10" ht="26.25" hidden="1" thickBot="1" x14ac:dyDescent="0.3">
      <c r="A8333" s="149"/>
      <c r="B8333" s="144"/>
      <c r="C8333" s="38" t="s">
        <v>8394</v>
      </c>
      <c r="D8333" s="38" t="s">
        <v>101</v>
      </c>
      <c r="E8333" s="120">
        <v>1</v>
      </c>
      <c r="F8333" s="119">
        <v>299.80099999999999</v>
      </c>
      <c r="G8333" s="36">
        <f t="shared" si="130"/>
        <v>299.80099999999999</v>
      </c>
      <c r="H8333" s="41">
        <f>SUM(G8333:G8333)</f>
        <v>299.80099999999999</v>
      </c>
      <c r="I8333" s="42"/>
      <c r="J8333" s="32">
        <v>0</v>
      </c>
    </row>
    <row r="8334" spans="1:10" ht="15.75" hidden="1" thickBot="1" x14ac:dyDescent="0.3">
      <c r="A8334" s="150"/>
      <c r="B8334" s="145"/>
      <c r="C8334" s="44"/>
      <c r="D8334" s="44"/>
      <c r="E8334" s="121"/>
      <c r="F8334" s="122" t="s">
        <v>31</v>
      </c>
      <c r="G8334" s="47" t="str">
        <f t="shared" si="130"/>
        <v/>
      </c>
      <c r="H8334" s="48"/>
      <c r="I8334" s="33"/>
      <c r="J8334" s="32">
        <v>0</v>
      </c>
    </row>
    <row r="8335" spans="1:10" ht="15.75" hidden="1" thickBot="1" x14ac:dyDescent="0.3">
      <c r="A8335" s="140" t="s">
        <v>2005</v>
      </c>
      <c r="B8335" s="143" t="s">
        <v>6567</v>
      </c>
      <c r="C8335" s="26"/>
      <c r="D8335" s="27" t="s">
        <v>36</v>
      </c>
      <c r="E8335" s="116"/>
      <c r="F8335" s="123" t="s">
        <v>31</v>
      </c>
      <c r="G8335" s="29" t="str">
        <f t="shared" si="130"/>
        <v/>
      </c>
      <c r="H8335" s="30"/>
      <c r="I8335" s="31"/>
      <c r="J8335" s="32">
        <v>0</v>
      </c>
    </row>
    <row r="8336" spans="1:10" ht="15.75" hidden="1" thickBot="1" x14ac:dyDescent="0.3">
      <c r="A8336" s="149"/>
      <c r="B8336" s="144"/>
      <c r="C8336" s="34"/>
      <c r="D8336" s="34"/>
      <c r="E8336" s="118"/>
      <c r="F8336" s="124" t="s">
        <v>31</v>
      </c>
      <c r="G8336" s="36" t="str">
        <f t="shared" si="130"/>
        <v/>
      </c>
      <c r="H8336" s="37"/>
      <c r="I8336" s="33"/>
      <c r="J8336" s="32">
        <v>0</v>
      </c>
    </row>
    <row r="8337" spans="1:10" ht="26.25" hidden="1" thickBot="1" x14ac:dyDescent="0.3">
      <c r="A8337" s="149"/>
      <c r="B8337" s="144"/>
      <c r="C8337" s="38" t="s">
        <v>8395</v>
      </c>
      <c r="D8337" s="38" t="s">
        <v>101</v>
      </c>
      <c r="E8337" s="120">
        <v>1</v>
      </c>
      <c r="F8337" s="119">
        <v>627.82650000000001</v>
      </c>
      <c r="G8337" s="36">
        <f t="shared" si="130"/>
        <v>627.82650000000001</v>
      </c>
      <c r="H8337" s="41">
        <f>SUM(G8337:G8337)</f>
        <v>627.82650000000001</v>
      </c>
      <c r="I8337" s="42"/>
      <c r="J8337" s="32">
        <v>0</v>
      </c>
    </row>
    <row r="8338" spans="1:10" ht="15.75" hidden="1" thickBot="1" x14ac:dyDescent="0.3">
      <c r="A8338" s="150"/>
      <c r="B8338" s="145"/>
      <c r="C8338" s="44"/>
      <c r="D8338" s="44"/>
      <c r="E8338" s="121"/>
      <c r="F8338" s="122" t="s">
        <v>31</v>
      </c>
      <c r="G8338" s="47" t="str">
        <f t="shared" si="130"/>
        <v/>
      </c>
      <c r="H8338" s="48"/>
      <c r="I8338" s="33"/>
      <c r="J8338" s="32">
        <v>0</v>
      </c>
    </row>
    <row r="8339" spans="1:10" ht="15.75" hidden="1" thickBot="1" x14ac:dyDescent="0.3">
      <c r="A8339" s="140" t="s">
        <v>2006</v>
      </c>
      <c r="B8339" s="143" t="s">
        <v>6568</v>
      </c>
      <c r="C8339" s="26"/>
      <c r="D8339" s="27" t="s">
        <v>36</v>
      </c>
      <c r="E8339" s="116"/>
      <c r="F8339" s="123" t="s">
        <v>31</v>
      </c>
      <c r="G8339" s="29" t="str">
        <f t="shared" si="130"/>
        <v/>
      </c>
      <c r="H8339" s="30"/>
      <c r="I8339" s="31"/>
      <c r="J8339" s="32">
        <v>0</v>
      </c>
    </row>
    <row r="8340" spans="1:10" ht="15.75" hidden="1" thickBot="1" x14ac:dyDescent="0.3">
      <c r="A8340" s="149"/>
      <c r="B8340" s="144"/>
      <c r="C8340" s="34"/>
      <c r="D8340" s="34"/>
      <c r="E8340" s="118"/>
      <c r="F8340" s="124" t="s">
        <v>31</v>
      </c>
      <c r="G8340" s="36" t="str">
        <f t="shared" si="130"/>
        <v/>
      </c>
      <c r="H8340" s="37"/>
      <c r="I8340" s="33"/>
      <c r="J8340" s="32">
        <v>0</v>
      </c>
    </row>
    <row r="8341" spans="1:10" ht="15.75" hidden="1" thickBot="1" x14ac:dyDescent="0.3">
      <c r="A8341" s="149"/>
      <c r="B8341" s="144"/>
      <c r="C8341" s="38" t="s">
        <v>8396</v>
      </c>
      <c r="D8341" s="38" t="s">
        <v>101</v>
      </c>
      <c r="E8341" s="120">
        <v>1</v>
      </c>
      <c r="F8341" s="119">
        <v>498.37950000000001</v>
      </c>
      <c r="G8341" s="36">
        <f t="shared" si="130"/>
        <v>498.37950000000001</v>
      </c>
      <c r="H8341" s="41">
        <f>SUM(G8341:G8341)</f>
        <v>498.37950000000001</v>
      </c>
      <c r="I8341" s="42"/>
      <c r="J8341" s="32">
        <v>0</v>
      </c>
    </row>
    <row r="8342" spans="1:10" ht="15.75" hidden="1" thickBot="1" x14ac:dyDescent="0.3">
      <c r="A8342" s="150"/>
      <c r="B8342" s="145"/>
      <c r="C8342" s="44"/>
      <c r="D8342" s="44"/>
      <c r="E8342" s="121"/>
      <c r="F8342" s="122" t="s">
        <v>31</v>
      </c>
      <c r="G8342" s="47" t="str">
        <f t="shared" si="130"/>
        <v/>
      </c>
      <c r="H8342" s="48"/>
      <c r="I8342" s="33"/>
      <c r="J8342" s="32">
        <v>0</v>
      </c>
    </row>
    <row r="8343" spans="1:10" ht="15.75" hidden="1" thickBot="1" x14ac:dyDescent="0.3">
      <c r="A8343" s="140" t="s">
        <v>2007</v>
      </c>
      <c r="B8343" s="143" t="s">
        <v>6569</v>
      </c>
      <c r="C8343" s="26"/>
      <c r="D8343" s="27" t="s">
        <v>36</v>
      </c>
      <c r="E8343" s="116"/>
      <c r="F8343" s="123" t="s">
        <v>31</v>
      </c>
      <c r="G8343" s="29" t="str">
        <f t="shared" si="130"/>
        <v/>
      </c>
      <c r="H8343" s="30"/>
      <c r="I8343" s="31"/>
      <c r="J8343" s="32">
        <v>0</v>
      </c>
    </row>
    <row r="8344" spans="1:10" ht="15.75" hidden="1" thickBot="1" x14ac:dyDescent="0.3">
      <c r="A8344" s="149"/>
      <c r="B8344" s="144"/>
      <c r="C8344" s="34"/>
      <c r="D8344" s="34"/>
      <c r="E8344" s="118"/>
      <c r="F8344" s="124" t="s">
        <v>31</v>
      </c>
      <c r="G8344" s="36" t="str">
        <f t="shared" si="130"/>
        <v/>
      </c>
      <c r="H8344" s="37"/>
      <c r="I8344" s="33"/>
      <c r="J8344" s="32">
        <v>0</v>
      </c>
    </row>
    <row r="8345" spans="1:10" ht="26.25" hidden="1" thickBot="1" x14ac:dyDescent="0.3">
      <c r="A8345" s="149"/>
      <c r="B8345" s="144"/>
      <c r="C8345" s="38" t="s">
        <v>8397</v>
      </c>
      <c r="D8345" s="38" t="s">
        <v>101</v>
      </c>
      <c r="E8345" s="120">
        <v>1</v>
      </c>
      <c r="F8345" s="119">
        <v>1251.9764999999998</v>
      </c>
      <c r="G8345" s="36">
        <f t="shared" si="130"/>
        <v>1251.9764999999998</v>
      </c>
      <c r="H8345" s="41">
        <f>SUM(G8345:G8345)</f>
        <v>1251.9764999999998</v>
      </c>
      <c r="I8345" s="42"/>
      <c r="J8345" s="32">
        <v>0</v>
      </c>
    </row>
    <row r="8346" spans="1:10" ht="15.75" hidden="1" thickBot="1" x14ac:dyDescent="0.3">
      <c r="A8346" s="150"/>
      <c r="B8346" s="145"/>
      <c r="C8346" s="44"/>
      <c r="D8346" s="44"/>
      <c r="E8346" s="121"/>
      <c r="F8346" s="122" t="s">
        <v>31</v>
      </c>
      <c r="G8346" s="47" t="str">
        <f t="shared" si="130"/>
        <v/>
      </c>
      <c r="H8346" s="48"/>
      <c r="I8346" s="33"/>
      <c r="J8346" s="32">
        <v>0</v>
      </c>
    </row>
    <row r="8347" spans="1:10" ht="15.75" hidden="1" thickBot="1" x14ac:dyDescent="0.3">
      <c r="A8347" s="140" t="s">
        <v>2008</v>
      </c>
      <c r="B8347" s="143" t="s">
        <v>6570</v>
      </c>
      <c r="C8347" s="26"/>
      <c r="D8347" s="27" t="s">
        <v>36</v>
      </c>
      <c r="E8347" s="116"/>
      <c r="F8347" s="123" t="s">
        <v>31</v>
      </c>
      <c r="G8347" s="29" t="str">
        <f t="shared" si="130"/>
        <v/>
      </c>
      <c r="H8347" s="30"/>
      <c r="I8347" s="31"/>
      <c r="J8347" s="32">
        <v>0</v>
      </c>
    </row>
    <row r="8348" spans="1:10" ht="15.75" hidden="1" thickBot="1" x14ac:dyDescent="0.3">
      <c r="A8348" s="149"/>
      <c r="B8348" s="144"/>
      <c r="C8348" s="34"/>
      <c r="D8348" s="34"/>
      <c r="E8348" s="118"/>
      <c r="F8348" s="124" t="s">
        <v>31</v>
      </c>
      <c r="G8348" s="36" t="str">
        <f t="shared" si="130"/>
        <v/>
      </c>
      <c r="H8348" s="37"/>
      <c r="I8348" s="33"/>
      <c r="J8348" s="32">
        <v>0</v>
      </c>
    </row>
    <row r="8349" spans="1:10" ht="39" hidden="1" thickBot="1" x14ac:dyDescent="0.3">
      <c r="A8349" s="149"/>
      <c r="B8349" s="144"/>
      <c r="C8349" s="38" t="s">
        <v>7830</v>
      </c>
      <c r="D8349" s="38" t="s">
        <v>101</v>
      </c>
      <c r="E8349" s="120">
        <v>1</v>
      </c>
      <c r="F8349" s="119">
        <v>60.942500000000003</v>
      </c>
      <c r="G8349" s="36">
        <f t="shared" si="130"/>
        <v>60.942500000000003</v>
      </c>
      <c r="H8349" s="41">
        <f>SUM(G8349:G8349)</f>
        <v>60.942500000000003</v>
      </c>
      <c r="I8349" s="42"/>
      <c r="J8349" s="32">
        <v>0</v>
      </c>
    </row>
    <row r="8350" spans="1:10" ht="15.75" hidden="1" thickBot="1" x14ac:dyDescent="0.3">
      <c r="A8350" s="150"/>
      <c r="B8350" s="145"/>
      <c r="C8350" s="44"/>
      <c r="D8350" s="44"/>
      <c r="E8350" s="121"/>
      <c r="F8350" s="122" t="s">
        <v>31</v>
      </c>
      <c r="G8350" s="47" t="str">
        <f t="shared" si="130"/>
        <v/>
      </c>
      <c r="H8350" s="48"/>
      <c r="I8350" s="33"/>
      <c r="J8350" s="32">
        <v>0</v>
      </c>
    </row>
    <row r="8351" spans="1:10" ht="15.75" hidden="1" thickBot="1" x14ac:dyDescent="0.3">
      <c r="A8351" s="140" t="s">
        <v>2009</v>
      </c>
      <c r="B8351" s="143" t="s">
        <v>6571</v>
      </c>
      <c r="C8351" s="26"/>
      <c r="D8351" s="27" t="s">
        <v>36</v>
      </c>
      <c r="E8351" s="116"/>
      <c r="F8351" s="123" t="s">
        <v>31</v>
      </c>
      <c r="G8351" s="29" t="str">
        <f t="shared" si="130"/>
        <v/>
      </c>
      <c r="H8351" s="30"/>
      <c r="I8351" s="31"/>
      <c r="J8351" s="32">
        <v>0</v>
      </c>
    </row>
    <row r="8352" spans="1:10" ht="15.75" hidden="1" thickBot="1" x14ac:dyDescent="0.3">
      <c r="A8352" s="149"/>
      <c r="B8352" s="144"/>
      <c r="C8352" s="34"/>
      <c r="D8352" s="34"/>
      <c r="E8352" s="118"/>
      <c r="F8352" s="124" t="s">
        <v>31</v>
      </c>
      <c r="G8352" s="36" t="str">
        <f t="shared" si="130"/>
        <v/>
      </c>
      <c r="H8352" s="37"/>
      <c r="I8352" s="33"/>
      <c r="J8352" s="32">
        <v>0</v>
      </c>
    </row>
    <row r="8353" spans="1:10" ht="26.25" hidden="1" thickBot="1" x14ac:dyDescent="0.3">
      <c r="A8353" s="149"/>
      <c r="B8353" s="144"/>
      <c r="C8353" s="38" t="s">
        <v>8398</v>
      </c>
      <c r="D8353" s="38" t="s">
        <v>101</v>
      </c>
      <c r="E8353" s="120">
        <v>1</v>
      </c>
      <c r="F8353" s="119">
        <v>12.131499999999999</v>
      </c>
      <c r="G8353" s="36">
        <f t="shared" si="130"/>
        <v>12.131499999999999</v>
      </c>
      <c r="H8353" s="41">
        <f>SUM(G8353:G8353)</f>
        <v>12.131499999999999</v>
      </c>
      <c r="I8353" s="42"/>
      <c r="J8353" s="32">
        <v>0</v>
      </c>
    </row>
    <row r="8354" spans="1:10" ht="15.75" hidden="1" thickBot="1" x14ac:dyDescent="0.3">
      <c r="A8354" s="150"/>
      <c r="B8354" s="145"/>
      <c r="C8354" s="44"/>
      <c r="D8354" s="44"/>
      <c r="E8354" s="121"/>
      <c r="F8354" s="122" t="s">
        <v>31</v>
      </c>
      <c r="G8354" s="47" t="str">
        <f t="shared" si="130"/>
        <v/>
      </c>
      <c r="H8354" s="48"/>
      <c r="I8354" s="33"/>
      <c r="J8354" s="32">
        <v>0</v>
      </c>
    </row>
    <row r="8355" spans="1:10" ht="15.75" hidden="1" thickBot="1" x14ac:dyDescent="0.3">
      <c r="A8355" s="140" t="s">
        <v>2010</v>
      </c>
      <c r="B8355" s="143" t="s">
        <v>6572</v>
      </c>
      <c r="C8355" s="26"/>
      <c r="D8355" s="27" t="s">
        <v>36</v>
      </c>
      <c r="E8355" s="116"/>
      <c r="F8355" s="123" t="s">
        <v>31</v>
      </c>
      <c r="G8355" s="29" t="str">
        <f t="shared" si="130"/>
        <v/>
      </c>
      <c r="H8355" s="30"/>
      <c r="I8355" s="31"/>
      <c r="J8355" s="32">
        <v>0</v>
      </c>
    </row>
    <row r="8356" spans="1:10" ht="15.75" hidden="1" thickBot="1" x14ac:dyDescent="0.3">
      <c r="A8356" s="149"/>
      <c r="B8356" s="144"/>
      <c r="C8356" s="34"/>
      <c r="D8356" s="34"/>
      <c r="E8356" s="118"/>
      <c r="F8356" s="124" t="s">
        <v>31</v>
      </c>
      <c r="G8356" s="36" t="str">
        <f t="shared" si="130"/>
        <v/>
      </c>
      <c r="H8356" s="37"/>
      <c r="I8356" s="33"/>
      <c r="J8356" s="32">
        <v>0</v>
      </c>
    </row>
    <row r="8357" spans="1:10" ht="26.25" hidden="1" thickBot="1" x14ac:dyDescent="0.3">
      <c r="A8357" s="149"/>
      <c r="B8357" s="144"/>
      <c r="C8357" s="38" t="s">
        <v>8399</v>
      </c>
      <c r="D8357" s="38" t="s">
        <v>101</v>
      </c>
      <c r="E8357" s="120">
        <v>1</v>
      </c>
      <c r="F8357" s="119">
        <v>15.674999999999999</v>
      </c>
      <c r="G8357" s="36">
        <f t="shared" si="130"/>
        <v>15.674999999999999</v>
      </c>
      <c r="H8357" s="41">
        <f>SUM(G8357:G8357)</f>
        <v>15.674999999999999</v>
      </c>
      <c r="I8357" s="42"/>
      <c r="J8357" s="32">
        <v>0</v>
      </c>
    </row>
    <row r="8358" spans="1:10" ht="15.75" hidden="1" thickBot="1" x14ac:dyDescent="0.3">
      <c r="A8358" s="150"/>
      <c r="B8358" s="145"/>
      <c r="C8358" s="44"/>
      <c r="D8358" s="44"/>
      <c r="E8358" s="121"/>
      <c r="F8358" s="122" t="s">
        <v>31</v>
      </c>
      <c r="G8358" s="47" t="str">
        <f t="shared" si="130"/>
        <v/>
      </c>
      <c r="H8358" s="48"/>
      <c r="I8358" s="33"/>
      <c r="J8358" s="32">
        <v>0</v>
      </c>
    </row>
    <row r="8359" spans="1:10" ht="15.75" hidden="1" thickBot="1" x14ac:dyDescent="0.3">
      <c r="A8359" s="140" t="s">
        <v>2011</v>
      </c>
      <c r="B8359" s="143" t="s">
        <v>6573</v>
      </c>
      <c r="C8359" s="26"/>
      <c r="D8359" s="27" t="s">
        <v>36</v>
      </c>
      <c r="E8359" s="116"/>
      <c r="F8359" s="123" t="s">
        <v>31</v>
      </c>
      <c r="G8359" s="29" t="str">
        <f t="shared" si="130"/>
        <v/>
      </c>
      <c r="H8359" s="30"/>
      <c r="I8359" s="31"/>
      <c r="J8359" s="32">
        <v>0</v>
      </c>
    </row>
    <row r="8360" spans="1:10" ht="15.75" hidden="1" thickBot="1" x14ac:dyDescent="0.3">
      <c r="A8360" s="149"/>
      <c r="B8360" s="144"/>
      <c r="C8360" s="34"/>
      <c r="D8360" s="34"/>
      <c r="E8360" s="118"/>
      <c r="F8360" s="124" t="s">
        <v>31</v>
      </c>
      <c r="G8360" s="36" t="str">
        <f t="shared" si="130"/>
        <v/>
      </c>
      <c r="H8360" s="37"/>
      <c r="I8360" s="33"/>
      <c r="J8360" s="32">
        <v>0</v>
      </c>
    </row>
    <row r="8361" spans="1:10" ht="26.25" hidden="1" thickBot="1" x14ac:dyDescent="0.3">
      <c r="A8361" s="149"/>
      <c r="B8361" s="144"/>
      <c r="C8361" s="38" t="s">
        <v>8400</v>
      </c>
      <c r="D8361" s="38" t="s">
        <v>101</v>
      </c>
      <c r="E8361" s="120">
        <v>1</v>
      </c>
      <c r="F8361" s="119">
        <v>6.84</v>
      </c>
      <c r="G8361" s="36">
        <f t="shared" si="130"/>
        <v>6.84</v>
      </c>
      <c r="H8361" s="41">
        <f>SUM(G8361:G8361)</f>
        <v>6.84</v>
      </c>
      <c r="I8361" s="42"/>
      <c r="J8361" s="32">
        <v>0</v>
      </c>
    </row>
    <row r="8362" spans="1:10" ht="15.75" hidden="1" thickBot="1" x14ac:dyDescent="0.3">
      <c r="A8362" s="150"/>
      <c r="B8362" s="145"/>
      <c r="C8362" s="44"/>
      <c r="D8362" s="44"/>
      <c r="E8362" s="121"/>
      <c r="F8362" s="122" t="s">
        <v>31</v>
      </c>
      <c r="G8362" s="47" t="str">
        <f t="shared" si="130"/>
        <v/>
      </c>
      <c r="H8362" s="48"/>
      <c r="I8362" s="33"/>
      <c r="J8362" s="32">
        <v>0</v>
      </c>
    </row>
    <row r="8363" spans="1:10" ht="15.75" hidden="1" thickBot="1" x14ac:dyDescent="0.3">
      <c r="A8363" s="140" t="s">
        <v>2012</v>
      </c>
      <c r="B8363" s="143" t="s">
        <v>6574</v>
      </c>
      <c r="C8363" s="26"/>
      <c r="D8363" s="27" t="s">
        <v>36</v>
      </c>
      <c r="E8363" s="116"/>
      <c r="F8363" s="123" t="s">
        <v>31</v>
      </c>
      <c r="G8363" s="29" t="str">
        <f t="shared" si="130"/>
        <v/>
      </c>
      <c r="H8363" s="30"/>
      <c r="I8363" s="31"/>
      <c r="J8363" s="32">
        <v>0</v>
      </c>
    </row>
    <row r="8364" spans="1:10" ht="15.75" hidden="1" thickBot="1" x14ac:dyDescent="0.3">
      <c r="A8364" s="149"/>
      <c r="B8364" s="144"/>
      <c r="C8364" s="34"/>
      <c r="D8364" s="34"/>
      <c r="E8364" s="118"/>
      <c r="F8364" s="124" t="s">
        <v>31</v>
      </c>
      <c r="G8364" s="36" t="str">
        <f t="shared" si="130"/>
        <v/>
      </c>
      <c r="H8364" s="37"/>
      <c r="I8364" s="33"/>
      <c r="J8364" s="32">
        <v>0</v>
      </c>
    </row>
    <row r="8365" spans="1:10" ht="15.75" hidden="1" thickBot="1" x14ac:dyDescent="0.3">
      <c r="A8365" s="149"/>
      <c r="B8365" s="144"/>
      <c r="C8365" s="38" t="s">
        <v>8401</v>
      </c>
      <c r="D8365" s="38" t="s">
        <v>101</v>
      </c>
      <c r="E8365" s="120">
        <v>1</v>
      </c>
      <c r="F8365" s="119">
        <v>1.2825</v>
      </c>
      <c r="G8365" s="36">
        <f t="shared" si="130"/>
        <v>1.2825</v>
      </c>
      <c r="H8365" s="41">
        <f>SUM(G8365:G8365)</f>
        <v>1.2825</v>
      </c>
      <c r="I8365" s="42"/>
      <c r="J8365" s="32">
        <v>0</v>
      </c>
    </row>
    <row r="8366" spans="1:10" ht="15.75" hidden="1" thickBot="1" x14ac:dyDescent="0.3">
      <c r="A8366" s="150"/>
      <c r="B8366" s="145"/>
      <c r="C8366" s="44"/>
      <c r="D8366" s="44"/>
      <c r="E8366" s="121"/>
      <c r="F8366" s="122" t="s">
        <v>31</v>
      </c>
      <c r="G8366" s="47" t="str">
        <f t="shared" si="130"/>
        <v/>
      </c>
      <c r="H8366" s="48"/>
      <c r="I8366" s="33"/>
      <c r="J8366" s="32">
        <v>0</v>
      </c>
    </row>
    <row r="8367" spans="1:10" ht="15.75" hidden="1" thickBot="1" x14ac:dyDescent="0.3">
      <c r="A8367" s="140" t="s">
        <v>2013</v>
      </c>
      <c r="B8367" s="143" t="s">
        <v>6575</v>
      </c>
      <c r="C8367" s="26"/>
      <c r="D8367" s="27" t="s">
        <v>36</v>
      </c>
      <c r="E8367" s="116"/>
      <c r="F8367" s="123" t="s">
        <v>31</v>
      </c>
      <c r="G8367" s="29" t="str">
        <f t="shared" si="130"/>
        <v/>
      </c>
      <c r="H8367" s="30"/>
      <c r="I8367" s="31"/>
      <c r="J8367" s="32">
        <v>0</v>
      </c>
    </row>
    <row r="8368" spans="1:10" ht="15.75" hidden="1" thickBot="1" x14ac:dyDescent="0.3">
      <c r="A8368" s="149"/>
      <c r="B8368" s="144"/>
      <c r="C8368" s="34"/>
      <c r="D8368" s="34"/>
      <c r="E8368" s="118"/>
      <c r="F8368" s="124" t="s">
        <v>31</v>
      </c>
      <c r="G8368" s="36" t="str">
        <f t="shared" si="130"/>
        <v/>
      </c>
      <c r="H8368" s="37"/>
      <c r="I8368" s="33"/>
      <c r="J8368" s="32">
        <v>0</v>
      </c>
    </row>
    <row r="8369" spans="1:10" ht="26.25" hidden="1" thickBot="1" x14ac:dyDescent="0.3">
      <c r="A8369" s="149"/>
      <c r="B8369" s="144"/>
      <c r="C8369" s="38" t="s">
        <v>8402</v>
      </c>
      <c r="D8369" s="38" t="s">
        <v>101</v>
      </c>
      <c r="E8369" s="120">
        <v>1</v>
      </c>
      <c r="F8369" s="119">
        <v>20.377499999999998</v>
      </c>
      <c r="G8369" s="36">
        <f t="shared" si="130"/>
        <v>20.377499999999998</v>
      </c>
      <c r="H8369" s="41">
        <f>SUM(G8369:G8369)</f>
        <v>20.377499999999998</v>
      </c>
      <c r="I8369" s="42"/>
      <c r="J8369" s="32">
        <v>0</v>
      </c>
    </row>
    <row r="8370" spans="1:10" ht="15.75" hidden="1" thickBot="1" x14ac:dyDescent="0.3">
      <c r="A8370" s="150"/>
      <c r="B8370" s="145"/>
      <c r="C8370" s="44"/>
      <c r="D8370" s="44"/>
      <c r="E8370" s="121"/>
      <c r="F8370" s="122" t="s">
        <v>31</v>
      </c>
      <c r="G8370" s="47" t="str">
        <f t="shared" si="130"/>
        <v/>
      </c>
      <c r="H8370" s="48"/>
      <c r="I8370" s="33"/>
      <c r="J8370" s="32">
        <v>0</v>
      </c>
    </row>
    <row r="8371" spans="1:10" ht="15.75" hidden="1" thickBot="1" x14ac:dyDescent="0.3">
      <c r="A8371" s="140" t="s">
        <v>2014</v>
      </c>
      <c r="B8371" s="143" t="s">
        <v>6576</v>
      </c>
      <c r="C8371" s="26"/>
      <c r="D8371" s="27" t="s">
        <v>36</v>
      </c>
      <c r="E8371" s="116"/>
      <c r="F8371" s="123" t="s">
        <v>31</v>
      </c>
      <c r="G8371" s="29" t="str">
        <f t="shared" si="130"/>
        <v/>
      </c>
      <c r="H8371" s="30"/>
      <c r="I8371" s="31"/>
      <c r="J8371" s="32">
        <v>0</v>
      </c>
    </row>
    <row r="8372" spans="1:10" ht="15.75" hidden="1" thickBot="1" x14ac:dyDescent="0.3">
      <c r="A8372" s="149"/>
      <c r="B8372" s="144"/>
      <c r="C8372" s="34"/>
      <c r="D8372" s="34"/>
      <c r="E8372" s="118"/>
      <c r="F8372" s="124" t="s">
        <v>31</v>
      </c>
      <c r="G8372" s="36" t="str">
        <f t="shared" si="130"/>
        <v/>
      </c>
      <c r="H8372" s="37"/>
      <c r="I8372" s="33"/>
      <c r="J8372" s="32">
        <v>0</v>
      </c>
    </row>
    <row r="8373" spans="1:10" ht="26.25" hidden="1" thickBot="1" x14ac:dyDescent="0.3">
      <c r="A8373" s="149"/>
      <c r="B8373" s="144"/>
      <c r="C8373" s="38" t="s">
        <v>8403</v>
      </c>
      <c r="D8373" s="38" t="s">
        <v>101</v>
      </c>
      <c r="E8373" s="120">
        <v>1</v>
      </c>
      <c r="F8373" s="119">
        <v>51.091000000000001</v>
      </c>
      <c r="G8373" s="36">
        <f t="shared" si="130"/>
        <v>51.091000000000001</v>
      </c>
      <c r="H8373" s="41">
        <f>SUM(G8373:G8373)</f>
        <v>51.091000000000001</v>
      </c>
      <c r="I8373" s="42"/>
      <c r="J8373" s="32">
        <v>0</v>
      </c>
    </row>
    <row r="8374" spans="1:10" ht="15.75" hidden="1" thickBot="1" x14ac:dyDescent="0.3">
      <c r="A8374" s="150"/>
      <c r="B8374" s="145"/>
      <c r="C8374" s="44"/>
      <c r="D8374" s="44"/>
      <c r="E8374" s="121"/>
      <c r="F8374" s="122" t="s">
        <v>31</v>
      </c>
      <c r="G8374" s="47" t="str">
        <f t="shared" si="130"/>
        <v/>
      </c>
      <c r="H8374" s="48"/>
      <c r="I8374" s="33"/>
      <c r="J8374" s="32">
        <v>0</v>
      </c>
    </row>
    <row r="8375" spans="1:10" ht="15.75" hidden="1" thickBot="1" x14ac:dyDescent="0.3">
      <c r="A8375" s="140" t="s">
        <v>2015</v>
      </c>
      <c r="B8375" s="143" t="s">
        <v>6577</v>
      </c>
      <c r="C8375" s="26"/>
      <c r="D8375" s="27" t="s">
        <v>36</v>
      </c>
      <c r="E8375" s="116"/>
      <c r="F8375" s="123" t="s">
        <v>31</v>
      </c>
      <c r="G8375" s="29" t="str">
        <f t="shared" si="130"/>
        <v/>
      </c>
      <c r="H8375" s="30"/>
      <c r="I8375" s="31"/>
      <c r="J8375" s="32">
        <v>0</v>
      </c>
    </row>
    <row r="8376" spans="1:10" ht="15.75" hidden="1" thickBot="1" x14ac:dyDescent="0.3">
      <c r="A8376" s="149"/>
      <c r="B8376" s="144"/>
      <c r="C8376" s="34"/>
      <c r="D8376" s="34"/>
      <c r="E8376" s="118"/>
      <c r="F8376" s="124" t="s">
        <v>31</v>
      </c>
      <c r="G8376" s="36" t="str">
        <f t="shared" si="130"/>
        <v/>
      </c>
      <c r="H8376" s="37"/>
      <c r="I8376" s="33"/>
      <c r="J8376" s="32">
        <v>0</v>
      </c>
    </row>
    <row r="8377" spans="1:10" ht="26.25" hidden="1" thickBot="1" x14ac:dyDescent="0.3">
      <c r="A8377" s="149"/>
      <c r="B8377" s="144"/>
      <c r="C8377" s="38" t="s">
        <v>8404</v>
      </c>
      <c r="D8377" s="38" t="s">
        <v>101</v>
      </c>
      <c r="E8377" s="120">
        <v>1</v>
      </c>
      <c r="F8377" s="119">
        <v>9.8324999999999996</v>
      </c>
      <c r="G8377" s="36">
        <f t="shared" si="130"/>
        <v>9.8324999999999996</v>
      </c>
      <c r="H8377" s="41">
        <f>SUM(G8377:G8377)</f>
        <v>9.8324999999999996</v>
      </c>
      <c r="I8377" s="42"/>
      <c r="J8377" s="32">
        <v>0</v>
      </c>
    </row>
    <row r="8378" spans="1:10" ht="15.75" hidden="1" thickBot="1" x14ac:dyDescent="0.3">
      <c r="A8378" s="150"/>
      <c r="B8378" s="145"/>
      <c r="C8378" s="44"/>
      <c r="D8378" s="44"/>
      <c r="E8378" s="121"/>
      <c r="F8378" s="122" t="s">
        <v>31</v>
      </c>
      <c r="G8378" s="47" t="str">
        <f t="shared" si="130"/>
        <v/>
      </c>
      <c r="H8378" s="48"/>
      <c r="I8378" s="33"/>
      <c r="J8378" s="32">
        <v>0</v>
      </c>
    </row>
    <row r="8379" spans="1:10" ht="15.75" hidden="1" thickBot="1" x14ac:dyDescent="0.3">
      <c r="A8379" s="140" t="s">
        <v>2016</v>
      </c>
      <c r="B8379" s="143" t="s">
        <v>6578</v>
      </c>
      <c r="C8379" s="26"/>
      <c r="D8379" s="27" t="s">
        <v>36</v>
      </c>
      <c r="E8379" s="116"/>
      <c r="F8379" s="123" t="s">
        <v>31</v>
      </c>
      <c r="G8379" s="29" t="str">
        <f t="shared" si="130"/>
        <v/>
      </c>
      <c r="H8379" s="30"/>
      <c r="I8379" s="31"/>
      <c r="J8379" s="32">
        <v>0</v>
      </c>
    </row>
    <row r="8380" spans="1:10" ht="15.75" hidden="1" thickBot="1" x14ac:dyDescent="0.3">
      <c r="A8380" s="149"/>
      <c r="B8380" s="144"/>
      <c r="C8380" s="34"/>
      <c r="D8380" s="34"/>
      <c r="E8380" s="118"/>
      <c r="F8380" s="124" t="s">
        <v>31</v>
      </c>
      <c r="G8380" s="36" t="str">
        <f t="shared" si="130"/>
        <v/>
      </c>
      <c r="H8380" s="37"/>
      <c r="I8380" s="33"/>
      <c r="J8380" s="32">
        <v>0</v>
      </c>
    </row>
    <row r="8381" spans="1:10" ht="26.25" hidden="1" thickBot="1" x14ac:dyDescent="0.3">
      <c r="A8381" s="149"/>
      <c r="B8381" s="144"/>
      <c r="C8381" s="38" t="s">
        <v>8405</v>
      </c>
      <c r="D8381" s="38" t="s">
        <v>101</v>
      </c>
      <c r="E8381" s="120">
        <v>1</v>
      </c>
      <c r="F8381" s="119">
        <v>14.535</v>
      </c>
      <c r="G8381" s="36">
        <f t="shared" si="130"/>
        <v>14.535</v>
      </c>
      <c r="H8381" s="41">
        <f>SUM(G8381:G8381)</f>
        <v>14.535</v>
      </c>
      <c r="I8381" s="42"/>
      <c r="J8381" s="32">
        <v>0</v>
      </c>
    </row>
    <row r="8382" spans="1:10" ht="15.75" hidden="1" thickBot="1" x14ac:dyDescent="0.3">
      <c r="A8382" s="150"/>
      <c r="B8382" s="145"/>
      <c r="C8382" s="44"/>
      <c r="D8382" s="44"/>
      <c r="E8382" s="121"/>
      <c r="F8382" s="122" t="s">
        <v>31</v>
      </c>
      <c r="G8382" s="47" t="str">
        <f t="shared" si="130"/>
        <v/>
      </c>
      <c r="H8382" s="48"/>
      <c r="I8382" s="33"/>
      <c r="J8382" s="32">
        <v>0</v>
      </c>
    </row>
    <row r="8383" spans="1:10" ht="15.75" hidden="1" thickBot="1" x14ac:dyDescent="0.3">
      <c r="A8383" s="140" t="s">
        <v>2017</v>
      </c>
      <c r="B8383" s="143" t="s">
        <v>6579</v>
      </c>
      <c r="C8383" s="26"/>
      <c r="D8383" s="27" t="s">
        <v>36</v>
      </c>
      <c r="E8383" s="116"/>
      <c r="F8383" s="123" t="s">
        <v>31</v>
      </c>
      <c r="G8383" s="29" t="str">
        <f t="shared" si="130"/>
        <v/>
      </c>
      <c r="H8383" s="30"/>
      <c r="I8383" s="31"/>
      <c r="J8383" s="32">
        <v>0</v>
      </c>
    </row>
    <row r="8384" spans="1:10" ht="15.75" hidden="1" thickBot="1" x14ac:dyDescent="0.3">
      <c r="A8384" s="149"/>
      <c r="B8384" s="144"/>
      <c r="C8384" s="34"/>
      <c r="D8384" s="34"/>
      <c r="E8384" s="118"/>
      <c r="F8384" s="124" t="s">
        <v>31</v>
      </c>
      <c r="G8384" s="36" t="str">
        <f t="shared" si="130"/>
        <v/>
      </c>
      <c r="H8384" s="37"/>
      <c r="I8384" s="33"/>
      <c r="J8384" s="32">
        <v>0</v>
      </c>
    </row>
    <row r="8385" spans="1:10" ht="15.75" hidden="1" thickBot="1" x14ac:dyDescent="0.3">
      <c r="A8385" s="149"/>
      <c r="B8385" s="144"/>
      <c r="C8385" s="38" t="s">
        <v>2018</v>
      </c>
      <c r="D8385" s="38" t="s">
        <v>36</v>
      </c>
      <c r="E8385" s="120">
        <v>1</v>
      </c>
      <c r="F8385" s="119" t="s">
        <v>31</v>
      </c>
      <c r="G8385" s="36" t="str">
        <f t="shared" si="130"/>
        <v/>
      </c>
      <c r="H8385" s="41">
        <f>SUM(G8385:G8385)</f>
        <v>0</v>
      </c>
      <c r="I8385" s="42"/>
      <c r="J8385" s="32">
        <v>0</v>
      </c>
    </row>
    <row r="8386" spans="1:10" ht="15.75" hidden="1" thickBot="1" x14ac:dyDescent="0.3">
      <c r="A8386" s="150"/>
      <c r="B8386" s="145"/>
      <c r="C8386" s="44"/>
      <c r="D8386" s="44"/>
      <c r="E8386" s="121"/>
      <c r="F8386" s="122" t="s">
        <v>31</v>
      </c>
      <c r="G8386" s="47" t="str">
        <f t="shared" si="130"/>
        <v/>
      </c>
      <c r="H8386" s="48"/>
      <c r="I8386" s="33"/>
      <c r="J8386" s="32">
        <v>0</v>
      </c>
    </row>
    <row r="8387" spans="1:10" ht="15.75" hidden="1" thickBot="1" x14ac:dyDescent="0.3">
      <c r="A8387" s="140" t="s">
        <v>2019</v>
      </c>
      <c r="B8387" s="143" t="s">
        <v>6580</v>
      </c>
      <c r="C8387" s="26"/>
      <c r="D8387" s="27" t="s">
        <v>36</v>
      </c>
      <c r="E8387" s="116"/>
      <c r="F8387" s="123" t="s">
        <v>31</v>
      </c>
      <c r="G8387" s="29" t="str">
        <f t="shared" si="130"/>
        <v/>
      </c>
      <c r="H8387" s="30"/>
      <c r="I8387" s="31"/>
      <c r="J8387" s="32">
        <v>0</v>
      </c>
    </row>
    <row r="8388" spans="1:10" ht="15.75" hidden="1" thickBot="1" x14ac:dyDescent="0.3">
      <c r="A8388" s="149"/>
      <c r="B8388" s="144"/>
      <c r="C8388" s="34"/>
      <c r="D8388" s="34"/>
      <c r="E8388" s="118"/>
      <c r="F8388" s="124" t="s">
        <v>31</v>
      </c>
      <c r="G8388" s="36" t="str">
        <f t="shared" si="130"/>
        <v/>
      </c>
      <c r="H8388" s="37"/>
      <c r="I8388" s="33"/>
      <c r="J8388" s="32">
        <v>0</v>
      </c>
    </row>
    <row r="8389" spans="1:10" ht="15.75" hidden="1" thickBot="1" x14ac:dyDescent="0.3">
      <c r="A8389" s="149"/>
      <c r="B8389" s="144"/>
      <c r="C8389" s="38" t="s">
        <v>2020</v>
      </c>
      <c r="D8389" s="38" t="s">
        <v>36</v>
      </c>
      <c r="E8389" s="120">
        <v>1</v>
      </c>
      <c r="F8389" s="119" t="s">
        <v>31</v>
      </c>
      <c r="G8389" s="36" t="str">
        <f t="shared" si="130"/>
        <v/>
      </c>
      <c r="H8389" s="41">
        <f>SUM(G8389:G8389)</f>
        <v>0</v>
      </c>
      <c r="I8389" s="42"/>
      <c r="J8389" s="32">
        <v>0</v>
      </c>
    </row>
    <row r="8390" spans="1:10" ht="15.75" hidden="1" thickBot="1" x14ac:dyDescent="0.3">
      <c r="A8390" s="150"/>
      <c r="B8390" s="145"/>
      <c r="C8390" s="44"/>
      <c r="D8390" s="44"/>
      <c r="E8390" s="121"/>
      <c r="F8390" s="122" t="s">
        <v>31</v>
      </c>
      <c r="G8390" s="47" t="str">
        <f t="shared" ref="G8390:G8453" si="131">IF(ISNUMBER(F8390),E8390*F8390,"")</f>
        <v/>
      </c>
      <c r="H8390" s="48"/>
      <c r="I8390" s="33"/>
      <c r="J8390" s="32">
        <v>0</v>
      </c>
    </row>
    <row r="8391" spans="1:10" ht="15.75" hidden="1" thickBot="1" x14ac:dyDescent="0.3">
      <c r="A8391" s="140" t="s">
        <v>2021</v>
      </c>
      <c r="B8391" s="143" t="s">
        <v>2022</v>
      </c>
      <c r="C8391" s="26"/>
      <c r="D8391" s="27" t="s">
        <v>124</v>
      </c>
      <c r="E8391" s="116"/>
      <c r="F8391" s="127" t="s">
        <v>31</v>
      </c>
      <c r="G8391" s="29" t="str">
        <f t="shared" si="131"/>
        <v/>
      </c>
      <c r="H8391" s="30"/>
      <c r="I8391" s="31"/>
      <c r="J8391" s="32">
        <v>0</v>
      </c>
    </row>
    <row r="8392" spans="1:10" ht="15.75" hidden="1" thickBot="1" x14ac:dyDescent="0.3">
      <c r="A8392" s="149"/>
      <c r="B8392" s="144"/>
      <c r="C8392" s="34"/>
      <c r="D8392" s="34"/>
      <c r="E8392" s="118"/>
      <c r="F8392" s="129" t="s">
        <v>31</v>
      </c>
      <c r="G8392" s="66" t="str">
        <f t="shared" si="131"/>
        <v/>
      </c>
      <c r="H8392" s="67"/>
      <c r="I8392" s="68"/>
      <c r="J8392" s="32">
        <v>0</v>
      </c>
    </row>
    <row r="8393" spans="1:10" ht="15.75" hidden="1" thickBot="1" x14ac:dyDescent="0.3">
      <c r="A8393" s="149"/>
      <c r="B8393" s="144"/>
      <c r="C8393" s="38" t="s">
        <v>2022</v>
      </c>
      <c r="D8393" s="58" t="s">
        <v>124</v>
      </c>
      <c r="E8393" s="120">
        <v>1</v>
      </c>
      <c r="F8393" s="129" t="s">
        <v>31</v>
      </c>
      <c r="G8393" s="66" t="str">
        <f t="shared" si="131"/>
        <v/>
      </c>
      <c r="H8393" s="41">
        <f>SUM(G8393:G8394)</f>
        <v>5.8288566699999986</v>
      </c>
      <c r="I8393" s="42"/>
      <c r="J8393" s="32">
        <v>0</v>
      </c>
    </row>
    <row r="8394" spans="1:10" ht="15.75" hidden="1" thickBot="1" x14ac:dyDescent="0.3">
      <c r="A8394" s="149"/>
      <c r="B8394" s="144"/>
      <c r="C8394" s="38" t="s">
        <v>7595</v>
      </c>
      <c r="D8394" s="38" t="s">
        <v>2788</v>
      </c>
      <c r="E8394" s="120">
        <v>0.20156499999999997</v>
      </c>
      <c r="F8394" s="129">
        <v>28.917999999999999</v>
      </c>
      <c r="G8394" s="66">
        <f t="shared" si="131"/>
        <v>5.8288566699999986</v>
      </c>
      <c r="H8394" s="67"/>
      <c r="I8394" s="68"/>
      <c r="J8394" s="32">
        <v>0</v>
      </c>
    </row>
    <row r="8395" spans="1:10" ht="15.75" hidden="1" thickBot="1" x14ac:dyDescent="0.3">
      <c r="A8395" s="150"/>
      <c r="B8395" s="145"/>
      <c r="C8395" s="44"/>
      <c r="D8395" s="44"/>
      <c r="E8395" s="121"/>
      <c r="F8395" s="135" t="s">
        <v>31</v>
      </c>
      <c r="G8395" s="75" t="str">
        <f t="shared" si="131"/>
        <v/>
      </c>
      <c r="H8395" s="76"/>
      <c r="I8395" s="68"/>
      <c r="J8395" s="32">
        <v>0</v>
      </c>
    </row>
    <row r="8396" spans="1:10" ht="15.75" hidden="1" thickBot="1" x14ac:dyDescent="0.3">
      <c r="A8396" s="140" t="s">
        <v>2023</v>
      </c>
      <c r="B8396" s="143" t="s">
        <v>6581</v>
      </c>
      <c r="C8396" s="26"/>
      <c r="D8396" s="27" t="s">
        <v>3575</v>
      </c>
      <c r="E8396" s="116"/>
      <c r="F8396" s="123" t="s">
        <v>31</v>
      </c>
      <c r="G8396" s="29" t="str">
        <f t="shared" si="131"/>
        <v/>
      </c>
      <c r="H8396" s="30"/>
      <c r="I8396" s="31"/>
      <c r="J8396" s="32">
        <v>0</v>
      </c>
    </row>
    <row r="8397" spans="1:10" ht="15.75" hidden="1" thickBot="1" x14ac:dyDescent="0.3">
      <c r="A8397" s="149"/>
      <c r="B8397" s="144"/>
      <c r="C8397" s="34"/>
      <c r="D8397" s="34"/>
      <c r="E8397" s="118"/>
      <c r="F8397" s="124" t="s">
        <v>31</v>
      </c>
      <c r="G8397" s="36" t="str">
        <f t="shared" si="131"/>
        <v/>
      </c>
      <c r="H8397" s="37"/>
      <c r="I8397" s="33"/>
      <c r="J8397" s="32">
        <v>0</v>
      </c>
    </row>
    <row r="8398" spans="1:10" ht="26.25" hidden="1" thickBot="1" x14ac:dyDescent="0.3">
      <c r="A8398" s="149"/>
      <c r="B8398" s="144"/>
      <c r="C8398" s="38" t="s">
        <v>7447</v>
      </c>
      <c r="D8398" s="38" t="s">
        <v>2788</v>
      </c>
      <c r="E8398" s="120">
        <v>113.035</v>
      </c>
      <c r="F8398" s="119">
        <v>145.23599999999999</v>
      </c>
      <c r="G8398" s="33">
        <f t="shared" si="131"/>
        <v>16416.751259999997</v>
      </c>
      <c r="H8398" s="41">
        <f>SUM(G8398:G8398)</f>
        <v>16416.751259999997</v>
      </c>
      <c r="I8398" s="42"/>
      <c r="J8398" s="32">
        <v>0</v>
      </c>
    </row>
    <row r="8399" spans="1:10" ht="15.75" hidden="1" thickBot="1" x14ac:dyDescent="0.3">
      <c r="A8399" s="150"/>
      <c r="B8399" s="145"/>
      <c r="C8399" s="44"/>
      <c r="D8399" s="44"/>
      <c r="E8399" s="121"/>
      <c r="F8399" s="122" t="s">
        <v>31</v>
      </c>
      <c r="G8399" s="47" t="str">
        <f t="shared" si="131"/>
        <v/>
      </c>
      <c r="H8399" s="48"/>
      <c r="I8399" s="33"/>
      <c r="J8399" s="32">
        <v>0</v>
      </c>
    </row>
    <row r="8400" spans="1:10" ht="15.75" hidden="1" thickBot="1" x14ac:dyDescent="0.3">
      <c r="A8400" s="140" t="s">
        <v>2024</v>
      </c>
      <c r="B8400" s="143" t="s">
        <v>6582</v>
      </c>
      <c r="C8400" s="26"/>
      <c r="D8400" s="27" t="s">
        <v>86</v>
      </c>
      <c r="E8400" s="116"/>
      <c r="F8400" s="123" t="s">
        <v>31</v>
      </c>
      <c r="G8400" s="29" t="str">
        <f t="shared" si="131"/>
        <v/>
      </c>
      <c r="H8400" s="30"/>
      <c r="I8400" s="31"/>
      <c r="J8400" s="32">
        <v>0</v>
      </c>
    </row>
    <row r="8401" spans="1:10" ht="15.75" hidden="1" thickBot="1" x14ac:dyDescent="0.3">
      <c r="A8401" s="149"/>
      <c r="B8401" s="144"/>
      <c r="C8401" s="34"/>
      <c r="D8401" s="34"/>
      <c r="E8401" s="118"/>
      <c r="F8401" s="124" t="s">
        <v>31</v>
      </c>
      <c r="G8401" s="36" t="str">
        <f t="shared" si="131"/>
        <v/>
      </c>
      <c r="H8401" s="37"/>
      <c r="I8401" s="33"/>
      <c r="J8401" s="32">
        <v>0</v>
      </c>
    </row>
    <row r="8402" spans="1:10" ht="15.75" hidden="1" thickBot="1" x14ac:dyDescent="0.3">
      <c r="A8402" s="149"/>
      <c r="B8402" s="144"/>
      <c r="C8402" s="38" t="s">
        <v>8406</v>
      </c>
      <c r="D8402" s="38" t="s">
        <v>180</v>
      </c>
      <c r="E8402" s="120">
        <v>1</v>
      </c>
      <c r="F8402" s="119">
        <v>171.54149999999998</v>
      </c>
      <c r="G8402" s="36">
        <f t="shared" si="131"/>
        <v>171.54149999999998</v>
      </c>
      <c r="H8402" s="41">
        <f>SUM(G8402:G8408)</f>
        <v>292.652124695</v>
      </c>
      <c r="I8402" s="42"/>
      <c r="J8402" s="32">
        <v>0</v>
      </c>
    </row>
    <row r="8403" spans="1:10" ht="39" hidden="1" thickBot="1" x14ac:dyDescent="0.3">
      <c r="A8403" s="149"/>
      <c r="B8403" s="144"/>
      <c r="C8403" s="38" t="s">
        <v>7836</v>
      </c>
      <c r="D8403" s="38" t="s">
        <v>101</v>
      </c>
      <c r="E8403" s="120">
        <v>2.1960000000000002</v>
      </c>
      <c r="F8403" s="119">
        <v>0.3705</v>
      </c>
      <c r="G8403" s="36">
        <f t="shared" si="131"/>
        <v>0.81361800000000006</v>
      </c>
      <c r="H8403" s="37"/>
      <c r="I8403" s="42"/>
      <c r="J8403" s="32">
        <v>0</v>
      </c>
    </row>
    <row r="8404" spans="1:10" ht="15.75" hidden="1" thickBot="1" x14ac:dyDescent="0.3">
      <c r="A8404" s="149"/>
      <c r="B8404" s="144"/>
      <c r="C8404" s="38" t="s">
        <v>7918</v>
      </c>
      <c r="D8404" s="38" t="s">
        <v>1063</v>
      </c>
      <c r="E8404" s="120">
        <v>0.96399999999999997</v>
      </c>
      <c r="F8404" s="119">
        <v>44.108499999999999</v>
      </c>
      <c r="G8404" s="36">
        <f t="shared" si="131"/>
        <v>42.520593999999996</v>
      </c>
      <c r="H8404" s="37"/>
      <c r="I8404" s="42"/>
      <c r="J8404" s="32">
        <v>0</v>
      </c>
    </row>
    <row r="8405" spans="1:10" ht="26.25" hidden="1" thickBot="1" x14ac:dyDescent="0.3">
      <c r="A8405" s="149"/>
      <c r="B8405" s="144"/>
      <c r="C8405" s="38" t="s">
        <v>7765</v>
      </c>
      <c r="D8405" s="38" t="s">
        <v>1323</v>
      </c>
      <c r="E8405" s="120">
        <v>2.992</v>
      </c>
      <c r="F8405" s="119">
        <v>2.4889999999999999</v>
      </c>
      <c r="G8405" s="36">
        <f t="shared" si="131"/>
        <v>7.4470879999999999</v>
      </c>
      <c r="H8405" s="37"/>
      <c r="I8405" s="42"/>
      <c r="J8405" s="32">
        <v>0</v>
      </c>
    </row>
    <row r="8406" spans="1:10" ht="15.75" hidden="1" thickBot="1" x14ac:dyDescent="0.3">
      <c r="A8406" s="149"/>
      <c r="B8406" s="144"/>
      <c r="C8406" s="38" t="s">
        <v>7800</v>
      </c>
      <c r="D8406" s="38" t="s">
        <v>101</v>
      </c>
      <c r="E8406" s="120">
        <v>0.39700000000000002</v>
      </c>
      <c r="F8406" s="119">
        <v>26.941999999999997</v>
      </c>
      <c r="G8406" s="36">
        <f t="shared" si="131"/>
        <v>10.695974</v>
      </c>
      <c r="H8406" s="37"/>
      <c r="I8406" s="42"/>
      <c r="J8406" s="32">
        <v>0</v>
      </c>
    </row>
    <row r="8407" spans="1:10" ht="15.75" hidden="1" thickBot="1" x14ac:dyDescent="0.3">
      <c r="A8407" s="149"/>
      <c r="B8407" s="144"/>
      <c r="C8407" s="38" t="s">
        <v>7603</v>
      </c>
      <c r="D8407" s="38" t="s">
        <v>2788</v>
      </c>
      <c r="E8407" s="120">
        <v>1.0963487999999999</v>
      </c>
      <c r="F8407" s="119">
        <v>22.724</v>
      </c>
      <c r="G8407" s="36">
        <f t="shared" si="131"/>
        <v>24.913430131199998</v>
      </c>
      <c r="H8407" s="37"/>
      <c r="I8407" s="42"/>
      <c r="J8407" s="32">
        <v>0</v>
      </c>
    </row>
    <row r="8408" spans="1:10" ht="15.75" hidden="1" thickBot="1" x14ac:dyDescent="0.3">
      <c r="A8408" s="149"/>
      <c r="B8408" s="144"/>
      <c r="C8408" s="38" t="s">
        <v>7735</v>
      </c>
      <c r="D8408" s="38" t="s">
        <v>2788</v>
      </c>
      <c r="E8408" s="120">
        <v>1.2707679000000001</v>
      </c>
      <c r="F8408" s="119">
        <v>27.321999999999999</v>
      </c>
      <c r="G8408" s="36">
        <f t="shared" si="131"/>
        <v>34.719920563800002</v>
      </c>
      <c r="H8408" s="37"/>
      <c r="I8408" s="42"/>
      <c r="J8408" s="32">
        <v>0</v>
      </c>
    </row>
    <row r="8409" spans="1:10" ht="15.75" hidden="1" thickBot="1" x14ac:dyDescent="0.3">
      <c r="A8409" s="150"/>
      <c r="B8409" s="145"/>
      <c r="C8409" s="44"/>
      <c r="D8409" s="44"/>
      <c r="E8409" s="121"/>
      <c r="F8409" s="122" t="s">
        <v>31</v>
      </c>
      <c r="G8409" s="47" t="str">
        <f t="shared" si="131"/>
        <v/>
      </c>
      <c r="H8409" s="48"/>
      <c r="I8409" s="33"/>
      <c r="J8409" s="32">
        <v>0</v>
      </c>
    </row>
    <row r="8410" spans="1:10" ht="15.75" hidden="1" thickBot="1" x14ac:dyDescent="0.3">
      <c r="A8410" s="140" t="s">
        <v>2025</v>
      </c>
      <c r="B8410" s="143" t="s">
        <v>6583</v>
      </c>
      <c r="C8410" s="26"/>
      <c r="D8410" s="27" t="s">
        <v>86</v>
      </c>
      <c r="E8410" s="116"/>
      <c r="F8410" s="123" t="s">
        <v>31</v>
      </c>
      <c r="G8410" s="29" t="str">
        <f t="shared" si="131"/>
        <v/>
      </c>
      <c r="H8410" s="30"/>
      <c r="I8410" s="31"/>
      <c r="J8410" s="32">
        <v>0</v>
      </c>
    </row>
    <row r="8411" spans="1:10" ht="15.75" hidden="1" thickBot="1" x14ac:dyDescent="0.3">
      <c r="A8411" s="149"/>
      <c r="B8411" s="144"/>
      <c r="C8411" s="34"/>
      <c r="D8411" s="34"/>
      <c r="E8411" s="118"/>
      <c r="F8411" s="124" t="s">
        <v>31</v>
      </c>
      <c r="G8411" s="36" t="str">
        <f t="shared" si="131"/>
        <v/>
      </c>
      <c r="H8411" s="37"/>
      <c r="I8411" s="33"/>
      <c r="J8411" s="32">
        <v>0</v>
      </c>
    </row>
    <row r="8412" spans="1:10" ht="15.75" hidden="1" thickBot="1" x14ac:dyDescent="0.3">
      <c r="A8412" s="149"/>
      <c r="B8412" s="144"/>
      <c r="C8412" s="38" t="s">
        <v>8406</v>
      </c>
      <c r="D8412" s="38" t="s">
        <v>180</v>
      </c>
      <c r="E8412" s="120">
        <v>1</v>
      </c>
      <c r="F8412" s="119">
        <v>171.54149999999998</v>
      </c>
      <c r="G8412" s="36">
        <f t="shared" si="131"/>
        <v>171.54149999999998</v>
      </c>
      <c r="H8412" s="41">
        <f>SUM(G8412:G8418)</f>
        <v>292.652124695</v>
      </c>
      <c r="I8412" s="42"/>
      <c r="J8412" s="32">
        <v>0</v>
      </c>
    </row>
    <row r="8413" spans="1:10" ht="39" hidden="1" thickBot="1" x14ac:dyDescent="0.3">
      <c r="A8413" s="149"/>
      <c r="B8413" s="144"/>
      <c r="C8413" s="38" t="s">
        <v>7836</v>
      </c>
      <c r="D8413" s="38" t="s">
        <v>101</v>
      </c>
      <c r="E8413" s="120">
        <v>2.1960000000000002</v>
      </c>
      <c r="F8413" s="119">
        <v>0.3705</v>
      </c>
      <c r="G8413" s="36">
        <f t="shared" si="131"/>
        <v>0.81361800000000006</v>
      </c>
      <c r="H8413" s="37"/>
      <c r="I8413" s="42"/>
      <c r="J8413" s="32">
        <v>0</v>
      </c>
    </row>
    <row r="8414" spans="1:10" ht="15.75" hidden="1" thickBot="1" x14ac:dyDescent="0.3">
      <c r="A8414" s="149"/>
      <c r="B8414" s="144"/>
      <c r="C8414" s="38" t="s">
        <v>7918</v>
      </c>
      <c r="D8414" s="38" t="s">
        <v>1063</v>
      </c>
      <c r="E8414" s="120">
        <v>0.96399999999999997</v>
      </c>
      <c r="F8414" s="119">
        <v>44.108499999999999</v>
      </c>
      <c r="G8414" s="36">
        <f t="shared" si="131"/>
        <v>42.520593999999996</v>
      </c>
      <c r="H8414" s="37"/>
      <c r="I8414" s="42"/>
      <c r="J8414" s="32">
        <v>0</v>
      </c>
    </row>
    <row r="8415" spans="1:10" ht="26.25" hidden="1" thickBot="1" x14ac:dyDescent="0.3">
      <c r="A8415" s="149"/>
      <c r="B8415" s="144"/>
      <c r="C8415" s="38" t="s">
        <v>7765</v>
      </c>
      <c r="D8415" s="38" t="s">
        <v>1323</v>
      </c>
      <c r="E8415" s="120">
        <v>2.992</v>
      </c>
      <c r="F8415" s="119">
        <v>2.4889999999999999</v>
      </c>
      <c r="G8415" s="36">
        <f t="shared" si="131"/>
        <v>7.4470879999999999</v>
      </c>
      <c r="H8415" s="37"/>
      <c r="I8415" s="42"/>
      <c r="J8415" s="32">
        <v>0</v>
      </c>
    </row>
    <row r="8416" spans="1:10" ht="15.75" hidden="1" thickBot="1" x14ac:dyDescent="0.3">
      <c r="A8416" s="149"/>
      <c r="B8416" s="144"/>
      <c r="C8416" s="38" t="s">
        <v>7800</v>
      </c>
      <c r="D8416" s="38" t="s">
        <v>101</v>
      </c>
      <c r="E8416" s="120">
        <v>0.39700000000000002</v>
      </c>
      <c r="F8416" s="119">
        <v>26.941999999999997</v>
      </c>
      <c r="G8416" s="36">
        <f t="shared" si="131"/>
        <v>10.695974</v>
      </c>
      <c r="H8416" s="37"/>
      <c r="I8416" s="42"/>
      <c r="J8416" s="32">
        <v>0</v>
      </c>
    </row>
    <row r="8417" spans="1:10" ht="15.75" hidden="1" thickBot="1" x14ac:dyDescent="0.3">
      <c r="A8417" s="149"/>
      <c r="B8417" s="144"/>
      <c r="C8417" s="38" t="s">
        <v>7603</v>
      </c>
      <c r="D8417" s="38" t="s">
        <v>2788</v>
      </c>
      <c r="E8417" s="120">
        <v>1.0963487999999999</v>
      </c>
      <c r="F8417" s="119">
        <v>22.724</v>
      </c>
      <c r="G8417" s="36">
        <f t="shared" si="131"/>
        <v>24.913430131199998</v>
      </c>
      <c r="H8417" s="37"/>
      <c r="I8417" s="42"/>
      <c r="J8417" s="32">
        <v>0</v>
      </c>
    </row>
    <row r="8418" spans="1:10" ht="15.75" hidden="1" thickBot="1" x14ac:dyDescent="0.3">
      <c r="A8418" s="149"/>
      <c r="B8418" s="144"/>
      <c r="C8418" s="38" t="s">
        <v>7735</v>
      </c>
      <c r="D8418" s="38" t="s">
        <v>2788</v>
      </c>
      <c r="E8418" s="120">
        <v>1.2707679000000001</v>
      </c>
      <c r="F8418" s="119">
        <v>27.321999999999999</v>
      </c>
      <c r="G8418" s="36">
        <f t="shared" si="131"/>
        <v>34.719920563800002</v>
      </c>
      <c r="H8418" s="37"/>
      <c r="I8418" s="42"/>
      <c r="J8418" s="32">
        <v>0</v>
      </c>
    </row>
    <row r="8419" spans="1:10" ht="15.75" hidden="1" thickBot="1" x14ac:dyDescent="0.3">
      <c r="A8419" s="150"/>
      <c r="B8419" s="145"/>
      <c r="C8419" s="44"/>
      <c r="D8419" s="44"/>
      <c r="E8419" s="121"/>
      <c r="F8419" s="122" t="s">
        <v>31</v>
      </c>
      <c r="G8419" s="47" t="str">
        <f t="shared" si="131"/>
        <v/>
      </c>
      <c r="H8419" s="48"/>
      <c r="I8419" s="33"/>
      <c r="J8419" s="32">
        <v>0</v>
      </c>
    </row>
    <row r="8420" spans="1:10" ht="15.75" hidden="1" thickBot="1" x14ac:dyDescent="0.3">
      <c r="A8420" s="140" t="s">
        <v>2026</v>
      </c>
      <c r="B8420" s="143" t="s">
        <v>6584</v>
      </c>
      <c r="C8420" s="26"/>
      <c r="D8420" s="27" t="s">
        <v>86</v>
      </c>
      <c r="E8420" s="116"/>
      <c r="F8420" s="123" t="s">
        <v>31</v>
      </c>
      <c r="G8420" s="29" t="str">
        <f t="shared" si="131"/>
        <v/>
      </c>
      <c r="H8420" s="30"/>
      <c r="I8420" s="31"/>
      <c r="J8420" s="32">
        <v>0</v>
      </c>
    </row>
    <row r="8421" spans="1:10" ht="15.75" hidden="1" thickBot="1" x14ac:dyDescent="0.3">
      <c r="A8421" s="141"/>
      <c r="B8421" s="144"/>
      <c r="C8421" s="34"/>
      <c r="D8421" s="34"/>
      <c r="E8421" s="118"/>
      <c r="F8421" s="124" t="s">
        <v>31</v>
      </c>
      <c r="G8421" s="33" t="str">
        <f t="shared" si="131"/>
        <v/>
      </c>
      <c r="H8421" s="37"/>
      <c r="I8421" s="33"/>
      <c r="J8421" s="32">
        <v>0</v>
      </c>
    </row>
    <row r="8422" spans="1:10" ht="15.75" hidden="1" thickBot="1" x14ac:dyDescent="0.3">
      <c r="A8422" s="141"/>
      <c r="B8422" s="144"/>
      <c r="C8422" s="38" t="s">
        <v>7679</v>
      </c>
      <c r="D8422" s="38" t="s">
        <v>2788</v>
      </c>
      <c r="E8422" s="120">
        <v>6.3E-2</v>
      </c>
      <c r="F8422" s="119">
        <v>29.535499999999999</v>
      </c>
      <c r="G8422" s="36">
        <f t="shared" si="131"/>
        <v>1.8607365</v>
      </c>
      <c r="H8422" s="41">
        <f>SUM(G8422:G8423)</f>
        <v>16.1768565</v>
      </c>
      <c r="I8422" s="42"/>
      <c r="J8422" s="32">
        <v>0</v>
      </c>
    </row>
    <row r="8423" spans="1:10" ht="15.75" hidden="1" thickBot="1" x14ac:dyDescent="0.3">
      <c r="A8423" s="141"/>
      <c r="B8423" s="144"/>
      <c r="C8423" s="38" t="s">
        <v>7603</v>
      </c>
      <c r="D8423" s="38" t="s">
        <v>2788</v>
      </c>
      <c r="E8423" s="120">
        <v>0.63</v>
      </c>
      <c r="F8423" s="119">
        <v>22.724</v>
      </c>
      <c r="G8423" s="36">
        <f t="shared" si="131"/>
        <v>14.31612</v>
      </c>
      <c r="H8423" s="37"/>
      <c r="I8423" s="33"/>
      <c r="J8423" s="32">
        <v>0</v>
      </c>
    </row>
    <row r="8424" spans="1:10" ht="15.75" hidden="1" thickBot="1" x14ac:dyDescent="0.3">
      <c r="A8424" s="142"/>
      <c r="B8424" s="145"/>
      <c r="C8424" s="44"/>
      <c r="D8424" s="44"/>
      <c r="E8424" s="121"/>
      <c r="F8424" s="122" t="s">
        <v>31</v>
      </c>
      <c r="G8424" s="46" t="str">
        <f t="shared" si="131"/>
        <v/>
      </c>
      <c r="H8424" s="48"/>
      <c r="I8424" s="33"/>
      <c r="J8424" s="32">
        <v>0</v>
      </c>
    </row>
    <row r="8425" spans="1:10" ht="15.75" hidden="1" thickBot="1" x14ac:dyDescent="0.3">
      <c r="A8425" s="140" t="s">
        <v>2027</v>
      </c>
      <c r="B8425" s="143" t="s">
        <v>6585</v>
      </c>
      <c r="C8425" s="26"/>
      <c r="D8425" s="27" t="s">
        <v>86</v>
      </c>
      <c r="E8425" s="116"/>
      <c r="F8425" s="123" t="s">
        <v>31</v>
      </c>
      <c r="G8425" s="29" t="str">
        <f t="shared" si="131"/>
        <v/>
      </c>
      <c r="H8425" s="30"/>
      <c r="I8425" s="31"/>
      <c r="J8425" s="32">
        <v>0</v>
      </c>
    </row>
    <row r="8426" spans="1:10" ht="15.75" hidden="1" thickBot="1" x14ac:dyDescent="0.3">
      <c r="A8426" s="149"/>
      <c r="B8426" s="144"/>
      <c r="C8426" s="34"/>
      <c r="D8426" s="34"/>
      <c r="E8426" s="118"/>
      <c r="F8426" s="124" t="s">
        <v>31</v>
      </c>
      <c r="G8426" s="36" t="str">
        <f t="shared" si="131"/>
        <v/>
      </c>
      <c r="H8426" s="37"/>
      <c r="I8426" s="33"/>
      <c r="J8426" s="32">
        <v>0</v>
      </c>
    </row>
    <row r="8427" spans="1:10" ht="39" hidden="1" thickBot="1" x14ac:dyDescent="0.3">
      <c r="A8427" s="149"/>
      <c r="B8427" s="144"/>
      <c r="C8427" s="38" t="s">
        <v>7643</v>
      </c>
      <c r="D8427" s="38" t="s">
        <v>7614</v>
      </c>
      <c r="E8427" s="120">
        <v>6.8999999999999999E-3</v>
      </c>
      <c r="F8427" s="119">
        <v>713.98467572326001</v>
      </c>
      <c r="G8427" s="36">
        <f t="shared" si="131"/>
        <v>4.9264942624904942</v>
      </c>
      <c r="H8427" s="41">
        <f>SUM(G8427:G8433)</f>
        <v>93.751232062490487</v>
      </c>
      <c r="I8427" s="42"/>
      <c r="J8427" s="32">
        <v>0</v>
      </c>
    </row>
    <row r="8428" spans="1:10" ht="15.75" hidden="1" thickBot="1" x14ac:dyDescent="0.3">
      <c r="A8428" s="149"/>
      <c r="B8428" s="144"/>
      <c r="C8428" s="38" t="s">
        <v>7911</v>
      </c>
      <c r="D8428" s="38" t="s">
        <v>2788</v>
      </c>
      <c r="E8428" s="120">
        <v>0.58799999999999997</v>
      </c>
      <c r="F8428" s="119">
        <v>29.335999999999999</v>
      </c>
      <c r="G8428" s="36">
        <f t="shared" si="131"/>
        <v>17.249567999999996</v>
      </c>
      <c r="H8428" s="37"/>
      <c r="I8428" s="42"/>
      <c r="J8428" s="32">
        <v>0</v>
      </c>
    </row>
    <row r="8429" spans="1:10" ht="15.75" hidden="1" thickBot="1" x14ac:dyDescent="0.3">
      <c r="A8429" s="149"/>
      <c r="B8429" s="144"/>
      <c r="C8429" s="38" t="s">
        <v>7595</v>
      </c>
      <c r="D8429" s="38" t="s">
        <v>2788</v>
      </c>
      <c r="E8429" s="120">
        <v>0.79479999999999995</v>
      </c>
      <c r="F8429" s="119">
        <v>28.917999999999999</v>
      </c>
      <c r="G8429" s="36">
        <f t="shared" si="131"/>
        <v>22.984026399999998</v>
      </c>
      <c r="H8429" s="37"/>
      <c r="I8429" s="42"/>
      <c r="J8429" s="32">
        <v>0</v>
      </c>
    </row>
    <row r="8430" spans="1:10" ht="15.75" hidden="1" thickBot="1" x14ac:dyDescent="0.3">
      <c r="A8430" s="149"/>
      <c r="B8430" s="144"/>
      <c r="C8430" s="38" t="s">
        <v>7910</v>
      </c>
      <c r="D8430" s="38" t="s">
        <v>2788</v>
      </c>
      <c r="E8430" s="120">
        <v>0.39200000000000002</v>
      </c>
      <c r="F8430" s="119">
        <v>23.483999999999998</v>
      </c>
      <c r="G8430" s="36">
        <f t="shared" si="131"/>
        <v>9.2057279999999988</v>
      </c>
      <c r="H8430" s="37"/>
      <c r="I8430" s="42"/>
      <c r="J8430" s="32">
        <v>0</v>
      </c>
    </row>
    <row r="8431" spans="1:10" ht="15.75" hidden="1" thickBot="1" x14ac:dyDescent="0.3">
      <c r="A8431" s="149"/>
      <c r="B8431" s="144"/>
      <c r="C8431" s="38" t="s">
        <v>7594</v>
      </c>
      <c r="D8431" s="38" t="s">
        <v>2788</v>
      </c>
      <c r="E8431" s="120">
        <v>0.26490000000000002</v>
      </c>
      <c r="F8431" s="119">
        <v>23.113499999999998</v>
      </c>
      <c r="G8431" s="36">
        <f t="shared" si="131"/>
        <v>6.1227661500000004</v>
      </c>
      <c r="H8431" s="37"/>
      <c r="I8431" s="42"/>
      <c r="J8431" s="32">
        <v>0</v>
      </c>
    </row>
    <row r="8432" spans="1:10" ht="39" hidden="1" thickBot="1" x14ac:dyDescent="0.3">
      <c r="A8432" s="149"/>
      <c r="B8432" s="144"/>
      <c r="C8432" s="38" t="s">
        <v>8036</v>
      </c>
      <c r="D8432" s="38" t="s">
        <v>180</v>
      </c>
      <c r="E8432" s="120">
        <v>0.58530000000000004</v>
      </c>
      <c r="F8432" s="119">
        <v>48.022499999999994</v>
      </c>
      <c r="G8432" s="36">
        <f t="shared" si="131"/>
        <v>28.107569249999997</v>
      </c>
      <c r="H8432" s="37"/>
      <c r="I8432" s="42"/>
      <c r="J8432" s="32">
        <v>0</v>
      </c>
    </row>
    <row r="8433" spans="1:10" ht="26.25" hidden="1" thickBot="1" x14ac:dyDescent="0.3">
      <c r="A8433" s="149"/>
      <c r="B8433" s="144"/>
      <c r="C8433" s="38" t="s">
        <v>8407</v>
      </c>
      <c r="D8433" s="38" t="s">
        <v>1063</v>
      </c>
      <c r="E8433" s="120">
        <v>0.59499999999999997</v>
      </c>
      <c r="F8433" s="119">
        <v>8.6639999999999997</v>
      </c>
      <c r="G8433" s="36">
        <f t="shared" si="131"/>
        <v>5.1550799999999999</v>
      </c>
      <c r="H8433" s="37"/>
      <c r="I8433" s="42"/>
      <c r="J8433" s="32">
        <v>0</v>
      </c>
    </row>
    <row r="8434" spans="1:10" ht="15.75" hidden="1" thickBot="1" x14ac:dyDescent="0.3">
      <c r="A8434" s="150"/>
      <c r="B8434" s="145"/>
      <c r="C8434" s="44"/>
      <c r="D8434" s="44"/>
      <c r="E8434" s="121"/>
      <c r="F8434" s="122" t="s">
        <v>31</v>
      </c>
      <c r="G8434" s="47" t="str">
        <f t="shared" si="131"/>
        <v/>
      </c>
      <c r="H8434" s="48"/>
      <c r="I8434" s="33"/>
      <c r="J8434" s="32">
        <v>0</v>
      </c>
    </row>
    <row r="8435" spans="1:10" ht="15.75" hidden="1" thickBot="1" x14ac:dyDescent="0.3">
      <c r="A8435" s="140" t="s">
        <v>2028</v>
      </c>
      <c r="B8435" s="143" t="s">
        <v>6586</v>
      </c>
      <c r="C8435" s="26"/>
      <c r="D8435" s="27" t="s">
        <v>1776</v>
      </c>
      <c r="E8435" s="116"/>
      <c r="F8435" s="123" t="s">
        <v>31</v>
      </c>
      <c r="G8435" s="29" t="str">
        <f t="shared" si="131"/>
        <v/>
      </c>
      <c r="H8435" s="30"/>
      <c r="I8435" s="31"/>
      <c r="J8435" s="32">
        <v>0</v>
      </c>
    </row>
    <row r="8436" spans="1:10" ht="15.75" hidden="1" thickBot="1" x14ac:dyDescent="0.3">
      <c r="A8436" s="149"/>
      <c r="B8436" s="144"/>
      <c r="C8436" s="34"/>
      <c r="D8436" s="34"/>
      <c r="E8436" s="118"/>
      <c r="F8436" s="124" t="s">
        <v>31</v>
      </c>
      <c r="G8436" s="36" t="str">
        <f t="shared" si="131"/>
        <v/>
      </c>
      <c r="H8436" s="37"/>
      <c r="I8436" s="33"/>
      <c r="J8436" s="32">
        <v>0</v>
      </c>
    </row>
    <row r="8437" spans="1:10" ht="26.25" hidden="1" thickBot="1" x14ac:dyDescent="0.3">
      <c r="A8437" s="149"/>
      <c r="B8437" s="144"/>
      <c r="C8437" s="38" t="s">
        <v>8408</v>
      </c>
      <c r="D8437" s="38" t="s">
        <v>7614</v>
      </c>
      <c r="E8437" s="120">
        <v>1</v>
      </c>
      <c r="F8437" s="119">
        <v>54.539499999999997</v>
      </c>
      <c r="G8437" s="36">
        <f t="shared" si="131"/>
        <v>54.539499999999997</v>
      </c>
      <c r="H8437" s="41">
        <f>SUM(G8437:G8437)</f>
        <v>54.539499999999997</v>
      </c>
      <c r="I8437" s="42"/>
      <c r="J8437" s="32">
        <v>0</v>
      </c>
    </row>
    <row r="8438" spans="1:10" ht="15.75" hidden="1" thickBot="1" x14ac:dyDescent="0.3">
      <c r="A8438" s="150"/>
      <c r="B8438" s="145"/>
      <c r="C8438" s="44"/>
      <c r="D8438" s="44"/>
      <c r="E8438" s="121"/>
      <c r="F8438" s="122" t="s">
        <v>31</v>
      </c>
      <c r="G8438" s="47" t="str">
        <f t="shared" si="131"/>
        <v/>
      </c>
      <c r="H8438" s="48"/>
      <c r="I8438" s="33"/>
      <c r="J8438" s="32">
        <v>0</v>
      </c>
    </row>
    <row r="8439" spans="1:10" ht="15.75" hidden="1" thickBot="1" x14ac:dyDescent="0.3">
      <c r="A8439" s="140" t="s">
        <v>2029</v>
      </c>
      <c r="B8439" s="143" t="s">
        <v>6587</v>
      </c>
      <c r="C8439" s="26"/>
      <c r="D8439" s="27" t="s">
        <v>90</v>
      </c>
      <c r="E8439" s="116"/>
      <c r="F8439" s="127" t="s">
        <v>31</v>
      </c>
      <c r="G8439" s="29" t="str">
        <f t="shared" si="131"/>
        <v/>
      </c>
      <c r="H8439" s="30"/>
      <c r="I8439" s="31"/>
      <c r="J8439" s="32">
        <v>0</v>
      </c>
    </row>
    <row r="8440" spans="1:10" ht="15.75" hidden="1" thickBot="1" x14ac:dyDescent="0.3">
      <c r="A8440" s="149"/>
      <c r="B8440" s="144"/>
      <c r="C8440" s="34"/>
      <c r="D8440" s="34"/>
      <c r="E8440" s="118"/>
      <c r="F8440" s="129" t="s">
        <v>31</v>
      </c>
      <c r="G8440" s="66" t="str">
        <f t="shared" si="131"/>
        <v/>
      </c>
      <c r="H8440" s="67"/>
      <c r="I8440" s="68"/>
      <c r="J8440" s="32">
        <v>0</v>
      </c>
    </row>
    <row r="8441" spans="1:10" ht="15.75" hidden="1" thickBot="1" x14ac:dyDescent="0.3">
      <c r="A8441" s="149"/>
      <c r="B8441" s="144"/>
      <c r="C8441" s="38" t="s">
        <v>2030</v>
      </c>
      <c r="D8441" s="38" t="s">
        <v>1063</v>
      </c>
      <c r="E8441" s="120">
        <v>1</v>
      </c>
      <c r="F8441" s="129" t="s">
        <v>31</v>
      </c>
      <c r="G8441" s="66" t="str">
        <f t="shared" si="131"/>
        <v/>
      </c>
      <c r="H8441" s="41">
        <f>SUM(G8441:G8442)</f>
        <v>10.739130434782608</v>
      </c>
      <c r="I8441" s="42"/>
      <c r="J8441" s="32">
        <v>0</v>
      </c>
    </row>
    <row r="8442" spans="1:10" ht="15.75" hidden="1" thickBot="1" x14ac:dyDescent="0.3">
      <c r="A8442" s="149"/>
      <c r="B8442" s="144"/>
      <c r="C8442" s="38" t="s">
        <v>7603</v>
      </c>
      <c r="D8442" s="38" t="s">
        <v>2788</v>
      </c>
      <c r="E8442" s="120">
        <v>0.47258979206049145</v>
      </c>
      <c r="F8442" s="129">
        <v>22.724</v>
      </c>
      <c r="G8442" s="66">
        <f t="shared" si="131"/>
        <v>10.739130434782608</v>
      </c>
      <c r="H8442" s="67"/>
      <c r="I8442" s="68"/>
      <c r="J8442" s="32">
        <v>0</v>
      </c>
    </row>
    <row r="8443" spans="1:10" ht="15.75" hidden="1" thickBot="1" x14ac:dyDescent="0.3">
      <c r="A8443" s="150"/>
      <c r="B8443" s="145"/>
      <c r="C8443" s="44"/>
      <c r="D8443" s="44"/>
      <c r="E8443" s="121"/>
      <c r="F8443" s="135" t="s">
        <v>31</v>
      </c>
      <c r="G8443" s="75" t="str">
        <f t="shared" si="131"/>
        <v/>
      </c>
      <c r="H8443" s="76"/>
      <c r="I8443" s="68"/>
      <c r="J8443" s="32">
        <v>0</v>
      </c>
    </row>
    <row r="8444" spans="1:10" ht="15.75" hidden="1" thickBot="1" x14ac:dyDescent="0.3">
      <c r="A8444" s="140" t="s">
        <v>2031</v>
      </c>
      <c r="B8444" s="143" t="s">
        <v>6588</v>
      </c>
      <c r="C8444" s="26"/>
      <c r="D8444" s="27" t="s">
        <v>36</v>
      </c>
      <c r="E8444" s="116"/>
      <c r="F8444" s="123" t="s">
        <v>31</v>
      </c>
      <c r="G8444" s="29" t="str">
        <f t="shared" si="131"/>
        <v/>
      </c>
      <c r="H8444" s="30"/>
      <c r="I8444" s="31"/>
      <c r="J8444" s="32">
        <v>0</v>
      </c>
    </row>
    <row r="8445" spans="1:10" ht="15.75" hidden="1" thickBot="1" x14ac:dyDescent="0.3">
      <c r="A8445" s="149"/>
      <c r="B8445" s="144"/>
      <c r="C8445" s="34"/>
      <c r="D8445" s="34"/>
      <c r="E8445" s="118"/>
      <c r="F8445" s="124" t="s">
        <v>31</v>
      </c>
      <c r="G8445" s="36" t="str">
        <f t="shared" si="131"/>
        <v/>
      </c>
      <c r="H8445" s="37"/>
      <c r="I8445" s="33"/>
      <c r="J8445" s="32">
        <v>0</v>
      </c>
    </row>
    <row r="8446" spans="1:10" ht="15.75" hidden="1" thickBot="1" x14ac:dyDescent="0.3">
      <c r="A8446" s="149"/>
      <c r="B8446" s="144"/>
      <c r="C8446" s="38" t="s">
        <v>7603</v>
      </c>
      <c r="D8446" s="38" t="s">
        <v>2788</v>
      </c>
      <c r="E8446" s="120">
        <v>19.401</v>
      </c>
      <c r="F8446" s="119">
        <v>22.724</v>
      </c>
      <c r="G8446" s="36">
        <f t="shared" si="131"/>
        <v>440.86832399999997</v>
      </c>
      <c r="H8446" s="41">
        <f>SUM(G8446:G8447)</f>
        <v>605.97619599999996</v>
      </c>
      <c r="I8446" s="42"/>
      <c r="J8446" s="32">
        <v>0</v>
      </c>
    </row>
    <row r="8447" spans="1:10" ht="26.25" hidden="1" thickBot="1" x14ac:dyDescent="0.3">
      <c r="A8447" s="149"/>
      <c r="B8447" s="144"/>
      <c r="C8447" s="38" t="s">
        <v>8409</v>
      </c>
      <c r="D8447" s="38" t="s">
        <v>2788</v>
      </c>
      <c r="E8447" s="120">
        <v>4.9039999999999999</v>
      </c>
      <c r="F8447" s="119">
        <v>33.667999999999999</v>
      </c>
      <c r="G8447" s="36">
        <f t="shared" si="131"/>
        <v>165.10787199999999</v>
      </c>
      <c r="H8447" s="37"/>
      <c r="I8447" s="42"/>
      <c r="J8447" s="32">
        <v>0</v>
      </c>
    </row>
    <row r="8448" spans="1:10" ht="15.75" hidden="1" thickBot="1" x14ac:dyDescent="0.3">
      <c r="A8448" s="150"/>
      <c r="B8448" s="145"/>
      <c r="C8448" s="44"/>
      <c r="D8448" s="44"/>
      <c r="E8448" s="121"/>
      <c r="F8448" s="122" t="s">
        <v>31</v>
      </c>
      <c r="G8448" s="47" t="str">
        <f t="shared" si="131"/>
        <v/>
      </c>
      <c r="H8448" s="48"/>
      <c r="I8448" s="33"/>
      <c r="J8448" s="32">
        <v>0</v>
      </c>
    </row>
    <row r="8449" spans="1:10" ht="15.75" hidden="1" thickBot="1" x14ac:dyDescent="0.3">
      <c r="A8449" s="140" t="s">
        <v>2032</v>
      </c>
      <c r="B8449" s="143" t="s">
        <v>6589</v>
      </c>
      <c r="C8449" s="26"/>
      <c r="D8449" s="27" t="s">
        <v>86</v>
      </c>
      <c r="E8449" s="116"/>
      <c r="F8449" s="123" t="s">
        <v>31</v>
      </c>
      <c r="G8449" s="29" t="str">
        <f t="shared" si="131"/>
        <v/>
      </c>
      <c r="H8449" s="30"/>
      <c r="I8449" s="31"/>
      <c r="J8449" s="32">
        <v>0</v>
      </c>
    </row>
    <row r="8450" spans="1:10" ht="15.75" hidden="1" thickBot="1" x14ac:dyDescent="0.3">
      <c r="A8450" s="149"/>
      <c r="B8450" s="144"/>
      <c r="C8450" s="34"/>
      <c r="D8450" s="34"/>
      <c r="E8450" s="118"/>
      <c r="F8450" s="124" t="s">
        <v>31</v>
      </c>
      <c r="G8450" s="36" t="str">
        <f t="shared" si="131"/>
        <v/>
      </c>
      <c r="H8450" s="37"/>
      <c r="I8450" s="33"/>
      <c r="J8450" s="32">
        <v>0</v>
      </c>
    </row>
    <row r="8451" spans="1:10" ht="26.25" hidden="1" thickBot="1" x14ac:dyDescent="0.3">
      <c r="A8451" s="149"/>
      <c r="B8451" s="144"/>
      <c r="C8451" s="38" t="s">
        <v>7733</v>
      </c>
      <c r="D8451" s="38" t="s">
        <v>2788</v>
      </c>
      <c r="E8451" s="120">
        <v>0.5</v>
      </c>
      <c r="F8451" s="125">
        <v>23.407999999999998</v>
      </c>
      <c r="G8451" s="33">
        <f t="shared" si="131"/>
        <v>11.703999999999999</v>
      </c>
      <c r="H8451" s="41">
        <f>SUM(G8451:G8454)</f>
        <v>23.826000000000001</v>
      </c>
      <c r="I8451" s="42"/>
      <c r="J8451" s="32">
        <v>0</v>
      </c>
    </row>
    <row r="8452" spans="1:10" ht="26.25" hidden="1" thickBot="1" x14ac:dyDescent="0.3">
      <c r="A8452" s="149"/>
      <c r="B8452" s="144"/>
      <c r="C8452" s="38" t="s">
        <v>7729</v>
      </c>
      <c r="D8452" s="38" t="s">
        <v>2788</v>
      </c>
      <c r="E8452" s="120">
        <v>0.5</v>
      </c>
      <c r="F8452" s="125">
        <v>24.244</v>
      </c>
      <c r="G8452" s="33">
        <f t="shared" si="131"/>
        <v>12.122</v>
      </c>
      <c r="H8452" s="37"/>
      <c r="I8452" s="33"/>
      <c r="J8452" s="32">
        <v>0</v>
      </c>
    </row>
    <row r="8453" spans="1:10" ht="26.25" hidden="1" thickBot="1" x14ac:dyDescent="0.3">
      <c r="A8453" s="149"/>
      <c r="B8453" s="144"/>
      <c r="C8453" s="38" t="s">
        <v>2033</v>
      </c>
      <c r="D8453" s="38" t="s">
        <v>180</v>
      </c>
      <c r="E8453" s="120">
        <v>1</v>
      </c>
      <c r="F8453" s="119" t="s">
        <v>31</v>
      </c>
      <c r="G8453" s="36" t="str">
        <f t="shared" si="131"/>
        <v/>
      </c>
      <c r="H8453" s="37"/>
      <c r="I8453" s="42"/>
      <c r="J8453" s="32">
        <v>0</v>
      </c>
    </row>
    <row r="8454" spans="1:10" ht="15.75" hidden="1" thickBot="1" x14ac:dyDescent="0.3">
      <c r="A8454" s="150"/>
      <c r="B8454" s="145"/>
      <c r="C8454" s="44"/>
      <c r="D8454" s="44"/>
      <c r="E8454" s="121"/>
      <c r="F8454" s="122" t="s">
        <v>31</v>
      </c>
      <c r="G8454" s="47" t="str">
        <f t="shared" ref="G8454:G8517" si="132">IF(ISNUMBER(F8454),E8454*F8454,"")</f>
        <v/>
      </c>
      <c r="H8454" s="48"/>
      <c r="I8454" s="33"/>
      <c r="J8454" s="32">
        <v>0</v>
      </c>
    </row>
    <row r="8455" spans="1:10" ht="15.75" hidden="1" thickBot="1" x14ac:dyDescent="0.3">
      <c r="A8455" s="140" t="s">
        <v>2034</v>
      </c>
      <c r="B8455" s="143" t="s">
        <v>6590</v>
      </c>
      <c r="C8455" s="26"/>
      <c r="D8455" s="27" t="s">
        <v>36</v>
      </c>
      <c r="E8455" s="116"/>
      <c r="F8455" s="123" t="s">
        <v>31</v>
      </c>
      <c r="G8455" s="29" t="str">
        <f t="shared" si="132"/>
        <v/>
      </c>
      <c r="H8455" s="30"/>
      <c r="I8455" s="31"/>
      <c r="J8455" s="32">
        <v>0</v>
      </c>
    </row>
    <row r="8456" spans="1:10" ht="15.75" hidden="1" thickBot="1" x14ac:dyDescent="0.3">
      <c r="A8456" s="149"/>
      <c r="B8456" s="144"/>
      <c r="C8456" s="34"/>
      <c r="D8456" s="34"/>
      <c r="E8456" s="118"/>
      <c r="F8456" s="124" t="s">
        <v>31</v>
      </c>
      <c r="G8456" s="36" t="str">
        <f t="shared" si="132"/>
        <v/>
      </c>
      <c r="H8456" s="37"/>
      <c r="I8456" s="33"/>
      <c r="J8456" s="32">
        <v>0</v>
      </c>
    </row>
    <row r="8457" spans="1:10" ht="26.25" hidden="1" thickBot="1" x14ac:dyDescent="0.3">
      <c r="A8457" s="149"/>
      <c r="B8457" s="144"/>
      <c r="C8457" s="38" t="s">
        <v>7447</v>
      </c>
      <c r="D8457" s="38" t="s">
        <v>2788</v>
      </c>
      <c r="E8457" s="120">
        <v>40</v>
      </c>
      <c r="F8457" s="119">
        <v>145.23599999999999</v>
      </c>
      <c r="G8457" s="36">
        <f t="shared" si="132"/>
        <v>5809.44</v>
      </c>
      <c r="H8457" s="41">
        <f>SUM(G8457:G8459)</f>
        <v>6259.74</v>
      </c>
      <c r="I8457" s="42"/>
      <c r="J8457" s="32">
        <v>0</v>
      </c>
    </row>
    <row r="8458" spans="1:10" ht="15.75" hidden="1" thickBot="1" x14ac:dyDescent="0.3">
      <c r="A8458" s="149"/>
      <c r="B8458" s="144"/>
      <c r="C8458" s="38" t="s">
        <v>7520</v>
      </c>
      <c r="D8458" s="38" t="s">
        <v>2788</v>
      </c>
      <c r="E8458" s="120">
        <v>20</v>
      </c>
      <c r="F8458" s="119">
        <v>22.514999999999997</v>
      </c>
      <c r="G8458" s="36">
        <f t="shared" si="132"/>
        <v>450.29999999999995</v>
      </c>
      <c r="H8458" s="37"/>
      <c r="I8458" s="42"/>
      <c r="J8458" s="32">
        <v>0</v>
      </c>
    </row>
    <row r="8459" spans="1:10" ht="15.75" hidden="1" thickBot="1" x14ac:dyDescent="0.3">
      <c r="A8459" s="149"/>
      <c r="B8459" s="144"/>
      <c r="C8459" s="38" t="s">
        <v>35</v>
      </c>
      <c r="D8459" s="58" t="s">
        <v>36</v>
      </c>
      <c r="E8459" s="120">
        <v>1</v>
      </c>
      <c r="F8459" s="119" t="s">
        <v>31</v>
      </c>
      <c r="G8459" s="36" t="str">
        <f t="shared" si="132"/>
        <v/>
      </c>
      <c r="H8459" s="37"/>
      <c r="I8459" s="42"/>
      <c r="J8459" s="32">
        <v>0</v>
      </c>
    </row>
    <row r="8460" spans="1:10" ht="15.75" hidden="1" thickBot="1" x14ac:dyDescent="0.3">
      <c r="A8460" s="150"/>
      <c r="B8460" s="145"/>
      <c r="C8460" s="44"/>
      <c r="D8460" s="44"/>
      <c r="E8460" s="121"/>
      <c r="F8460" s="122" t="s">
        <v>31</v>
      </c>
      <c r="G8460" s="47" t="str">
        <f t="shared" si="132"/>
        <v/>
      </c>
      <c r="H8460" s="48"/>
      <c r="I8460" s="33"/>
      <c r="J8460" s="32">
        <v>0</v>
      </c>
    </row>
    <row r="8461" spans="1:10" ht="15.75" hidden="1" thickBot="1" x14ac:dyDescent="0.3">
      <c r="A8461" s="140" t="s">
        <v>2035</v>
      </c>
      <c r="B8461" s="143" t="s">
        <v>6591</v>
      </c>
      <c r="C8461" s="26"/>
      <c r="D8461" s="27" t="s">
        <v>36</v>
      </c>
      <c r="E8461" s="116"/>
      <c r="F8461" s="123" t="s">
        <v>31</v>
      </c>
      <c r="G8461" s="29" t="str">
        <f t="shared" si="132"/>
        <v/>
      </c>
      <c r="H8461" s="30"/>
      <c r="I8461" s="31"/>
      <c r="J8461" s="32">
        <v>0</v>
      </c>
    </row>
    <row r="8462" spans="1:10" ht="15.75" hidden="1" thickBot="1" x14ac:dyDescent="0.3">
      <c r="A8462" s="141"/>
      <c r="B8462" s="144"/>
      <c r="C8462" s="34"/>
      <c r="D8462" s="34"/>
      <c r="E8462" s="118"/>
      <c r="F8462" s="124" t="s">
        <v>31</v>
      </c>
      <c r="G8462" s="33" t="str">
        <f t="shared" si="132"/>
        <v/>
      </c>
      <c r="H8462" s="37"/>
      <c r="I8462" s="33"/>
      <c r="J8462" s="32">
        <v>0</v>
      </c>
    </row>
    <row r="8463" spans="1:10" ht="39" hidden="1" thickBot="1" x14ac:dyDescent="0.3">
      <c r="A8463" s="141"/>
      <c r="B8463" s="144"/>
      <c r="C8463" s="38" t="s">
        <v>2036</v>
      </c>
      <c r="D8463" s="58" t="s">
        <v>36</v>
      </c>
      <c r="E8463" s="120">
        <v>1</v>
      </c>
      <c r="F8463" s="125" t="s">
        <v>31</v>
      </c>
      <c r="G8463" s="33" t="str">
        <f t="shared" si="132"/>
        <v/>
      </c>
      <c r="H8463" s="41">
        <f>SUM(G8463:G8465)</f>
        <v>215.23199999999997</v>
      </c>
      <c r="I8463" s="42"/>
      <c r="J8463" s="32">
        <v>0</v>
      </c>
    </row>
    <row r="8464" spans="1:10" ht="15.75" hidden="1" thickBot="1" x14ac:dyDescent="0.3">
      <c r="A8464" s="141"/>
      <c r="B8464" s="144"/>
      <c r="C8464" s="38" t="s">
        <v>7446</v>
      </c>
      <c r="D8464" s="38" t="s">
        <v>2788</v>
      </c>
      <c r="E8464" s="120">
        <v>4</v>
      </c>
      <c r="F8464" s="119">
        <v>23.901999999999997</v>
      </c>
      <c r="G8464" s="33">
        <f t="shared" si="132"/>
        <v>95.60799999999999</v>
      </c>
      <c r="H8464" s="37"/>
      <c r="I8464" s="33"/>
      <c r="J8464" s="32">
        <v>0</v>
      </c>
    </row>
    <row r="8465" spans="1:10" ht="15.75" hidden="1" thickBot="1" x14ac:dyDescent="0.3">
      <c r="A8465" s="141"/>
      <c r="B8465" s="144"/>
      <c r="C8465" s="38" t="s">
        <v>7438</v>
      </c>
      <c r="D8465" s="38" t="s">
        <v>2788</v>
      </c>
      <c r="E8465" s="120">
        <v>4</v>
      </c>
      <c r="F8465" s="119">
        <v>29.905999999999999</v>
      </c>
      <c r="G8465" s="36">
        <f t="shared" si="132"/>
        <v>119.624</v>
      </c>
      <c r="H8465" s="37"/>
      <c r="I8465" s="33"/>
      <c r="J8465" s="32">
        <v>0</v>
      </c>
    </row>
    <row r="8466" spans="1:10" ht="15.75" hidden="1" thickBot="1" x14ac:dyDescent="0.3">
      <c r="A8466" s="142"/>
      <c r="B8466" s="145"/>
      <c r="C8466" s="44"/>
      <c r="D8466" s="44"/>
      <c r="E8466" s="121"/>
      <c r="F8466" s="122" t="s">
        <v>31</v>
      </c>
      <c r="G8466" s="46" t="str">
        <f t="shared" si="132"/>
        <v/>
      </c>
      <c r="H8466" s="48"/>
      <c r="I8466" s="33"/>
      <c r="J8466" s="32">
        <v>0</v>
      </c>
    </row>
    <row r="8467" spans="1:10" ht="15.75" hidden="1" thickBot="1" x14ac:dyDescent="0.3">
      <c r="A8467" s="140" t="s">
        <v>2037</v>
      </c>
      <c r="B8467" s="143" t="s">
        <v>6592</v>
      </c>
      <c r="C8467" s="26"/>
      <c r="D8467" s="27" t="s">
        <v>3575</v>
      </c>
      <c r="E8467" s="116"/>
      <c r="F8467" s="123" t="s">
        <v>31</v>
      </c>
      <c r="G8467" s="29" t="str">
        <f t="shared" si="132"/>
        <v/>
      </c>
      <c r="H8467" s="30"/>
      <c r="I8467" s="31"/>
      <c r="J8467" s="32">
        <v>0</v>
      </c>
    </row>
    <row r="8468" spans="1:10" ht="15.75" hidden="1" thickBot="1" x14ac:dyDescent="0.3">
      <c r="A8468" s="149"/>
      <c r="B8468" s="144"/>
      <c r="C8468" s="34"/>
      <c r="D8468" s="34"/>
      <c r="E8468" s="118"/>
      <c r="F8468" s="124" t="s">
        <v>31</v>
      </c>
      <c r="G8468" s="36" t="str">
        <f t="shared" si="132"/>
        <v/>
      </c>
      <c r="H8468" s="37"/>
      <c r="I8468" s="33"/>
      <c r="J8468" s="32">
        <v>0</v>
      </c>
    </row>
    <row r="8469" spans="1:10" ht="26.25" hidden="1" thickBot="1" x14ac:dyDescent="0.3">
      <c r="A8469" s="149"/>
      <c r="B8469" s="144"/>
      <c r="C8469" s="38" t="s">
        <v>7514</v>
      </c>
      <c r="D8469" s="38" t="s">
        <v>2788</v>
      </c>
      <c r="E8469" s="120">
        <v>113.035</v>
      </c>
      <c r="F8469" s="119">
        <v>56.62</v>
      </c>
      <c r="G8469" s="36">
        <f t="shared" si="132"/>
        <v>6400.0416999999998</v>
      </c>
      <c r="H8469" s="41">
        <f>SUM(G8469:G8469)</f>
        <v>6400.0416999999998</v>
      </c>
      <c r="I8469" s="42"/>
      <c r="J8469" s="32">
        <v>0</v>
      </c>
    </row>
    <row r="8470" spans="1:10" ht="15.75" hidden="1" thickBot="1" x14ac:dyDescent="0.3">
      <c r="A8470" s="149"/>
      <c r="B8470" s="144"/>
      <c r="C8470" s="38"/>
      <c r="D8470" s="38"/>
      <c r="E8470" s="120"/>
      <c r="F8470" s="119" t="s">
        <v>31</v>
      </c>
      <c r="G8470" s="36" t="str">
        <f t="shared" si="132"/>
        <v/>
      </c>
      <c r="H8470" s="37"/>
      <c r="I8470" s="42"/>
      <c r="J8470" s="32">
        <v>0</v>
      </c>
    </row>
    <row r="8471" spans="1:10" ht="26.25" hidden="1" thickBot="1" x14ac:dyDescent="0.3">
      <c r="A8471" s="149"/>
      <c r="B8471" s="144"/>
      <c r="C8471" s="55" t="s">
        <v>687</v>
      </c>
      <c r="D8471" s="38"/>
      <c r="E8471" s="120"/>
      <c r="F8471" s="119" t="s">
        <v>31</v>
      </c>
      <c r="G8471" s="36" t="str">
        <f t="shared" si="132"/>
        <v/>
      </c>
      <c r="H8471" s="37"/>
      <c r="I8471" s="42"/>
      <c r="J8471" s="32">
        <v>0</v>
      </c>
    </row>
    <row r="8472" spans="1:10" ht="15.75" hidden="1" thickBot="1" x14ac:dyDescent="0.3">
      <c r="A8472" s="150"/>
      <c r="B8472" s="145"/>
      <c r="C8472" s="44"/>
      <c r="D8472" s="44"/>
      <c r="E8472" s="121"/>
      <c r="F8472" s="122" t="s">
        <v>31</v>
      </c>
      <c r="G8472" s="47" t="str">
        <f t="shared" si="132"/>
        <v/>
      </c>
      <c r="H8472" s="48"/>
      <c r="I8472" s="33"/>
      <c r="J8472" s="32">
        <v>0</v>
      </c>
    </row>
    <row r="8473" spans="1:10" ht="15.75" hidden="1" thickBot="1" x14ac:dyDescent="0.3">
      <c r="A8473" s="140" t="s">
        <v>2038</v>
      </c>
      <c r="B8473" s="143" t="s">
        <v>2039</v>
      </c>
      <c r="C8473" s="26"/>
      <c r="D8473" s="27" t="s">
        <v>86</v>
      </c>
      <c r="E8473" s="116"/>
      <c r="F8473" s="123" t="s">
        <v>31</v>
      </c>
      <c r="G8473" s="29" t="str">
        <f t="shared" si="132"/>
        <v/>
      </c>
      <c r="H8473" s="30"/>
      <c r="I8473" s="31"/>
      <c r="J8473" s="32">
        <v>0</v>
      </c>
    </row>
    <row r="8474" spans="1:10" ht="15.75" hidden="1" thickBot="1" x14ac:dyDescent="0.3">
      <c r="A8474" s="141"/>
      <c r="B8474" s="144"/>
      <c r="C8474" s="34"/>
      <c r="D8474" s="34"/>
      <c r="E8474" s="118"/>
      <c r="F8474" s="124" t="s">
        <v>31</v>
      </c>
      <c r="G8474" s="33" t="str">
        <f t="shared" si="132"/>
        <v/>
      </c>
      <c r="H8474" s="37"/>
      <c r="I8474" s="33"/>
      <c r="J8474" s="32">
        <v>0</v>
      </c>
    </row>
    <row r="8475" spans="1:10" ht="15.75" hidden="1" thickBot="1" x14ac:dyDescent="0.3">
      <c r="A8475" s="141"/>
      <c r="B8475" s="144"/>
      <c r="C8475" s="38" t="s">
        <v>7735</v>
      </c>
      <c r="D8475" s="38" t="s">
        <v>2788</v>
      </c>
      <c r="E8475" s="120">
        <v>0.15</v>
      </c>
      <c r="F8475" s="119">
        <v>27.321999999999999</v>
      </c>
      <c r="G8475" s="36">
        <f t="shared" si="132"/>
        <v>4.0983000000000001</v>
      </c>
      <c r="H8475" s="41">
        <f>SUM(G8475:G8476)</f>
        <v>4.0983000000000001</v>
      </c>
      <c r="I8475" s="42"/>
      <c r="J8475" s="32">
        <v>0</v>
      </c>
    </row>
    <row r="8476" spans="1:10" ht="15.75" hidden="1" thickBot="1" x14ac:dyDescent="0.3">
      <c r="A8476" s="141"/>
      <c r="B8476" s="144"/>
      <c r="C8476" s="38" t="s">
        <v>2039</v>
      </c>
      <c r="D8476" s="38" t="s">
        <v>86</v>
      </c>
      <c r="E8476" s="120">
        <v>1</v>
      </c>
      <c r="F8476" s="125" t="s">
        <v>31</v>
      </c>
      <c r="G8476" s="33" t="str">
        <f t="shared" si="132"/>
        <v/>
      </c>
      <c r="H8476" s="37"/>
      <c r="I8476" s="33"/>
      <c r="J8476" s="32">
        <v>0</v>
      </c>
    </row>
    <row r="8477" spans="1:10" ht="15.75" hidden="1" thickBot="1" x14ac:dyDescent="0.3">
      <c r="A8477" s="142"/>
      <c r="B8477" s="145"/>
      <c r="C8477" s="44"/>
      <c r="D8477" s="44"/>
      <c r="E8477" s="121"/>
      <c r="F8477" s="122" t="s">
        <v>31</v>
      </c>
      <c r="G8477" s="46" t="str">
        <f t="shared" si="132"/>
        <v/>
      </c>
      <c r="H8477" s="48"/>
      <c r="I8477" s="33"/>
      <c r="J8477" s="32">
        <v>0</v>
      </c>
    </row>
    <row r="8478" spans="1:10" ht="15.75" hidden="1" thickBot="1" x14ac:dyDescent="0.3">
      <c r="A8478" s="140" t="s">
        <v>2040</v>
      </c>
      <c r="B8478" s="143" t="s">
        <v>6593</v>
      </c>
      <c r="C8478" s="26"/>
      <c r="D8478" s="27" t="s">
        <v>86</v>
      </c>
      <c r="E8478" s="116"/>
      <c r="F8478" s="127" t="s">
        <v>31</v>
      </c>
      <c r="G8478" s="29" t="str">
        <f t="shared" si="132"/>
        <v/>
      </c>
      <c r="H8478" s="30"/>
      <c r="I8478" s="31"/>
      <c r="J8478" s="32">
        <v>0</v>
      </c>
    </row>
    <row r="8479" spans="1:10" ht="15.75" hidden="1" thickBot="1" x14ac:dyDescent="0.3">
      <c r="A8479" s="149"/>
      <c r="B8479" s="144"/>
      <c r="C8479" s="34"/>
      <c r="D8479" s="34"/>
      <c r="E8479" s="118"/>
      <c r="F8479" s="129" t="s">
        <v>31</v>
      </c>
      <c r="G8479" s="66" t="str">
        <f t="shared" si="132"/>
        <v/>
      </c>
      <c r="H8479" s="67"/>
      <c r="I8479" s="68"/>
      <c r="J8479" s="32">
        <v>0</v>
      </c>
    </row>
    <row r="8480" spans="1:10" ht="39" hidden="1" thickBot="1" x14ac:dyDescent="0.3">
      <c r="A8480" s="149"/>
      <c r="B8480" s="144"/>
      <c r="C8480" s="38" t="s">
        <v>7703</v>
      </c>
      <c r="D8480" s="38" t="s">
        <v>7723</v>
      </c>
      <c r="E8480" s="120">
        <v>1.27</v>
      </c>
      <c r="F8480" s="129">
        <v>0.22799999999999998</v>
      </c>
      <c r="G8480" s="66">
        <f t="shared" si="132"/>
        <v>0.28955999999999998</v>
      </c>
      <c r="H8480" s="41">
        <f>SUM(G8480:G8485)</f>
        <v>11.771439549999998</v>
      </c>
      <c r="I8480" s="42"/>
      <c r="J8480" s="32">
        <v>0</v>
      </c>
    </row>
    <row r="8481" spans="1:10" ht="26.25" hidden="1" thickBot="1" x14ac:dyDescent="0.3">
      <c r="A8481" s="149"/>
      <c r="B8481" s="144"/>
      <c r="C8481" s="38" t="s">
        <v>7704</v>
      </c>
      <c r="D8481" s="38" t="s">
        <v>101</v>
      </c>
      <c r="E8481" s="120">
        <v>1.27</v>
      </c>
      <c r="F8481" s="129">
        <v>3.5244999999999997</v>
      </c>
      <c r="G8481" s="66">
        <f t="shared" si="132"/>
        <v>4.4761150000000001</v>
      </c>
      <c r="H8481" s="67"/>
      <c r="I8481" s="68"/>
      <c r="J8481" s="32">
        <v>0</v>
      </c>
    </row>
    <row r="8482" spans="1:10" ht="15.75" hidden="1" thickBot="1" x14ac:dyDescent="0.3">
      <c r="A8482" s="149"/>
      <c r="B8482" s="144"/>
      <c r="C8482" s="38" t="s">
        <v>7603</v>
      </c>
      <c r="D8482" s="38" t="s">
        <v>2788</v>
      </c>
      <c r="E8482" s="120">
        <v>0.15</v>
      </c>
      <c r="F8482" s="129">
        <v>22.724</v>
      </c>
      <c r="G8482" s="66">
        <f t="shared" si="132"/>
        <v>3.4085999999999999</v>
      </c>
      <c r="H8482" s="67"/>
      <c r="I8482" s="68"/>
      <c r="J8482" s="32">
        <v>0</v>
      </c>
    </row>
    <row r="8483" spans="1:10" ht="15.75" hidden="1" thickBot="1" x14ac:dyDescent="0.3">
      <c r="A8483" s="149"/>
      <c r="B8483" s="144"/>
      <c r="C8483" s="38" t="s">
        <v>7706</v>
      </c>
      <c r="D8483" s="38" t="s">
        <v>2788</v>
      </c>
      <c r="E8483" s="120">
        <v>0.115</v>
      </c>
      <c r="F8483" s="129">
        <v>28.6615</v>
      </c>
      <c r="G8483" s="66">
        <f t="shared" si="132"/>
        <v>3.2960725000000002</v>
      </c>
      <c r="H8483" s="67"/>
      <c r="I8483" s="68"/>
      <c r="J8483" s="32">
        <v>0</v>
      </c>
    </row>
    <row r="8484" spans="1:10" ht="26.25" hidden="1" thickBot="1" x14ac:dyDescent="0.3">
      <c r="A8484" s="149"/>
      <c r="B8484" s="144"/>
      <c r="C8484" s="38" t="s">
        <v>7707</v>
      </c>
      <c r="D8484" s="38" t="s">
        <v>1069</v>
      </c>
      <c r="E8484" s="120">
        <v>5.0000000000000001E-3</v>
      </c>
      <c r="F8484" s="129">
        <v>25.725999999999996</v>
      </c>
      <c r="G8484" s="66">
        <f t="shared" si="132"/>
        <v>0.12862999999999997</v>
      </c>
      <c r="H8484" s="67"/>
      <c r="I8484" s="68"/>
      <c r="J8484" s="32">
        <v>0</v>
      </c>
    </row>
    <row r="8485" spans="1:10" ht="26.25" hidden="1" thickBot="1" x14ac:dyDescent="0.3">
      <c r="A8485" s="149"/>
      <c r="B8485" s="144"/>
      <c r="C8485" s="38" t="s">
        <v>7708</v>
      </c>
      <c r="D8485" s="38" t="s">
        <v>1080</v>
      </c>
      <c r="E8485" s="120">
        <v>6.8999999999999999E-3</v>
      </c>
      <c r="F8485" s="129">
        <v>24.994499999999999</v>
      </c>
      <c r="G8485" s="66">
        <f t="shared" si="132"/>
        <v>0.17246204999999998</v>
      </c>
      <c r="H8485" s="67"/>
      <c r="I8485" s="68"/>
      <c r="J8485" s="32">
        <v>0</v>
      </c>
    </row>
    <row r="8486" spans="1:10" ht="15.75" hidden="1" thickBot="1" x14ac:dyDescent="0.3">
      <c r="A8486" s="150"/>
      <c r="B8486" s="145"/>
      <c r="C8486" s="44"/>
      <c r="D8486" s="44"/>
      <c r="E8486" s="121"/>
      <c r="F8486" s="135" t="s">
        <v>31</v>
      </c>
      <c r="G8486" s="75" t="str">
        <f t="shared" si="132"/>
        <v/>
      </c>
      <c r="H8486" s="76"/>
      <c r="I8486" s="68"/>
      <c r="J8486" s="32">
        <v>0</v>
      </c>
    </row>
    <row r="8487" spans="1:10" ht="15.75" hidden="1" thickBot="1" x14ac:dyDescent="0.3">
      <c r="A8487" s="140" t="s">
        <v>2041</v>
      </c>
      <c r="B8487" s="143" t="s">
        <v>6594</v>
      </c>
      <c r="C8487" s="26"/>
      <c r="D8487" s="27" t="s">
        <v>124</v>
      </c>
      <c r="E8487" s="116"/>
      <c r="F8487" s="123" t="s">
        <v>31</v>
      </c>
      <c r="G8487" s="29" t="str">
        <f t="shared" si="132"/>
        <v/>
      </c>
      <c r="H8487" s="30"/>
      <c r="I8487" s="31"/>
      <c r="J8487" s="32">
        <v>0</v>
      </c>
    </row>
    <row r="8488" spans="1:10" ht="15.75" hidden="1" thickBot="1" x14ac:dyDescent="0.3">
      <c r="A8488" s="149"/>
      <c r="B8488" s="144"/>
      <c r="C8488" s="34"/>
      <c r="D8488" s="34"/>
      <c r="E8488" s="118"/>
      <c r="F8488" s="124" t="s">
        <v>31</v>
      </c>
      <c r="G8488" s="36" t="str">
        <f t="shared" si="132"/>
        <v/>
      </c>
      <c r="H8488" s="37"/>
      <c r="I8488" s="33"/>
      <c r="J8488" s="32">
        <v>0</v>
      </c>
    </row>
    <row r="8489" spans="1:10" ht="15.75" hidden="1" thickBot="1" x14ac:dyDescent="0.3">
      <c r="A8489" s="149"/>
      <c r="B8489" s="144"/>
      <c r="C8489" s="38" t="s">
        <v>7607</v>
      </c>
      <c r="D8489" s="38" t="s">
        <v>1063</v>
      </c>
      <c r="E8489" s="120">
        <v>1.5780000000000001</v>
      </c>
      <c r="F8489" s="119">
        <v>6.4314999999999989</v>
      </c>
      <c r="G8489" s="36">
        <f t="shared" si="132"/>
        <v>10.148906999999999</v>
      </c>
      <c r="H8489" s="41">
        <f>SUM(G8489:G8489)</f>
        <v>10.148906999999999</v>
      </c>
      <c r="I8489" s="42"/>
      <c r="J8489" s="32">
        <v>0</v>
      </c>
    </row>
    <row r="8490" spans="1:10" ht="15.75" hidden="1" thickBot="1" x14ac:dyDescent="0.3">
      <c r="A8490" s="150"/>
      <c r="B8490" s="145"/>
      <c r="C8490" s="44"/>
      <c r="D8490" s="44"/>
      <c r="E8490" s="121"/>
      <c r="F8490" s="122" t="s">
        <v>31</v>
      </c>
      <c r="G8490" s="47" t="str">
        <f t="shared" si="132"/>
        <v/>
      </c>
      <c r="H8490" s="48"/>
      <c r="I8490" s="33"/>
      <c r="J8490" s="32">
        <v>0</v>
      </c>
    </row>
    <row r="8491" spans="1:10" ht="15.75" hidden="1" thickBot="1" x14ac:dyDescent="0.3">
      <c r="A8491" s="140" t="s">
        <v>2042</v>
      </c>
      <c r="B8491" s="143" t="s">
        <v>6595</v>
      </c>
      <c r="C8491" s="26"/>
      <c r="D8491" s="27" t="s">
        <v>36</v>
      </c>
      <c r="E8491" s="116"/>
      <c r="F8491" s="123" t="s">
        <v>31</v>
      </c>
      <c r="G8491" s="29" t="str">
        <f t="shared" si="132"/>
        <v/>
      </c>
      <c r="H8491" s="30"/>
      <c r="I8491" s="31"/>
      <c r="J8491" s="32">
        <v>0</v>
      </c>
    </row>
    <row r="8492" spans="1:10" ht="15.75" hidden="1" thickBot="1" x14ac:dyDescent="0.3">
      <c r="A8492" s="149"/>
      <c r="B8492" s="144"/>
      <c r="C8492" s="34"/>
      <c r="D8492" s="34"/>
      <c r="E8492" s="118"/>
      <c r="F8492" s="124" t="s">
        <v>31</v>
      </c>
      <c r="G8492" s="36" t="str">
        <f t="shared" si="132"/>
        <v/>
      </c>
      <c r="H8492" s="37"/>
      <c r="I8492" s="33"/>
      <c r="J8492" s="32">
        <v>0</v>
      </c>
    </row>
    <row r="8493" spans="1:10" ht="26.25" hidden="1" thickBot="1" x14ac:dyDescent="0.3">
      <c r="A8493" s="149"/>
      <c r="B8493" s="144"/>
      <c r="C8493" s="38" t="s">
        <v>2043</v>
      </c>
      <c r="D8493" s="38" t="s">
        <v>36</v>
      </c>
      <c r="E8493" s="120">
        <v>1</v>
      </c>
      <c r="F8493" s="119" t="s">
        <v>31</v>
      </c>
      <c r="G8493" s="36" t="str">
        <f t="shared" si="132"/>
        <v/>
      </c>
      <c r="H8493" s="41">
        <f>SUM(G8493:G8493)</f>
        <v>0</v>
      </c>
      <c r="I8493" s="42"/>
      <c r="J8493" s="32">
        <v>0</v>
      </c>
    </row>
    <row r="8494" spans="1:10" ht="15.75" hidden="1" thickBot="1" x14ac:dyDescent="0.3">
      <c r="A8494" s="150"/>
      <c r="B8494" s="145"/>
      <c r="C8494" s="44"/>
      <c r="D8494" s="44"/>
      <c r="E8494" s="121"/>
      <c r="F8494" s="122" t="s">
        <v>31</v>
      </c>
      <c r="G8494" s="47" t="str">
        <f t="shared" si="132"/>
        <v/>
      </c>
      <c r="H8494" s="48"/>
      <c r="I8494" s="33"/>
      <c r="J8494" s="32">
        <v>0</v>
      </c>
    </row>
    <row r="8495" spans="1:10" ht="15.75" hidden="1" thickBot="1" x14ac:dyDescent="0.3">
      <c r="A8495" s="140" t="s">
        <v>2044</v>
      </c>
      <c r="B8495" s="143" t="s">
        <v>6596</v>
      </c>
      <c r="C8495" s="26"/>
      <c r="D8495" s="27" t="s">
        <v>86</v>
      </c>
      <c r="E8495" s="116"/>
      <c r="F8495" s="127" t="s">
        <v>31</v>
      </c>
      <c r="G8495" s="29" t="str">
        <f t="shared" si="132"/>
        <v/>
      </c>
      <c r="H8495" s="30"/>
      <c r="I8495" s="31"/>
      <c r="J8495" s="32">
        <v>0</v>
      </c>
    </row>
    <row r="8496" spans="1:10" ht="15.75" hidden="1" thickBot="1" x14ac:dyDescent="0.3">
      <c r="A8496" s="149"/>
      <c r="B8496" s="144"/>
      <c r="C8496" s="34"/>
      <c r="D8496" s="34"/>
      <c r="E8496" s="118"/>
      <c r="F8496" s="129" t="s">
        <v>31</v>
      </c>
      <c r="G8496" s="66" t="str">
        <f t="shared" si="132"/>
        <v/>
      </c>
      <c r="H8496" s="67"/>
      <c r="I8496" s="68"/>
      <c r="J8496" s="32">
        <v>0</v>
      </c>
    </row>
    <row r="8497" spans="1:10" ht="15.75" hidden="1" thickBot="1" x14ac:dyDescent="0.3">
      <c r="A8497" s="149"/>
      <c r="B8497" s="144"/>
      <c r="C8497" s="38" t="s">
        <v>7735</v>
      </c>
      <c r="D8497" s="38" t="s">
        <v>2788</v>
      </c>
      <c r="E8497" s="120">
        <v>2.5579999999999998</v>
      </c>
      <c r="F8497" s="129">
        <v>27.321999999999999</v>
      </c>
      <c r="G8497" s="66">
        <f t="shared" si="132"/>
        <v>69.889675999999994</v>
      </c>
      <c r="H8497" s="41">
        <f>SUM(G8497:G8499)</f>
        <v>781.68293299999993</v>
      </c>
      <c r="I8497" s="42"/>
      <c r="J8497" s="32">
        <v>0</v>
      </c>
    </row>
    <row r="8498" spans="1:10" ht="15.75" hidden="1" thickBot="1" x14ac:dyDescent="0.3">
      <c r="A8498" s="149"/>
      <c r="B8498" s="144"/>
      <c r="C8498" s="38" t="s">
        <v>7674</v>
      </c>
      <c r="D8498" s="38" t="s">
        <v>2788</v>
      </c>
      <c r="E8498" s="120">
        <v>2.5579999999999998</v>
      </c>
      <c r="F8498" s="129">
        <v>23.3415</v>
      </c>
      <c r="G8498" s="66">
        <f t="shared" si="132"/>
        <v>59.707556999999994</v>
      </c>
      <c r="H8498" s="67"/>
      <c r="I8498" s="68"/>
      <c r="J8498" s="32">
        <v>0</v>
      </c>
    </row>
    <row r="8499" spans="1:10" ht="26.25" hidden="1" thickBot="1" x14ac:dyDescent="0.3">
      <c r="A8499" s="149"/>
      <c r="B8499" s="144"/>
      <c r="C8499" s="38" t="s">
        <v>8410</v>
      </c>
      <c r="D8499" s="38" t="s">
        <v>101</v>
      </c>
      <c r="E8499" s="120">
        <v>1.05</v>
      </c>
      <c r="F8499" s="129">
        <v>621.03399999999999</v>
      </c>
      <c r="G8499" s="66">
        <f t="shared" si="132"/>
        <v>652.08569999999997</v>
      </c>
      <c r="H8499" s="67"/>
      <c r="I8499" s="68"/>
      <c r="J8499" s="32">
        <v>0</v>
      </c>
    </row>
    <row r="8500" spans="1:10" ht="15.75" hidden="1" thickBot="1" x14ac:dyDescent="0.3">
      <c r="A8500" s="150"/>
      <c r="B8500" s="145"/>
      <c r="C8500" s="44"/>
      <c r="D8500" s="44"/>
      <c r="E8500" s="121"/>
      <c r="F8500" s="135" t="s">
        <v>31</v>
      </c>
      <c r="G8500" s="75" t="str">
        <f t="shared" si="132"/>
        <v/>
      </c>
      <c r="H8500" s="76"/>
      <c r="I8500" s="68"/>
      <c r="J8500" s="32">
        <v>0</v>
      </c>
    </row>
    <row r="8501" spans="1:10" ht="15.75" hidden="1" thickBot="1" x14ac:dyDescent="0.3">
      <c r="A8501" s="140" t="s">
        <v>2045</v>
      </c>
      <c r="B8501" s="143" t="s">
        <v>6597</v>
      </c>
      <c r="C8501" s="26"/>
      <c r="D8501" s="27" t="s">
        <v>86</v>
      </c>
      <c r="E8501" s="116"/>
      <c r="F8501" s="127" t="s">
        <v>31</v>
      </c>
      <c r="G8501" s="29" t="str">
        <f t="shared" si="132"/>
        <v/>
      </c>
      <c r="H8501" s="30"/>
      <c r="I8501" s="31"/>
      <c r="J8501" s="32">
        <v>0</v>
      </c>
    </row>
    <row r="8502" spans="1:10" ht="15.75" hidden="1" thickBot="1" x14ac:dyDescent="0.3">
      <c r="A8502" s="149"/>
      <c r="B8502" s="144"/>
      <c r="C8502" s="34"/>
      <c r="D8502" s="34"/>
      <c r="E8502" s="118"/>
      <c r="F8502" s="129" t="s">
        <v>31</v>
      </c>
      <c r="G8502" s="66" t="str">
        <f t="shared" si="132"/>
        <v/>
      </c>
      <c r="H8502" s="67"/>
      <c r="I8502" s="68"/>
      <c r="J8502" s="32">
        <v>0</v>
      </c>
    </row>
    <row r="8503" spans="1:10" ht="26.25" hidden="1" thickBot="1" x14ac:dyDescent="0.3">
      <c r="A8503" s="149"/>
      <c r="B8503" s="144"/>
      <c r="C8503" s="38" t="s">
        <v>8411</v>
      </c>
      <c r="D8503" s="38" t="s">
        <v>7614</v>
      </c>
      <c r="E8503" s="120">
        <v>4.0000000000000001E-3</v>
      </c>
      <c r="F8503" s="129">
        <v>228</v>
      </c>
      <c r="G8503" s="66">
        <f t="shared" si="132"/>
        <v>0.91200000000000003</v>
      </c>
      <c r="H8503" s="41">
        <f>SUM(G8503:G8508)</f>
        <v>234.13118599999999</v>
      </c>
      <c r="I8503" s="42"/>
      <c r="J8503" s="32">
        <v>0</v>
      </c>
    </row>
    <row r="8504" spans="1:10" ht="26.25" hidden="1" thickBot="1" x14ac:dyDescent="0.3">
      <c r="A8504" s="149"/>
      <c r="B8504" s="144"/>
      <c r="C8504" s="38" t="s">
        <v>7598</v>
      </c>
      <c r="D8504" s="38" t="s">
        <v>7614</v>
      </c>
      <c r="E8504" s="120">
        <v>8.5999999999999993E-2</v>
      </c>
      <c r="F8504" s="129">
        <v>230.97349999999997</v>
      </c>
      <c r="G8504" s="66">
        <f t="shared" si="132"/>
        <v>19.863720999999995</v>
      </c>
      <c r="H8504" s="67"/>
      <c r="I8504" s="68"/>
      <c r="J8504" s="32">
        <v>0</v>
      </c>
    </row>
    <row r="8505" spans="1:10" ht="15.75" hidden="1" thickBot="1" x14ac:dyDescent="0.3">
      <c r="A8505" s="149"/>
      <c r="B8505" s="144"/>
      <c r="C8505" s="38" t="s">
        <v>7587</v>
      </c>
      <c r="D8505" s="38" t="s">
        <v>1063</v>
      </c>
      <c r="E8505" s="120">
        <v>37.07</v>
      </c>
      <c r="F8505" s="129">
        <v>0.69350000000000001</v>
      </c>
      <c r="G8505" s="66">
        <f t="shared" si="132"/>
        <v>25.708045000000002</v>
      </c>
      <c r="H8505" s="67"/>
      <c r="I8505" s="68"/>
      <c r="J8505" s="32">
        <v>0</v>
      </c>
    </row>
    <row r="8506" spans="1:10" ht="15.75" hidden="1" thickBot="1" x14ac:dyDescent="0.3">
      <c r="A8506" s="149"/>
      <c r="B8506" s="144"/>
      <c r="C8506" s="38" t="s">
        <v>8412</v>
      </c>
      <c r="D8506" s="38" t="s">
        <v>180</v>
      </c>
      <c r="E8506" s="120">
        <v>1</v>
      </c>
      <c r="F8506" s="129">
        <v>155.01149999999998</v>
      </c>
      <c r="G8506" s="66">
        <f t="shared" si="132"/>
        <v>155.01149999999998</v>
      </c>
      <c r="H8506" s="67"/>
      <c r="I8506" s="68"/>
      <c r="J8506" s="32">
        <v>0</v>
      </c>
    </row>
    <row r="8507" spans="1:10" ht="15.75" hidden="1" thickBot="1" x14ac:dyDescent="0.3">
      <c r="A8507" s="149"/>
      <c r="B8507" s="144"/>
      <c r="C8507" s="38" t="s">
        <v>8015</v>
      </c>
      <c r="D8507" s="38" t="s">
        <v>2788</v>
      </c>
      <c r="E8507" s="120">
        <v>0.84199999999999997</v>
      </c>
      <c r="F8507" s="129">
        <v>27.398</v>
      </c>
      <c r="G8507" s="66">
        <f t="shared" si="132"/>
        <v>23.069115999999998</v>
      </c>
      <c r="H8507" s="67"/>
      <c r="I8507" s="68"/>
      <c r="J8507" s="32">
        <v>0</v>
      </c>
    </row>
    <row r="8508" spans="1:10" ht="15.75" hidden="1" thickBot="1" x14ac:dyDescent="0.3">
      <c r="A8508" s="149"/>
      <c r="B8508" s="144"/>
      <c r="C8508" s="38" t="s">
        <v>7603</v>
      </c>
      <c r="D8508" s="38" t="s">
        <v>2788</v>
      </c>
      <c r="E8508" s="120">
        <v>0.42099999999999999</v>
      </c>
      <c r="F8508" s="129">
        <v>22.724</v>
      </c>
      <c r="G8508" s="66">
        <f t="shared" si="132"/>
        <v>9.5668039999999994</v>
      </c>
      <c r="H8508" s="67"/>
      <c r="I8508" s="68"/>
      <c r="J8508" s="32">
        <v>0</v>
      </c>
    </row>
    <row r="8509" spans="1:10" ht="15.75" hidden="1" thickBot="1" x14ac:dyDescent="0.3">
      <c r="A8509" s="150"/>
      <c r="B8509" s="145"/>
      <c r="C8509" s="44"/>
      <c r="D8509" s="44"/>
      <c r="E8509" s="121"/>
      <c r="F8509" s="135" t="s">
        <v>31</v>
      </c>
      <c r="G8509" s="75" t="str">
        <f t="shared" si="132"/>
        <v/>
      </c>
      <c r="H8509" s="76"/>
      <c r="I8509" s="68"/>
      <c r="J8509" s="32">
        <v>0</v>
      </c>
    </row>
    <row r="8510" spans="1:10" ht="15.75" hidden="1" thickBot="1" x14ac:dyDescent="0.3">
      <c r="A8510" s="140" t="s">
        <v>2046</v>
      </c>
      <c r="B8510" s="143" t="s">
        <v>6598</v>
      </c>
      <c r="C8510" s="26"/>
      <c r="D8510" s="27" t="s">
        <v>86</v>
      </c>
      <c r="E8510" s="116"/>
      <c r="F8510" s="127" t="s">
        <v>31</v>
      </c>
      <c r="G8510" s="29" t="str">
        <f t="shared" si="132"/>
        <v/>
      </c>
      <c r="H8510" s="30"/>
      <c r="I8510" s="31"/>
      <c r="J8510" s="32">
        <v>0</v>
      </c>
    </row>
    <row r="8511" spans="1:10" ht="15.75" hidden="1" thickBot="1" x14ac:dyDescent="0.3">
      <c r="A8511" s="149"/>
      <c r="B8511" s="144"/>
      <c r="C8511" s="34"/>
      <c r="D8511" s="34"/>
      <c r="E8511" s="118"/>
      <c r="F8511" s="129" t="s">
        <v>31</v>
      </c>
      <c r="G8511" s="66" t="str">
        <f t="shared" si="132"/>
        <v/>
      </c>
      <c r="H8511" s="67"/>
      <c r="I8511" s="68"/>
      <c r="J8511" s="32">
        <v>0</v>
      </c>
    </row>
    <row r="8512" spans="1:10" ht="26.25" hidden="1" thickBot="1" x14ac:dyDescent="0.3">
      <c r="A8512" s="149"/>
      <c r="B8512" s="144"/>
      <c r="C8512" s="38" t="s">
        <v>8411</v>
      </c>
      <c r="D8512" s="38" t="s">
        <v>7614</v>
      </c>
      <c r="E8512" s="120">
        <v>4.0000000000000001E-3</v>
      </c>
      <c r="F8512" s="129">
        <v>228</v>
      </c>
      <c r="G8512" s="66">
        <f t="shared" si="132"/>
        <v>0.91200000000000003</v>
      </c>
      <c r="H8512" s="41">
        <f>SUM(G8512:G8516)</f>
        <v>79.119686000000002</v>
      </c>
      <c r="I8512" s="42"/>
      <c r="J8512" s="32">
        <v>0</v>
      </c>
    </row>
    <row r="8513" spans="1:10" ht="26.25" hidden="1" thickBot="1" x14ac:dyDescent="0.3">
      <c r="A8513" s="149"/>
      <c r="B8513" s="144"/>
      <c r="C8513" s="38" t="s">
        <v>7598</v>
      </c>
      <c r="D8513" s="38" t="s">
        <v>7614</v>
      </c>
      <c r="E8513" s="120">
        <v>8.5999999999999993E-2</v>
      </c>
      <c r="F8513" s="129">
        <v>230.97349999999997</v>
      </c>
      <c r="G8513" s="66">
        <f t="shared" si="132"/>
        <v>19.863720999999995</v>
      </c>
      <c r="H8513" s="67"/>
      <c r="I8513" s="68"/>
      <c r="J8513" s="32">
        <v>0</v>
      </c>
    </row>
    <row r="8514" spans="1:10" ht="15.75" hidden="1" thickBot="1" x14ac:dyDescent="0.3">
      <c r="A8514" s="149"/>
      <c r="B8514" s="144"/>
      <c r="C8514" s="38" t="s">
        <v>7587</v>
      </c>
      <c r="D8514" s="38" t="s">
        <v>1063</v>
      </c>
      <c r="E8514" s="120">
        <v>37.07</v>
      </c>
      <c r="F8514" s="129">
        <v>0.69350000000000001</v>
      </c>
      <c r="G8514" s="66">
        <f t="shared" si="132"/>
        <v>25.708045000000002</v>
      </c>
      <c r="H8514" s="67"/>
      <c r="I8514" s="68"/>
      <c r="J8514" s="32">
        <v>0</v>
      </c>
    </row>
    <row r="8515" spans="1:10" ht="15.75" hidden="1" thickBot="1" x14ac:dyDescent="0.3">
      <c r="A8515" s="149"/>
      <c r="B8515" s="144"/>
      <c r="C8515" s="38" t="s">
        <v>8015</v>
      </c>
      <c r="D8515" s="38" t="s">
        <v>2788</v>
      </c>
      <c r="E8515" s="120">
        <v>0.84199999999999997</v>
      </c>
      <c r="F8515" s="129">
        <v>27.398</v>
      </c>
      <c r="G8515" s="66">
        <f t="shared" si="132"/>
        <v>23.069115999999998</v>
      </c>
      <c r="H8515" s="67"/>
      <c r="I8515" s="68"/>
      <c r="J8515" s="32">
        <v>0</v>
      </c>
    </row>
    <row r="8516" spans="1:10" ht="15.75" hidden="1" thickBot="1" x14ac:dyDescent="0.3">
      <c r="A8516" s="149"/>
      <c r="B8516" s="144"/>
      <c r="C8516" s="38" t="s">
        <v>7603</v>
      </c>
      <c r="D8516" s="38" t="s">
        <v>2788</v>
      </c>
      <c r="E8516" s="120">
        <v>0.42099999999999999</v>
      </c>
      <c r="F8516" s="129">
        <v>22.724</v>
      </c>
      <c r="G8516" s="66">
        <f t="shared" si="132"/>
        <v>9.5668039999999994</v>
      </c>
      <c r="H8516" s="67"/>
      <c r="I8516" s="68"/>
      <c r="J8516" s="32">
        <v>0</v>
      </c>
    </row>
    <row r="8517" spans="1:10" ht="15.75" hidden="1" thickBot="1" x14ac:dyDescent="0.3">
      <c r="A8517" s="150"/>
      <c r="B8517" s="145"/>
      <c r="C8517" s="44"/>
      <c r="D8517" s="44"/>
      <c r="E8517" s="121"/>
      <c r="F8517" s="135" t="s">
        <v>31</v>
      </c>
      <c r="G8517" s="75" t="str">
        <f t="shared" si="132"/>
        <v/>
      </c>
      <c r="H8517" s="76"/>
      <c r="I8517" s="68"/>
      <c r="J8517" s="32">
        <v>0</v>
      </c>
    </row>
    <row r="8518" spans="1:10" ht="15.75" hidden="1" thickBot="1" x14ac:dyDescent="0.3">
      <c r="A8518" s="140" t="s">
        <v>2047</v>
      </c>
      <c r="B8518" s="143" t="s">
        <v>6599</v>
      </c>
      <c r="C8518" s="26"/>
      <c r="D8518" s="27" t="s">
        <v>86</v>
      </c>
      <c r="E8518" s="116"/>
      <c r="F8518" s="123" t="s">
        <v>31</v>
      </c>
      <c r="G8518" s="29" t="str">
        <f t="shared" ref="G8518:G8581" si="133">IF(ISNUMBER(F8518),E8518*F8518,"")</f>
        <v/>
      </c>
      <c r="H8518" s="30"/>
      <c r="I8518" s="31"/>
      <c r="J8518" s="32">
        <v>0</v>
      </c>
    </row>
    <row r="8519" spans="1:10" ht="15.75" hidden="1" thickBot="1" x14ac:dyDescent="0.3">
      <c r="A8519" s="149"/>
      <c r="B8519" s="144"/>
      <c r="C8519" s="34"/>
      <c r="D8519" s="34"/>
      <c r="E8519" s="118"/>
      <c r="F8519" s="124" t="s">
        <v>31</v>
      </c>
      <c r="G8519" s="36" t="str">
        <f t="shared" si="133"/>
        <v/>
      </c>
      <c r="H8519" s="37"/>
      <c r="I8519" s="33"/>
      <c r="J8519" s="32">
        <v>0</v>
      </c>
    </row>
    <row r="8520" spans="1:10" ht="15.75" hidden="1" thickBot="1" x14ac:dyDescent="0.3">
      <c r="A8520" s="149"/>
      <c r="B8520" s="144"/>
      <c r="C8520" s="38" t="s">
        <v>7942</v>
      </c>
      <c r="D8520" s="38" t="s">
        <v>180</v>
      </c>
      <c r="E8520" s="120">
        <v>0.40539999999999998</v>
      </c>
      <c r="F8520" s="119">
        <v>6.84</v>
      </c>
      <c r="G8520" s="36">
        <f t="shared" si="133"/>
        <v>2.7729359999999996</v>
      </c>
      <c r="H8520" s="41">
        <f>SUM(G8520:G8522)</f>
        <v>4.8743245999999996</v>
      </c>
      <c r="I8520" s="42"/>
      <c r="J8520" s="32">
        <v>0</v>
      </c>
    </row>
    <row r="8521" spans="1:10" ht="15.75" hidden="1" thickBot="1" x14ac:dyDescent="0.3">
      <c r="A8521" s="149"/>
      <c r="B8521" s="144"/>
      <c r="C8521" s="38" t="s">
        <v>7674</v>
      </c>
      <c r="D8521" s="38" t="s">
        <v>2788</v>
      </c>
      <c r="E8521" s="120">
        <v>1.3599999999999999E-2</v>
      </c>
      <c r="F8521" s="119">
        <v>23.3415</v>
      </c>
      <c r="G8521" s="36">
        <f t="shared" si="133"/>
        <v>0.31744439999999996</v>
      </c>
      <c r="H8521" s="37"/>
      <c r="I8521" s="42"/>
      <c r="J8521" s="32">
        <v>0</v>
      </c>
    </row>
    <row r="8522" spans="1:10" ht="15.75" hidden="1" thickBot="1" x14ac:dyDescent="0.3">
      <c r="A8522" s="149"/>
      <c r="B8522" s="144"/>
      <c r="C8522" s="38" t="s">
        <v>7758</v>
      </c>
      <c r="D8522" s="38" t="s">
        <v>2788</v>
      </c>
      <c r="E8522" s="120">
        <v>6.0400000000000002E-2</v>
      </c>
      <c r="F8522" s="119">
        <v>29.535499999999999</v>
      </c>
      <c r="G8522" s="36">
        <f t="shared" si="133"/>
        <v>1.7839442000000001</v>
      </c>
      <c r="H8522" s="37"/>
      <c r="I8522" s="42"/>
      <c r="J8522" s="32">
        <v>0</v>
      </c>
    </row>
    <row r="8523" spans="1:10" ht="15.75" hidden="1" thickBot="1" x14ac:dyDescent="0.3">
      <c r="A8523" s="150"/>
      <c r="B8523" s="145"/>
      <c r="C8523" s="44"/>
      <c r="D8523" s="44"/>
      <c r="E8523" s="121"/>
      <c r="F8523" s="122" t="s">
        <v>31</v>
      </c>
      <c r="G8523" s="47" t="str">
        <f t="shared" si="133"/>
        <v/>
      </c>
      <c r="H8523" s="48"/>
      <c r="I8523" s="33"/>
      <c r="J8523" s="32">
        <v>0</v>
      </c>
    </row>
    <row r="8524" spans="1:10" ht="15.75" hidden="1" thickBot="1" x14ac:dyDescent="0.3">
      <c r="A8524" s="140" t="s">
        <v>2048</v>
      </c>
      <c r="B8524" s="143" t="s">
        <v>6600</v>
      </c>
      <c r="C8524" s="26"/>
      <c r="D8524" s="27" t="s">
        <v>124</v>
      </c>
      <c r="E8524" s="116"/>
      <c r="F8524" s="123" t="s">
        <v>31</v>
      </c>
      <c r="G8524" s="29" t="str">
        <f t="shared" si="133"/>
        <v/>
      </c>
      <c r="H8524" s="30"/>
      <c r="I8524" s="31"/>
      <c r="J8524" s="32">
        <v>0</v>
      </c>
    </row>
    <row r="8525" spans="1:10" ht="15.75" hidden="1" thickBot="1" x14ac:dyDescent="0.3">
      <c r="A8525" s="149"/>
      <c r="B8525" s="144"/>
      <c r="C8525" s="34"/>
      <c r="D8525" s="34"/>
      <c r="E8525" s="118"/>
      <c r="F8525" s="124" t="s">
        <v>31</v>
      </c>
      <c r="G8525" s="36" t="str">
        <f t="shared" si="133"/>
        <v/>
      </c>
      <c r="H8525" s="37"/>
      <c r="I8525" s="33"/>
      <c r="J8525" s="32">
        <v>0</v>
      </c>
    </row>
    <row r="8526" spans="1:10" ht="15.75" hidden="1" thickBot="1" x14ac:dyDescent="0.3">
      <c r="A8526" s="149"/>
      <c r="B8526" s="144"/>
      <c r="C8526" s="38" t="s">
        <v>7730</v>
      </c>
      <c r="D8526" s="38" t="s">
        <v>2788</v>
      </c>
      <c r="E8526" s="120">
        <v>0.6</v>
      </c>
      <c r="F8526" s="119">
        <v>29.402499999999996</v>
      </c>
      <c r="G8526" s="36">
        <f t="shared" si="133"/>
        <v>17.641499999999997</v>
      </c>
      <c r="H8526" s="41">
        <f>SUM(G8526:G8528)</f>
        <v>26.731099999999998</v>
      </c>
      <c r="I8526" s="42"/>
      <c r="J8526" s="32">
        <v>0</v>
      </c>
    </row>
    <row r="8527" spans="1:10" ht="15.75" hidden="1" thickBot="1" x14ac:dyDescent="0.3">
      <c r="A8527" s="149"/>
      <c r="B8527" s="144"/>
      <c r="C8527" s="38" t="s">
        <v>7603</v>
      </c>
      <c r="D8527" s="38" t="s">
        <v>2788</v>
      </c>
      <c r="E8527" s="120">
        <v>0.4</v>
      </c>
      <c r="F8527" s="119">
        <v>22.724</v>
      </c>
      <c r="G8527" s="36">
        <f t="shared" si="133"/>
        <v>9.0896000000000008</v>
      </c>
      <c r="H8527" s="37"/>
      <c r="I8527" s="42"/>
      <c r="J8527" s="32">
        <v>0</v>
      </c>
    </row>
    <row r="8528" spans="1:10" ht="26.25" hidden="1" thickBot="1" x14ac:dyDescent="0.3">
      <c r="A8528" s="149"/>
      <c r="B8528" s="144"/>
      <c r="C8528" s="38" t="s">
        <v>2049</v>
      </c>
      <c r="D8528" s="38" t="s">
        <v>124</v>
      </c>
      <c r="E8528" s="120">
        <v>1</v>
      </c>
      <c r="F8528" s="119" t="s">
        <v>31</v>
      </c>
      <c r="G8528" s="36" t="str">
        <f t="shared" si="133"/>
        <v/>
      </c>
      <c r="H8528" s="37"/>
      <c r="I8528" s="42"/>
      <c r="J8528" s="32">
        <v>0</v>
      </c>
    </row>
    <row r="8529" spans="1:10" ht="15.75" hidden="1" thickBot="1" x14ac:dyDescent="0.3">
      <c r="A8529" s="150"/>
      <c r="B8529" s="145"/>
      <c r="C8529" s="44"/>
      <c r="D8529" s="44"/>
      <c r="E8529" s="121"/>
      <c r="F8529" s="122" t="s">
        <v>31</v>
      </c>
      <c r="G8529" s="47" t="str">
        <f t="shared" si="133"/>
        <v/>
      </c>
      <c r="H8529" s="48"/>
      <c r="I8529" s="33"/>
      <c r="J8529" s="32">
        <v>0</v>
      </c>
    </row>
    <row r="8530" spans="1:10" ht="15.75" hidden="1" thickBot="1" x14ac:dyDescent="0.3">
      <c r="A8530" s="140" t="s">
        <v>2050</v>
      </c>
      <c r="B8530" s="143" t="s">
        <v>6601</v>
      </c>
      <c r="C8530" s="26"/>
      <c r="D8530" s="27" t="s">
        <v>36</v>
      </c>
      <c r="E8530" s="116"/>
      <c r="F8530" s="123" t="s">
        <v>31</v>
      </c>
      <c r="G8530" s="29" t="str">
        <f t="shared" si="133"/>
        <v/>
      </c>
      <c r="H8530" s="30"/>
      <c r="I8530" s="31"/>
      <c r="J8530" s="32">
        <v>0</v>
      </c>
    </row>
    <row r="8531" spans="1:10" ht="15.75" hidden="1" thickBot="1" x14ac:dyDescent="0.3">
      <c r="A8531" s="149"/>
      <c r="B8531" s="144"/>
      <c r="C8531" s="34"/>
      <c r="D8531" s="34"/>
      <c r="E8531" s="118"/>
      <c r="F8531" s="124" t="s">
        <v>31</v>
      </c>
      <c r="G8531" s="36" t="str">
        <f t="shared" si="133"/>
        <v/>
      </c>
      <c r="H8531" s="37"/>
      <c r="I8531" s="33"/>
      <c r="J8531" s="32">
        <v>0</v>
      </c>
    </row>
    <row r="8532" spans="1:10" ht="15.75" hidden="1" thickBot="1" x14ac:dyDescent="0.3">
      <c r="A8532" s="149"/>
      <c r="B8532" s="144"/>
      <c r="C8532" s="38" t="s">
        <v>2051</v>
      </c>
      <c r="D8532" s="38" t="s">
        <v>36</v>
      </c>
      <c r="E8532" s="120">
        <v>1</v>
      </c>
      <c r="F8532" s="119" t="s">
        <v>31</v>
      </c>
      <c r="G8532" s="36" t="str">
        <f t="shared" si="133"/>
        <v/>
      </c>
      <c r="H8532" s="41">
        <f>SUM(G8532:G8532)</f>
        <v>0</v>
      </c>
      <c r="I8532" s="42"/>
      <c r="J8532" s="32">
        <v>0</v>
      </c>
    </row>
    <row r="8533" spans="1:10" ht="15.75" hidden="1" thickBot="1" x14ac:dyDescent="0.3">
      <c r="A8533" s="150"/>
      <c r="B8533" s="145"/>
      <c r="C8533" s="44"/>
      <c r="D8533" s="44"/>
      <c r="E8533" s="121"/>
      <c r="F8533" s="122" t="s">
        <v>31</v>
      </c>
      <c r="G8533" s="47" t="str">
        <f t="shared" si="133"/>
        <v/>
      </c>
      <c r="H8533" s="48"/>
      <c r="I8533" s="33"/>
      <c r="J8533" s="32">
        <v>0</v>
      </c>
    </row>
    <row r="8534" spans="1:10" ht="15.75" hidden="1" thickBot="1" x14ac:dyDescent="0.3">
      <c r="A8534" s="140" t="s">
        <v>2052</v>
      </c>
      <c r="B8534" s="143" t="s">
        <v>6602</v>
      </c>
      <c r="C8534" s="26"/>
      <c r="D8534" s="27" t="s">
        <v>86</v>
      </c>
      <c r="E8534" s="116"/>
      <c r="F8534" s="127" t="s">
        <v>31</v>
      </c>
      <c r="G8534" s="29" t="str">
        <f t="shared" si="133"/>
        <v/>
      </c>
      <c r="H8534" s="30"/>
      <c r="I8534" s="31"/>
      <c r="J8534" s="32">
        <v>0</v>
      </c>
    </row>
    <row r="8535" spans="1:10" ht="15.75" hidden="1" thickBot="1" x14ac:dyDescent="0.3">
      <c r="A8535" s="149"/>
      <c r="B8535" s="144"/>
      <c r="C8535" s="34"/>
      <c r="D8535" s="34"/>
      <c r="E8535" s="118"/>
      <c r="F8535" s="129" t="s">
        <v>31</v>
      </c>
      <c r="G8535" s="66" t="str">
        <f t="shared" si="133"/>
        <v/>
      </c>
      <c r="H8535" s="67"/>
      <c r="I8535" s="68"/>
      <c r="J8535" s="32">
        <v>0</v>
      </c>
    </row>
    <row r="8536" spans="1:10" ht="26.25" hidden="1" thickBot="1" x14ac:dyDescent="0.3">
      <c r="A8536" s="149"/>
      <c r="B8536" s="144"/>
      <c r="C8536" s="38" t="s">
        <v>8413</v>
      </c>
      <c r="D8536" s="38" t="s">
        <v>2788</v>
      </c>
      <c r="E8536" s="120">
        <v>1.972</v>
      </c>
      <c r="F8536" s="129">
        <v>23.768999999999998</v>
      </c>
      <c r="G8536" s="66">
        <f t="shared" si="133"/>
        <v>46.872467999999998</v>
      </c>
      <c r="H8536" s="41">
        <f>SUM(G8536:G8539)</f>
        <v>67.483136000000002</v>
      </c>
      <c r="I8536" s="42"/>
      <c r="J8536" s="32">
        <v>0</v>
      </c>
    </row>
    <row r="8537" spans="1:10" ht="15.75" hidden="1" thickBot="1" x14ac:dyDescent="0.3">
      <c r="A8537" s="149"/>
      <c r="B8537" s="144"/>
      <c r="C8537" s="38" t="s">
        <v>7603</v>
      </c>
      <c r="D8537" s="38" t="s">
        <v>2788</v>
      </c>
      <c r="E8537" s="120">
        <v>0.90700000000000003</v>
      </c>
      <c r="F8537" s="129">
        <v>22.724</v>
      </c>
      <c r="G8537" s="66">
        <f t="shared" si="133"/>
        <v>20.610668</v>
      </c>
      <c r="H8537" s="67"/>
      <c r="I8537" s="68"/>
      <c r="J8537" s="32">
        <v>0</v>
      </c>
    </row>
    <row r="8538" spans="1:10" ht="15.75" hidden="1" thickBot="1" x14ac:dyDescent="0.3">
      <c r="A8538" s="149"/>
      <c r="B8538" s="144"/>
      <c r="C8538" s="38" t="s">
        <v>2053</v>
      </c>
      <c r="D8538" s="38" t="s">
        <v>180</v>
      </c>
      <c r="E8538" s="120">
        <v>1</v>
      </c>
      <c r="F8538" s="129" t="s">
        <v>31</v>
      </c>
      <c r="G8538" s="66" t="str">
        <f t="shared" si="133"/>
        <v/>
      </c>
      <c r="H8538" s="67"/>
      <c r="I8538" s="68"/>
      <c r="J8538" s="32">
        <v>0</v>
      </c>
    </row>
    <row r="8539" spans="1:10" ht="15.75" hidden="1" thickBot="1" x14ac:dyDescent="0.3">
      <c r="A8539" s="149"/>
      <c r="B8539" s="144"/>
      <c r="C8539" s="38" t="s">
        <v>2054</v>
      </c>
      <c r="D8539" s="38" t="s">
        <v>180</v>
      </c>
      <c r="E8539" s="120">
        <v>1</v>
      </c>
      <c r="F8539" s="129" t="s">
        <v>31</v>
      </c>
      <c r="G8539" s="66" t="str">
        <f t="shared" si="133"/>
        <v/>
      </c>
      <c r="H8539" s="67"/>
      <c r="I8539" s="68"/>
      <c r="J8539" s="32">
        <v>0</v>
      </c>
    </row>
    <row r="8540" spans="1:10" ht="15.75" hidden="1" thickBot="1" x14ac:dyDescent="0.3">
      <c r="A8540" s="150"/>
      <c r="B8540" s="145"/>
      <c r="C8540" s="44"/>
      <c r="D8540" s="44"/>
      <c r="E8540" s="121"/>
      <c r="F8540" s="135" t="s">
        <v>31</v>
      </c>
      <c r="G8540" s="75" t="str">
        <f t="shared" si="133"/>
        <v/>
      </c>
      <c r="H8540" s="76"/>
      <c r="I8540" s="68"/>
      <c r="J8540" s="32">
        <v>0</v>
      </c>
    </row>
    <row r="8541" spans="1:10" ht="15.75" hidden="1" thickBot="1" x14ac:dyDescent="0.3">
      <c r="A8541" s="140" t="s">
        <v>2055</v>
      </c>
      <c r="B8541" s="143" t="s">
        <v>6603</v>
      </c>
      <c r="C8541" s="26"/>
      <c r="D8541" s="27" t="s">
        <v>86</v>
      </c>
      <c r="E8541" s="116"/>
      <c r="F8541" s="127" t="s">
        <v>31</v>
      </c>
      <c r="G8541" s="29" t="str">
        <f t="shared" si="133"/>
        <v/>
      </c>
      <c r="H8541" s="30"/>
      <c r="I8541" s="31"/>
      <c r="J8541" s="32">
        <v>0</v>
      </c>
    </row>
    <row r="8542" spans="1:10" ht="15.75" hidden="1" thickBot="1" x14ac:dyDescent="0.3">
      <c r="A8542" s="149"/>
      <c r="B8542" s="144"/>
      <c r="C8542" s="34"/>
      <c r="D8542" s="34"/>
      <c r="E8542" s="118"/>
      <c r="F8542" s="129" t="s">
        <v>31</v>
      </c>
      <c r="G8542" s="66" t="str">
        <f t="shared" si="133"/>
        <v/>
      </c>
      <c r="H8542" s="67"/>
      <c r="I8542" s="68"/>
      <c r="J8542" s="32">
        <v>0</v>
      </c>
    </row>
    <row r="8543" spans="1:10" ht="39" hidden="1" thickBot="1" x14ac:dyDescent="0.3">
      <c r="A8543" s="149"/>
      <c r="B8543" s="144"/>
      <c r="C8543" s="38" t="s">
        <v>8414</v>
      </c>
      <c r="D8543" s="38" t="s">
        <v>1323</v>
      </c>
      <c r="E8543" s="120">
        <v>0.1467</v>
      </c>
      <c r="F8543" s="129">
        <v>34.285499999999999</v>
      </c>
      <c r="G8543" s="66">
        <f t="shared" si="133"/>
        <v>5.0296828499999995</v>
      </c>
      <c r="H8543" s="41">
        <f>SUM(G8543:G8548)</f>
        <v>46.160755549999998</v>
      </c>
      <c r="I8543" s="42"/>
      <c r="J8543" s="32">
        <v>0</v>
      </c>
    </row>
    <row r="8544" spans="1:10" ht="15.75" hidden="1" thickBot="1" x14ac:dyDescent="0.3">
      <c r="A8544" s="149"/>
      <c r="B8544" s="144"/>
      <c r="C8544" s="38" t="s">
        <v>7710</v>
      </c>
      <c r="D8544" s="38" t="s">
        <v>1063</v>
      </c>
      <c r="E8544" s="120">
        <v>2.58E-2</v>
      </c>
      <c r="F8544" s="129">
        <v>15.874499999999999</v>
      </c>
      <c r="G8544" s="66">
        <f t="shared" si="133"/>
        <v>0.40956209999999998</v>
      </c>
      <c r="H8544" s="67"/>
      <c r="I8544" s="68"/>
      <c r="J8544" s="32">
        <v>0</v>
      </c>
    </row>
    <row r="8545" spans="1:10" ht="39" hidden="1" thickBot="1" x14ac:dyDescent="0.3">
      <c r="A8545" s="149"/>
      <c r="B8545" s="144"/>
      <c r="C8545" s="38" t="s">
        <v>7742</v>
      </c>
      <c r="D8545" s="38" t="s">
        <v>1323</v>
      </c>
      <c r="E8545" s="120">
        <v>0.42780000000000001</v>
      </c>
      <c r="F8545" s="129">
        <v>26.761500000000002</v>
      </c>
      <c r="G8545" s="66">
        <f t="shared" si="133"/>
        <v>11.4485697</v>
      </c>
      <c r="H8545" s="67"/>
      <c r="I8545" s="68"/>
      <c r="J8545" s="32">
        <v>0</v>
      </c>
    </row>
    <row r="8546" spans="1:10" ht="26.25" hidden="1" thickBot="1" x14ac:dyDescent="0.3">
      <c r="A8546" s="149"/>
      <c r="B8546" s="144"/>
      <c r="C8546" s="38" t="s">
        <v>8415</v>
      </c>
      <c r="D8546" s="38" t="s">
        <v>1323</v>
      </c>
      <c r="E8546" s="120">
        <v>0.1086</v>
      </c>
      <c r="F8546" s="129">
        <v>10.3645</v>
      </c>
      <c r="G8546" s="66">
        <f t="shared" si="133"/>
        <v>1.1255846999999999</v>
      </c>
      <c r="H8546" s="67"/>
      <c r="I8546" s="68"/>
      <c r="J8546" s="32">
        <v>0</v>
      </c>
    </row>
    <row r="8547" spans="1:10" ht="15.75" hidden="1" thickBot="1" x14ac:dyDescent="0.3">
      <c r="A8547" s="149"/>
      <c r="B8547" s="144"/>
      <c r="C8547" s="38" t="s">
        <v>7595</v>
      </c>
      <c r="D8547" s="38" t="s">
        <v>2788</v>
      </c>
      <c r="E8547" s="120">
        <v>0.72809999999999997</v>
      </c>
      <c r="F8547" s="129">
        <v>28.917999999999999</v>
      </c>
      <c r="G8547" s="66">
        <f t="shared" si="133"/>
        <v>21.0551958</v>
      </c>
      <c r="H8547" s="67"/>
      <c r="I8547" s="68"/>
      <c r="J8547" s="32">
        <v>0</v>
      </c>
    </row>
    <row r="8548" spans="1:10" ht="15.75" hidden="1" thickBot="1" x14ac:dyDescent="0.3">
      <c r="A8548" s="149"/>
      <c r="B8548" s="144"/>
      <c r="C8548" s="38" t="s">
        <v>7603</v>
      </c>
      <c r="D8548" s="38" t="s">
        <v>2788</v>
      </c>
      <c r="E8548" s="120">
        <v>0.31209999999999999</v>
      </c>
      <c r="F8548" s="129">
        <v>22.724</v>
      </c>
      <c r="G8548" s="66">
        <f t="shared" si="133"/>
        <v>7.0921604</v>
      </c>
      <c r="H8548" s="67"/>
      <c r="I8548" s="68"/>
      <c r="J8548" s="32">
        <v>0</v>
      </c>
    </row>
    <row r="8549" spans="1:10" ht="15.75" hidden="1" thickBot="1" x14ac:dyDescent="0.3">
      <c r="A8549" s="150"/>
      <c r="B8549" s="145"/>
      <c r="C8549" s="44"/>
      <c r="D8549" s="44"/>
      <c r="E8549" s="121"/>
      <c r="F8549" s="135" t="s">
        <v>31</v>
      </c>
      <c r="G8549" s="75" t="str">
        <f t="shared" si="133"/>
        <v/>
      </c>
      <c r="H8549" s="76"/>
      <c r="I8549" s="68"/>
      <c r="J8549" s="32">
        <v>0</v>
      </c>
    </row>
    <row r="8550" spans="1:10" ht="15.75" hidden="1" thickBot="1" x14ac:dyDescent="0.3">
      <c r="A8550" s="140" t="s">
        <v>2056</v>
      </c>
      <c r="B8550" s="143" t="s">
        <v>6604</v>
      </c>
      <c r="C8550" s="26"/>
      <c r="D8550" s="27" t="s">
        <v>36</v>
      </c>
      <c r="E8550" s="116"/>
      <c r="F8550" s="123" t="s">
        <v>31</v>
      </c>
      <c r="G8550" s="29" t="str">
        <f t="shared" si="133"/>
        <v/>
      </c>
      <c r="H8550" s="30"/>
      <c r="I8550" s="31"/>
      <c r="J8550" s="32">
        <v>0</v>
      </c>
    </row>
    <row r="8551" spans="1:10" ht="15.75" hidden="1" thickBot="1" x14ac:dyDescent="0.3">
      <c r="A8551" s="141"/>
      <c r="B8551" s="144"/>
      <c r="C8551" s="34"/>
      <c r="D8551" s="34"/>
      <c r="E8551" s="118"/>
      <c r="F8551" s="124" t="s">
        <v>31</v>
      </c>
      <c r="G8551" s="33" t="str">
        <f t="shared" si="133"/>
        <v/>
      </c>
      <c r="H8551" s="37"/>
      <c r="I8551" s="33"/>
      <c r="J8551" s="32">
        <v>0</v>
      </c>
    </row>
    <row r="8552" spans="1:10" ht="39" hidden="1" thickBot="1" x14ac:dyDescent="0.3">
      <c r="A8552" s="141"/>
      <c r="B8552" s="144"/>
      <c r="C8552" s="38" t="s">
        <v>2057</v>
      </c>
      <c r="D8552" s="38" t="s">
        <v>105</v>
      </c>
      <c r="E8552" s="120">
        <v>1</v>
      </c>
      <c r="F8552" s="125" t="s">
        <v>31</v>
      </c>
      <c r="G8552" s="33" t="str">
        <f t="shared" si="133"/>
        <v/>
      </c>
      <c r="H8552" s="41">
        <f>SUM(G8552:G8558)</f>
        <v>17.349649074999999</v>
      </c>
      <c r="I8552" s="42"/>
      <c r="J8552" s="32">
        <v>0</v>
      </c>
    </row>
    <row r="8553" spans="1:10" ht="39" hidden="1" thickBot="1" x14ac:dyDescent="0.3">
      <c r="A8553" s="141"/>
      <c r="B8553" s="144"/>
      <c r="C8553" s="38" t="s">
        <v>2058</v>
      </c>
      <c r="D8553" s="38" t="s">
        <v>105</v>
      </c>
      <c r="E8553" s="120">
        <v>2</v>
      </c>
      <c r="F8553" s="125" t="s">
        <v>31</v>
      </c>
      <c r="G8553" s="33" t="str">
        <f t="shared" si="133"/>
        <v/>
      </c>
      <c r="H8553" s="53"/>
      <c r="I8553" s="54"/>
      <c r="J8553" s="32">
        <v>0</v>
      </c>
    </row>
    <row r="8554" spans="1:10" ht="26.25" hidden="1" thickBot="1" x14ac:dyDescent="0.3">
      <c r="A8554" s="141"/>
      <c r="B8554" s="144"/>
      <c r="C8554" s="38" t="s">
        <v>428</v>
      </c>
      <c r="D8554" s="38" t="s">
        <v>124</v>
      </c>
      <c r="E8554" s="120">
        <v>1.5</v>
      </c>
      <c r="F8554" s="125" t="s">
        <v>31</v>
      </c>
      <c r="G8554" s="33" t="str">
        <f t="shared" si="133"/>
        <v/>
      </c>
      <c r="H8554" s="37"/>
      <c r="I8554" s="33"/>
      <c r="J8554" s="32">
        <v>0</v>
      </c>
    </row>
    <row r="8555" spans="1:10" ht="15.75" hidden="1" thickBot="1" x14ac:dyDescent="0.3">
      <c r="A8555" s="141"/>
      <c r="B8555" s="144"/>
      <c r="C8555" s="38" t="s">
        <v>429</v>
      </c>
      <c r="D8555" s="38" t="s">
        <v>105</v>
      </c>
      <c r="E8555" s="120">
        <v>1</v>
      </c>
      <c r="F8555" s="125" t="s">
        <v>31</v>
      </c>
      <c r="G8555" s="33" t="str">
        <f t="shared" si="133"/>
        <v/>
      </c>
      <c r="H8555" s="37"/>
      <c r="I8555" s="33"/>
      <c r="J8555" s="32">
        <v>0</v>
      </c>
    </row>
    <row r="8556" spans="1:10" ht="15.75" hidden="1" thickBot="1" x14ac:dyDescent="0.3">
      <c r="A8556" s="141"/>
      <c r="B8556" s="144"/>
      <c r="C8556" s="38" t="s">
        <v>430</v>
      </c>
      <c r="D8556" s="38" t="s">
        <v>105</v>
      </c>
      <c r="E8556" s="120">
        <v>1</v>
      </c>
      <c r="F8556" s="125" t="s">
        <v>31</v>
      </c>
      <c r="G8556" s="33" t="str">
        <f t="shared" si="133"/>
        <v/>
      </c>
      <c r="H8556" s="37"/>
      <c r="I8556" s="33"/>
      <c r="J8556" s="32">
        <v>0</v>
      </c>
    </row>
    <row r="8557" spans="1:10" ht="15.75" hidden="1" thickBot="1" x14ac:dyDescent="0.3">
      <c r="A8557" s="141"/>
      <c r="B8557" s="144"/>
      <c r="C8557" s="38" t="s">
        <v>7446</v>
      </c>
      <c r="D8557" s="38" t="s">
        <v>2788</v>
      </c>
      <c r="E8557" s="120">
        <v>0.14506250000000001</v>
      </c>
      <c r="F8557" s="119">
        <v>23.901999999999997</v>
      </c>
      <c r="G8557" s="36">
        <f t="shared" si="133"/>
        <v>3.4672838749999997</v>
      </c>
      <c r="H8557" s="37"/>
      <c r="I8557" s="33"/>
      <c r="J8557" s="32">
        <v>0</v>
      </c>
    </row>
    <row r="8558" spans="1:10" ht="15.75" hidden="1" thickBot="1" x14ac:dyDescent="0.3">
      <c r="A8558" s="141"/>
      <c r="B8558" s="144"/>
      <c r="C8558" s="38" t="s">
        <v>7438</v>
      </c>
      <c r="D8558" s="38" t="s">
        <v>2788</v>
      </c>
      <c r="E8558" s="120">
        <v>0.4642</v>
      </c>
      <c r="F8558" s="119">
        <v>29.905999999999999</v>
      </c>
      <c r="G8558" s="33">
        <f t="shared" si="133"/>
        <v>13.882365199999999</v>
      </c>
      <c r="H8558" s="37"/>
      <c r="I8558" s="33"/>
      <c r="J8558" s="32">
        <v>0</v>
      </c>
    </row>
    <row r="8559" spans="1:10" ht="15.75" hidden="1" thickBot="1" x14ac:dyDescent="0.3">
      <c r="A8559" s="142"/>
      <c r="B8559" s="145"/>
      <c r="C8559" s="44"/>
      <c r="D8559" s="44"/>
      <c r="E8559" s="121"/>
      <c r="F8559" s="122" t="s">
        <v>31</v>
      </c>
      <c r="G8559" s="46" t="str">
        <f t="shared" si="133"/>
        <v/>
      </c>
      <c r="H8559" s="48"/>
      <c r="I8559" s="33"/>
      <c r="J8559" s="32">
        <v>0</v>
      </c>
    </row>
    <row r="8560" spans="1:10" ht="15.75" hidden="1" thickBot="1" x14ac:dyDescent="0.3">
      <c r="A8560" s="140" t="s">
        <v>2059</v>
      </c>
      <c r="B8560" s="143" t="s">
        <v>6605</v>
      </c>
      <c r="C8560" s="26"/>
      <c r="D8560" s="27" t="s">
        <v>36</v>
      </c>
      <c r="E8560" s="116"/>
      <c r="F8560" s="123" t="s">
        <v>31</v>
      </c>
      <c r="G8560" s="29" t="str">
        <f t="shared" si="133"/>
        <v/>
      </c>
      <c r="H8560" s="30"/>
      <c r="I8560" s="31"/>
      <c r="J8560" s="32">
        <v>0</v>
      </c>
    </row>
    <row r="8561" spans="1:10" ht="15.75" hidden="1" thickBot="1" x14ac:dyDescent="0.3">
      <c r="A8561" s="141"/>
      <c r="B8561" s="144"/>
      <c r="C8561" s="34"/>
      <c r="D8561" s="34"/>
      <c r="E8561" s="118"/>
      <c r="F8561" s="124" t="s">
        <v>31</v>
      </c>
      <c r="G8561" s="33" t="str">
        <f t="shared" si="133"/>
        <v/>
      </c>
      <c r="H8561" s="37"/>
      <c r="I8561" s="33"/>
      <c r="J8561" s="32">
        <v>0</v>
      </c>
    </row>
    <row r="8562" spans="1:10" ht="39" hidden="1" thickBot="1" x14ac:dyDescent="0.3">
      <c r="A8562" s="141"/>
      <c r="B8562" s="144"/>
      <c r="C8562" s="38" t="s">
        <v>2060</v>
      </c>
      <c r="D8562" s="38" t="s">
        <v>105</v>
      </c>
      <c r="E8562" s="120">
        <v>1</v>
      </c>
      <c r="F8562" s="125" t="s">
        <v>31</v>
      </c>
      <c r="G8562" s="33" t="str">
        <f t="shared" si="133"/>
        <v/>
      </c>
      <c r="H8562" s="41">
        <f>SUM(G8562:G8568)</f>
        <v>17.349649074999999</v>
      </c>
      <c r="I8562" s="42"/>
      <c r="J8562" s="32">
        <v>0</v>
      </c>
    </row>
    <row r="8563" spans="1:10" ht="39" hidden="1" thickBot="1" x14ac:dyDescent="0.3">
      <c r="A8563" s="141"/>
      <c r="B8563" s="144"/>
      <c r="C8563" s="38" t="s">
        <v>2058</v>
      </c>
      <c r="D8563" s="38" t="s">
        <v>105</v>
      </c>
      <c r="E8563" s="120">
        <v>2</v>
      </c>
      <c r="F8563" s="125" t="s">
        <v>31</v>
      </c>
      <c r="G8563" s="33" t="str">
        <f t="shared" si="133"/>
        <v/>
      </c>
      <c r="H8563" s="53"/>
      <c r="I8563" s="54"/>
      <c r="J8563" s="32">
        <v>0</v>
      </c>
    </row>
    <row r="8564" spans="1:10" ht="26.25" hidden="1" thickBot="1" x14ac:dyDescent="0.3">
      <c r="A8564" s="141"/>
      <c r="B8564" s="144"/>
      <c r="C8564" s="38" t="s">
        <v>428</v>
      </c>
      <c r="D8564" s="38" t="s">
        <v>124</v>
      </c>
      <c r="E8564" s="120">
        <v>1.5</v>
      </c>
      <c r="F8564" s="125" t="s">
        <v>31</v>
      </c>
      <c r="G8564" s="33" t="str">
        <f t="shared" si="133"/>
        <v/>
      </c>
      <c r="H8564" s="37"/>
      <c r="I8564" s="33"/>
      <c r="J8564" s="32">
        <v>0</v>
      </c>
    </row>
    <row r="8565" spans="1:10" ht="15.75" hidden="1" thickBot="1" x14ac:dyDescent="0.3">
      <c r="A8565" s="141"/>
      <c r="B8565" s="144"/>
      <c r="C8565" s="38" t="s">
        <v>429</v>
      </c>
      <c r="D8565" s="38" t="s">
        <v>105</v>
      </c>
      <c r="E8565" s="120">
        <v>1</v>
      </c>
      <c r="F8565" s="125" t="s">
        <v>31</v>
      </c>
      <c r="G8565" s="33" t="str">
        <f t="shared" si="133"/>
        <v/>
      </c>
      <c r="H8565" s="37"/>
      <c r="I8565" s="33"/>
      <c r="J8565" s="32">
        <v>0</v>
      </c>
    </row>
    <row r="8566" spans="1:10" ht="15.75" hidden="1" thickBot="1" x14ac:dyDescent="0.3">
      <c r="A8566" s="141"/>
      <c r="B8566" s="144"/>
      <c r="C8566" s="38" t="s">
        <v>430</v>
      </c>
      <c r="D8566" s="38" t="s">
        <v>105</v>
      </c>
      <c r="E8566" s="120">
        <v>1</v>
      </c>
      <c r="F8566" s="125" t="s">
        <v>31</v>
      </c>
      <c r="G8566" s="33" t="str">
        <f t="shared" si="133"/>
        <v/>
      </c>
      <c r="H8566" s="37"/>
      <c r="I8566" s="33"/>
      <c r="J8566" s="32">
        <v>0</v>
      </c>
    </row>
    <row r="8567" spans="1:10" ht="15.75" hidden="1" thickBot="1" x14ac:dyDescent="0.3">
      <c r="A8567" s="141"/>
      <c r="B8567" s="144"/>
      <c r="C8567" s="38" t="s">
        <v>7446</v>
      </c>
      <c r="D8567" s="38" t="s">
        <v>2788</v>
      </c>
      <c r="E8567" s="120">
        <v>0.14506250000000001</v>
      </c>
      <c r="F8567" s="119">
        <v>23.901999999999997</v>
      </c>
      <c r="G8567" s="33">
        <f t="shared" si="133"/>
        <v>3.4672838749999997</v>
      </c>
      <c r="H8567" s="37"/>
      <c r="I8567" s="33"/>
      <c r="J8567" s="32">
        <v>0</v>
      </c>
    </row>
    <row r="8568" spans="1:10" ht="15.75" hidden="1" thickBot="1" x14ac:dyDescent="0.3">
      <c r="A8568" s="141"/>
      <c r="B8568" s="144"/>
      <c r="C8568" s="38" t="s">
        <v>7438</v>
      </c>
      <c r="D8568" s="38" t="s">
        <v>2788</v>
      </c>
      <c r="E8568" s="120">
        <v>0.4642</v>
      </c>
      <c r="F8568" s="119">
        <v>29.905999999999999</v>
      </c>
      <c r="G8568" s="33">
        <f t="shared" si="133"/>
        <v>13.882365199999999</v>
      </c>
      <c r="H8568" s="37"/>
      <c r="I8568" s="33"/>
      <c r="J8568" s="32">
        <v>0</v>
      </c>
    </row>
    <row r="8569" spans="1:10" ht="15.75" hidden="1" thickBot="1" x14ac:dyDescent="0.3">
      <c r="A8569" s="142"/>
      <c r="B8569" s="145"/>
      <c r="C8569" s="44"/>
      <c r="D8569" s="44"/>
      <c r="E8569" s="121"/>
      <c r="F8569" s="122" t="s">
        <v>31</v>
      </c>
      <c r="G8569" s="46" t="str">
        <f t="shared" si="133"/>
        <v/>
      </c>
      <c r="H8569" s="48"/>
      <c r="I8569" s="33"/>
      <c r="J8569" s="32">
        <v>0</v>
      </c>
    </row>
    <row r="8570" spans="1:10" ht="15.75" hidden="1" thickBot="1" x14ac:dyDescent="0.3">
      <c r="A8570" s="140" t="s">
        <v>2061</v>
      </c>
      <c r="B8570" s="143" t="s">
        <v>6606</v>
      </c>
      <c r="C8570" s="26"/>
      <c r="D8570" s="27" t="s">
        <v>3575</v>
      </c>
      <c r="E8570" s="116"/>
      <c r="F8570" s="123" t="s">
        <v>31</v>
      </c>
      <c r="G8570" s="29" t="str">
        <f t="shared" si="133"/>
        <v/>
      </c>
      <c r="H8570" s="30"/>
      <c r="I8570" s="31"/>
      <c r="J8570" s="32">
        <v>0</v>
      </c>
    </row>
    <row r="8571" spans="1:10" ht="15.75" hidden="1" thickBot="1" x14ac:dyDescent="0.3">
      <c r="A8571" s="149"/>
      <c r="B8571" s="144"/>
      <c r="C8571" s="34"/>
      <c r="D8571" s="34"/>
      <c r="E8571" s="118"/>
      <c r="F8571" s="124" t="s">
        <v>31</v>
      </c>
      <c r="G8571" s="36" t="str">
        <f t="shared" si="133"/>
        <v/>
      </c>
      <c r="H8571" s="37"/>
      <c r="I8571" s="33"/>
      <c r="J8571" s="32">
        <v>0</v>
      </c>
    </row>
    <row r="8572" spans="1:10" ht="15.75" hidden="1" thickBot="1" x14ac:dyDescent="0.3">
      <c r="A8572" s="149"/>
      <c r="B8572" s="144"/>
      <c r="C8572" s="38" t="s">
        <v>7970</v>
      </c>
      <c r="D8572" s="38" t="s">
        <v>2788</v>
      </c>
      <c r="E8572" s="120">
        <v>113.035</v>
      </c>
      <c r="F8572" s="119">
        <v>23.920999999999999</v>
      </c>
      <c r="G8572" s="36">
        <f t="shared" si="133"/>
        <v>2703.9102349999998</v>
      </c>
      <c r="H8572" s="41">
        <f>SUM(G8572:G8572)</f>
        <v>2703.9102349999998</v>
      </c>
      <c r="I8572" s="42"/>
      <c r="J8572" s="32">
        <v>0</v>
      </c>
    </row>
    <row r="8573" spans="1:10" ht="15.75" hidden="1" thickBot="1" x14ac:dyDescent="0.3">
      <c r="A8573" s="149"/>
      <c r="B8573" s="144"/>
      <c r="C8573" s="38"/>
      <c r="D8573" s="38"/>
      <c r="E8573" s="120"/>
      <c r="F8573" s="119" t="s">
        <v>31</v>
      </c>
      <c r="G8573" s="36" t="str">
        <f t="shared" si="133"/>
        <v/>
      </c>
      <c r="H8573" s="37"/>
      <c r="I8573" s="42"/>
      <c r="J8573" s="32">
        <v>0</v>
      </c>
    </row>
    <row r="8574" spans="1:10" ht="26.25" hidden="1" thickBot="1" x14ac:dyDescent="0.3">
      <c r="A8574" s="149"/>
      <c r="B8574" s="144"/>
      <c r="C8574" s="55" t="s">
        <v>687</v>
      </c>
      <c r="D8574" s="38"/>
      <c r="E8574" s="120"/>
      <c r="F8574" s="119" t="s">
        <v>31</v>
      </c>
      <c r="G8574" s="36" t="str">
        <f t="shared" si="133"/>
        <v/>
      </c>
      <c r="H8574" s="37"/>
      <c r="I8574" s="42"/>
      <c r="J8574" s="32">
        <v>0</v>
      </c>
    </row>
    <row r="8575" spans="1:10" ht="15.75" hidden="1" thickBot="1" x14ac:dyDescent="0.3">
      <c r="A8575" s="150"/>
      <c r="B8575" s="145"/>
      <c r="C8575" s="44"/>
      <c r="D8575" s="44"/>
      <c r="E8575" s="121"/>
      <c r="F8575" s="122" t="s">
        <v>31</v>
      </c>
      <c r="G8575" s="47" t="str">
        <f t="shared" si="133"/>
        <v/>
      </c>
      <c r="H8575" s="48"/>
      <c r="I8575" s="33"/>
      <c r="J8575" s="32">
        <v>0</v>
      </c>
    </row>
    <row r="8576" spans="1:10" ht="15.75" hidden="1" thickBot="1" x14ac:dyDescent="0.3">
      <c r="A8576" s="140" t="s">
        <v>2062</v>
      </c>
      <c r="B8576" s="143" t="s">
        <v>6607</v>
      </c>
      <c r="C8576" s="26"/>
      <c r="D8576" s="27" t="s">
        <v>86</v>
      </c>
      <c r="E8576" s="116"/>
      <c r="F8576" s="123" t="s">
        <v>31</v>
      </c>
      <c r="G8576" s="29" t="str">
        <f t="shared" si="133"/>
        <v/>
      </c>
      <c r="H8576" s="30"/>
      <c r="I8576" s="31"/>
      <c r="J8576" s="32">
        <v>0</v>
      </c>
    </row>
    <row r="8577" spans="1:10" ht="15.75" hidden="1" thickBot="1" x14ac:dyDescent="0.3">
      <c r="A8577" s="149"/>
      <c r="B8577" s="144"/>
      <c r="C8577" s="34"/>
      <c r="D8577" s="34"/>
      <c r="E8577" s="118"/>
      <c r="F8577" s="124" t="s">
        <v>31</v>
      </c>
      <c r="G8577" s="36" t="str">
        <f t="shared" si="133"/>
        <v/>
      </c>
      <c r="H8577" s="37"/>
      <c r="I8577" s="33"/>
      <c r="J8577" s="32">
        <v>0</v>
      </c>
    </row>
    <row r="8578" spans="1:10" ht="15.75" hidden="1" thickBot="1" x14ac:dyDescent="0.3">
      <c r="A8578" s="149"/>
      <c r="B8578" s="144"/>
      <c r="C8578" s="38" t="s">
        <v>7679</v>
      </c>
      <c r="D8578" s="38" t="s">
        <v>2788</v>
      </c>
      <c r="E8578" s="120">
        <v>0.7</v>
      </c>
      <c r="F8578" s="119">
        <v>29.535499999999999</v>
      </c>
      <c r="G8578" s="36">
        <f t="shared" si="133"/>
        <v>20.674849999999999</v>
      </c>
      <c r="H8578" s="41">
        <f>SUM(G8578:G8580)</f>
        <v>76.225149999999985</v>
      </c>
      <c r="I8578" s="42"/>
      <c r="J8578" s="32">
        <v>0</v>
      </c>
    </row>
    <row r="8579" spans="1:10" ht="15.75" hidden="1" thickBot="1" x14ac:dyDescent="0.3">
      <c r="A8579" s="149"/>
      <c r="B8579" s="144"/>
      <c r="C8579" s="38" t="s">
        <v>7603</v>
      </c>
      <c r="D8579" s="38" t="s">
        <v>2788</v>
      </c>
      <c r="E8579" s="120">
        <v>0.7</v>
      </c>
      <c r="F8579" s="119">
        <v>22.724</v>
      </c>
      <c r="G8579" s="36">
        <f t="shared" si="133"/>
        <v>15.906799999999999</v>
      </c>
      <c r="H8579" s="37"/>
      <c r="I8579" s="42"/>
      <c r="J8579" s="32">
        <v>0</v>
      </c>
    </row>
    <row r="8580" spans="1:10" ht="26.25" hidden="1" thickBot="1" x14ac:dyDescent="0.3">
      <c r="A8580" s="149"/>
      <c r="B8580" s="144"/>
      <c r="C8580" s="38" t="s">
        <v>8416</v>
      </c>
      <c r="D8580" s="38" t="s">
        <v>180</v>
      </c>
      <c r="E8580" s="120">
        <v>1</v>
      </c>
      <c r="F8580" s="119">
        <v>39.643499999999996</v>
      </c>
      <c r="G8580" s="36">
        <f t="shared" si="133"/>
        <v>39.643499999999996</v>
      </c>
      <c r="H8580" s="37"/>
      <c r="I8580" s="42"/>
      <c r="J8580" s="32">
        <v>0</v>
      </c>
    </row>
    <row r="8581" spans="1:10" ht="15.75" hidden="1" thickBot="1" x14ac:dyDescent="0.3">
      <c r="A8581" s="150"/>
      <c r="B8581" s="145"/>
      <c r="C8581" s="44"/>
      <c r="D8581" s="44"/>
      <c r="E8581" s="121"/>
      <c r="F8581" s="122" t="s">
        <v>31</v>
      </c>
      <c r="G8581" s="47" t="str">
        <f t="shared" si="133"/>
        <v/>
      </c>
      <c r="H8581" s="48"/>
      <c r="I8581" s="33"/>
      <c r="J8581" s="32">
        <v>0</v>
      </c>
    </row>
    <row r="8582" spans="1:10" ht="15.75" hidden="1" thickBot="1" x14ac:dyDescent="0.3">
      <c r="A8582" s="140" t="s">
        <v>2063</v>
      </c>
      <c r="B8582" s="143" t="s">
        <v>6608</v>
      </c>
      <c r="C8582" s="26"/>
      <c r="D8582" s="27" t="s">
        <v>36</v>
      </c>
      <c r="E8582" s="116"/>
      <c r="F8582" s="123" t="s">
        <v>31</v>
      </c>
      <c r="G8582" s="29" t="str">
        <f t="shared" ref="G8582:G8645" si="134">IF(ISNUMBER(F8582),E8582*F8582,"")</f>
        <v/>
      </c>
      <c r="H8582" s="30"/>
      <c r="I8582" s="31"/>
      <c r="J8582" s="32">
        <v>0</v>
      </c>
    </row>
    <row r="8583" spans="1:10" ht="15.75" hidden="1" thickBot="1" x14ac:dyDescent="0.3">
      <c r="A8583" s="149"/>
      <c r="B8583" s="144"/>
      <c r="C8583" s="34"/>
      <c r="D8583" s="34"/>
      <c r="E8583" s="118"/>
      <c r="F8583" s="124" t="s">
        <v>31</v>
      </c>
      <c r="G8583" s="36" t="str">
        <f t="shared" si="134"/>
        <v/>
      </c>
      <c r="H8583" s="37"/>
      <c r="I8583" s="33"/>
      <c r="J8583" s="32">
        <v>0</v>
      </c>
    </row>
    <row r="8584" spans="1:10" ht="15.75" hidden="1" thickBot="1" x14ac:dyDescent="0.3">
      <c r="A8584" s="149"/>
      <c r="B8584" s="144"/>
      <c r="C8584" s="38" t="s">
        <v>2064</v>
      </c>
      <c r="D8584" s="38" t="s">
        <v>36</v>
      </c>
      <c r="E8584" s="120">
        <v>1</v>
      </c>
      <c r="F8584" s="119" t="s">
        <v>31</v>
      </c>
      <c r="G8584" s="36" t="str">
        <f t="shared" si="134"/>
        <v/>
      </c>
      <c r="H8584" s="41">
        <f>SUM(G8584:G8584)</f>
        <v>0</v>
      </c>
      <c r="I8584" s="42"/>
      <c r="J8584" s="32">
        <v>0</v>
      </c>
    </row>
    <row r="8585" spans="1:10" ht="15.75" hidden="1" thickBot="1" x14ac:dyDescent="0.3">
      <c r="A8585" s="150"/>
      <c r="B8585" s="145"/>
      <c r="C8585" s="44"/>
      <c r="D8585" s="44"/>
      <c r="E8585" s="121"/>
      <c r="F8585" s="122" t="s">
        <v>31</v>
      </c>
      <c r="G8585" s="47" t="str">
        <f t="shared" si="134"/>
        <v/>
      </c>
      <c r="H8585" s="48"/>
      <c r="I8585" s="42"/>
      <c r="J8585" s="32">
        <v>0</v>
      </c>
    </row>
    <row r="8586" spans="1:10" ht="15.75" hidden="1" thickBot="1" x14ac:dyDescent="0.3">
      <c r="A8586" s="140" t="s">
        <v>2065</v>
      </c>
      <c r="B8586" s="143" t="s">
        <v>6609</v>
      </c>
      <c r="C8586" s="26"/>
      <c r="D8586" s="27" t="s">
        <v>3575</v>
      </c>
      <c r="E8586" s="116"/>
      <c r="F8586" s="123" t="s">
        <v>31</v>
      </c>
      <c r="G8586" s="29" t="str">
        <f t="shared" si="134"/>
        <v/>
      </c>
      <c r="H8586" s="30"/>
      <c r="I8586" s="31"/>
      <c r="J8586" s="32">
        <v>0</v>
      </c>
    </row>
    <row r="8587" spans="1:10" ht="15.75" hidden="1" thickBot="1" x14ac:dyDescent="0.3">
      <c r="A8587" s="149"/>
      <c r="B8587" s="144"/>
      <c r="C8587" s="34"/>
      <c r="D8587" s="34"/>
      <c r="E8587" s="118"/>
      <c r="F8587" s="124" t="s">
        <v>31</v>
      </c>
      <c r="G8587" s="36" t="str">
        <f t="shared" si="134"/>
        <v/>
      </c>
      <c r="H8587" s="37"/>
      <c r="I8587" s="33"/>
      <c r="J8587" s="32">
        <v>0</v>
      </c>
    </row>
    <row r="8588" spans="1:10" ht="15.75" hidden="1" thickBot="1" x14ac:dyDescent="0.3">
      <c r="A8588" s="149"/>
      <c r="B8588" s="144"/>
      <c r="C8588" s="38" t="s">
        <v>7970</v>
      </c>
      <c r="D8588" s="38" t="s">
        <v>2788</v>
      </c>
      <c r="E8588" s="120">
        <v>113.035</v>
      </c>
      <c r="F8588" s="119">
        <v>23.920999999999999</v>
      </c>
      <c r="G8588" s="36">
        <f t="shared" si="134"/>
        <v>2703.9102349999998</v>
      </c>
      <c r="H8588" s="41">
        <f>SUM(G8588:G8588)</f>
        <v>2703.9102349999998</v>
      </c>
      <c r="I8588" s="42"/>
      <c r="J8588" s="32">
        <v>0</v>
      </c>
    </row>
    <row r="8589" spans="1:10" ht="15.75" hidden="1" thickBot="1" x14ac:dyDescent="0.3">
      <c r="A8589" s="149"/>
      <c r="B8589" s="144"/>
      <c r="C8589" s="38"/>
      <c r="D8589" s="38"/>
      <c r="E8589" s="120"/>
      <c r="F8589" s="119" t="s">
        <v>31</v>
      </c>
      <c r="G8589" s="36" t="str">
        <f t="shared" si="134"/>
        <v/>
      </c>
      <c r="H8589" s="37"/>
      <c r="I8589" s="42"/>
      <c r="J8589" s="32">
        <v>0</v>
      </c>
    </row>
    <row r="8590" spans="1:10" ht="26.25" hidden="1" thickBot="1" x14ac:dyDescent="0.3">
      <c r="A8590" s="149"/>
      <c r="B8590" s="144"/>
      <c r="C8590" s="55" t="s">
        <v>687</v>
      </c>
      <c r="D8590" s="38"/>
      <c r="E8590" s="120"/>
      <c r="F8590" s="119" t="s">
        <v>31</v>
      </c>
      <c r="G8590" s="36" t="str">
        <f t="shared" si="134"/>
        <v/>
      </c>
      <c r="H8590" s="37"/>
      <c r="I8590" s="42"/>
      <c r="J8590" s="32">
        <v>0</v>
      </c>
    </row>
    <row r="8591" spans="1:10" ht="15.75" hidden="1" thickBot="1" x14ac:dyDescent="0.3">
      <c r="A8591" s="150"/>
      <c r="B8591" s="145"/>
      <c r="C8591" s="44"/>
      <c r="D8591" s="44"/>
      <c r="E8591" s="121"/>
      <c r="F8591" s="122" t="s">
        <v>31</v>
      </c>
      <c r="G8591" s="47" t="str">
        <f t="shared" si="134"/>
        <v/>
      </c>
      <c r="H8591" s="48"/>
      <c r="I8591" s="33"/>
      <c r="J8591" s="32">
        <v>0</v>
      </c>
    </row>
    <row r="8592" spans="1:10" ht="15.75" hidden="1" thickBot="1" x14ac:dyDescent="0.3">
      <c r="A8592" s="140" t="s">
        <v>2066</v>
      </c>
      <c r="B8592" s="143" t="s">
        <v>6610</v>
      </c>
      <c r="C8592" s="26"/>
      <c r="D8592" s="27" t="s">
        <v>36</v>
      </c>
      <c r="E8592" s="116"/>
      <c r="F8592" s="127" t="s">
        <v>31</v>
      </c>
      <c r="G8592" s="29" t="str">
        <f t="shared" si="134"/>
        <v/>
      </c>
      <c r="H8592" s="30"/>
      <c r="I8592" s="31"/>
      <c r="J8592" s="32">
        <v>0</v>
      </c>
    </row>
    <row r="8593" spans="1:10" ht="15.75" hidden="1" thickBot="1" x14ac:dyDescent="0.3">
      <c r="A8593" s="149"/>
      <c r="B8593" s="144"/>
      <c r="C8593" s="34"/>
      <c r="D8593" s="34"/>
      <c r="E8593" s="118"/>
      <c r="F8593" s="129" t="s">
        <v>31</v>
      </c>
      <c r="G8593" s="66" t="str">
        <f t="shared" si="134"/>
        <v/>
      </c>
      <c r="H8593" s="67"/>
      <c r="I8593" s="68"/>
      <c r="J8593" s="32">
        <v>0</v>
      </c>
    </row>
    <row r="8594" spans="1:10" ht="15.75" hidden="1" thickBot="1" x14ac:dyDescent="0.3">
      <c r="A8594" s="149"/>
      <c r="B8594" s="144"/>
      <c r="C8594" s="38" t="s">
        <v>2067</v>
      </c>
      <c r="D8594" s="38" t="s">
        <v>101</v>
      </c>
      <c r="E8594" s="120">
        <v>1</v>
      </c>
      <c r="F8594" s="119" t="s">
        <v>31</v>
      </c>
      <c r="G8594" s="66" t="str">
        <f t="shared" si="134"/>
        <v/>
      </c>
      <c r="H8594" s="41">
        <f>SUM(G8594:G8597)</f>
        <v>29.554171679999996</v>
      </c>
      <c r="I8594" s="42"/>
      <c r="J8594" s="32">
        <v>0</v>
      </c>
    </row>
    <row r="8595" spans="1:10" ht="39" hidden="1" thickBot="1" x14ac:dyDescent="0.3">
      <c r="A8595" s="149"/>
      <c r="B8595" s="144"/>
      <c r="C8595" s="38" t="s">
        <v>7836</v>
      </c>
      <c r="D8595" s="38" t="s">
        <v>101</v>
      </c>
      <c r="E8595" s="120">
        <v>4</v>
      </c>
      <c r="F8595" s="119">
        <v>0.3705</v>
      </c>
      <c r="G8595" s="66">
        <f t="shared" si="134"/>
        <v>1.482</v>
      </c>
      <c r="H8595" s="67"/>
      <c r="I8595" s="68"/>
      <c r="J8595" s="32">
        <v>0</v>
      </c>
    </row>
    <row r="8596" spans="1:10" ht="15.75" hidden="1" thickBot="1" x14ac:dyDescent="0.3">
      <c r="A8596" s="149"/>
      <c r="B8596" s="144"/>
      <c r="C8596" s="38" t="s">
        <v>7446</v>
      </c>
      <c r="D8596" s="38" t="s">
        <v>2788</v>
      </c>
      <c r="E8596" s="120">
        <v>0.52171000000000001</v>
      </c>
      <c r="F8596" s="119">
        <v>23.901999999999997</v>
      </c>
      <c r="G8596" s="66">
        <f t="shared" si="134"/>
        <v>12.469912419999998</v>
      </c>
      <c r="H8596" s="67"/>
      <c r="I8596" s="68"/>
      <c r="J8596" s="32">
        <v>0</v>
      </c>
    </row>
    <row r="8597" spans="1:10" ht="15.75" hidden="1" thickBot="1" x14ac:dyDescent="0.3">
      <c r="A8597" s="149"/>
      <c r="B8597" s="144"/>
      <c r="C8597" s="38" t="s">
        <v>7438</v>
      </c>
      <c r="D8597" s="38" t="s">
        <v>2788</v>
      </c>
      <c r="E8597" s="120">
        <v>0.52171000000000001</v>
      </c>
      <c r="F8597" s="119">
        <v>29.905999999999999</v>
      </c>
      <c r="G8597" s="66">
        <f t="shared" si="134"/>
        <v>15.60225926</v>
      </c>
      <c r="H8597" s="67"/>
      <c r="I8597" s="68"/>
      <c r="J8597" s="32">
        <v>0</v>
      </c>
    </row>
    <row r="8598" spans="1:10" ht="15.75" hidden="1" thickBot="1" x14ac:dyDescent="0.3">
      <c r="A8598" s="150"/>
      <c r="B8598" s="145"/>
      <c r="C8598" s="44"/>
      <c r="D8598" s="59"/>
      <c r="E8598" s="121"/>
      <c r="F8598" s="135" t="s">
        <v>31</v>
      </c>
      <c r="G8598" s="75" t="str">
        <f t="shared" si="134"/>
        <v/>
      </c>
      <c r="H8598" s="76"/>
      <c r="I8598" s="68"/>
      <c r="J8598" s="32">
        <v>0</v>
      </c>
    </row>
    <row r="8599" spans="1:10" ht="15.75" hidden="1" thickBot="1" x14ac:dyDescent="0.3">
      <c r="A8599" s="140" t="s">
        <v>2068</v>
      </c>
      <c r="B8599" s="143" t="s">
        <v>6611</v>
      </c>
      <c r="C8599" s="26"/>
      <c r="D8599" s="27" t="s">
        <v>3167</v>
      </c>
      <c r="E8599" s="116"/>
      <c r="F8599" s="123" t="s">
        <v>31</v>
      </c>
      <c r="G8599" s="29" t="str">
        <f t="shared" si="134"/>
        <v/>
      </c>
      <c r="H8599" s="30"/>
      <c r="I8599" s="31"/>
      <c r="J8599" s="32">
        <v>0</v>
      </c>
    </row>
    <row r="8600" spans="1:10" ht="15.75" hidden="1" thickBot="1" x14ac:dyDescent="0.3">
      <c r="A8600" s="149"/>
      <c r="B8600" s="144"/>
      <c r="C8600" s="34"/>
      <c r="D8600" s="34"/>
      <c r="E8600" s="118"/>
      <c r="F8600" s="124" t="s">
        <v>31</v>
      </c>
      <c r="G8600" s="36" t="str">
        <f t="shared" si="134"/>
        <v/>
      </c>
      <c r="H8600" s="37"/>
      <c r="I8600" s="33"/>
      <c r="J8600" s="32">
        <v>0</v>
      </c>
    </row>
    <row r="8601" spans="1:10" ht="26.25" hidden="1" thickBot="1" x14ac:dyDescent="0.3">
      <c r="A8601" s="149"/>
      <c r="B8601" s="144"/>
      <c r="C8601" s="38" t="s">
        <v>7447</v>
      </c>
      <c r="D8601" s="38" t="s">
        <v>2788</v>
      </c>
      <c r="E8601" s="120">
        <v>1</v>
      </c>
      <c r="F8601" s="119">
        <v>145.23599999999999</v>
      </c>
      <c r="G8601" s="36">
        <f t="shared" si="134"/>
        <v>145.23599999999999</v>
      </c>
      <c r="H8601" s="41">
        <f>SUM(G8601:G8601)</f>
        <v>145.23599999999999</v>
      </c>
      <c r="I8601" s="42"/>
      <c r="J8601" s="32">
        <v>0</v>
      </c>
    </row>
    <row r="8602" spans="1:10" ht="15.75" hidden="1" thickBot="1" x14ac:dyDescent="0.3">
      <c r="A8602" s="150"/>
      <c r="B8602" s="145"/>
      <c r="C8602" s="44"/>
      <c r="D8602" s="44"/>
      <c r="E8602" s="121"/>
      <c r="F8602" s="122" t="s">
        <v>31</v>
      </c>
      <c r="G8602" s="47" t="str">
        <f t="shared" si="134"/>
        <v/>
      </c>
      <c r="H8602" s="48"/>
      <c r="I8602" s="42"/>
      <c r="J8602" s="32">
        <v>0</v>
      </c>
    </row>
    <row r="8603" spans="1:10" ht="15.75" hidden="1" thickBot="1" x14ac:dyDescent="0.3">
      <c r="A8603" s="140" t="s">
        <v>2069</v>
      </c>
      <c r="B8603" s="143" t="s">
        <v>6612</v>
      </c>
      <c r="C8603" s="26"/>
      <c r="D8603" s="27" t="s">
        <v>36</v>
      </c>
      <c r="E8603" s="116"/>
      <c r="F8603" s="127" t="s">
        <v>31</v>
      </c>
      <c r="G8603" s="29" t="str">
        <f t="shared" si="134"/>
        <v/>
      </c>
      <c r="H8603" s="30"/>
      <c r="I8603" s="31"/>
      <c r="J8603" s="32">
        <v>0</v>
      </c>
    </row>
    <row r="8604" spans="1:10" ht="15.75" hidden="1" thickBot="1" x14ac:dyDescent="0.3">
      <c r="A8604" s="149"/>
      <c r="B8604" s="144"/>
      <c r="C8604" s="34"/>
      <c r="D8604" s="34"/>
      <c r="E8604" s="118"/>
      <c r="F8604" s="129" t="s">
        <v>31</v>
      </c>
      <c r="G8604" s="66" t="str">
        <f t="shared" si="134"/>
        <v/>
      </c>
      <c r="H8604" s="67"/>
      <c r="I8604" s="68"/>
      <c r="J8604" s="32">
        <v>0</v>
      </c>
    </row>
    <row r="8605" spans="1:10" ht="15.75" hidden="1" thickBot="1" x14ac:dyDescent="0.3">
      <c r="A8605" s="149"/>
      <c r="B8605" s="144"/>
      <c r="C8605" s="38" t="s">
        <v>2070</v>
      </c>
      <c r="D8605" s="38" t="s">
        <v>101</v>
      </c>
      <c r="E8605" s="120">
        <v>1</v>
      </c>
      <c r="F8605" s="119" t="s">
        <v>31</v>
      </c>
      <c r="G8605" s="66" t="str">
        <f t="shared" si="134"/>
        <v/>
      </c>
      <c r="H8605" s="41">
        <f>SUM(G8605:G8607)</f>
        <v>6.5967524924000003</v>
      </c>
      <c r="I8605" s="42"/>
      <c r="J8605" s="32">
        <v>0</v>
      </c>
    </row>
    <row r="8606" spans="1:10" ht="15.75" hidden="1" thickBot="1" x14ac:dyDescent="0.3">
      <c r="A8606" s="149"/>
      <c r="B8606" s="144"/>
      <c r="C8606" s="38" t="s">
        <v>7446</v>
      </c>
      <c r="D8606" s="38" t="s">
        <v>2788</v>
      </c>
      <c r="E8606" s="120">
        <v>5.5156200000000002E-2</v>
      </c>
      <c r="F8606" s="119">
        <v>23.901999999999997</v>
      </c>
      <c r="G8606" s="66">
        <f t="shared" si="134"/>
        <v>1.3183434923999999</v>
      </c>
      <c r="H8606" s="67"/>
      <c r="I8606" s="68"/>
      <c r="J8606" s="32">
        <v>0</v>
      </c>
    </row>
    <row r="8607" spans="1:10" ht="15.75" hidden="1" thickBot="1" x14ac:dyDescent="0.3">
      <c r="A8607" s="149"/>
      <c r="B8607" s="144"/>
      <c r="C8607" s="38" t="s">
        <v>7438</v>
      </c>
      <c r="D8607" s="38" t="s">
        <v>2788</v>
      </c>
      <c r="E8607" s="120">
        <v>0.17649999999999999</v>
      </c>
      <c r="F8607" s="119">
        <v>29.905999999999999</v>
      </c>
      <c r="G8607" s="66">
        <f t="shared" si="134"/>
        <v>5.2784089999999999</v>
      </c>
      <c r="H8607" s="67"/>
      <c r="I8607" s="68"/>
      <c r="J8607" s="32">
        <v>0</v>
      </c>
    </row>
    <row r="8608" spans="1:10" ht="15.75" hidden="1" thickBot="1" x14ac:dyDescent="0.3">
      <c r="A8608" s="150"/>
      <c r="B8608" s="145"/>
      <c r="C8608" s="44"/>
      <c r="D8608" s="59"/>
      <c r="E8608" s="121"/>
      <c r="F8608" s="135" t="s">
        <v>31</v>
      </c>
      <c r="G8608" s="75" t="str">
        <f t="shared" si="134"/>
        <v/>
      </c>
      <c r="H8608" s="76"/>
      <c r="I8608" s="68"/>
      <c r="J8608" s="32">
        <v>0</v>
      </c>
    </row>
    <row r="8609" spans="1:10" ht="15.75" hidden="1" thickBot="1" x14ac:dyDescent="0.3">
      <c r="A8609" s="140" t="s">
        <v>2071</v>
      </c>
      <c r="B8609" s="143" t="s">
        <v>6613</v>
      </c>
      <c r="C8609" s="26"/>
      <c r="D8609" s="27" t="s">
        <v>36</v>
      </c>
      <c r="E8609" s="116"/>
      <c r="F8609" s="123" t="s">
        <v>31</v>
      </c>
      <c r="G8609" s="29" t="str">
        <f t="shared" si="134"/>
        <v/>
      </c>
      <c r="H8609" s="30"/>
      <c r="I8609" s="31"/>
      <c r="J8609" s="32">
        <v>0</v>
      </c>
    </row>
    <row r="8610" spans="1:10" ht="15.75" hidden="1" thickBot="1" x14ac:dyDescent="0.3">
      <c r="A8610" s="141"/>
      <c r="B8610" s="144"/>
      <c r="C8610" s="34"/>
      <c r="D8610" s="34"/>
      <c r="E8610" s="118"/>
      <c r="F8610" s="124" t="s">
        <v>31</v>
      </c>
      <c r="G8610" s="33" t="str">
        <f t="shared" si="134"/>
        <v/>
      </c>
      <c r="H8610" s="37"/>
      <c r="I8610" s="33"/>
      <c r="J8610" s="32">
        <v>0</v>
      </c>
    </row>
    <row r="8611" spans="1:10" ht="51.75" hidden="1" thickBot="1" x14ac:dyDescent="0.3">
      <c r="A8611" s="141"/>
      <c r="B8611" s="144"/>
      <c r="C8611" s="38" t="s">
        <v>2072</v>
      </c>
      <c r="D8611" s="38" t="s">
        <v>105</v>
      </c>
      <c r="E8611" s="120">
        <v>1</v>
      </c>
      <c r="F8611" s="125" t="s">
        <v>31</v>
      </c>
      <c r="G8611" s="33" t="str">
        <f t="shared" si="134"/>
        <v/>
      </c>
      <c r="H8611" s="41">
        <f>SUM(G8611:G8616)</f>
        <v>14.329718775</v>
      </c>
      <c r="I8611" s="42"/>
      <c r="J8611" s="32">
        <v>0</v>
      </c>
    </row>
    <row r="8612" spans="1:10" ht="26.25" hidden="1" thickBot="1" x14ac:dyDescent="0.3">
      <c r="A8612" s="141"/>
      <c r="B8612" s="144"/>
      <c r="C8612" s="38" t="s">
        <v>428</v>
      </c>
      <c r="D8612" s="38" t="s">
        <v>124</v>
      </c>
      <c r="E8612" s="120">
        <v>1.5</v>
      </c>
      <c r="F8612" s="125" t="s">
        <v>31</v>
      </c>
      <c r="G8612" s="33" t="str">
        <f t="shared" si="134"/>
        <v/>
      </c>
      <c r="H8612" s="37"/>
      <c r="I8612" s="33"/>
      <c r="J8612" s="32">
        <v>0</v>
      </c>
    </row>
    <row r="8613" spans="1:10" ht="15.75" hidden="1" thickBot="1" x14ac:dyDescent="0.3">
      <c r="A8613" s="141"/>
      <c r="B8613" s="144"/>
      <c r="C8613" s="38" t="s">
        <v>429</v>
      </c>
      <c r="D8613" s="38" t="s">
        <v>105</v>
      </c>
      <c r="E8613" s="120">
        <v>1</v>
      </c>
      <c r="F8613" s="125" t="s">
        <v>31</v>
      </c>
      <c r="G8613" s="33" t="str">
        <f t="shared" si="134"/>
        <v/>
      </c>
      <c r="H8613" s="37"/>
      <c r="I8613" s="33"/>
      <c r="J8613" s="32">
        <v>0</v>
      </c>
    </row>
    <row r="8614" spans="1:10" ht="15.75" hidden="1" thickBot="1" x14ac:dyDescent="0.3">
      <c r="A8614" s="141"/>
      <c r="B8614" s="144"/>
      <c r="C8614" s="38" t="s">
        <v>430</v>
      </c>
      <c r="D8614" s="38" t="s">
        <v>105</v>
      </c>
      <c r="E8614" s="120">
        <v>1</v>
      </c>
      <c r="F8614" s="125" t="s">
        <v>31</v>
      </c>
      <c r="G8614" s="33" t="str">
        <f t="shared" si="134"/>
        <v/>
      </c>
      <c r="H8614" s="37"/>
      <c r="I8614" s="33"/>
      <c r="J8614" s="32">
        <v>0</v>
      </c>
    </row>
    <row r="8615" spans="1:10" ht="15.75" hidden="1" thickBot="1" x14ac:dyDescent="0.3">
      <c r="A8615" s="141"/>
      <c r="B8615" s="144"/>
      <c r="C8615" s="38" t="s">
        <v>7446</v>
      </c>
      <c r="D8615" s="38" t="s">
        <v>2788</v>
      </c>
      <c r="E8615" s="120">
        <v>0.1198125</v>
      </c>
      <c r="F8615" s="119">
        <v>23.901999999999997</v>
      </c>
      <c r="G8615" s="36">
        <f t="shared" si="134"/>
        <v>2.8637583749999997</v>
      </c>
      <c r="H8615" s="37"/>
      <c r="I8615" s="33"/>
      <c r="J8615" s="32">
        <v>0</v>
      </c>
    </row>
    <row r="8616" spans="1:10" ht="15.75" hidden="1" thickBot="1" x14ac:dyDescent="0.3">
      <c r="A8616" s="141"/>
      <c r="B8616" s="144"/>
      <c r="C8616" s="38" t="s">
        <v>7438</v>
      </c>
      <c r="D8616" s="38" t="s">
        <v>2788</v>
      </c>
      <c r="E8616" s="120">
        <v>0.38340000000000002</v>
      </c>
      <c r="F8616" s="119">
        <v>29.905999999999999</v>
      </c>
      <c r="G8616" s="33">
        <f t="shared" si="134"/>
        <v>11.4659604</v>
      </c>
      <c r="H8616" s="37"/>
      <c r="I8616" s="33"/>
      <c r="J8616" s="32">
        <v>0</v>
      </c>
    </row>
    <row r="8617" spans="1:10" ht="15.75" hidden="1" thickBot="1" x14ac:dyDescent="0.3">
      <c r="A8617" s="142"/>
      <c r="B8617" s="145"/>
      <c r="C8617" s="44"/>
      <c r="D8617" s="44"/>
      <c r="E8617" s="121"/>
      <c r="F8617" s="122" t="s">
        <v>31</v>
      </c>
      <c r="G8617" s="46" t="str">
        <f t="shared" si="134"/>
        <v/>
      </c>
      <c r="H8617" s="48"/>
      <c r="I8617" s="33"/>
      <c r="J8617" s="32">
        <v>0</v>
      </c>
    </row>
    <row r="8618" spans="1:10" ht="15.75" hidden="1" thickBot="1" x14ac:dyDescent="0.3">
      <c r="A8618" s="140" t="s">
        <v>2073</v>
      </c>
      <c r="B8618" s="143" t="s">
        <v>6614</v>
      </c>
      <c r="C8618" s="26"/>
      <c r="D8618" s="27" t="s">
        <v>86</v>
      </c>
      <c r="E8618" s="116"/>
      <c r="F8618" s="123" t="s">
        <v>31</v>
      </c>
      <c r="G8618" s="29" t="str">
        <f t="shared" si="134"/>
        <v/>
      </c>
      <c r="H8618" s="30"/>
      <c r="I8618" s="31"/>
      <c r="J8618" s="32">
        <v>0</v>
      </c>
    </row>
    <row r="8619" spans="1:10" ht="15.75" hidden="1" thickBot="1" x14ac:dyDescent="0.3">
      <c r="A8619" s="149"/>
      <c r="B8619" s="144"/>
      <c r="C8619" s="34"/>
      <c r="D8619" s="34"/>
      <c r="E8619" s="118"/>
      <c r="F8619" s="124" t="s">
        <v>31</v>
      </c>
      <c r="G8619" s="36" t="str">
        <f t="shared" si="134"/>
        <v/>
      </c>
      <c r="H8619" s="37"/>
      <c r="I8619" s="33"/>
      <c r="J8619" s="32">
        <v>0</v>
      </c>
    </row>
    <row r="8620" spans="1:10" ht="51.75" hidden="1" thickBot="1" x14ac:dyDescent="0.3">
      <c r="A8620" s="149"/>
      <c r="B8620" s="144"/>
      <c r="C8620" s="38" t="s">
        <v>2074</v>
      </c>
      <c r="D8620" s="38" t="s">
        <v>1063</v>
      </c>
      <c r="E8620" s="120">
        <v>4</v>
      </c>
      <c r="F8620" s="119" t="s">
        <v>31</v>
      </c>
      <c r="G8620" s="36" t="str">
        <f t="shared" si="134"/>
        <v/>
      </c>
      <c r="H8620" s="41">
        <f>SUM(G8620:G8622)</f>
        <v>21.015600749999997</v>
      </c>
      <c r="I8620" s="42"/>
      <c r="J8620" s="32">
        <v>0</v>
      </c>
    </row>
    <row r="8621" spans="1:10" ht="15.75" hidden="1" thickBot="1" x14ac:dyDescent="0.3">
      <c r="A8621" s="149"/>
      <c r="B8621" s="144"/>
      <c r="C8621" s="38" t="s">
        <v>7674</v>
      </c>
      <c r="D8621" s="38" t="s">
        <v>2788</v>
      </c>
      <c r="E8621" s="120">
        <v>0.13619999999999999</v>
      </c>
      <c r="F8621" s="119">
        <v>23.3415</v>
      </c>
      <c r="G8621" s="36">
        <f t="shared" si="134"/>
        <v>3.1791122999999999</v>
      </c>
      <c r="H8621" s="37"/>
      <c r="I8621" s="42"/>
      <c r="J8621" s="32">
        <v>0</v>
      </c>
    </row>
    <row r="8622" spans="1:10" ht="15.75" hidden="1" thickBot="1" x14ac:dyDescent="0.3">
      <c r="A8622" s="149"/>
      <c r="B8622" s="144"/>
      <c r="C8622" s="38" t="s">
        <v>7758</v>
      </c>
      <c r="D8622" s="38" t="s">
        <v>2788</v>
      </c>
      <c r="E8622" s="120">
        <v>0.60389999999999999</v>
      </c>
      <c r="F8622" s="119">
        <v>29.535499999999999</v>
      </c>
      <c r="G8622" s="36">
        <f t="shared" si="134"/>
        <v>17.836488449999997</v>
      </c>
      <c r="H8622" s="37"/>
      <c r="I8622" s="42"/>
      <c r="J8622" s="32">
        <v>0</v>
      </c>
    </row>
    <row r="8623" spans="1:10" ht="15.75" hidden="1" thickBot="1" x14ac:dyDescent="0.3">
      <c r="A8623" s="150"/>
      <c r="B8623" s="145"/>
      <c r="C8623" s="44"/>
      <c r="D8623" s="44"/>
      <c r="E8623" s="121"/>
      <c r="F8623" s="122" t="s">
        <v>31</v>
      </c>
      <c r="G8623" s="47" t="str">
        <f t="shared" si="134"/>
        <v/>
      </c>
      <c r="H8623" s="48"/>
      <c r="I8623" s="33"/>
      <c r="J8623" s="32">
        <v>0</v>
      </c>
    </row>
    <row r="8624" spans="1:10" ht="15.75" hidden="1" thickBot="1" x14ac:dyDescent="0.3">
      <c r="A8624" s="140" t="s">
        <v>2075</v>
      </c>
      <c r="B8624" s="143" t="s">
        <v>6615</v>
      </c>
      <c r="C8624" s="26"/>
      <c r="D8624" s="27" t="s">
        <v>36</v>
      </c>
      <c r="E8624" s="116"/>
      <c r="F8624" s="123" t="s">
        <v>31</v>
      </c>
      <c r="G8624" s="29" t="str">
        <f t="shared" si="134"/>
        <v/>
      </c>
      <c r="H8624" s="30"/>
      <c r="I8624" s="31"/>
      <c r="J8624" s="32">
        <v>0</v>
      </c>
    </row>
    <row r="8625" spans="1:10" ht="15.75" hidden="1" thickBot="1" x14ac:dyDescent="0.3">
      <c r="A8625" s="141"/>
      <c r="B8625" s="144"/>
      <c r="C8625" s="34"/>
      <c r="D8625" s="34"/>
      <c r="E8625" s="118"/>
      <c r="F8625" s="124" t="s">
        <v>31</v>
      </c>
      <c r="G8625" s="33" t="str">
        <f t="shared" si="134"/>
        <v/>
      </c>
      <c r="H8625" s="37"/>
      <c r="I8625" s="33"/>
      <c r="J8625" s="32">
        <v>0</v>
      </c>
    </row>
    <row r="8626" spans="1:10" ht="15.75" hidden="1" thickBot="1" x14ac:dyDescent="0.3">
      <c r="A8626" s="141"/>
      <c r="B8626" s="144"/>
      <c r="C8626" s="38" t="s">
        <v>7446</v>
      </c>
      <c r="D8626" s="38" t="s">
        <v>2788</v>
      </c>
      <c r="E8626" s="120">
        <v>0.32</v>
      </c>
      <c r="F8626" s="119">
        <v>23.901999999999997</v>
      </c>
      <c r="G8626" s="36">
        <f t="shared" si="134"/>
        <v>7.6486399999999994</v>
      </c>
      <c r="H8626" s="41">
        <f>SUM(G8626:G8628)</f>
        <v>17.21856</v>
      </c>
      <c r="I8626" s="42"/>
      <c r="J8626" s="32">
        <v>0</v>
      </c>
    </row>
    <row r="8627" spans="1:10" ht="15.75" hidden="1" thickBot="1" x14ac:dyDescent="0.3">
      <c r="A8627" s="141"/>
      <c r="B8627" s="144"/>
      <c r="C8627" s="38" t="s">
        <v>7438</v>
      </c>
      <c r="D8627" s="38" t="s">
        <v>2788</v>
      </c>
      <c r="E8627" s="120">
        <v>0.32</v>
      </c>
      <c r="F8627" s="119">
        <v>29.905999999999999</v>
      </c>
      <c r="G8627" s="36">
        <f t="shared" si="134"/>
        <v>9.5699199999999998</v>
      </c>
      <c r="H8627" s="37"/>
      <c r="I8627" s="33"/>
      <c r="J8627" s="32">
        <v>0</v>
      </c>
    </row>
    <row r="8628" spans="1:10" ht="15.75" hidden="1" thickBot="1" x14ac:dyDescent="0.3">
      <c r="A8628" s="141"/>
      <c r="B8628" s="144"/>
      <c r="C8628" s="38" t="s">
        <v>2076</v>
      </c>
      <c r="D8628" s="38" t="s">
        <v>105</v>
      </c>
      <c r="E8628" s="120">
        <v>1</v>
      </c>
      <c r="F8628" s="125" t="s">
        <v>31</v>
      </c>
      <c r="G8628" s="36" t="str">
        <f t="shared" si="134"/>
        <v/>
      </c>
      <c r="H8628" s="37"/>
      <c r="I8628" s="33"/>
      <c r="J8628" s="32">
        <v>0</v>
      </c>
    </row>
    <row r="8629" spans="1:10" ht="15.75" hidden="1" thickBot="1" x14ac:dyDescent="0.3">
      <c r="A8629" s="142"/>
      <c r="B8629" s="145"/>
      <c r="C8629" s="44"/>
      <c r="D8629" s="44"/>
      <c r="E8629" s="121"/>
      <c r="F8629" s="122" t="s">
        <v>31</v>
      </c>
      <c r="G8629" s="46" t="str">
        <f t="shared" si="134"/>
        <v/>
      </c>
      <c r="H8629" s="48"/>
      <c r="I8629" s="33"/>
      <c r="J8629" s="32">
        <v>0</v>
      </c>
    </row>
    <row r="8630" spans="1:10" ht="15.75" hidden="1" thickBot="1" x14ac:dyDescent="0.3">
      <c r="A8630" s="140" t="s">
        <v>2077</v>
      </c>
      <c r="B8630" s="143" t="s">
        <v>6616</v>
      </c>
      <c r="C8630" s="26"/>
      <c r="D8630" s="27" t="s">
        <v>124</v>
      </c>
      <c r="E8630" s="116"/>
      <c r="F8630" s="123" t="s">
        <v>31</v>
      </c>
      <c r="G8630" s="29" t="str">
        <f t="shared" si="134"/>
        <v/>
      </c>
      <c r="H8630" s="30"/>
      <c r="I8630" s="31"/>
      <c r="J8630" s="32">
        <v>0</v>
      </c>
    </row>
    <row r="8631" spans="1:10" ht="15.75" hidden="1" thickBot="1" x14ac:dyDescent="0.3">
      <c r="A8631" s="141"/>
      <c r="B8631" s="144"/>
      <c r="C8631" s="34"/>
      <c r="D8631" s="34"/>
      <c r="E8631" s="118"/>
      <c r="F8631" s="124" t="s">
        <v>31</v>
      </c>
      <c r="G8631" s="33" t="str">
        <f t="shared" si="134"/>
        <v/>
      </c>
      <c r="H8631" s="37"/>
      <c r="I8631" s="33"/>
      <c r="J8631" s="32">
        <v>0</v>
      </c>
    </row>
    <row r="8632" spans="1:10" ht="15.75" hidden="1" thickBot="1" x14ac:dyDescent="0.3">
      <c r="A8632" s="141"/>
      <c r="B8632" s="144"/>
      <c r="C8632" s="38" t="s">
        <v>7446</v>
      </c>
      <c r="D8632" s="38" t="s">
        <v>2788</v>
      </c>
      <c r="E8632" s="120">
        <v>2.9000000000000001E-2</v>
      </c>
      <c r="F8632" s="119">
        <v>23.901999999999997</v>
      </c>
      <c r="G8632" s="36">
        <f t="shared" si="134"/>
        <v>0.69315799999999994</v>
      </c>
      <c r="H8632" s="41">
        <f>SUM(G8632:G8635)</f>
        <v>1.6149943</v>
      </c>
      <c r="I8632" s="42"/>
      <c r="J8632" s="32">
        <v>0</v>
      </c>
    </row>
    <row r="8633" spans="1:10" ht="15.75" hidden="1" thickBot="1" x14ac:dyDescent="0.3">
      <c r="A8633" s="141"/>
      <c r="B8633" s="144"/>
      <c r="C8633" s="38" t="s">
        <v>7438</v>
      </c>
      <c r="D8633" s="38" t="s">
        <v>2788</v>
      </c>
      <c r="E8633" s="120">
        <v>2.9000000000000001E-2</v>
      </c>
      <c r="F8633" s="119">
        <v>29.905999999999999</v>
      </c>
      <c r="G8633" s="36">
        <f t="shared" si="134"/>
        <v>0.86727399999999999</v>
      </c>
      <c r="H8633" s="37"/>
      <c r="I8633" s="33"/>
      <c r="J8633" s="32">
        <v>0</v>
      </c>
    </row>
    <row r="8634" spans="1:10" ht="26.25" hidden="1" thickBot="1" x14ac:dyDescent="0.3">
      <c r="A8634" s="141"/>
      <c r="B8634" s="144"/>
      <c r="C8634" s="38" t="s">
        <v>2078</v>
      </c>
      <c r="D8634" s="38" t="s">
        <v>124</v>
      </c>
      <c r="E8634" s="120">
        <v>1.2434000000000001</v>
      </c>
      <c r="F8634" s="125" t="s">
        <v>31</v>
      </c>
      <c r="G8634" s="36" t="str">
        <f t="shared" si="134"/>
        <v/>
      </c>
      <c r="H8634" s="37"/>
      <c r="I8634" s="33"/>
      <c r="J8634" s="32">
        <v>0</v>
      </c>
    </row>
    <row r="8635" spans="1:10" ht="26.25" hidden="1" thickBot="1" x14ac:dyDescent="0.3">
      <c r="A8635" s="141"/>
      <c r="B8635" s="144"/>
      <c r="C8635" s="38" t="s">
        <v>7847</v>
      </c>
      <c r="D8635" s="38" t="s">
        <v>101</v>
      </c>
      <c r="E8635" s="120">
        <v>9.4000000000000004E-3</v>
      </c>
      <c r="F8635" s="125">
        <v>5.8045</v>
      </c>
      <c r="G8635" s="36">
        <f t="shared" si="134"/>
        <v>5.4562300000000001E-2</v>
      </c>
      <c r="H8635" s="37"/>
      <c r="I8635" s="33"/>
      <c r="J8635" s="32">
        <v>0</v>
      </c>
    </row>
    <row r="8636" spans="1:10" ht="15.75" hidden="1" thickBot="1" x14ac:dyDescent="0.3">
      <c r="A8636" s="142"/>
      <c r="B8636" s="145"/>
      <c r="C8636" s="44"/>
      <c r="D8636" s="44"/>
      <c r="E8636" s="121"/>
      <c r="F8636" s="122" t="s">
        <v>31</v>
      </c>
      <c r="G8636" s="46" t="str">
        <f t="shared" si="134"/>
        <v/>
      </c>
      <c r="H8636" s="48"/>
      <c r="I8636" s="33"/>
      <c r="J8636" s="32">
        <v>0</v>
      </c>
    </row>
    <row r="8637" spans="1:10" ht="15.75" hidden="1" thickBot="1" x14ac:dyDescent="0.3">
      <c r="A8637" s="140" t="s">
        <v>2079</v>
      </c>
      <c r="B8637" s="143" t="s">
        <v>6617</v>
      </c>
      <c r="C8637" s="26"/>
      <c r="D8637" s="27" t="s">
        <v>36</v>
      </c>
      <c r="E8637" s="116"/>
      <c r="F8637" s="123" t="s">
        <v>31</v>
      </c>
      <c r="G8637" s="29" t="str">
        <f t="shared" si="134"/>
        <v/>
      </c>
      <c r="H8637" s="30"/>
      <c r="I8637" s="31"/>
      <c r="J8637" s="32">
        <v>0</v>
      </c>
    </row>
    <row r="8638" spans="1:10" ht="15.75" hidden="1" thickBot="1" x14ac:dyDescent="0.3">
      <c r="A8638" s="141"/>
      <c r="B8638" s="144"/>
      <c r="C8638" s="34"/>
      <c r="D8638" s="34"/>
      <c r="E8638" s="118"/>
      <c r="F8638" s="124" t="s">
        <v>31</v>
      </c>
      <c r="G8638" s="33" t="str">
        <f t="shared" si="134"/>
        <v/>
      </c>
      <c r="H8638" s="37"/>
      <c r="I8638" s="33"/>
      <c r="J8638" s="32">
        <v>0</v>
      </c>
    </row>
    <row r="8639" spans="1:10" ht="15.75" hidden="1" thickBot="1" x14ac:dyDescent="0.3">
      <c r="A8639" s="141"/>
      <c r="B8639" s="144"/>
      <c r="C8639" s="38" t="s">
        <v>7446</v>
      </c>
      <c r="D8639" s="38" t="s">
        <v>2788</v>
      </c>
      <c r="E8639" s="120">
        <v>2</v>
      </c>
      <c r="F8639" s="119">
        <v>23.901999999999997</v>
      </c>
      <c r="G8639" s="36">
        <f t="shared" si="134"/>
        <v>47.803999999999995</v>
      </c>
      <c r="H8639" s="41">
        <f>SUM(G8639:G8641)</f>
        <v>107.61599999999999</v>
      </c>
      <c r="I8639" s="42"/>
      <c r="J8639" s="32">
        <v>0</v>
      </c>
    </row>
    <row r="8640" spans="1:10" ht="15.75" hidden="1" thickBot="1" x14ac:dyDescent="0.3">
      <c r="A8640" s="141"/>
      <c r="B8640" s="144"/>
      <c r="C8640" s="38" t="s">
        <v>7438</v>
      </c>
      <c r="D8640" s="38" t="s">
        <v>2788</v>
      </c>
      <c r="E8640" s="120">
        <v>2</v>
      </c>
      <c r="F8640" s="119">
        <v>29.905999999999999</v>
      </c>
      <c r="G8640" s="36">
        <f t="shared" si="134"/>
        <v>59.811999999999998</v>
      </c>
      <c r="H8640" s="37"/>
      <c r="I8640" s="33"/>
      <c r="J8640" s="32">
        <v>0</v>
      </c>
    </row>
    <row r="8641" spans="1:10" ht="15.75" hidden="1" thickBot="1" x14ac:dyDescent="0.3">
      <c r="A8641" s="141"/>
      <c r="B8641" s="144"/>
      <c r="C8641" s="38" t="s">
        <v>2080</v>
      </c>
      <c r="D8641" s="38" t="s">
        <v>105</v>
      </c>
      <c r="E8641" s="120">
        <v>1</v>
      </c>
      <c r="F8641" s="125" t="s">
        <v>31</v>
      </c>
      <c r="G8641" s="36" t="str">
        <f t="shared" si="134"/>
        <v/>
      </c>
      <c r="H8641" s="37"/>
      <c r="I8641" s="33"/>
      <c r="J8641" s="32">
        <v>0</v>
      </c>
    </row>
    <row r="8642" spans="1:10" ht="15.75" hidden="1" thickBot="1" x14ac:dyDescent="0.3">
      <c r="A8642" s="142"/>
      <c r="B8642" s="145"/>
      <c r="C8642" s="44"/>
      <c r="D8642" s="44"/>
      <c r="E8642" s="121"/>
      <c r="F8642" s="122" t="s">
        <v>31</v>
      </c>
      <c r="G8642" s="46" t="str">
        <f t="shared" si="134"/>
        <v/>
      </c>
      <c r="H8642" s="48"/>
      <c r="I8642" s="33"/>
      <c r="J8642" s="32">
        <v>0</v>
      </c>
    </row>
    <row r="8643" spans="1:10" ht="15.75" hidden="1" thickBot="1" x14ac:dyDescent="0.3">
      <c r="A8643" s="140" t="s">
        <v>2081</v>
      </c>
      <c r="B8643" s="143" t="s">
        <v>6618</v>
      </c>
      <c r="C8643" s="26"/>
      <c r="D8643" s="27" t="s">
        <v>124</v>
      </c>
      <c r="E8643" s="116"/>
      <c r="F8643" s="123" t="s">
        <v>31</v>
      </c>
      <c r="G8643" s="29" t="str">
        <f t="shared" si="134"/>
        <v/>
      </c>
      <c r="H8643" s="30"/>
      <c r="I8643" s="31"/>
      <c r="J8643" s="32">
        <v>0</v>
      </c>
    </row>
    <row r="8644" spans="1:10" ht="15.75" hidden="1" thickBot="1" x14ac:dyDescent="0.3">
      <c r="A8644" s="141"/>
      <c r="B8644" s="144"/>
      <c r="C8644" s="34"/>
      <c r="D8644" s="34"/>
      <c r="E8644" s="118"/>
      <c r="F8644" s="124" t="s">
        <v>31</v>
      </c>
      <c r="G8644" s="33" t="str">
        <f t="shared" si="134"/>
        <v/>
      </c>
      <c r="H8644" s="37"/>
      <c r="I8644" s="33"/>
      <c r="J8644" s="32">
        <v>0</v>
      </c>
    </row>
    <row r="8645" spans="1:10" ht="15.75" hidden="1" thickBot="1" x14ac:dyDescent="0.3">
      <c r="A8645" s="141"/>
      <c r="B8645" s="144"/>
      <c r="C8645" s="38" t="s">
        <v>7448</v>
      </c>
      <c r="D8645" s="38" t="s">
        <v>1323</v>
      </c>
      <c r="E8645" s="120">
        <v>1.05</v>
      </c>
      <c r="F8645" s="119">
        <v>46.625999999999998</v>
      </c>
      <c r="G8645" s="36">
        <f t="shared" si="134"/>
        <v>48.957299999999996</v>
      </c>
      <c r="H8645" s="41">
        <f>SUM(G8645:G8647)</f>
        <v>50.7383448</v>
      </c>
      <c r="I8645" s="42"/>
      <c r="J8645" s="32">
        <v>0</v>
      </c>
    </row>
    <row r="8646" spans="1:10" ht="15.75" hidden="1" thickBot="1" x14ac:dyDescent="0.3">
      <c r="A8646" s="141"/>
      <c r="B8646" s="144"/>
      <c r="C8646" s="38" t="s">
        <v>7446</v>
      </c>
      <c r="D8646" s="38" t="s">
        <v>2788</v>
      </c>
      <c r="E8646" s="120">
        <v>3.3099999999999997E-2</v>
      </c>
      <c r="F8646" s="119">
        <v>23.901999999999997</v>
      </c>
      <c r="G8646" s="36">
        <f t="shared" ref="G8646:G8709" si="135">IF(ISNUMBER(F8646),E8646*F8646,"")</f>
        <v>0.79115619999999987</v>
      </c>
      <c r="H8646" s="37"/>
      <c r="I8646" s="33"/>
      <c r="J8646" s="32">
        <v>0</v>
      </c>
    </row>
    <row r="8647" spans="1:10" ht="15.75" hidden="1" thickBot="1" x14ac:dyDescent="0.3">
      <c r="A8647" s="141"/>
      <c r="B8647" s="144"/>
      <c r="C8647" s="38" t="s">
        <v>7438</v>
      </c>
      <c r="D8647" s="38" t="s">
        <v>2788</v>
      </c>
      <c r="E8647" s="120">
        <v>3.3099999999999997E-2</v>
      </c>
      <c r="F8647" s="125">
        <v>29.905999999999999</v>
      </c>
      <c r="G8647" s="36">
        <f t="shared" si="135"/>
        <v>0.9898885999999999</v>
      </c>
      <c r="H8647" s="37"/>
      <c r="I8647" s="33"/>
      <c r="J8647" s="32">
        <v>0</v>
      </c>
    </row>
    <row r="8648" spans="1:10" ht="15.75" hidden="1" thickBot="1" x14ac:dyDescent="0.3">
      <c r="A8648" s="142"/>
      <c r="B8648" s="145"/>
      <c r="C8648" s="44"/>
      <c r="D8648" s="44"/>
      <c r="E8648" s="121"/>
      <c r="F8648" s="122" t="s">
        <v>31</v>
      </c>
      <c r="G8648" s="46" t="str">
        <f t="shared" si="135"/>
        <v/>
      </c>
      <c r="H8648" s="48"/>
      <c r="I8648" s="33"/>
      <c r="J8648" s="32">
        <v>0</v>
      </c>
    </row>
    <row r="8649" spans="1:10" ht="15.75" hidden="1" thickBot="1" x14ac:dyDescent="0.3">
      <c r="A8649" s="140" t="s">
        <v>2082</v>
      </c>
      <c r="B8649" s="143" t="s">
        <v>6619</v>
      </c>
      <c r="C8649" s="26"/>
      <c r="D8649" s="27" t="s">
        <v>36</v>
      </c>
      <c r="E8649" s="116"/>
      <c r="F8649" s="123" t="s">
        <v>31</v>
      </c>
      <c r="G8649" s="29" t="str">
        <f t="shared" si="135"/>
        <v/>
      </c>
      <c r="H8649" s="30"/>
      <c r="I8649" s="31"/>
      <c r="J8649" s="32">
        <v>0</v>
      </c>
    </row>
    <row r="8650" spans="1:10" ht="15.75" hidden="1" thickBot="1" x14ac:dyDescent="0.3">
      <c r="A8650" s="141"/>
      <c r="B8650" s="144"/>
      <c r="C8650" s="34"/>
      <c r="D8650" s="34"/>
      <c r="E8650" s="118"/>
      <c r="F8650" s="124" t="s">
        <v>31</v>
      </c>
      <c r="G8650" s="33" t="str">
        <f t="shared" si="135"/>
        <v/>
      </c>
      <c r="H8650" s="37"/>
      <c r="I8650" s="33"/>
      <c r="J8650" s="32">
        <v>0</v>
      </c>
    </row>
    <row r="8651" spans="1:10" ht="39" hidden="1" thickBot="1" x14ac:dyDescent="0.3">
      <c r="A8651" s="141"/>
      <c r="B8651" s="144"/>
      <c r="C8651" s="38" t="s">
        <v>7460</v>
      </c>
      <c r="D8651" s="38" t="s">
        <v>101</v>
      </c>
      <c r="E8651" s="120">
        <v>1</v>
      </c>
      <c r="F8651" s="119">
        <v>59.070999999999998</v>
      </c>
      <c r="G8651" s="36">
        <f t="shared" si="135"/>
        <v>59.070999999999998</v>
      </c>
      <c r="H8651" s="41">
        <f>SUM(G8651:G8654)</f>
        <v>72.158326853328987</v>
      </c>
      <c r="I8651" s="42"/>
      <c r="J8651" s="32">
        <v>0</v>
      </c>
    </row>
    <row r="8652" spans="1:10" ht="15.75" hidden="1" thickBot="1" x14ac:dyDescent="0.3">
      <c r="A8652" s="141"/>
      <c r="B8652" s="144"/>
      <c r="C8652" s="38" t="s">
        <v>7679</v>
      </c>
      <c r="D8652" s="38" t="s">
        <v>2788</v>
      </c>
      <c r="E8652" s="120">
        <v>0.1384</v>
      </c>
      <c r="F8652" s="119">
        <v>29.535499999999999</v>
      </c>
      <c r="G8652" s="36">
        <f t="shared" si="135"/>
        <v>4.0877131999999996</v>
      </c>
      <c r="H8652" s="37"/>
      <c r="I8652" s="33"/>
      <c r="J8652" s="32">
        <v>0</v>
      </c>
    </row>
    <row r="8653" spans="1:10" ht="15.75" hidden="1" thickBot="1" x14ac:dyDescent="0.3">
      <c r="A8653" s="141"/>
      <c r="B8653" s="144"/>
      <c r="C8653" s="38" t="s">
        <v>7603</v>
      </c>
      <c r="D8653" s="38" t="s">
        <v>2788</v>
      </c>
      <c r="E8653" s="120">
        <v>0.10879999999999999</v>
      </c>
      <c r="F8653" s="125">
        <v>22.724</v>
      </c>
      <c r="G8653" s="36">
        <f t="shared" si="135"/>
        <v>2.4723712</v>
      </c>
      <c r="H8653" s="37"/>
      <c r="I8653" s="33"/>
      <c r="J8653" s="32">
        <v>0</v>
      </c>
    </row>
    <row r="8654" spans="1:10" ht="26.25" hidden="1" thickBot="1" x14ac:dyDescent="0.3">
      <c r="A8654" s="141"/>
      <c r="B8654" s="144"/>
      <c r="C8654" s="38" t="s">
        <v>7661</v>
      </c>
      <c r="D8654" s="38" t="s">
        <v>7614</v>
      </c>
      <c r="E8654" s="120">
        <v>1.41E-2</v>
      </c>
      <c r="F8654" s="125">
        <v>462.92499668999989</v>
      </c>
      <c r="G8654" s="36">
        <f t="shared" si="135"/>
        <v>6.5272424533289986</v>
      </c>
      <c r="H8654" s="37"/>
      <c r="I8654" s="33"/>
      <c r="J8654" s="32">
        <v>0</v>
      </c>
    </row>
    <row r="8655" spans="1:10" ht="15.75" hidden="1" thickBot="1" x14ac:dyDescent="0.3">
      <c r="A8655" s="142"/>
      <c r="B8655" s="145"/>
      <c r="C8655" s="44"/>
      <c r="D8655" s="44"/>
      <c r="E8655" s="121"/>
      <c r="F8655" s="122" t="s">
        <v>31</v>
      </c>
      <c r="G8655" s="46" t="str">
        <f t="shared" si="135"/>
        <v/>
      </c>
      <c r="H8655" s="48"/>
      <c r="I8655" s="33"/>
      <c r="J8655" s="32">
        <v>0</v>
      </c>
    </row>
    <row r="8656" spans="1:10" ht="15.75" hidden="1" thickBot="1" x14ac:dyDescent="0.3">
      <c r="A8656" s="140" t="s">
        <v>2083</v>
      </c>
      <c r="B8656" s="143" t="s">
        <v>6620</v>
      </c>
      <c r="C8656" s="26"/>
      <c r="D8656" s="27" t="s">
        <v>36</v>
      </c>
      <c r="E8656" s="116"/>
      <c r="F8656" s="123" t="s">
        <v>31</v>
      </c>
      <c r="G8656" s="29" t="str">
        <f t="shared" si="135"/>
        <v/>
      </c>
      <c r="H8656" s="30"/>
      <c r="I8656" s="31"/>
      <c r="J8656" s="32">
        <v>0</v>
      </c>
    </row>
    <row r="8657" spans="1:10" ht="15.75" hidden="1" thickBot="1" x14ac:dyDescent="0.3">
      <c r="A8657" s="141"/>
      <c r="B8657" s="144"/>
      <c r="C8657" s="34"/>
      <c r="D8657" s="34"/>
      <c r="E8657" s="118"/>
      <c r="F8657" s="124" t="s">
        <v>31</v>
      </c>
      <c r="G8657" s="33" t="str">
        <f t="shared" si="135"/>
        <v/>
      </c>
      <c r="H8657" s="37"/>
      <c r="I8657" s="33"/>
      <c r="J8657" s="32">
        <v>0</v>
      </c>
    </row>
    <row r="8658" spans="1:10" ht="26.25" hidden="1" thickBot="1" x14ac:dyDescent="0.3">
      <c r="A8658" s="141"/>
      <c r="B8658" s="144"/>
      <c r="C8658" s="38" t="s">
        <v>7519</v>
      </c>
      <c r="D8658" s="38" t="s">
        <v>101</v>
      </c>
      <c r="E8658" s="120">
        <v>1</v>
      </c>
      <c r="F8658" s="119">
        <v>10.231499999999999</v>
      </c>
      <c r="G8658" s="36">
        <f t="shared" si="135"/>
        <v>10.231499999999999</v>
      </c>
      <c r="H8658" s="41">
        <f>SUM(G8658:G8660)</f>
        <v>17.4740568</v>
      </c>
      <c r="I8658" s="42"/>
      <c r="J8658" s="32">
        <v>0</v>
      </c>
    </row>
    <row r="8659" spans="1:10" ht="15.75" hidden="1" thickBot="1" x14ac:dyDescent="0.3">
      <c r="A8659" s="141"/>
      <c r="B8659" s="144"/>
      <c r="C8659" s="38" t="s">
        <v>7446</v>
      </c>
      <c r="D8659" s="38" t="s">
        <v>2788</v>
      </c>
      <c r="E8659" s="120">
        <v>0.1346</v>
      </c>
      <c r="F8659" s="119">
        <v>23.901999999999997</v>
      </c>
      <c r="G8659" s="36">
        <f t="shared" si="135"/>
        <v>3.2172091999999997</v>
      </c>
      <c r="H8659" s="37"/>
      <c r="I8659" s="33"/>
      <c r="J8659" s="32">
        <v>0</v>
      </c>
    </row>
    <row r="8660" spans="1:10" ht="15.75" hidden="1" thickBot="1" x14ac:dyDescent="0.3">
      <c r="A8660" s="141"/>
      <c r="B8660" s="144"/>
      <c r="C8660" s="38" t="s">
        <v>7438</v>
      </c>
      <c r="D8660" s="38" t="s">
        <v>2788</v>
      </c>
      <c r="E8660" s="120">
        <v>0.1346</v>
      </c>
      <c r="F8660" s="125">
        <v>29.905999999999999</v>
      </c>
      <c r="G8660" s="36">
        <f t="shared" si="135"/>
        <v>4.0253475999999999</v>
      </c>
      <c r="H8660" s="37"/>
      <c r="I8660" s="33"/>
      <c r="J8660" s="32">
        <v>0</v>
      </c>
    </row>
    <row r="8661" spans="1:10" ht="15.75" hidden="1" thickBot="1" x14ac:dyDescent="0.3">
      <c r="A8661" s="142"/>
      <c r="B8661" s="145"/>
      <c r="C8661" s="44"/>
      <c r="D8661" s="44"/>
      <c r="E8661" s="121"/>
      <c r="F8661" s="122" t="s">
        <v>31</v>
      </c>
      <c r="G8661" s="46" t="str">
        <f t="shared" si="135"/>
        <v/>
      </c>
      <c r="H8661" s="48"/>
      <c r="I8661" s="33"/>
      <c r="J8661" s="32">
        <v>0</v>
      </c>
    </row>
    <row r="8662" spans="1:10" ht="15.75" hidden="1" thickBot="1" x14ac:dyDescent="0.3">
      <c r="A8662" s="140" t="s">
        <v>2084</v>
      </c>
      <c r="B8662" s="143" t="s">
        <v>6621</v>
      </c>
      <c r="C8662" s="26"/>
      <c r="D8662" s="27" t="s">
        <v>36</v>
      </c>
      <c r="E8662" s="116"/>
      <c r="F8662" s="123" t="s">
        <v>31</v>
      </c>
      <c r="G8662" s="29" t="str">
        <f t="shared" si="135"/>
        <v/>
      </c>
      <c r="H8662" s="30"/>
      <c r="I8662" s="31"/>
      <c r="J8662" s="32">
        <v>0</v>
      </c>
    </row>
    <row r="8663" spans="1:10" ht="15.75" hidden="1" thickBot="1" x14ac:dyDescent="0.3">
      <c r="A8663" s="149"/>
      <c r="B8663" s="144"/>
      <c r="C8663" s="34"/>
      <c r="D8663" s="34"/>
      <c r="E8663" s="118"/>
      <c r="F8663" s="124" t="s">
        <v>31</v>
      </c>
      <c r="G8663" s="36" t="str">
        <f t="shared" si="135"/>
        <v/>
      </c>
      <c r="H8663" s="37"/>
      <c r="I8663" s="33"/>
      <c r="J8663" s="32">
        <v>0</v>
      </c>
    </row>
    <row r="8664" spans="1:10" ht="26.25" hidden="1" thickBot="1" x14ac:dyDescent="0.3">
      <c r="A8664" s="149"/>
      <c r="B8664" s="144"/>
      <c r="C8664" s="38" t="s">
        <v>7676</v>
      </c>
      <c r="D8664" s="38" t="s">
        <v>2788</v>
      </c>
      <c r="E8664" s="120">
        <v>0.4</v>
      </c>
      <c r="F8664" s="119">
        <v>23.113499999999998</v>
      </c>
      <c r="G8664" s="36">
        <f t="shared" si="135"/>
        <v>9.2454000000000001</v>
      </c>
      <c r="H8664" s="41">
        <f>SUM(G8664:G8666)</f>
        <v>157.41879999999998</v>
      </c>
      <c r="I8664" s="42"/>
      <c r="J8664" s="32">
        <v>0</v>
      </c>
    </row>
    <row r="8665" spans="1:10" ht="26.25" hidden="1" thickBot="1" x14ac:dyDescent="0.3">
      <c r="A8665" s="149"/>
      <c r="B8665" s="144"/>
      <c r="C8665" s="38" t="s">
        <v>7677</v>
      </c>
      <c r="D8665" s="38" t="s">
        <v>2788</v>
      </c>
      <c r="E8665" s="120">
        <v>0.4</v>
      </c>
      <c r="F8665" s="119">
        <v>29.003499999999999</v>
      </c>
      <c r="G8665" s="36">
        <f t="shared" si="135"/>
        <v>11.6014</v>
      </c>
      <c r="H8665" s="37"/>
      <c r="I8665" s="33"/>
      <c r="J8665" s="32">
        <v>0</v>
      </c>
    </row>
    <row r="8666" spans="1:10" ht="26.25" hidden="1" thickBot="1" x14ac:dyDescent="0.3">
      <c r="A8666" s="149"/>
      <c r="B8666" s="144"/>
      <c r="C8666" s="38" t="s">
        <v>7818</v>
      </c>
      <c r="D8666" s="38" t="s">
        <v>101</v>
      </c>
      <c r="E8666" s="120">
        <v>1</v>
      </c>
      <c r="F8666" s="125">
        <v>136.57199999999997</v>
      </c>
      <c r="G8666" s="36">
        <f t="shared" si="135"/>
        <v>136.57199999999997</v>
      </c>
      <c r="H8666" s="37"/>
      <c r="I8666" s="33"/>
      <c r="J8666" s="32">
        <v>0</v>
      </c>
    </row>
    <row r="8667" spans="1:10" ht="15.75" hidden="1" thickBot="1" x14ac:dyDescent="0.3">
      <c r="A8667" s="150"/>
      <c r="B8667" s="145"/>
      <c r="C8667" s="44"/>
      <c r="D8667" s="44"/>
      <c r="E8667" s="121"/>
      <c r="F8667" s="122" t="s">
        <v>31</v>
      </c>
      <c r="G8667" s="47" t="str">
        <f t="shared" si="135"/>
        <v/>
      </c>
      <c r="H8667" s="48"/>
      <c r="I8667" s="42"/>
      <c r="J8667" s="32">
        <v>0</v>
      </c>
    </row>
    <row r="8668" spans="1:10" ht="15.75" hidden="1" thickBot="1" x14ac:dyDescent="0.3">
      <c r="A8668" s="140" t="s">
        <v>2085</v>
      </c>
      <c r="B8668" s="143" t="s">
        <v>6622</v>
      </c>
      <c r="C8668" s="26"/>
      <c r="D8668" s="27" t="s">
        <v>36</v>
      </c>
      <c r="E8668" s="116"/>
      <c r="F8668" s="123" t="s">
        <v>31</v>
      </c>
      <c r="G8668" s="29" t="str">
        <f t="shared" si="135"/>
        <v/>
      </c>
      <c r="H8668" s="30"/>
      <c r="I8668" s="31"/>
      <c r="J8668" s="32">
        <v>0</v>
      </c>
    </row>
    <row r="8669" spans="1:10" ht="15.75" hidden="1" thickBot="1" x14ac:dyDescent="0.3">
      <c r="A8669" s="149"/>
      <c r="B8669" s="144"/>
      <c r="C8669" s="34"/>
      <c r="D8669" s="34"/>
      <c r="E8669" s="118"/>
      <c r="F8669" s="124" t="s">
        <v>31</v>
      </c>
      <c r="G8669" s="36" t="str">
        <f t="shared" si="135"/>
        <v/>
      </c>
      <c r="H8669" s="37"/>
      <c r="I8669" s="33"/>
      <c r="J8669" s="32">
        <v>0</v>
      </c>
    </row>
    <row r="8670" spans="1:10" ht="26.25" hidden="1" thickBot="1" x14ac:dyDescent="0.3">
      <c r="A8670" s="149"/>
      <c r="B8670" s="144"/>
      <c r="C8670" s="38" t="s">
        <v>7677</v>
      </c>
      <c r="D8670" s="38" t="s">
        <v>2788</v>
      </c>
      <c r="E8670" s="120">
        <v>5.1499999999999997E-2</v>
      </c>
      <c r="F8670" s="119">
        <v>29.003499999999999</v>
      </c>
      <c r="G8670" s="36">
        <f t="shared" si="135"/>
        <v>1.4936802499999999</v>
      </c>
      <c r="H8670" s="41">
        <f>SUM(G8670:G8672)</f>
        <v>2.6639662499999996</v>
      </c>
      <c r="I8670" s="42"/>
      <c r="J8670" s="32">
        <v>0</v>
      </c>
    </row>
    <row r="8671" spans="1:10" ht="15.75" hidden="1" thickBot="1" x14ac:dyDescent="0.3">
      <c r="A8671" s="149"/>
      <c r="B8671" s="144"/>
      <c r="C8671" s="38" t="s">
        <v>7603</v>
      </c>
      <c r="D8671" s="38" t="s">
        <v>2788</v>
      </c>
      <c r="E8671" s="120">
        <v>5.1499999999999997E-2</v>
      </c>
      <c r="F8671" s="125">
        <v>22.724</v>
      </c>
      <c r="G8671" s="36">
        <f t="shared" si="135"/>
        <v>1.1702859999999999</v>
      </c>
      <c r="H8671" s="37"/>
      <c r="I8671" s="33"/>
      <c r="J8671" s="32">
        <v>0</v>
      </c>
    </row>
    <row r="8672" spans="1:10" ht="26.25" hidden="1" thickBot="1" x14ac:dyDescent="0.3">
      <c r="A8672" s="149"/>
      <c r="B8672" s="144"/>
      <c r="C8672" s="38" t="s">
        <v>2086</v>
      </c>
      <c r="D8672" s="38" t="s">
        <v>101</v>
      </c>
      <c r="E8672" s="120">
        <v>1</v>
      </c>
      <c r="F8672" s="125" t="s">
        <v>31</v>
      </c>
      <c r="G8672" s="36" t="str">
        <f t="shared" si="135"/>
        <v/>
      </c>
      <c r="H8672" s="37"/>
      <c r="I8672" s="33"/>
      <c r="J8672" s="32">
        <v>0</v>
      </c>
    </row>
    <row r="8673" spans="1:10" ht="15.75" hidden="1" thickBot="1" x14ac:dyDescent="0.3">
      <c r="A8673" s="150"/>
      <c r="B8673" s="145"/>
      <c r="C8673" s="44"/>
      <c r="D8673" s="44"/>
      <c r="E8673" s="121"/>
      <c r="F8673" s="122" t="s">
        <v>31</v>
      </c>
      <c r="G8673" s="47" t="str">
        <f t="shared" si="135"/>
        <v/>
      </c>
      <c r="H8673" s="48"/>
      <c r="I8673" s="42"/>
      <c r="J8673" s="32">
        <v>0</v>
      </c>
    </row>
    <row r="8674" spans="1:10" ht="15.75" hidden="1" thickBot="1" x14ac:dyDescent="0.3">
      <c r="A8674" s="140" t="s">
        <v>2087</v>
      </c>
      <c r="B8674" s="143" t="s">
        <v>6623</v>
      </c>
      <c r="C8674" s="26"/>
      <c r="D8674" s="27" t="s">
        <v>36</v>
      </c>
      <c r="E8674" s="116"/>
      <c r="F8674" s="123" t="s">
        <v>31</v>
      </c>
      <c r="G8674" s="29" t="str">
        <f t="shared" si="135"/>
        <v/>
      </c>
      <c r="H8674" s="30"/>
      <c r="I8674" s="31"/>
      <c r="J8674" s="32">
        <v>0</v>
      </c>
    </row>
    <row r="8675" spans="1:10" ht="15.75" hidden="1" thickBot="1" x14ac:dyDescent="0.3">
      <c r="A8675" s="149"/>
      <c r="B8675" s="144"/>
      <c r="C8675" s="34"/>
      <c r="D8675" s="34"/>
      <c r="E8675" s="118"/>
      <c r="F8675" s="124" t="s">
        <v>31</v>
      </c>
      <c r="G8675" s="36" t="str">
        <f t="shared" si="135"/>
        <v/>
      </c>
      <c r="H8675" s="37"/>
      <c r="I8675" s="33"/>
      <c r="J8675" s="32">
        <v>0</v>
      </c>
    </row>
    <row r="8676" spans="1:10" ht="15.75" hidden="1" thickBot="1" x14ac:dyDescent="0.3">
      <c r="A8676" s="149"/>
      <c r="B8676" s="144"/>
      <c r="C8676" s="38" t="s">
        <v>8417</v>
      </c>
      <c r="D8676" s="38" t="s">
        <v>101</v>
      </c>
      <c r="E8676" s="120">
        <v>1</v>
      </c>
      <c r="F8676" s="119">
        <v>27.996499999999997</v>
      </c>
      <c r="G8676" s="36">
        <f t="shared" si="135"/>
        <v>27.996499999999997</v>
      </c>
      <c r="H8676" s="41">
        <f>SUM(G8676:G8676)</f>
        <v>27.996499999999997</v>
      </c>
      <c r="I8676" s="42"/>
      <c r="J8676" s="32">
        <v>0</v>
      </c>
    </row>
    <row r="8677" spans="1:10" ht="15.75" hidden="1" thickBot="1" x14ac:dyDescent="0.3">
      <c r="A8677" s="150"/>
      <c r="B8677" s="145"/>
      <c r="C8677" s="44"/>
      <c r="D8677" s="44"/>
      <c r="E8677" s="121"/>
      <c r="F8677" s="122" t="s">
        <v>31</v>
      </c>
      <c r="G8677" s="47" t="str">
        <f t="shared" si="135"/>
        <v/>
      </c>
      <c r="H8677" s="48"/>
      <c r="I8677" s="42"/>
      <c r="J8677" s="32">
        <v>0</v>
      </c>
    </row>
    <row r="8678" spans="1:10" ht="15.75" hidden="1" thickBot="1" x14ac:dyDescent="0.3">
      <c r="A8678" s="140" t="s">
        <v>2088</v>
      </c>
      <c r="B8678" s="143" t="s">
        <v>6624</v>
      </c>
      <c r="C8678" s="26"/>
      <c r="D8678" s="27" t="s">
        <v>36</v>
      </c>
      <c r="E8678" s="116"/>
      <c r="F8678" s="123" t="s">
        <v>31</v>
      </c>
      <c r="G8678" s="29" t="str">
        <f t="shared" si="135"/>
        <v/>
      </c>
      <c r="H8678" s="30"/>
      <c r="I8678" s="31"/>
      <c r="J8678" s="32">
        <v>0</v>
      </c>
    </row>
    <row r="8679" spans="1:10" ht="15.75" hidden="1" thickBot="1" x14ac:dyDescent="0.3">
      <c r="A8679" s="149"/>
      <c r="B8679" s="144"/>
      <c r="C8679" s="34"/>
      <c r="D8679" s="34"/>
      <c r="E8679" s="118"/>
      <c r="F8679" s="124" t="s">
        <v>31</v>
      </c>
      <c r="G8679" s="36" t="str">
        <f t="shared" si="135"/>
        <v/>
      </c>
      <c r="H8679" s="37"/>
      <c r="I8679" s="33"/>
      <c r="J8679" s="32">
        <v>0</v>
      </c>
    </row>
    <row r="8680" spans="1:10" ht="15.75" hidden="1" thickBot="1" x14ac:dyDescent="0.3">
      <c r="A8680" s="149"/>
      <c r="B8680" s="144"/>
      <c r="C8680" s="38" t="s">
        <v>7995</v>
      </c>
      <c r="D8680" s="38" t="s">
        <v>101</v>
      </c>
      <c r="E8680" s="120">
        <v>1</v>
      </c>
      <c r="F8680" s="119">
        <v>10.83</v>
      </c>
      <c r="G8680" s="36">
        <f t="shared" si="135"/>
        <v>10.83</v>
      </c>
      <c r="H8680" s="41">
        <f>SUM(G8680:G8680)</f>
        <v>10.83</v>
      </c>
      <c r="I8680" s="42"/>
      <c r="J8680" s="32">
        <v>0</v>
      </c>
    </row>
    <row r="8681" spans="1:10" ht="15.75" hidden="1" thickBot="1" x14ac:dyDescent="0.3">
      <c r="A8681" s="150"/>
      <c r="B8681" s="145"/>
      <c r="C8681" s="44"/>
      <c r="D8681" s="44"/>
      <c r="E8681" s="121"/>
      <c r="F8681" s="122" t="s">
        <v>31</v>
      </c>
      <c r="G8681" s="47" t="str">
        <f t="shared" si="135"/>
        <v/>
      </c>
      <c r="H8681" s="48"/>
      <c r="I8681" s="42"/>
      <c r="J8681" s="32">
        <v>0</v>
      </c>
    </row>
    <row r="8682" spans="1:10" ht="15.75" hidden="1" thickBot="1" x14ac:dyDescent="0.3">
      <c r="A8682" s="140" t="s">
        <v>2089</v>
      </c>
      <c r="B8682" s="143" t="s">
        <v>6625</v>
      </c>
      <c r="C8682" s="26"/>
      <c r="D8682" s="27" t="s">
        <v>36</v>
      </c>
      <c r="E8682" s="116"/>
      <c r="F8682" s="123" t="s">
        <v>31</v>
      </c>
      <c r="G8682" s="29" t="str">
        <f t="shared" si="135"/>
        <v/>
      </c>
      <c r="H8682" s="30"/>
      <c r="I8682" s="31"/>
      <c r="J8682" s="32">
        <v>0</v>
      </c>
    </row>
    <row r="8683" spans="1:10" ht="15.75" hidden="1" thickBot="1" x14ac:dyDescent="0.3">
      <c r="A8683" s="141"/>
      <c r="B8683" s="144"/>
      <c r="C8683" s="34"/>
      <c r="D8683" s="34"/>
      <c r="E8683" s="118"/>
      <c r="F8683" s="124" t="s">
        <v>31</v>
      </c>
      <c r="G8683" s="33" t="str">
        <f t="shared" si="135"/>
        <v/>
      </c>
      <c r="H8683" s="37"/>
      <c r="I8683" s="33"/>
      <c r="J8683" s="32">
        <v>0</v>
      </c>
    </row>
    <row r="8684" spans="1:10" ht="15.75" hidden="1" thickBot="1" x14ac:dyDescent="0.3">
      <c r="A8684" s="141"/>
      <c r="B8684" s="144"/>
      <c r="C8684" s="38" t="s">
        <v>2090</v>
      </c>
      <c r="D8684" s="38" t="s">
        <v>105</v>
      </c>
      <c r="E8684" s="120">
        <v>1</v>
      </c>
      <c r="F8684" s="125" t="s">
        <v>31</v>
      </c>
      <c r="G8684" s="36" t="str">
        <f t="shared" si="135"/>
        <v/>
      </c>
      <c r="H8684" s="41">
        <f>SUM(G8684:G8689)</f>
        <v>18.052303134399999</v>
      </c>
      <c r="I8684" s="42"/>
      <c r="J8684" s="32">
        <v>0</v>
      </c>
    </row>
    <row r="8685" spans="1:10" ht="26.25" hidden="1" thickBot="1" x14ac:dyDescent="0.3">
      <c r="A8685" s="141"/>
      <c r="B8685" s="144"/>
      <c r="C8685" s="38" t="s">
        <v>428</v>
      </c>
      <c r="D8685" s="38" t="s">
        <v>124</v>
      </c>
      <c r="E8685" s="120">
        <v>1.5</v>
      </c>
      <c r="F8685" s="125" t="s">
        <v>31</v>
      </c>
      <c r="G8685" s="33" t="str">
        <f t="shared" si="135"/>
        <v/>
      </c>
      <c r="H8685" s="37"/>
      <c r="I8685" s="33"/>
      <c r="J8685" s="32">
        <v>0</v>
      </c>
    </row>
    <row r="8686" spans="1:10" ht="15.75" hidden="1" thickBot="1" x14ac:dyDescent="0.3">
      <c r="A8686" s="141"/>
      <c r="B8686" s="144"/>
      <c r="C8686" s="38" t="s">
        <v>429</v>
      </c>
      <c r="D8686" s="38" t="s">
        <v>105</v>
      </c>
      <c r="E8686" s="120">
        <v>1</v>
      </c>
      <c r="F8686" s="125" t="s">
        <v>31</v>
      </c>
      <c r="G8686" s="33" t="str">
        <f t="shared" si="135"/>
        <v/>
      </c>
      <c r="H8686" s="37"/>
      <c r="I8686" s="33"/>
      <c r="J8686" s="32">
        <v>0</v>
      </c>
    </row>
    <row r="8687" spans="1:10" ht="15.75" hidden="1" thickBot="1" x14ac:dyDescent="0.3">
      <c r="A8687" s="141"/>
      <c r="B8687" s="144"/>
      <c r="C8687" s="38" t="s">
        <v>430</v>
      </c>
      <c r="D8687" s="38" t="s">
        <v>105</v>
      </c>
      <c r="E8687" s="120">
        <v>1</v>
      </c>
      <c r="F8687" s="125" t="s">
        <v>31</v>
      </c>
      <c r="G8687" s="33" t="str">
        <f t="shared" si="135"/>
        <v/>
      </c>
      <c r="H8687" s="37"/>
      <c r="I8687" s="33"/>
      <c r="J8687" s="32">
        <v>0</v>
      </c>
    </row>
    <row r="8688" spans="1:10" ht="15.75" hidden="1" thickBot="1" x14ac:dyDescent="0.3">
      <c r="A8688" s="141"/>
      <c r="B8688" s="144"/>
      <c r="C8688" s="38" t="s">
        <v>7446</v>
      </c>
      <c r="D8688" s="38" t="s">
        <v>2788</v>
      </c>
      <c r="E8688" s="120">
        <v>0.1509375</v>
      </c>
      <c r="F8688" s="119">
        <v>23.901999999999997</v>
      </c>
      <c r="G8688" s="36">
        <f t="shared" si="135"/>
        <v>3.6077081249999998</v>
      </c>
      <c r="H8688" s="37"/>
      <c r="I8688" s="33"/>
      <c r="J8688" s="32">
        <v>0</v>
      </c>
    </row>
    <row r="8689" spans="1:10" ht="15.75" hidden="1" thickBot="1" x14ac:dyDescent="0.3">
      <c r="A8689" s="141"/>
      <c r="B8689" s="144"/>
      <c r="C8689" s="38" t="s">
        <v>7438</v>
      </c>
      <c r="D8689" s="38" t="s">
        <v>2788</v>
      </c>
      <c r="E8689" s="120">
        <v>0.48299989999999998</v>
      </c>
      <c r="F8689" s="119">
        <v>29.905999999999999</v>
      </c>
      <c r="G8689" s="33">
        <f t="shared" si="135"/>
        <v>14.444595009399999</v>
      </c>
      <c r="H8689" s="37"/>
      <c r="I8689" s="33"/>
      <c r="J8689" s="32">
        <v>0</v>
      </c>
    </row>
    <row r="8690" spans="1:10" ht="15.75" hidden="1" thickBot="1" x14ac:dyDescent="0.3">
      <c r="A8690" s="142"/>
      <c r="B8690" s="145"/>
      <c r="C8690" s="44"/>
      <c r="D8690" s="44"/>
      <c r="E8690" s="121"/>
      <c r="F8690" s="122" t="s">
        <v>31</v>
      </c>
      <c r="G8690" s="46" t="str">
        <f t="shared" si="135"/>
        <v/>
      </c>
      <c r="H8690" s="48"/>
      <c r="I8690" s="33"/>
      <c r="J8690" s="32">
        <v>0</v>
      </c>
    </row>
    <row r="8691" spans="1:10" ht="15.75" hidden="1" thickBot="1" x14ac:dyDescent="0.3">
      <c r="A8691" s="140" t="s">
        <v>2091</v>
      </c>
      <c r="B8691" s="143" t="s">
        <v>6626</v>
      </c>
      <c r="C8691" s="26"/>
      <c r="D8691" s="27" t="s">
        <v>36</v>
      </c>
      <c r="E8691" s="116"/>
      <c r="F8691" s="123" t="s">
        <v>31</v>
      </c>
      <c r="G8691" s="29" t="str">
        <f t="shared" si="135"/>
        <v/>
      </c>
      <c r="H8691" s="30"/>
      <c r="I8691" s="31"/>
      <c r="J8691" s="32">
        <v>0</v>
      </c>
    </row>
    <row r="8692" spans="1:10" ht="15.75" hidden="1" thickBot="1" x14ac:dyDescent="0.3">
      <c r="A8692" s="141"/>
      <c r="B8692" s="144"/>
      <c r="C8692" s="34"/>
      <c r="D8692" s="34"/>
      <c r="E8692" s="118"/>
      <c r="F8692" s="124" t="s">
        <v>31</v>
      </c>
      <c r="G8692" s="33" t="str">
        <f t="shared" si="135"/>
        <v/>
      </c>
      <c r="H8692" s="37"/>
      <c r="I8692" s="33"/>
      <c r="J8692" s="32">
        <v>0</v>
      </c>
    </row>
    <row r="8693" spans="1:10" ht="15.75" hidden="1" thickBot="1" x14ac:dyDescent="0.3">
      <c r="A8693" s="141"/>
      <c r="B8693" s="144"/>
      <c r="C8693" s="38" t="s">
        <v>2092</v>
      </c>
      <c r="D8693" s="38" t="s">
        <v>105</v>
      </c>
      <c r="E8693" s="120">
        <v>1</v>
      </c>
      <c r="F8693" s="125" t="s">
        <v>31</v>
      </c>
      <c r="G8693" s="36" t="str">
        <f t="shared" si="135"/>
        <v/>
      </c>
      <c r="H8693" s="41">
        <f>SUM(G8693:G8698)</f>
        <v>18.052303134399999</v>
      </c>
      <c r="I8693" s="42"/>
      <c r="J8693" s="32">
        <v>0</v>
      </c>
    </row>
    <row r="8694" spans="1:10" ht="26.25" hidden="1" thickBot="1" x14ac:dyDescent="0.3">
      <c r="A8694" s="141"/>
      <c r="B8694" s="144"/>
      <c r="C8694" s="38" t="s">
        <v>428</v>
      </c>
      <c r="D8694" s="38" t="s">
        <v>124</v>
      </c>
      <c r="E8694" s="120">
        <v>1.5</v>
      </c>
      <c r="F8694" s="125" t="s">
        <v>31</v>
      </c>
      <c r="G8694" s="33" t="str">
        <f t="shared" si="135"/>
        <v/>
      </c>
      <c r="H8694" s="37"/>
      <c r="I8694" s="33"/>
      <c r="J8694" s="32">
        <v>0</v>
      </c>
    </row>
    <row r="8695" spans="1:10" ht="15.75" hidden="1" thickBot="1" x14ac:dyDescent="0.3">
      <c r="A8695" s="141"/>
      <c r="B8695" s="144"/>
      <c r="C8695" s="38" t="s">
        <v>429</v>
      </c>
      <c r="D8695" s="38" t="s">
        <v>105</v>
      </c>
      <c r="E8695" s="120">
        <v>1</v>
      </c>
      <c r="F8695" s="125" t="s">
        <v>31</v>
      </c>
      <c r="G8695" s="33" t="str">
        <f t="shared" si="135"/>
        <v/>
      </c>
      <c r="H8695" s="37"/>
      <c r="I8695" s="33"/>
      <c r="J8695" s="32">
        <v>0</v>
      </c>
    </row>
    <row r="8696" spans="1:10" ht="15.75" hidden="1" thickBot="1" x14ac:dyDescent="0.3">
      <c r="A8696" s="141"/>
      <c r="B8696" s="144"/>
      <c r="C8696" s="38" t="s">
        <v>430</v>
      </c>
      <c r="D8696" s="38" t="s">
        <v>105</v>
      </c>
      <c r="E8696" s="120">
        <v>1</v>
      </c>
      <c r="F8696" s="125" t="s">
        <v>31</v>
      </c>
      <c r="G8696" s="33" t="str">
        <f t="shared" si="135"/>
        <v/>
      </c>
      <c r="H8696" s="37"/>
      <c r="I8696" s="33"/>
      <c r="J8696" s="32">
        <v>0</v>
      </c>
    </row>
    <row r="8697" spans="1:10" ht="15.75" hidden="1" thickBot="1" x14ac:dyDescent="0.3">
      <c r="A8697" s="141"/>
      <c r="B8697" s="144"/>
      <c r="C8697" s="38" t="s">
        <v>7446</v>
      </c>
      <c r="D8697" s="38" t="s">
        <v>2788</v>
      </c>
      <c r="E8697" s="120">
        <v>0.1509375</v>
      </c>
      <c r="F8697" s="119">
        <v>23.901999999999997</v>
      </c>
      <c r="G8697" s="36">
        <f t="shared" si="135"/>
        <v>3.6077081249999998</v>
      </c>
      <c r="H8697" s="37"/>
      <c r="I8697" s="33"/>
      <c r="J8697" s="32">
        <v>0</v>
      </c>
    </row>
    <row r="8698" spans="1:10" ht="15.75" hidden="1" thickBot="1" x14ac:dyDescent="0.3">
      <c r="A8698" s="141"/>
      <c r="B8698" s="144"/>
      <c r="C8698" s="38" t="s">
        <v>7438</v>
      </c>
      <c r="D8698" s="38" t="s">
        <v>2788</v>
      </c>
      <c r="E8698" s="120">
        <v>0.48299989999999998</v>
      </c>
      <c r="F8698" s="119">
        <v>29.905999999999999</v>
      </c>
      <c r="G8698" s="33">
        <f t="shared" si="135"/>
        <v>14.444595009399999</v>
      </c>
      <c r="H8698" s="37"/>
      <c r="I8698" s="33"/>
      <c r="J8698" s="32">
        <v>0</v>
      </c>
    </row>
    <row r="8699" spans="1:10" ht="15.75" hidden="1" thickBot="1" x14ac:dyDescent="0.3">
      <c r="A8699" s="142"/>
      <c r="B8699" s="145"/>
      <c r="C8699" s="44"/>
      <c r="D8699" s="44"/>
      <c r="E8699" s="121"/>
      <c r="F8699" s="122" t="s">
        <v>31</v>
      </c>
      <c r="G8699" s="46" t="str">
        <f t="shared" si="135"/>
        <v/>
      </c>
      <c r="H8699" s="48"/>
      <c r="I8699" s="33"/>
      <c r="J8699" s="32">
        <v>0</v>
      </c>
    </row>
    <row r="8700" spans="1:10" ht="15.75" hidden="1" thickBot="1" x14ac:dyDescent="0.3">
      <c r="A8700" s="140" t="s">
        <v>2093</v>
      </c>
      <c r="B8700" s="143" t="s">
        <v>6627</v>
      </c>
      <c r="C8700" s="26"/>
      <c r="D8700" s="27" t="s">
        <v>36</v>
      </c>
      <c r="E8700" s="116"/>
      <c r="F8700" s="123" t="s">
        <v>31</v>
      </c>
      <c r="G8700" s="29" t="str">
        <f t="shared" si="135"/>
        <v/>
      </c>
      <c r="H8700" s="30"/>
      <c r="I8700" s="31"/>
      <c r="J8700" s="32">
        <v>0</v>
      </c>
    </row>
    <row r="8701" spans="1:10" ht="15.75" hidden="1" thickBot="1" x14ac:dyDescent="0.3">
      <c r="A8701" s="141"/>
      <c r="B8701" s="144"/>
      <c r="C8701" s="34"/>
      <c r="D8701" s="34"/>
      <c r="E8701" s="118"/>
      <c r="F8701" s="124" t="s">
        <v>31</v>
      </c>
      <c r="G8701" s="33" t="str">
        <f t="shared" si="135"/>
        <v/>
      </c>
      <c r="H8701" s="37"/>
      <c r="I8701" s="33"/>
      <c r="J8701" s="32">
        <v>0</v>
      </c>
    </row>
    <row r="8702" spans="1:10" ht="15.75" hidden="1" thickBot="1" x14ac:dyDescent="0.3">
      <c r="A8702" s="141"/>
      <c r="B8702" s="144"/>
      <c r="C8702" s="38" t="s">
        <v>7446</v>
      </c>
      <c r="D8702" s="38" t="s">
        <v>2788</v>
      </c>
      <c r="E8702" s="120">
        <v>0.1</v>
      </c>
      <c r="F8702" s="119">
        <v>23.901999999999997</v>
      </c>
      <c r="G8702" s="33">
        <f t="shared" si="135"/>
        <v>2.3901999999999997</v>
      </c>
      <c r="H8702" s="41">
        <f>SUM(G8702:G8703)</f>
        <v>2.3901999999999997</v>
      </c>
      <c r="I8702" s="42"/>
      <c r="J8702" s="32">
        <v>0</v>
      </c>
    </row>
    <row r="8703" spans="1:10" ht="15.75" hidden="1" thickBot="1" x14ac:dyDescent="0.3">
      <c r="A8703" s="141"/>
      <c r="B8703" s="144"/>
      <c r="C8703" s="38" t="s">
        <v>2094</v>
      </c>
      <c r="D8703" s="38" t="s">
        <v>36</v>
      </c>
      <c r="E8703" s="120">
        <v>1</v>
      </c>
      <c r="F8703" s="125" t="s">
        <v>31</v>
      </c>
      <c r="G8703" s="33" t="str">
        <f t="shared" si="135"/>
        <v/>
      </c>
      <c r="H8703" s="37"/>
      <c r="I8703" s="33"/>
      <c r="J8703" s="32">
        <v>0</v>
      </c>
    </row>
    <row r="8704" spans="1:10" ht="15.75" hidden="1" thickBot="1" x14ac:dyDescent="0.3">
      <c r="A8704" s="142"/>
      <c r="B8704" s="145"/>
      <c r="C8704" s="44"/>
      <c r="D8704" s="44"/>
      <c r="E8704" s="121"/>
      <c r="F8704" s="122" t="s">
        <v>31</v>
      </c>
      <c r="G8704" s="46" t="str">
        <f t="shared" si="135"/>
        <v/>
      </c>
      <c r="H8704" s="48"/>
      <c r="I8704" s="33"/>
      <c r="J8704" s="32">
        <v>0</v>
      </c>
    </row>
    <row r="8705" spans="1:10" ht="15.75" hidden="1" thickBot="1" x14ac:dyDescent="0.3">
      <c r="A8705" s="140" t="s">
        <v>2095</v>
      </c>
      <c r="B8705" s="143" t="s">
        <v>6628</v>
      </c>
      <c r="C8705" s="26"/>
      <c r="D8705" s="27" t="s">
        <v>36</v>
      </c>
      <c r="E8705" s="116"/>
      <c r="F8705" s="123" t="s">
        <v>31</v>
      </c>
      <c r="G8705" s="29" t="str">
        <f t="shared" si="135"/>
        <v/>
      </c>
      <c r="H8705" s="30"/>
      <c r="I8705" s="31"/>
      <c r="J8705" s="32">
        <v>0</v>
      </c>
    </row>
    <row r="8706" spans="1:10" ht="15.75" hidden="1" thickBot="1" x14ac:dyDescent="0.3">
      <c r="A8706" s="141"/>
      <c r="B8706" s="144"/>
      <c r="C8706" s="34"/>
      <c r="D8706" s="34"/>
      <c r="E8706" s="118"/>
      <c r="F8706" s="124" t="s">
        <v>31</v>
      </c>
      <c r="G8706" s="33" t="str">
        <f t="shared" si="135"/>
        <v/>
      </c>
      <c r="H8706" s="37"/>
      <c r="I8706" s="33"/>
      <c r="J8706" s="32">
        <v>0</v>
      </c>
    </row>
    <row r="8707" spans="1:10" ht="15.75" hidden="1" thickBot="1" x14ac:dyDescent="0.3">
      <c r="A8707" s="141"/>
      <c r="B8707" s="144"/>
      <c r="C8707" s="38" t="s">
        <v>7446</v>
      </c>
      <c r="D8707" s="38" t="s">
        <v>2788</v>
      </c>
      <c r="E8707" s="120">
        <v>0.1</v>
      </c>
      <c r="F8707" s="119">
        <v>23.901999999999997</v>
      </c>
      <c r="G8707" s="33">
        <f t="shared" si="135"/>
        <v>2.3901999999999997</v>
      </c>
      <c r="H8707" s="41">
        <f>SUM(G8707:G8708)</f>
        <v>2.3901999999999997</v>
      </c>
      <c r="I8707" s="42"/>
      <c r="J8707" s="32">
        <v>0</v>
      </c>
    </row>
    <row r="8708" spans="1:10" ht="15.75" hidden="1" thickBot="1" x14ac:dyDescent="0.3">
      <c r="A8708" s="141"/>
      <c r="B8708" s="144"/>
      <c r="C8708" s="38" t="s">
        <v>2096</v>
      </c>
      <c r="D8708" s="38" t="s">
        <v>36</v>
      </c>
      <c r="E8708" s="120">
        <v>1</v>
      </c>
      <c r="F8708" s="125" t="s">
        <v>31</v>
      </c>
      <c r="G8708" s="33" t="str">
        <f t="shared" si="135"/>
        <v/>
      </c>
      <c r="H8708" s="37"/>
      <c r="I8708" s="33"/>
      <c r="J8708" s="32">
        <v>0</v>
      </c>
    </row>
    <row r="8709" spans="1:10" ht="15.75" hidden="1" thickBot="1" x14ac:dyDescent="0.3">
      <c r="A8709" s="142"/>
      <c r="B8709" s="145"/>
      <c r="C8709" s="44"/>
      <c r="D8709" s="44"/>
      <c r="E8709" s="121"/>
      <c r="F8709" s="122" t="s">
        <v>31</v>
      </c>
      <c r="G8709" s="46" t="str">
        <f t="shared" si="135"/>
        <v/>
      </c>
      <c r="H8709" s="48"/>
      <c r="I8709" s="33"/>
      <c r="J8709" s="32">
        <v>0</v>
      </c>
    </row>
    <row r="8710" spans="1:10" ht="15.75" hidden="1" thickBot="1" x14ac:dyDescent="0.3">
      <c r="A8710" s="140" t="s">
        <v>2097</v>
      </c>
      <c r="B8710" s="143" t="s">
        <v>6629</v>
      </c>
      <c r="C8710" s="26"/>
      <c r="D8710" s="27" t="s">
        <v>36</v>
      </c>
      <c r="E8710" s="116"/>
      <c r="F8710" s="123" t="s">
        <v>31</v>
      </c>
      <c r="G8710" s="29" t="str">
        <f t="shared" ref="G8710:G8773" si="136">IF(ISNUMBER(F8710),E8710*F8710,"")</f>
        <v/>
      </c>
      <c r="H8710" s="30"/>
      <c r="I8710" s="31"/>
      <c r="J8710" s="32">
        <v>0</v>
      </c>
    </row>
    <row r="8711" spans="1:10" ht="15.75" hidden="1" thickBot="1" x14ac:dyDescent="0.3">
      <c r="A8711" s="141"/>
      <c r="B8711" s="144"/>
      <c r="C8711" s="34"/>
      <c r="D8711" s="34"/>
      <c r="E8711" s="118"/>
      <c r="F8711" s="124" t="s">
        <v>31</v>
      </c>
      <c r="G8711" s="33" t="str">
        <f t="shared" si="136"/>
        <v/>
      </c>
      <c r="H8711" s="37"/>
      <c r="I8711" s="33"/>
      <c r="J8711" s="32">
        <v>0</v>
      </c>
    </row>
    <row r="8712" spans="1:10" ht="15.75" hidden="1" thickBot="1" x14ac:dyDescent="0.3">
      <c r="A8712" s="141"/>
      <c r="B8712" s="144"/>
      <c r="C8712" s="38" t="s">
        <v>7446</v>
      </c>
      <c r="D8712" s="38" t="s">
        <v>2788</v>
      </c>
      <c r="E8712" s="120">
        <v>0.1</v>
      </c>
      <c r="F8712" s="119">
        <v>23.901999999999997</v>
      </c>
      <c r="G8712" s="33">
        <f t="shared" si="136"/>
        <v>2.3901999999999997</v>
      </c>
      <c r="H8712" s="41">
        <f>SUM(G8712:G8713)</f>
        <v>2.3901999999999997</v>
      </c>
      <c r="I8712" s="42"/>
      <c r="J8712" s="32">
        <v>0</v>
      </c>
    </row>
    <row r="8713" spans="1:10" ht="15.75" hidden="1" thickBot="1" x14ac:dyDescent="0.3">
      <c r="A8713" s="141"/>
      <c r="B8713" s="144"/>
      <c r="C8713" s="38" t="s">
        <v>2098</v>
      </c>
      <c r="D8713" s="38" t="s">
        <v>36</v>
      </c>
      <c r="E8713" s="120">
        <v>1</v>
      </c>
      <c r="F8713" s="125" t="s">
        <v>31</v>
      </c>
      <c r="G8713" s="33" t="str">
        <f t="shared" si="136"/>
        <v/>
      </c>
      <c r="H8713" s="37"/>
      <c r="I8713" s="33"/>
      <c r="J8713" s="32">
        <v>0</v>
      </c>
    </row>
    <row r="8714" spans="1:10" ht="15.75" hidden="1" thickBot="1" x14ac:dyDescent="0.3">
      <c r="A8714" s="142"/>
      <c r="B8714" s="145"/>
      <c r="C8714" s="44"/>
      <c r="D8714" s="44"/>
      <c r="E8714" s="121"/>
      <c r="F8714" s="122" t="s">
        <v>31</v>
      </c>
      <c r="G8714" s="46" t="str">
        <f t="shared" si="136"/>
        <v/>
      </c>
      <c r="H8714" s="48"/>
      <c r="I8714" s="33"/>
      <c r="J8714" s="32">
        <v>0</v>
      </c>
    </row>
    <row r="8715" spans="1:10" ht="15.75" hidden="1" thickBot="1" x14ac:dyDescent="0.3">
      <c r="A8715" s="140" t="s">
        <v>2099</v>
      </c>
      <c r="B8715" s="143" t="s">
        <v>6630</v>
      </c>
      <c r="C8715" s="26"/>
      <c r="D8715" s="27" t="s">
        <v>36</v>
      </c>
      <c r="E8715" s="116"/>
      <c r="F8715" s="123" t="s">
        <v>31</v>
      </c>
      <c r="G8715" s="29" t="str">
        <f t="shared" si="136"/>
        <v/>
      </c>
      <c r="H8715" s="30"/>
      <c r="I8715" s="31"/>
      <c r="J8715" s="32">
        <v>0</v>
      </c>
    </row>
    <row r="8716" spans="1:10" ht="15.75" hidden="1" thickBot="1" x14ac:dyDescent="0.3">
      <c r="A8716" s="141"/>
      <c r="B8716" s="144"/>
      <c r="C8716" s="34"/>
      <c r="D8716" s="34"/>
      <c r="E8716" s="118"/>
      <c r="F8716" s="124" t="s">
        <v>31</v>
      </c>
      <c r="G8716" s="33" t="str">
        <f t="shared" si="136"/>
        <v/>
      </c>
      <c r="H8716" s="37"/>
      <c r="I8716" s="33"/>
      <c r="J8716" s="32">
        <v>0</v>
      </c>
    </row>
    <row r="8717" spans="1:10" ht="15.75" hidden="1" thickBot="1" x14ac:dyDescent="0.3">
      <c r="A8717" s="141"/>
      <c r="B8717" s="144"/>
      <c r="C8717" s="38" t="s">
        <v>7438</v>
      </c>
      <c r="D8717" s="38" t="s">
        <v>2788</v>
      </c>
      <c r="E8717" s="120">
        <v>0.317</v>
      </c>
      <c r="F8717" s="119">
        <v>29.905999999999999</v>
      </c>
      <c r="G8717" s="36">
        <f t="shared" si="136"/>
        <v>9.4802020000000002</v>
      </c>
      <c r="H8717" s="41">
        <f>SUM(G8717:G8719)</f>
        <v>17.057136</v>
      </c>
      <c r="I8717" s="42"/>
      <c r="J8717" s="32">
        <v>0</v>
      </c>
    </row>
    <row r="8718" spans="1:10" ht="15.75" hidden="1" thickBot="1" x14ac:dyDescent="0.3">
      <c r="A8718" s="141"/>
      <c r="B8718" s="144"/>
      <c r="C8718" s="38" t="s">
        <v>7446</v>
      </c>
      <c r="D8718" s="38" t="s">
        <v>2788</v>
      </c>
      <c r="E8718" s="120">
        <v>0.317</v>
      </c>
      <c r="F8718" s="119">
        <v>23.901999999999997</v>
      </c>
      <c r="G8718" s="36">
        <f t="shared" si="136"/>
        <v>7.5769339999999996</v>
      </c>
      <c r="H8718" s="37"/>
      <c r="I8718" s="33"/>
      <c r="J8718" s="32">
        <v>0</v>
      </c>
    </row>
    <row r="8719" spans="1:10" ht="15.75" hidden="1" thickBot="1" x14ac:dyDescent="0.3">
      <c r="A8719" s="141"/>
      <c r="B8719" s="144"/>
      <c r="C8719" s="38" t="s">
        <v>2100</v>
      </c>
      <c r="D8719" s="38" t="s">
        <v>36</v>
      </c>
      <c r="E8719" s="120">
        <v>1</v>
      </c>
      <c r="F8719" s="125" t="s">
        <v>31</v>
      </c>
      <c r="G8719" s="33" t="str">
        <f t="shared" si="136"/>
        <v/>
      </c>
      <c r="H8719" s="37"/>
      <c r="I8719" s="33"/>
      <c r="J8719" s="32">
        <v>0</v>
      </c>
    </row>
    <row r="8720" spans="1:10" ht="15.75" hidden="1" thickBot="1" x14ac:dyDescent="0.3">
      <c r="A8720" s="142"/>
      <c r="B8720" s="145"/>
      <c r="C8720" s="44"/>
      <c r="D8720" s="44"/>
      <c r="E8720" s="121"/>
      <c r="F8720" s="122" t="s">
        <v>31</v>
      </c>
      <c r="G8720" s="46" t="str">
        <f t="shared" si="136"/>
        <v/>
      </c>
      <c r="H8720" s="48"/>
      <c r="I8720" s="33"/>
      <c r="J8720" s="32">
        <v>0</v>
      </c>
    </row>
    <row r="8721" spans="1:10" ht="15.75" hidden="1" thickBot="1" x14ac:dyDescent="0.3">
      <c r="A8721" s="140" t="s">
        <v>2101</v>
      </c>
      <c r="B8721" s="143" t="s">
        <v>6631</v>
      </c>
      <c r="C8721" s="26"/>
      <c r="D8721" s="27" t="s">
        <v>36</v>
      </c>
      <c r="E8721" s="116"/>
      <c r="F8721" s="123" t="s">
        <v>31</v>
      </c>
      <c r="G8721" s="29" t="str">
        <f t="shared" si="136"/>
        <v/>
      </c>
      <c r="H8721" s="30"/>
      <c r="I8721" s="31"/>
      <c r="J8721" s="32">
        <v>0</v>
      </c>
    </row>
    <row r="8722" spans="1:10" ht="15.75" hidden="1" thickBot="1" x14ac:dyDescent="0.3">
      <c r="A8722" s="141"/>
      <c r="B8722" s="144"/>
      <c r="C8722" s="34"/>
      <c r="D8722" s="34"/>
      <c r="E8722" s="118"/>
      <c r="F8722" s="124" t="s">
        <v>31</v>
      </c>
      <c r="G8722" s="33" t="str">
        <f t="shared" si="136"/>
        <v/>
      </c>
      <c r="H8722" s="37"/>
      <c r="I8722" s="33"/>
      <c r="J8722" s="32">
        <v>0</v>
      </c>
    </row>
    <row r="8723" spans="1:10" ht="15.75" hidden="1" thickBot="1" x14ac:dyDescent="0.3">
      <c r="A8723" s="141"/>
      <c r="B8723" s="144"/>
      <c r="C8723" s="38" t="s">
        <v>7438</v>
      </c>
      <c r="D8723" s="38" t="s">
        <v>2788</v>
      </c>
      <c r="E8723" s="120">
        <v>0.22095110000000001</v>
      </c>
      <c r="F8723" s="119">
        <v>29.905999999999999</v>
      </c>
      <c r="G8723" s="36">
        <f t="shared" si="136"/>
        <v>6.6077635965999999</v>
      </c>
      <c r="H8723" s="41">
        <f>SUM(G8723:G8725)</f>
        <v>10.5686428932</v>
      </c>
      <c r="I8723" s="42"/>
      <c r="J8723" s="32">
        <v>0</v>
      </c>
    </row>
    <row r="8724" spans="1:10" ht="15.75" hidden="1" thickBot="1" x14ac:dyDescent="0.3">
      <c r="A8724" s="141"/>
      <c r="B8724" s="144"/>
      <c r="C8724" s="38" t="s">
        <v>7446</v>
      </c>
      <c r="D8724" s="38" t="s">
        <v>2788</v>
      </c>
      <c r="E8724" s="120">
        <v>0.16571330000000001</v>
      </c>
      <c r="F8724" s="119">
        <v>23.901999999999997</v>
      </c>
      <c r="G8724" s="36">
        <f t="shared" si="136"/>
        <v>3.9608792965999999</v>
      </c>
      <c r="H8724" s="37"/>
      <c r="I8724" s="33"/>
      <c r="J8724" s="32">
        <v>0</v>
      </c>
    </row>
    <row r="8725" spans="1:10" ht="15.75" hidden="1" thickBot="1" x14ac:dyDescent="0.3">
      <c r="A8725" s="141"/>
      <c r="B8725" s="144"/>
      <c r="C8725" s="38" t="s">
        <v>2102</v>
      </c>
      <c r="D8725" s="38" t="s">
        <v>124</v>
      </c>
      <c r="E8725" s="120">
        <v>1</v>
      </c>
      <c r="F8725" s="125" t="s">
        <v>31</v>
      </c>
      <c r="G8725" s="36" t="str">
        <f t="shared" si="136"/>
        <v/>
      </c>
      <c r="H8725" s="37"/>
      <c r="I8725" s="33"/>
      <c r="J8725" s="32">
        <v>0</v>
      </c>
    </row>
    <row r="8726" spans="1:10" ht="15.75" hidden="1" thickBot="1" x14ac:dyDescent="0.3">
      <c r="A8726" s="142"/>
      <c r="B8726" s="145"/>
      <c r="C8726" s="44"/>
      <c r="D8726" s="44"/>
      <c r="E8726" s="121"/>
      <c r="F8726" s="122" t="s">
        <v>31</v>
      </c>
      <c r="G8726" s="46" t="str">
        <f t="shared" si="136"/>
        <v/>
      </c>
      <c r="H8726" s="48"/>
      <c r="I8726" s="33"/>
      <c r="J8726" s="32">
        <v>0</v>
      </c>
    </row>
    <row r="8727" spans="1:10" ht="15.75" hidden="1" thickBot="1" x14ac:dyDescent="0.3">
      <c r="A8727" s="140" t="s">
        <v>2103</v>
      </c>
      <c r="B8727" s="143" t="s">
        <v>6632</v>
      </c>
      <c r="C8727" s="26"/>
      <c r="D8727" s="27" t="s">
        <v>36</v>
      </c>
      <c r="E8727" s="116"/>
      <c r="F8727" s="123" t="s">
        <v>31</v>
      </c>
      <c r="G8727" s="29" t="str">
        <f t="shared" si="136"/>
        <v/>
      </c>
      <c r="H8727" s="30"/>
      <c r="I8727" s="31"/>
      <c r="J8727" s="32">
        <v>0</v>
      </c>
    </row>
    <row r="8728" spans="1:10" ht="15.75" hidden="1" thickBot="1" x14ac:dyDescent="0.3">
      <c r="A8728" s="141"/>
      <c r="B8728" s="144"/>
      <c r="C8728" s="34"/>
      <c r="D8728" s="34"/>
      <c r="E8728" s="118"/>
      <c r="F8728" s="124" t="s">
        <v>31</v>
      </c>
      <c r="G8728" s="33" t="str">
        <f t="shared" si="136"/>
        <v/>
      </c>
      <c r="H8728" s="37"/>
      <c r="I8728" s="33"/>
      <c r="J8728" s="32">
        <v>0</v>
      </c>
    </row>
    <row r="8729" spans="1:10" ht="15.75" hidden="1" thickBot="1" x14ac:dyDescent="0.3">
      <c r="A8729" s="141"/>
      <c r="B8729" s="144"/>
      <c r="C8729" s="38" t="s">
        <v>7438</v>
      </c>
      <c r="D8729" s="38" t="s">
        <v>2788</v>
      </c>
      <c r="E8729" s="120">
        <v>0.22095110000000001</v>
      </c>
      <c r="F8729" s="119">
        <v>29.905999999999999</v>
      </c>
      <c r="G8729" s="36">
        <f t="shared" si="136"/>
        <v>6.6077635965999999</v>
      </c>
      <c r="H8729" s="41">
        <f>SUM(G8729:G8731)</f>
        <v>10.5686428932</v>
      </c>
      <c r="I8729" s="42"/>
      <c r="J8729" s="32">
        <v>0</v>
      </c>
    </row>
    <row r="8730" spans="1:10" ht="15.75" hidden="1" thickBot="1" x14ac:dyDescent="0.3">
      <c r="A8730" s="141"/>
      <c r="B8730" s="144"/>
      <c r="C8730" s="38" t="s">
        <v>7446</v>
      </c>
      <c r="D8730" s="38" t="s">
        <v>2788</v>
      </c>
      <c r="E8730" s="120">
        <v>0.16571330000000001</v>
      </c>
      <c r="F8730" s="119">
        <v>23.901999999999997</v>
      </c>
      <c r="G8730" s="36">
        <f t="shared" si="136"/>
        <v>3.9608792965999999</v>
      </c>
      <c r="H8730" s="37"/>
      <c r="I8730" s="33"/>
      <c r="J8730" s="32">
        <v>0</v>
      </c>
    </row>
    <row r="8731" spans="1:10" ht="15.75" hidden="1" thickBot="1" x14ac:dyDescent="0.3">
      <c r="A8731" s="141"/>
      <c r="B8731" s="144"/>
      <c r="C8731" s="38" t="s">
        <v>2104</v>
      </c>
      <c r="D8731" s="38" t="s">
        <v>124</v>
      </c>
      <c r="E8731" s="120">
        <v>1</v>
      </c>
      <c r="F8731" s="125" t="s">
        <v>31</v>
      </c>
      <c r="G8731" s="36" t="str">
        <f t="shared" si="136"/>
        <v/>
      </c>
      <c r="H8731" s="37"/>
      <c r="I8731" s="33"/>
      <c r="J8731" s="32">
        <v>0</v>
      </c>
    </row>
    <row r="8732" spans="1:10" ht="15.75" hidden="1" thickBot="1" x14ac:dyDescent="0.3">
      <c r="A8732" s="142"/>
      <c r="B8732" s="145"/>
      <c r="C8732" s="44"/>
      <c r="D8732" s="44"/>
      <c r="E8732" s="121"/>
      <c r="F8732" s="122" t="s">
        <v>31</v>
      </c>
      <c r="G8732" s="46" t="str">
        <f t="shared" si="136"/>
        <v/>
      </c>
      <c r="H8732" s="48"/>
      <c r="I8732" s="33"/>
      <c r="J8732" s="32">
        <v>0</v>
      </c>
    </row>
    <row r="8733" spans="1:10" ht="15.75" hidden="1" thickBot="1" x14ac:dyDescent="0.3">
      <c r="A8733" s="140" t="s">
        <v>2105</v>
      </c>
      <c r="B8733" s="143" t="s">
        <v>6633</v>
      </c>
      <c r="C8733" s="26"/>
      <c r="D8733" s="27" t="s">
        <v>36</v>
      </c>
      <c r="E8733" s="116"/>
      <c r="F8733" s="123" t="s">
        <v>31</v>
      </c>
      <c r="G8733" s="29" t="str">
        <f t="shared" si="136"/>
        <v/>
      </c>
      <c r="H8733" s="30"/>
      <c r="I8733" s="31"/>
      <c r="J8733" s="32">
        <v>0</v>
      </c>
    </row>
    <row r="8734" spans="1:10" ht="15.75" hidden="1" thickBot="1" x14ac:dyDescent="0.3">
      <c r="A8734" s="141"/>
      <c r="B8734" s="144"/>
      <c r="C8734" s="34"/>
      <c r="D8734" s="34"/>
      <c r="E8734" s="118"/>
      <c r="F8734" s="124" t="s">
        <v>31</v>
      </c>
      <c r="G8734" s="33" t="str">
        <f t="shared" si="136"/>
        <v/>
      </c>
      <c r="H8734" s="37"/>
      <c r="I8734" s="33"/>
      <c r="J8734" s="32">
        <v>0</v>
      </c>
    </row>
    <row r="8735" spans="1:10" ht="15.75" hidden="1" thickBot="1" x14ac:dyDescent="0.3">
      <c r="A8735" s="141"/>
      <c r="B8735" s="144"/>
      <c r="C8735" s="38" t="s">
        <v>7438</v>
      </c>
      <c r="D8735" s="38" t="s">
        <v>2788</v>
      </c>
      <c r="E8735" s="120">
        <v>9.7963000000000008E-3</v>
      </c>
      <c r="F8735" s="119">
        <v>29.905999999999999</v>
      </c>
      <c r="G8735" s="36">
        <f t="shared" si="136"/>
        <v>0.29296814780000002</v>
      </c>
      <c r="H8735" s="41">
        <f>SUM(G8735:G8737)</f>
        <v>0.46858092220000003</v>
      </c>
      <c r="I8735" s="42"/>
      <c r="J8735" s="32">
        <v>0</v>
      </c>
    </row>
    <row r="8736" spans="1:10" ht="15.75" hidden="1" thickBot="1" x14ac:dyDescent="0.3">
      <c r="A8736" s="141"/>
      <c r="B8736" s="144"/>
      <c r="C8736" s="38" t="s">
        <v>7446</v>
      </c>
      <c r="D8736" s="38" t="s">
        <v>2788</v>
      </c>
      <c r="E8736" s="120">
        <v>7.3471999999999999E-3</v>
      </c>
      <c r="F8736" s="119">
        <v>23.901999999999997</v>
      </c>
      <c r="G8736" s="36">
        <f t="shared" si="136"/>
        <v>0.17561277439999998</v>
      </c>
      <c r="H8736" s="37"/>
      <c r="I8736" s="33"/>
      <c r="J8736" s="32">
        <v>0</v>
      </c>
    </row>
    <row r="8737" spans="1:10" ht="15.75" hidden="1" thickBot="1" x14ac:dyDescent="0.3">
      <c r="A8737" s="141"/>
      <c r="B8737" s="144"/>
      <c r="C8737" s="38" t="s">
        <v>2106</v>
      </c>
      <c r="D8737" s="38" t="s">
        <v>36</v>
      </c>
      <c r="E8737" s="120">
        <v>1.05</v>
      </c>
      <c r="F8737" s="125" t="s">
        <v>31</v>
      </c>
      <c r="G8737" s="36" t="str">
        <f t="shared" si="136"/>
        <v/>
      </c>
      <c r="H8737" s="37"/>
      <c r="I8737" s="33"/>
      <c r="J8737" s="32">
        <v>0</v>
      </c>
    </row>
    <row r="8738" spans="1:10" ht="15.75" hidden="1" thickBot="1" x14ac:dyDescent="0.3">
      <c r="A8738" s="142"/>
      <c r="B8738" s="145"/>
      <c r="C8738" s="44"/>
      <c r="D8738" s="44"/>
      <c r="E8738" s="121"/>
      <c r="F8738" s="122" t="s">
        <v>31</v>
      </c>
      <c r="G8738" s="46" t="str">
        <f t="shared" si="136"/>
        <v/>
      </c>
      <c r="H8738" s="48"/>
      <c r="I8738" s="33"/>
      <c r="J8738" s="32">
        <v>0</v>
      </c>
    </row>
    <row r="8739" spans="1:10" ht="15.75" hidden="1" thickBot="1" x14ac:dyDescent="0.3">
      <c r="A8739" s="140" t="s">
        <v>2107</v>
      </c>
      <c r="B8739" s="143" t="s">
        <v>6634</v>
      </c>
      <c r="C8739" s="26"/>
      <c r="D8739" s="27" t="s">
        <v>36</v>
      </c>
      <c r="E8739" s="116"/>
      <c r="F8739" s="123" t="s">
        <v>31</v>
      </c>
      <c r="G8739" s="29" t="str">
        <f t="shared" si="136"/>
        <v/>
      </c>
      <c r="H8739" s="30"/>
      <c r="I8739" s="31"/>
      <c r="J8739" s="32">
        <v>0</v>
      </c>
    </row>
    <row r="8740" spans="1:10" ht="15.75" hidden="1" thickBot="1" x14ac:dyDescent="0.3">
      <c r="A8740" s="141"/>
      <c r="B8740" s="144"/>
      <c r="C8740" s="34"/>
      <c r="D8740" s="34"/>
      <c r="E8740" s="118"/>
      <c r="F8740" s="124" t="s">
        <v>31</v>
      </c>
      <c r="G8740" s="33" t="str">
        <f t="shared" si="136"/>
        <v/>
      </c>
      <c r="H8740" s="37"/>
      <c r="I8740" s="33"/>
      <c r="J8740" s="32">
        <v>0</v>
      </c>
    </row>
    <row r="8741" spans="1:10" ht="26.25" hidden="1" thickBot="1" x14ac:dyDescent="0.3">
      <c r="A8741" s="141"/>
      <c r="B8741" s="144"/>
      <c r="C8741" s="38" t="s">
        <v>8418</v>
      </c>
      <c r="D8741" s="38" t="s">
        <v>101</v>
      </c>
      <c r="E8741" s="120">
        <v>1</v>
      </c>
      <c r="F8741" s="119">
        <v>1082.8004999999998</v>
      </c>
      <c r="G8741" s="36">
        <f t="shared" si="136"/>
        <v>1082.8004999999998</v>
      </c>
      <c r="H8741" s="41">
        <f>SUM(G8741:G8743)</f>
        <v>1128.5912655517998</v>
      </c>
      <c r="I8741" s="42"/>
      <c r="J8741" s="32">
        <v>0</v>
      </c>
    </row>
    <row r="8742" spans="1:10" ht="15.75" hidden="1" thickBot="1" x14ac:dyDescent="0.3">
      <c r="A8742" s="141"/>
      <c r="B8742" s="144"/>
      <c r="C8742" s="38" t="s">
        <v>7438</v>
      </c>
      <c r="D8742" s="38" t="s">
        <v>2788</v>
      </c>
      <c r="E8742" s="120">
        <v>0.95731489999999997</v>
      </c>
      <c r="F8742" s="119">
        <v>29.905999999999999</v>
      </c>
      <c r="G8742" s="36">
        <f t="shared" si="136"/>
        <v>28.629459399399998</v>
      </c>
      <c r="H8742" s="37"/>
      <c r="I8742" s="33"/>
      <c r="J8742" s="32">
        <v>0</v>
      </c>
    </row>
    <row r="8743" spans="1:10" ht="15.75" hidden="1" thickBot="1" x14ac:dyDescent="0.3">
      <c r="A8743" s="141"/>
      <c r="B8743" s="144"/>
      <c r="C8743" s="38" t="s">
        <v>7446</v>
      </c>
      <c r="D8743" s="38" t="s">
        <v>2788</v>
      </c>
      <c r="E8743" s="120">
        <v>0.71798620000000002</v>
      </c>
      <c r="F8743" s="119">
        <v>23.901999999999997</v>
      </c>
      <c r="G8743" s="36">
        <f t="shared" si="136"/>
        <v>17.161306152399998</v>
      </c>
      <c r="H8743" s="37"/>
      <c r="I8743" s="33"/>
      <c r="J8743" s="32">
        <v>0</v>
      </c>
    </row>
    <row r="8744" spans="1:10" ht="15.75" hidden="1" thickBot="1" x14ac:dyDescent="0.3">
      <c r="A8744" s="142"/>
      <c r="B8744" s="145"/>
      <c r="C8744" s="44"/>
      <c r="D8744" s="44"/>
      <c r="E8744" s="121"/>
      <c r="F8744" s="122" t="s">
        <v>31</v>
      </c>
      <c r="G8744" s="46" t="str">
        <f t="shared" si="136"/>
        <v/>
      </c>
      <c r="H8744" s="48"/>
      <c r="I8744" s="33"/>
      <c r="J8744" s="32">
        <v>0</v>
      </c>
    </row>
    <row r="8745" spans="1:10" ht="15.75" hidden="1" thickBot="1" x14ac:dyDescent="0.3">
      <c r="A8745" s="140" t="s">
        <v>2108</v>
      </c>
      <c r="B8745" s="143" t="s">
        <v>2109</v>
      </c>
      <c r="C8745" s="26"/>
      <c r="D8745" s="27" t="s">
        <v>124</v>
      </c>
      <c r="E8745" s="116"/>
      <c r="F8745" s="123" t="s">
        <v>31</v>
      </c>
      <c r="G8745" s="29" t="str">
        <f t="shared" si="136"/>
        <v/>
      </c>
      <c r="H8745" s="30"/>
      <c r="I8745" s="31"/>
      <c r="J8745" s="32">
        <v>0</v>
      </c>
    </row>
    <row r="8746" spans="1:10" ht="15.75" hidden="1" thickBot="1" x14ac:dyDescent="0.3">
      <c r="A8746" s="141"/>
      <c r="B8746" s="144"/>
      <c r="C8746" s="34"/>
      <c r="D8746" s="34"/>
      <c r="E8746" s="118"/>
      <c r="F8746" s="124" t="s">
        <v>31</v>
      </c>
      <c r="G8746" s="33" t="str">
        <f t="shared" si="136"/>
        <v/>
      </c>
      <c r="H8746" s="37"/>
      <c r="I8746" s="33"/>
      <c r="J8746" s="32">
        <v>0</v>
      </c>
    </row>
    <row r="8747" spans="1:10" ht="15.75" hidden="1" thickBot="1" x14ac:dyDescent="0.3">
      <c r="A8747" s="141"/>
      <c r="B8747" s="144"/>
      <c r="C8747" s="38" t="s">
        <v>2109</v>
      </c>
      <c r="D8747" s="38" t="s">
        <v>124</v>
      </c>
      <c r="E8747" s="120">
        <v>1.05</v>
      </c>
      <c r="F8747" s="119" t="s">
        <v>31</v>
      </c>
      <c r="G8747" s="36" t="str">
        <f t="shared" si="136"/>
        <v/>
      </c>
      <c r="H8747" s="41">
        <f>SUM(G8747:G8749)</f>
        <v>4.4292894999999994</v>
      </c>
      <c r="I8747" s="42"/>
      <c r="J8747" s="32">
        <v>0</v>
      </c>
    </row>
    <row r="8748" spans="1:10" ht="15.75" hidden="1" thickBot="1" x14ac:dyDescent="0.3">
      <c r="A8748" s="141"/>
      <c r="B8748" s="144"/>
      <c r="C8748" s="38" t="s">
        <v>7438</v>
      </c>
      <c r="D8748" s="38" t="s">
        <v>2788</v>
      </c>
      <c r="E8748" s="120">
        <v>9.2600000000000002E-2</v>
      </c>
      <c r="F8748" s="119">
        <v>29.905999999999999</v>
      </c>
      <c r="G8748" s="36">
        <f t="shared" si="136"/>
        <v>2.7692956</v>
      </c>
      <c r="H8748" s="37"/>
      <c r="I8748" s="33"/>
      <c r="J8748" s="32">
        <v>0</v>
      </c>
    </row>
    <row r="8749" spans="1:10" ht="15.75" hidden="1" thickBot="1" x14ac:dyDescent="0.3">
      <c r="A8749" s="141"/>
      <c r="B8749" s="144"/>
      <c r="C8749" s="38" t="s">
        <v>7446</v>
      </c>
      <c r="D8749" s="38" t="s">
        <v>2788</v>
      </c>
      <c r="E8749" s="120">
        <v>6.9449999999999998E-2</v>
      </c>
      <c r="F8749" s="119">
        <v>23.901999999999997</v>
      </c>
      <c r="G8749" s="36">
        <f t="shared" si="136"/>
        <v>1.6599938999999997</v>
      </c>
      <c r="H8749" s="37"/>
      <c r="I8749" s="33"/>
      <c r="J8749" s="32">
        <v>0</v>
      </c>
    </row>
    <row r="8750" spans="1:10" ht="15.75" hidden="1" thickBot="1" x14ac:dyDescent="0.3">
      <c r="A8750" s="142"/>
      <c r="B8750" s="145"/>
      <c r="C8750" s="44"/>
      <c r="D8750" s="44"/>
      <c r="E8750" s="121"/>
      <c r="F8750" s="122" t="s">
        <v>31</v>
      </c>
      <c r="G8750" s="46" t="str">
        <f t="shared" si="136"/>
        <v/>
      </c>
      <c r="H8750" s="48"/>
      <c r="I8750" s="33"/>
      <c r="J8750" s="32">
        <v>0</v>
      </c>
    </row>
    <row r="8751" spans="1:10" ht="15.75" hidden="1" thickBot="1" x14ac:dyDescent="0.3">
      <c r="A8751" s="140" t="s">
        <v>2110</v>
      </c>
      <c r="B8751" s="143" t="s">
        <v>6635</v>
      </c>
      <c r="C8751" s="26"/>
      <c r="D8751" s="27" t="s">
        <v>36</v>
      </c>
      <c r="E8751" s="116"/>
      <c r="F8751" s="123" t="s">
        <v>31</v>
      </c>
      <c r="G8751" s="29" t="str">
        <f t="shared" si="136"/>
        <v/>
      </c>
      <c r="H8751" s="30"/>
      <c r="I8751" s="31"/>
      <c r="J8751" s="32">
        <v>0</v>
      </c>
    </row>
    <row r="8752" spans="1:10" ht="15.75" hidden="1" thickBot="1" x14ac:dyDescent="0.3">
      <c r="A8752" s="141"/>
      <c r="B8752" s="144"/>
      <c r="C8752" s="34"/>
      <c r="D8752" s="34"/>
      <c r="E8752" s="118"/>
      <c r="F8752" s="124" t="s">
        <v>31</v>
      </c>
      <c r="G8752" s="33" t="str">
        <f t="shared" si="136"/>
        <v/>
      </c>
      <c r="H8752" s="37"/>
      <c r="I8752" s="33"/>
      <c r="J8752" s="32">
        <v>0</v>
      </c>
    </row>
    <row r="8753" spans="1:10" ht="15.75" hidden="1" thickBot="1" x14ac:dyDescent="0.3">
      <c r="A8753" s="141"/>
      <c r="B8753" s="144"/>
      <c r="C8753" s="38" t="s">
        <v>2111</v>
      </c>
      <c r="D8753" s="38" t="s">
        <v>36</v>
      </c>
      <c r="E8753" s="120">
        <v>1.05</v>
      </c>
      <c r="F8753" s="119" t="s">
        <v>31</v>
      </c>
      <c r="G8753" s="36" t="str">
        <f t="shared" si="136"/>
        <v/>
      </c>
      <c r="H8753" s="41">
        <f>SUM(G8753:G8755)</f>
        <v>2.7264524999999997</v>
      </c>
      <c r="I8753" s="42"/>
      <c r="J8753" s="32">
        <v>0</v>
      </c>
    </row>
    <row r="8754" spans="1:10" ht="15.75" hidden="1" thickBot="1" x14ac:dyDescent="0.3">
      <c r="A8754" s="141"/>
      <c r="B8754" s="144"/>
      <c r="C8754" s="38" t="s">
        <v>7438</v>
      </c>
      <c r="D8754" s="38" t="s">
        <v>2788</v>
      </c>
      <c r="E8754" s="120">
        <v>5.7000000000000002E-2</v>
      </c>
      <c r="F8754" s="119">
        <v>29.905999999999999</v>
      </c>
      <c r="G8754" s="36">
        <f t="shared" si="136"/>
        <v>1.704642</v>
      </c>
      <c r="H8754" s="37"/>
      <c r="I8754" s="33"/>
      <c r="J8754" s="32">
        <v>0</v>
      </c>
    </row>
    <row r="8755" spans="1:10" ht="15.75" hidden="1" thickBot="1" x14ac:dyDescent="0.3">
      <c r="A8755" s="141"/>
      <c r="B8755" s="144"/>
      <c r="C8755" s="38" t="s">
        <v>7446</v>
      </c>
      <c r="D8755" s="38" t="s">
        <v>2788</v>
      </c>
      <c r="E8755" s="120">
        <v>4.2750000000000003E-2</v>
      </c>
      <c r="F8755" s="119">
        <v>23.901999999999997</v>
      </c>
      <c r="G8755" s="36">
        <f t="shared" si="136"/>
        <v>1.0218105</v>
      </c>
      <c r="H8755" s="37"/>
      <c r="I8755" s="33"/>
      <c r="J8755" s="32">
        <v>0</v>
      </c>
    </row>
    <row r="8756" spans="1:10" ht="15.75" hidden="1" thickBot="1" x14ac:dyDescent="0.3">
      <c r="A8756" s="142"/>
      <c r="B8756" s="145"/>
      <c r="C8756" s="44"/>
      <c r="D8756" s="44"/>
      <c r="E8756" s="121"/>
      <c r="F8756" s="122" t="s">
        <v>31</v>
      </c>
      <c r="G8756" s="46" t="str">
        <f t="shared" si="136"/>
        <v/>
      </c>
      <c r="H8756" s="48"/>
      <c r="I8756" s="33"/>
      <c r="J8756" s="32">
        <v>0</v>
      </c>
    </row>
    <row r="8757" spans="1:10" ht="15.75" hidden="1" thickBot="1" x14ac:dyDescent="0.3">
      <c r="A8757" s="140" t="s">
        <v>2112</v>
      </c>
      <c r="B8757" s="143" t="s">
        <v>6636</v>
      </c>
      <c r="C8757" s="26"/>
      <c r="D8757" s="27" t="s">
        <v>36</v>
      </c>
      <c r="E8757" s="116"/>
      <c r="F8757" s="123" t="s">
        <v>31</v>
      </c>
      <c r="G8757" s="29" t="str">
        <f t="shared" si="136"/>
        <v/>
      </c>
      <c r="H8757" s="30"/>
      <c r="I8757" s="31"/>
      <c r="J8757" s="32">
        <v>0</v>
      </c>
    </row>
    <row r="8758" spans="1:10" ht="15.75" hidden="1" thickBot="1" x14ac:dyDescent="0.3">
      <c r="A8758" s="141"/>
      <c r="B8758" s="144"/>
      <c r="C8758" s="34"/>
      <c r="D8758" s="34"/>
      <c r="E8758" s="118"/>
      <c r="F8758" s="124" t="s">
        <v>31</v>
      </c>
      <c r="G8758" s="33" t="str">
        <f t="shared" si="136"/>
        <v/>
      </c>
      <c r="H8758" s="37"/>
      <c r="I8758" s="33"/>
      <c r="J8758" s="32">
        <v>0</v>
      </c>
    </row>
    <row r="8759" spans="1:10" ht="15.75" hidden="1" thickBot="1" x14ac:dyDescent="0.3">
      <c r="A8759" s="141"/>
      <c r="B8759" s="144"/>
      <c r="C8759" s="38" t="s">
        <v>2113</v>
      </c>
      <c r="D8759" s="38" t="s">
        <v>36</v>
      </c>
      <c r="E8759" s="120">
        <v>1</v>
      </c>
      <c r="F8759" s="119" t="s">
        <v>31</v>
      </c>
      <c r="G8759" s="36" t="str">
        <f t="shared" si="136"/>
        <v/>
      </c>
      <c r="H8759" s="41">
        <f>SUM(G8759:G8761)</f>
        <v>132.9193545</v>
      </c>
      <c r="I8759" s="42"/>
      <c r="J8759" s="32">
        <v>0</v>
      </c>
    </row>
    <row r="8760" spans="1:10" ht="15.75" hidden="1" thickBot="1" x14ac:dyDescent="0.3">
      <c r="A8760" s="141"/>
      <c r="B8760" s="144"/>
      <c r="C8760" s="38" t="s">
        <v>7674</v>
      </c>
      <c r="D8760" s="38" t="s">
        <v>2788</v>
      </c>
      <c r="E8760" s="120">
        <v>2.2389999999999999</v>
      </c>
      <c r="F8760" s="119">
        <v>23.3415</v>
      </c>
      <c r="G8760" s="36">
        <f t="shared" si="136"/>
        <v>52.261618499999997</v>
      </c>
      <c r="H8760" s="37"/>
      <c r="I8760" s="33"/>
      <c r="J8760" s="32">
        <v>0</v>
      </c>
    </row>
    <row r="8761" spans="1:10" ht="15.75" hidden="1" thickBot="1" x14ac:dyDescent="0.3">
      <c r="A8761" s="141"/>
      <c r="B8761" s="144"/>
      <c r="C8761" s="38" t="s">
        <v>7439</v>
      </c>
      <c r="D8761" s="38" t="s">
        <v>2788</v>
      </c>
      <c r="E8761" s="120">
        <v>2.2389999999999999</v>
      </c>
      <c r="F8761" s="119">
        <v>36.024000000000001</v>
      </c>
      <c r="G8761" s="36">
        <f t="shared" si="136"/>
        <v>80.657736</v>
      </c>
      <c r="H8761" s="37"/>
      <c r="I8761" s="33"/>
      <c r="J8761" s="32">
        <v>0</v>
      </c>
    </row>
    <row r="8762" spans="1:10" ht="15.75" hidden="1" thickBot="1" x14ac:dyDescent="0.3">
      <c r="A8762" s="142"/>
      <c r="B8762" s="145"/>
      <c r="C8762" s="44"/>
      <c r="D8762" s="44"/>
      <c r="E8762" s="121"/>
      <c r="F8762" s="122" t="s">
        <v>31</v>
      </c>
      <c r="G8762" s="46" t="str">
        <f t="shared" si="136"/>
        <v/>
      </c>
      <c r="H8762" s="48"/>
      <c r="I8762" s="33"/>
      <c r="J8762" s="32">
        <v>0</v>
      </c>
    </row>
    <row r="8763" spans="1:10" ht="15.75" hidden="1" thickBot="1" x14ac:dyDescent="0.3">
      <c r="A8763" s="140" t="s">
        <v>2114</v>
      </c>
      <c r="B8763" s="143" t="s">
        <v>6637</v>
      </c>
      <c r="C8763" s="26"/>
      <c r="D8763" s="27" t="s">
        <v>36</v>
      </c>
      <c r="E8763" s="116"/>
      <c r="F8763" s="123" t="s">
        <v>31</v>
      </c>
      <c r="G8763" s="29" t="str">
        <f t="shared" si="136"/>
        <v/>
      </c>
      <c r="H8763" s="30"/>
      <c r="I8763" s="31"/>
      <c r="J8763" s="32">
        <v>0</v>
      </c>
    </row>
    <row r="8764" spans="1:10" ht="15.75" hidden="1" thickBot="1" x14ac:dyDescent="0.3">
      <c r="A8764" s="141"/>
      <c r="B8764" s="144"/>
      <c r="C8764" s="34"/>
      <c r="D8764" s="34"/>
      <c r="E8764" s="118"/>
      <c r="F8764" s="124" t="s">
        <v>31</v>
      </c>
      <c r="G8764" s="33" t="str">
        <f t="shared" si="136"/>
        <v/>
      </c>
      <c r="H8764" s="37"/>
      <c r="I8764" s="33"/>
      <c r="J8764" s="32">
        <v>0</v>
      </c>
    </row>
    <row r="8765" spans="1:10" ht="15.75" hidden="1" thickBot="1" x14ac:dyDescent="0.3">
      <c r="A8765" s="141"/>
      <c r="B8765" s="144"/>
      <c r="C8765" s="38" t="s">
        <v>2115</v>
      </c>
      <c r="D8765" s="38" t="s">
        <v>36</v>
      </c>
      <c r="E8765" s="120">
        <v>1</v>
      </c>
      <c r="F8765" s="119" t="s">
        <v>31</v>
      </c>
      <c r="G8765" s="36" t="str">
        <f t="shared" si="136"/>
        <v/>
      </c>
      <c r="H8765" s="41">
        <f>SUM(G8765:G8767)</f>
        <v>26.583870900000001</v>
      </c>
      <c r="I8765" s="42"/>
      <c r="J8765" s="32">
        <v>0</v>
      </c>
    </row>
    <row r="8766" spans="1:10" ht="15.75" hidden="1" thickBot="1" x14ac:dyDescent="0.3">
      <c r="A8766" s="141"/>
      <c r="B8766" s="144"/>
      <c r="C8766" s="38" t="s">
        <v>7674</v>
      </c>
      <c r="D8766" s="38" t="s">
        <v>2788</v>
      </c>
      <c r="E8766" s="120">
        <v>0.44779999999999998</v>
      </c>
      <c r="F8766" s="119">
        <v>23.3415</v>
      </c>
      <c r="G8766" s="36">
        <f t="shared" si="136"/>
        <v>10.452323699999999</v>
      </c>
      <c r="H8766" s="37"/>
      <c r="I8766" s="33"/>
      <c r="J8766" s="32">
        <v>0</v>
      </c>
    </row>
    <row r="8767" spans="1:10" ht="15.75" hidden="1" thickBot="1" x14ac:dyDescent="0.3">
      <c r="A8767" s="141"/>
      <c r="B8767" s="144"/>
      <c r="C8767" s="38" t="s">
        <v>7439</v>
      </c>
      <c r="D8767" s="38" t="s">
        <v>2788</v>
      </c>
      <c r="E8767" s="120">
        <v>0.44779999999999998</v>
      </c>
      <c r="F8767" s="119">
        <v>36.024000000000001</v>
      </c>
      <c r="G8767" s="36">
        <f t="shared" si="136"/>
        <v>16.1315472</v>
      </c>
      <c r="H8767" s="37"/>
      <c r="I8767" s="33"/>
      <c r="J8767" s="32">
        <v>0</v>
      </c>
    </row>
    <row r="8768" spans="1:10" ht="15.75" hidden="1" thickBot="1" x14ac:dyDescent="0.3">
      <c r="A8768" s="142"/>
      <c r="B8768" s="145"/>
      <c r="C8768" s="44"/>
      <c r="D8768" s="44"/>
      <c r="E8768" s="121"/>
      <c r="F8768" s="122" t="s">
        <v>31</v>
      </c>
      <c r="G8768" s="46" t="str">
        <f t="shared" si="136"/>
        <v/>
      </c>
      <c r="H8768" s="48"/>
      <c r="I8768" s="33"/>
      <c r="J8768" s="32">
        <v>0</v>
      </c>
    </row>
    <row r="8769" spans="1:10" ht="15.75" hidden="1" thickBot="1" x14ac:dyDescent="0.3">
      <c r="A8769" s="140" t="s">
        <v>2116</v>
      </c>
      <c r="B8769" s="143" t="s">
        <v>6638</v>
      </c>
      <c r="C8769" s="26"/>
      <c r="D8769" s="27" t="s">
        <v>124</v>
      </c>
      <c r="E8769" s="116"/>
      <c r="F8769" s="123" t="s">
        <v>31</v>
      </c>
      <c r="G8769" s="29" t="str">
        <f t="shared" si="136"/>
        <v/>
      </c>
      <c r="H8769" s="30"/>
      <c r="I8769" s="31"/>
      <c r="J8769" s="32">
        <v>0</v>
      </c>
    </row>
    <row r="8770" spans="1:10" ht="15.75" hidden="1" thickBot="1" x14ac:dyDescent="0.3">
      <c r="A8770" s="141"/>
      <c r="B8770" s="144"/>
      <c r="C8770" s="34"/>
      <c r="D8770" s="34"/>
      <c r="E8770" s="118"/>
      <c r="F8770" s="124" t="s">
        <v>31</v>
      </c>
      <c r="G8770" s="33" t="str">
        <f t="shared" si="136"/>
        <v/>
      </c>
      <c r="H8770" s="37"/>
      <c r="I8770" s="33"/>
      <c r="J8770" s="32">
        <v>0</v>
      </c>
    </row>
    <row r="8771" spans="1:10" ht="39" hidden="1" thickBot="1" x14ac:dyDescent="0.3">
      <c r="A8771" s="141"/>
      <c r="B8771" s="144"/>
      <c r="C8771" s="38" t="s">
        <v>7643</v>
      </c>
      <c r="D8771" s="38" t="s">
        <v>7614</v>
      </c>
      <c r="E8771" s="120">
        <v>1.2E-2</v>
      </c>
      <c r="F8771" s="125">
        <v>713.98467572326001</v>
      </c>
      <c r="G8771" s="33">
        <f t="shared" si="136"/>
        <v>8.5678161086791196</v>
      </c>
      <c r="H8771" s="41">
        <f>SUM(G8771:G8776)</f>
        <v>75.59506610867912</v>
      </c>
      <c r="I8771" s="42"/>
      <c r="J8771" s="32">
        <v>0</v>
      </c>
    </row>
    <row r="8772" spans="1:10" ht="51.75" hidden="1" thickBot="1" x14ac:dyDescent="0.3">
      <c r="A8772" s="141"/>
      <c r="B8772" s="144"/>
      <c r="C8772" s="38" t="s">
        <v>2117</v>
      </c>
      <c r="D8772" s="38" t="s">
        <v>101</v>
      </c>
      <c r="E8772" s="120">
        <v>0.3906</v>
      </c>
      <c r="F8772" s="125" t="s">
        <v>31</v>
      </c>
      <c r="G8772" s="33" t="str">
        <f t="shared" si="136"/>
        <v/>
      </c>
      <c r="H8772" s="53"/>
      <c r="I8772" s="54"/>
      <c r="J8772" s="32">
        <v>0</v>
      </c>
    </row>
    <row r="8773" spans="1:10" ht="15.75" hidden="1" thickBot="1" x14ac:dyDescent="0.3">
      <c r="A8773" s="141"/>
      <c r="B8773" s="144"/>
      <c r="C8773" s="38" t="s">
        <v>7911</v>
      </c>
      <c r="D8773" s="38" t="s">
        <v>2788</v>
      </c>
      <c r="E8773" s="120">
        <v>1.2875000000000001</v>
      </c>
      <c r="F8773" s="125">
        <v>29.335999999999999</v>
      </c>
      <c r="G8773" s="33">
        <f t="shared" si="136"/>
        <v>37.770099999999999</v>
      </c>
      <c r="H8773" s="37"/>
      <c r="I8773" s="33"/>
      <c r="J8773" s="32">
        <v>0</v>
      </c>
    </row>
    <row r="8774" spans="1:10" ht="15.75" hidden="1" thickBot="1" x14ac:dyDescent="0.3">
      <c r="A8774" s="141"/>
      <c r="B8774" s="144"/>
      <c r="C8774" s="38" t="s">
        <v>7603</v>
      </c>
      <c r="D8774" s="38" t="s">
        <v>2788</v>
      </c>
      <c r="E8774" s="120">
        <v>1.2875000000000001</v>
      </c>
      <c r="F8774" s="125">
        <v>22.724</v>
      </c>
      <c r="G8774" s="33">
        <f t="shared" ref="G8774:G8837" si="137">IF(ISNUMBER(F8774),E8774*F8774,"")</f>
        <v>29.257150000000003</v>
      </c>
      <c r="H8774" s="37"/>
      <c r="I8774" s="33"/>
      <c r="J8774" s="32">
        <v>0</v>
      </c>
    </row>
    <row r="8775" spans="1:10" ht="39" hidden="1" thickBot="1" x14ac:dyDescent="0.3">
      <c r="A8775" s="141"/>
      <c r="B8775" s="144"/>
      <c r="C8775" s="38" t="s">
        <v>2118</v>
      </c>
      <c r="D8775" s="38" t="s">
        <v>180</v>
      </c>
      <c r="E8775" s="120">
        <v>1.97</v>
      </c>
      <c r="F8775" s="125" t="s">
        <v>31</v>
      </c>
      <c r="G8775" s="33" t="str">
        <f t="shared" si="137"/>
        <v/>
      </c>
      <c r="H8775" s="37"/>
      <c r="I8775" s="33"/>
      <c r="J8775" s="32">
        <v>0</v>
      </c>
    </row>
    <row r="8776" spans="1:10" ht="26.25" hidden="1" thickBot="1" x14ac:dyDescent="0.3">
      <c r="A8776" s="141"/>
      <c r="B8776" s="144"/>
      <c r="C8776" s="38" t="s">
        <v>2119</v>
      </c>
      <c r="D8776" s="38" t="s">
        <v>101</v>
      </c>
      <c r="E8776" s="120">
        <v>2.3437999999999999</v>
      </c>
      <c r="F8776" s="119" t="s">
        <v>31</v>
      </c>
      <c r="G8776" s="33" t="str">
        <f t="shared" si="137"/>
        <v/>
      </c>
      <c r="H8776" s="37"/>
      <c r="I8776" s="33"/>
      <c r="J8776" s="32">
        <v>0</v>
      </c>
    </row>
    <row r="8777" spans="1:10" ht="15.75" hidden="1" thickBot="1" x14ac:dyDescent="0.3">
      <c r="A8777" s="141"/>
      <c r="B8777" s="144"/>
      <c r="C8777" s="38"/>
      <c r="D8777" s="38"/>
      <c r="E8777" s="120"/>
      <c r="F8777" s="119" t="s">
        <v>31</v>
      </c>
      <c r="G8777" s="33" t="str">
        <f t="shared" si="137"/>
        <v/>
      </c>
      <c r="H8777" s="37"/>
      <c r="I8777" s="33"/>
      <c r="J8777" s="32">
        <v>0</v>
      </c>
    </row>
    <row r="8778" spans="1:10" ht="15.75" hidden="1" thickBot="1" x14ac:dyDescent="0.3">
      <c r="A8778" s="141"/>
      <c r="B8778" s="144"/>
      <c r="C8778" s="61" t="s">
        <v>2120</v>
      </c>
      <c r="D8778" s="38"/>
      <c r="E8778" s="120"/>
      <c r="F8778" s="119" t="s">
        <v>31</v>
      </c>
      <c r="G8778" s="33" t="str">
        <f t="shared" si="137"/>
        <v/>
      </c>
      <c r="H8778" s="37"/>
      <c r="I8778" s="33"/>
      <c r="J8778" s="32">
        <v>0</v>
      </c>
    </row>
    <row r="8779" spans="1:10" ht="15.75" hidden="1" thickBot="1" x14ac:dyDescent="0.3">
      <c r="A8779" s="142"/>
      <c r="B8779" s="145"/>
      <c r="C8779" s="44"/>
      <c r="D8779" s="44"/>
      <c r="E8779" s="121"/>
      <c r="F8779" s="122" t="s">
        <v>31</v>
      </c>
      <c r="G8779" s="46" t="str">
        <f t="shared" si="137"/>
        <v/>
      </c>
      <c r="H8779" s="48"/>
      <c r="I8779" s="33"/>
      <c r="J8779" s="32">
        <v>0</v>
      </c>
    </row>
    <row r="8780" spans="1:10" ht="15.75" hidden="1" thickBot="1" x14ac:dyDescent="0.3">
      <c r="A8780" s="140" t="s">
        <v>2121</v>
      </c>
      <c r="B8780" s="143" t="s">
        <v>6639</v>
      </c>
      <c r="C8780" s="26"/>
      <c r="D8780" s="27" t="s">
        <v>86</v>
      </c>
      <c r="E8780" s="116"/>
      <c r="F8780" s="123" t="s">
        <v>31</v>
      </c>
      <c r="G8780" s="29" t="str">
        <f t="shared" si="137"/>
        <v/>
      </c>
      <c r="H8780" s="30"/>
      <c r="I8780" s="31"/>
      <c r="J8780" s="32">
        <v>0</v>
      </c>
    </row>
    <row r="8781" spans="1:10" ht="15.75" hidden="1" thickBot="1" x14ac:dyDescent="0.3">
      <c r="A8781" s="141"/>
      <c r="B8781" s="144"/>
      <c r="C8781" s="34"/>
      <c r="D8781" s="34"/>
      <c r="E8781" s="118"/>
      <c r="F8781" s="124" t="s">
        <v>31</v>
      </c>
      <c r="G8781" s="33" t="str">
        <f t="shared" si="137"/>
        <v/>
      </c>
      <c r="H8781" s="37"/>
      <c r="I8781" s="33"/>
      <c r="J8781" s="32">
        <v>0</v>
      </c>
    </row>
    <row r="8782" spans="1:10" ht="39" hidden="1" thickBot="1" x14ac:dyDescent="0.3">
      <c r="A8782" s="141"/>
      <c r="B8782" s="144"/>
      <c r="C8782" s="38" t="s">
        <v>8037</v>
      </c>
      <c r="D8782" s="38" t="s">
        <v>7723</v>
      </c>
      <c r="E8782" s="120">
        <v>4.1500000000000004</v>
      </c>
      <c r="F8782" s="125">
        <v>1.7384999999999999</v>
      </c>
      <c r="G8782" s="36">
        <f t="shared" si="137"/>
        <v>7.2147750000000004</v>
      </c>
      <c r="H8782" s="41">
        <f>SUM(G8782:G8787)</f>
        <v>10.2818538</v>
      </c>
      <c r="I8782" s="42"/>
      <c r="J8782" s="32">
        <v>0</v>
      </c>
    </row>
    <row r="8783" spans="1:10" ht="51.75" hidden="1" thickBot="1" x14ac:dyDescent="0.3">
      <c r="A8783" s="141"/>
      <c r="B8783" s="144"/>
      <c r="C8783" s="38" t="s">
        <v>2122</v>
      </c>
      <c r="D8783" s="38" t="s">
        <v>180</v>
      </c>
      <c r="E8783" s="120">
        <v>1.1459999999999999</v>
      </c>
      <c r="F8783" s="125" t="s">
        <v>31</v>
      </c>
      <c r="G8783" s="33" t="str">
        <f t="shared" si="137"/>
        <v/>
      </c>
      <c r="H8783" s="37"/>
      <c r="I8783" s="33"/>
      <c r="J8783" s="32">
        <v>0</v>
      </c>
    </row>
    <row r="8784" spans="1:10" ht="15.75" hidden="1" thickBot="1" x14ac:dyDescent="0.3">
      <c r="A8784" s="141"/>
      <c r="B8784" s="144"/>
      <c r="C8784" s="38" t="s">
        <v>7603</v>
      </c>
      <c r="D8784" s="38" t="s">
        <v>2788</v>
      </c>
      <c r="E8784" s="120">
        <v>6.2E-2</v>
      </c>
      <c r="F8784" s="125">
        <v>22.724</v>
      </c>
      <c r="G8784" s="33">
        <f t="shared" si="137"/>
        <v>1.4088879999999999</v>
      </c>
      <c r="H8784" s="37"/>
      <c r="I8784" s="33"/>
      <c r="J8784" s="32">
        <v>0</v>
      </c>
    </row>
    <row r="8785" spans="1:10" ht="15.75" hidden="1" thickBot="1" x14ac:dyDescent="0.3">
      <c r="A8785" s="141"/>
      <c r="B8785" s="144"/>
      <c r="C8785" s="38" t="s">
        <v>7706</v>
      </c>
      <c r="D8785" s="38" t="s">
        <v>2788</v>
      </c>
      <c r="E8785" s="120">
        <v>5.6000000000000001E-2</v>
      </c>
      <c r="F8785" s="125">
        <v>28.6615</v>
      </c>
      <c r="G8785" s="33">
        <f t="shared" si="137"/>
        <v>1.6050440000000001</v>
      </c>
      <c r="H8785" s="37"/>
      <c r="I8785" s="33"/>
      <c r="J8785" s="32">
        <v>0</v>
      </c>
    </row>
    <row r="8786" spans="1:10" ht="26.25" hidden="1" thickBot="1" x14ac:dyDescent="0.3">
      <c r="A8786" s="141"/>
      <c r="B8786" s="144"/>
      <c r="C8786" s="38" t="s">
        <v>7707</v>
      </c>
      <c r="D8786" s="38" t="s">
        <v>1069</v>
      </c>
      <c r="E8786" s="120">
        <v>8.9999999999999998E-4</v>
      </c>
      <c r="F8786" s="119">
        <v>25.725999999999996</v>
      </c>
      <c r="G8786" s="36">
        <f t="shared" si="137"/>
        <v>2.3153399999999994E-2</v>
      </c>
      <c r="H8786" s="37"/>
      <c r="I8786" s="33"/>
      <c r="J8786" s="32">
        <v>0</v>
      </c>
    </row>
    <row r="8787" spans="1:10" ht="26.25" hidden="1" thickBot="1" x14ac:dyDescent="0.3">
      <c r="A8787" s="141"/>
      <c r="B8787" s="144"/>
      <c r="C8787" s="38" t="s">
        <v>7708</v>
      </c>
      <c r="D8787" s="38" t="s">
        <v>1080</v>
      </c>
      <c r="E8787" s="120">
        <v>1.1999999999999999E-3</v>
      </c>
      <c r="F8787" s="119">
        <v>24.994499999999999</v>
      </c>
      <c r="G8787" s="33">
        <f t="shared" si="137"/>
        <v>2.9993399999999996E-2</v>
      </c>
      <c r="H8787" s="37"/>
      <c r="I8787" s="33"/>
      <c r="J8787" s="32">
        <v>0</v>
      </c>
    </row>
    <row r="8788" spans="1:10" ht="15.75" hidden="1" thickBot="1" x14ac:dyDescent="0.3">
      <c r="A8788" s="142"/>
      <c r="B8788" s="145"/>
      <c r="C8788" s="44"/>
      <c r="D8788" s="44"/>
      <c r="E8788" s="121"/>
      <c r="F8788" s="122" t="s">
        <v>31</v>
      </c>
      <c r="G8788" s="46" t="str">
        <f t="shared" si="137"/>
        <v/>
      </c>
      <c r="H8788" s="48"/>
      <c r="I8788" s="33"/>
      <c r="J8788" s="32">
        <v>0</v>
      </c>
    </row>
    <row r="8789" spans="1:10" ht="15.75" hidden="1" thickBot="1" x14ac:dyDescent="0.3">
      <c r="A8789" s="140" t="s">
        <v>2123</v>
      </c>
      <c r="B8789" s="143" t="s">
        <v>6640</v>
      </c>
      <c r="C8789" s="26"/>
      <c r="D8789" s="27" t="s">
        <v>36</v>
      </c>
      <c r="E8789" s="116"/>
      <c r="F8789" s="123" t="s">
        <v>31</v>
      </c>
      <c r="G8789" s="29" t="str">
        <f t="shared" si="137"/>
        <v/>
      </c>
      <c r="H8789" s="30"/>
      <c r="I8789" s="31"/>
      <c r="J8789" s="32">
        <v>0</v>
      </c>
    </row>
    <row r="8790" spans="1:10" ht="15.75" hidden="1" thickBot="1" x14ac:dyDescent="0.3">
      <c r="A8790" s="141"/>
      <c r="B8790" s="144"/>
      <c r="C8790" s="34"/>
      <c r="D8790" s="34"/>
      <c r="E8790" s="118"/>
      <c r="F8790" s="124" t="s">
        <v>31</v>
      </c>
      <c r="G8790" s="33" t="str">
        <f t="shared" si="137"/>
        <v/>
      </c>
      <c r="H8790" s="37"/>
      <c r="I8790" s="33"/>
      <c r="J8790" s="32">
        <v>0</v>
      </c>
    </row>
    <row r="8791" spans="1:10" ht="39" hidden="1" thickBot="1" x14ac:dyDescent="0.3">
      <c r="A8791" s="141"/>
      <c r="B8791" s="144"/>
      <c r="C8791" s="38" t="s">
        <v>7821</v>
      </c>
      <c r="D8791" s="38" t="s">
        <v>101</v>
      </c>
      <c r="E8791" s="120">
        <v>2</v>
      </c>
      <c r="F8791" s="125">
        <v>19.741</v>
      </c>
      <c r="G8791" s="33">
        <f t="shared" si="137"/>
        <v>39.481999999999999</v>
      </c>
      <c r="H8791" s="41">
        <f>SUM(G8791:G8797)</f>
        <v>502.25128769999998</v>
      </c>
      <c r="I8791" s="42"/>
      <c r="J8791" s="32">
        <v>0</v>
      </c>
    </row>
    <row r="8792" spans="1:10" ht="26.25" hidden="1" thickBot="1" x14ac:dyDescent="0.3">
      <c r="A8792" s="141"/>
      <c r="B8792" s="144"/>
      <c r="C8792" s="38" t="s">
        <v>7804</v>
      </c>
      <c r="D8792" s="38" t="s">
        <v>101</v>
      </c>
      <c r="E8792" s="120">
        <v>1</v>
      </c>
      <c r="F8792" s="125">
        <v>15.627499999999998</v>
      </c>
      <c r="G8792" s="33">
        <f t="shared" si="137"/>
        <v>15.627499999999998</v>
      </c>
      <c r="H8792" s="53"/>
      <c r="I8792" s="54"/>
      <c r="J8792" s="32">
        <v>0</v>
      </c>
    </row>
    <row r="8793" spans="1:10" ht="26.25" hidden="1" thickBot="1" x14ac:dyDescent="0.3">
      <c r="A8793" s="141"/>
      <c r="B8793" s="144"/>
      <c r="C8793" s="38" t="s">
        <v>8419</v>
      </c>
      <c r="D8793" s="38" t="s">
        <v>101</v>
      </c>
      <c r="E8793" s="120">
        <v>1</v>
      </c>
      <c r="F8793" s="125">
        <v>407.95850000000002</v>
      </c>
      <c r="G8793" s="33">
        <f t="shared" si="137"/>
        <v>407.95850000000002</v>
      </c>
      <c r="H8793" s="37"/>
      <c r="I8793" s="33"/>
      <c r="J8793" s="32">
        <v>0</v>
      </c>
    </row>
    <row r="8794" spans="1:10" ht="15.75" hidden="1" thickBot="1" x14ac:dyDescent="0.3">
      <c r="A8794" s="141"/>
      <c r="B8794" s="144"/>
      <c r="C8794" s="38" t="s">
        <v>7785</v>
      </c>
      <c r="D8794" s="38" t="s">
        <v>1063</v>
      </c>
      <c r="E8794" s="120">
        <v>8.8099999999999998E-2</v>
      </c>
      <c r="F8794" s="125">
        <v>75.192499999999995</v>
      </c>
      <c r="G8794" s="33">
        <f t="shared" si="137"/>
        <v>6.6244592499999992</v>
      </c>
      <c r="H8794" s="37"/>
      <c r="I8794" s="33"/>
      <c r="J8794" s="32">
        <v>0</v>
      </c>
    </row>
    <row r="8795" spans="1:10" ht="26.25" hidden="1" thickBot="1" x14ac:dyDescent="0.3">
      <c r="A8795" s="141"/>
      <c r="B8795" s="144"/>
      <c r="C8795" s="38" t="s">
        <v>7677</v>
      </c>
      <c r="D8795" s="38" t="s">
        <v>2788</v>
      </c>
      <c r="E8795" s="120">
        <v>0.77910000000000001</v>
      </c>
      <c r="F8795" s="125">
        <v>29.003499999999999</v>
      </c>
      <c r="G8795" s="33">
        <f t="shared" si="137"/>
        <v>22.59662685</v>
      </c>
      <c r="H8795" s="37"/>
      <c r="I8795" s="33"/>
      <c r="J8795" s="32">
        <v>0</v>
      </c>
    </row>
    <row r="8796" spans="1:10" ht="15.75" hidden="1" thickBot="1" x14ac:dyDescent="0.3">
      <c r="A8796" s="141"/>
      <c r="B8796" s="144"/>
      <c r="C8796" s="38" t="s">
        <v>7603</v>
      </c>
      <c r="D8796" s="38" t="s">
        <v>2788</v>
      </c>
      <c r="E8796" s="120">
        <v>0.43840000000000001</v>
      </c>
      <c r="F8796" s="119">
        <v>22.724</v>
      </c>
      <c r="G8796" s="33">
        <f t="shared" si="137"/>
        <v>9.9622016000000002</v>
      </c>
      <c r="H8796" s="37"/>
      <c r="I8796" s="33"/>
      <c r="J8796" s="32">
        <v>0</v>
      </c>
    </row>
    <row r="8797" spans="1:10" ht="26.25" hidden="1" thickBot="1" x14ac:dyDescent="0.3">
      <c r="A8797" s="141"/>
      <c r="B8797" s="144"/>
      <c r="C8797" s="38" t="s">
        <v>229</v>
      </c>
      <c r="D8797" s="38" t="s">
        <v>36</v>
      </c>
      <c r="E8797" s="120">
        <v>1</v>
      </c>
      <c r="F8797" s="125" t="s">
        <v>31</v>
      </c>
      <c r="G8797" s="33" t="str">
        <f t="shared" si="137"/>
        <v/>
      </c>
      <c r="H8797" s="37"/>
      <c r="I8797" s="33"/>
      <c r="J8797" s="32">
        <v>0</v>
      </c>
    </row>
    <row r="8798" spans="1:10" ht="15.75" hidden="1" thickBot="1" x14ac:dyDescent="0.3">
      <c r="A8798" s="142"/>
      <c r="B8798" s="145"/>
      <c r="C8798" s="44"/>
      <c r="D8798" s="44"/>
      <c r="E8798" s="121"/>
      <c r="F8798" s="122" t="s">
        <v>31</v>
      </c>
      <c r="G8798" s="46" t="str">
        <f t="shared" si="137"/>
        <v/>
      </c>
      <c r="H8798" s="48"/>
      <c r="I8798" s="33"/>
      <c r="J8798" s="32">
        <v>0</v>
      </c>
    </row>
    <row r="8799" spans="1:10" ht="15.75" hidden="1" thickBot="1" x14ac:dyDescent="0.3">
      <c r="A8799" s="140" t="s">
        <v>2124</v>
      </c>
      <c r="B8799" s="143" t="s">
        <v>6641</v>
      </c>
      <c r="C8799" s="26"/>
      <c r="D8799" s="27" t="s">
        <v>36</v>
      </c>
      <c r="E8799" s="116"/>
      <c r="F8799" s="123" t="s">
        <v>31</v>
      </c>
      <c r="G8799" s="29" t="str">
        <f t="shared" si="137"/>
        <v/>
      </c>
      <c r="H8799" s="30"/>
      <c r="I8799" s="31"/>
      <c r="J8799" s="32">
        <v>0</v>
      </c>
    </row>
    <row r="8800" spans="1:10" ht="15.75" hidden="1" thickBot="1" x14ac:dyDescent="0.3">
      <c r="A8800" s="141"/>
      <c r="B8800" s="144"/>
      <c r="C8800" s="34"/>
      <c r="D8800" s="34"/>
      <c r="E8800" s="118"/>
      <c r="F8800" s="124" t="s">
        <v>31</v>
      </c>
      <c r="G8800" s="33" t="str">
        <f t="shared" si="137"/>
        <v/>
      </c>
      <c r="H8800" s="37"/>
      <c r="I8800" s="33"/>
      <c r="J8800" s="32">
        <v>0</v>
      </c>
    </row>
    <row r="8801" spans="1:10" ht="39" hidden="1" thickBot="1" x14ac:dyDescent="0.3">
      <c r="A8801" s="141"/>
      <c r="B8801" s="144"/>
      <c r="C8801" s="38" t="s">
        <v>2125</v>
      </c>
      <c r="D8801" s="38" t="s">
        <v>36</v>
      </c>
      <c r="E8801" s="120">
        <v>1</v>
      </c>
      <c r="F8801" s="119" t="s">
        <v>31</v>
      </c>
      <c r="G8801" s="36" t="str">
        <f t="shared" si="137"/>
        <v/>
      </c>
      <c r="H8801" s="41">
        <f>SUM(G8801:G8803)</f>
        <v>61.133240999999998</v>
      </c>
      <c r="I8801" s="42"/>
      <c r="J8801" s="32">
        <v>0</v>
      </c>
    </row>
    <row r="8802" spans="1:10" ht="26.25" hidden="1" thickBot="1" x14ac:dyDescent="0.3">
      <c r="A8802" s="141"/>
      <c r="B8802" s="144"/>
      <c r="C8802" s="38" t="s">
        <v>7676</v>
      </c>
      <c r="D8802" s="38" t="s">
        <v>2788</v>
      </c>
      <c r="E8802" s="120">
        <v>1.173</v>
      </c>
      <c r="F8802" s="119">
        <v>23.113499999999998</v>
      </c>
      <c r="G8802" s="36">
        <f t="shared" si="137"/>
        <v>27.112135500000001</v>
      </c>
      <c r="H8802" s="37"/>
      <c r="I8802" s="33"/>
      <c r="J8802" s="32">
        <v>0</v>
      </c>
    </row>
    <row r="8803" spans="1:10" ht="26.25" hidden="1" thickBot="1" x14ac:dyDescent="0.3">
      <c r="A8803" s="141"/>
      <c r="B8803" s="144"/>
      <c r="C8803" s="38" t="s">
        <v>7677</v>
      </c>
      <c r="D8803" s="38" t="s">
        <v>2788</v>
      </c>
      <c r="E8803" s="120">
        <v>1.173</v>
      </c>
      <c r="F8803" s="119">
        <v>29.003499999999999</v>
      </c>
      <c r="G8803" s="36">
        <f t="shared" si="137"/>
        <v>34.021105499999997</v>
      </c>
      <c r="H8803" s="37"/>
      <c r="I8803" s="33"/>
      <c r="J8803" s="32">
        <v>0</v>
      </c>
    </row>
    <row r="8804" spans="1:10" ht="15.75" hidden="1" thickBot="1" x14ac:dyDescent="0.3">
      <c r="A8804" s="142"/>
      <c r="B8804" s="145"/>
      <c r="C8804" s="44"/>
      <c r="D8804" s="44"/>
      <c r="E8804" s="121"/>
      <c r="F8804" s="122" t="s">
        <v>31</v>
      </c>
      <c r="G8804" s="46" t="str">
        <f t="shared" si="137"/>
        <v/>
      </c>
      <c r="H8804" s="48"/>
      <c r="I8804" s="33"/>
      <c r="J8804" s="32">
        <v>0</v>
      </c>
    </row>
    <row r="8805" spans="1:10" ht="15.75" hidden="1" thickBot="1" x14ac:dyDescent="0.3">
      <c r="A8805" s="140" t="s">
        <v>2126</v>
      </c>
      <c r="B8805" s="143" t="s">
        <v>6642</v>
      </c>
      <c r="C8805" s="26"/>
      <c r="D8805" s="27" t="s">
        <v>124</v>
      </c>
      <c r="E8805" s="116"/>
      <c r="F8805" s="123" t="s">
        <v>31</v>
      </c>
      <c r="G8805" s="29" t="str">
        <f t="shared" si="137"/>
        <v/>
      </c>
      <c r="H8805" s="30"/>
      <c r="I8805" s="31"/>
      <c r="J8805" s="32">
        <v>0</v>
      </c>
    </row>
    <row r="8806" spans="1:10" ht="15.75" hidden="1" thickBot="1" x14ac:dyDescent="0.3">
      <c r="A8806" s="141"/>
      <c r="B8806" s="144"/>
      <c r="C8806" s="34"/>
      <c r="D8806" s="34"/>
      <c r="E8806" s="118"/>
      <c r="F8806" s="124" t="s">
        <v>31</v>
      </c>
      <c r="G8806" s="33" t="str">
        <f t="shared" si="137"/>
        <v/>
      </c>
      <c r="H8806" s="37"/>
      <c r="I8806" s="33"/>
      <c r="J8806" s="32">
        <v>0</v>
      </c>
    </row>
    <row r="8807" spans="1:10" ht="26.25" hidden="1" thickBot="1" x14ac:dyDescent="0.3">
      <c r="A8807" s="141"/>
      <c r="B8807" s="144"/>
      <c r="C8807" s="38" t="s">
        <v>8163</v>
      </c>
      <c r="D8807" s="38" t="s">
        <v>1323</v>
      </c>
      <c r="E8807" s="120">
        <v>1.0389999999999999</v>
      </c>
      <c r="F8807" s="119">
        <v>88.957999999999998</v>
      </c>
      <c r="G8807" s="36">
        <f t="shared" si="137"/>
        <v>92.427361999999988</v>
      </c>
      <c r="H8807" s="41">
        <f>SUM(G8807:G8809)</f>
        <v>110.40772699999999</v>
      </c>
      <c r="I8807" s="42"/>
      <c r="J8807" s="32">
        <v>0</v>
      </c>
    </row>
    <row r="8808" spans="1:10" ht="26.25" hidden="1" thickBot="1" x14ac:dyDescent="0.3">
      <c r="A8808" s="141"/>
      <c r="B8808" s="144"/>
      <c r="C8808" s="38" t="s">
        <v>7676</v>
      </c>
      <c r="D8808" s="38" t="s">
        <v>2788</v>
      </c>
      <c r="E8808" s="120">
        <v>0.34499999999999997</v>
      </c>
      <c r="F8808" s="119">
        <v>23.113499999999998</v>
      </c>
      <c r="G8808" s="36">
        <f t="shared" si="137"/>
        <v>7.9741574999999987</v>
      </c>
      <c r="H8808" s="37"/>
      <c r="I8808" s="33"/>
      <c r="J8808" s="32">
        <v>0</v>
      </c>
    </row>
    <row r="8809" spans="1:10" ht="26.25" hidden="1" thickBot="1" x14ac:dyDescent="0.3">
      <c r="A8809" s="141"/>
      <c r="B8809" s="144"/>
      <c r="C8809" s="38" t="s">
        <v>7677</v>
      </c>
      <c r="D8809" s="38" t="s">
        <v>2788</v>
      </c>
      <c r="E8809" s="120">
        <v>0.34499999999999997</v>
      </c>
      <c r="F8809" s="119">
        <v>29.003499999999999</v>
      </c>
      <c r="G8809" s="36">
        <f t="shared" si="137"/>
        <v>10.006207499999999</v>
      </c>
      <c r="H8809" s="37"/>
      <c r="I8809" s="33"/>
      <c r="J8809" s="32">
        <v>0</v>
      </c>
    </row>
    <row r="8810" spans="1:10" ht="15.75" hidden="1" thickBot="1" x14ac:dyDescent="0.3">
      <c r="A8810" s="142"/>
      <c r="B8810" s="145"/>
      <c r="C8810" s="44"/>
      <c r="D8810" s="44"/>
      <c r="E8810" s="121"/>
      <c r="F8810" s="122" t="s">
        <v>31</v>
      </c>
      <c r="G8810" s="46" t="str">
        <f t="shared" si="137"/>
        <v/>
      </c>
      <c r="H8810" s="48"/>
      <c r="I8810" s="33"/>
      <c r="J8810" s="32">
        <v>0</v>
      </c>
    </row>
    <row r="8811" spans="1:10" ht="15.75" hidden="1" thickBot="1" x14ac:dyDescent="0.3">
      <c r="A8811" s="140" t="s">
        <v>2127</v>
      </c>
      <c r="B8811" s="143" t="s">
        <v>6643</v>
      </c>
      <c r="C8811" s="26"/>
      <c r="D8811" s="27" t="s">
        <v>124</v>
      </c>
      <c r="E8811" s="116"/>
      <c r="F8811" s="123" t="s">
        <v>31</v>
      </c>
      <c r="G8811" s="29" t="str">
        <f t="shared" si="137"/>
        <v/>
      </c>
      <c r="H8811" s="30"/>
      <c r="I8811" s="31"/>
      <c r="J8811" s="32">
        <v>0</v>
      </c>
    </row>
    <row r="8812" spans="1:10" ht="15.75" hidden="1" thickBot="1" x14ac:dyDescent="0.3">
      <c r="A8812" s="141"/>
      <c r="B8812" s="144"/>
      <c r="C8812" s="34"/>
      <c r="D8812" s="34"/>
      <c r="E8812" s="118"/>
      <c r="F8812" s="124" t="s">
        <v>31</v>
      </c>
      <c r="G8812" s="33" t="str">
        <f t="shared" si="137"/>
        <v/>
      </c>
      <c r="H8812" s="37"/>
      <c r="I8812" s="33"/>
      <c r="J8812" s="32">
        <v>0</v>
      </c>
    </row>
    <row r="8813" spans="1:10" ht="26.25" hidden="1" thickBot="1" x14ac:dyDescent="0.3">
      <c r="A8813" s="141"/>
      <c r="B8813" s="144"/>
      <c r="C8813" s="38" t="s">
        <v>8420</v>
      </c>
      <c r="D8813" s="38" t="s">
        <v>1323</v>
      </c>
      <c r="E8813" s="120">
        <v>1.0389999999999999</v>
      </c>
      <c r="F8813" s="119">
        <v>148.11449999999999</v>
      </c>
      <c r="G8813" s="36">
        <f t="shared" si="137"/>
        <v>153.89096549999999</v>
      </c>
      <c r="H8813" s="41">
        <f>SUM(G8813:G8815)</f>
        <v>173.48695749999999</v>
      </c>
      <c r="I8813" s="42"/>
      <c r="J8813" s="32">
        <v>0</v>
      </c>
    </row>
    <row r="8814" spans="1:10" ht="26.25" hidden="1" thickBot="1" x14ac:dyDescent="0.3">
      <c r="A8814" s="141"/>
      <c r="B8814" s="144"/>
      <c r="C8814" s="38" t="s">
        <v>7676</v>
      </c>
      <c r="D8814" s="38" t="s">
        <v>2788</v>
      </c>
      <c r="E8814" s="120">
        <v>0.376</v>
      </c>
      <c r="F8814" s="119">
        <v>23.113499999999998</v>
      </c>
      <c r="G8814" s="36">
        <f t="shared" si="137"/>
        <v>8.6906759999999998</v>
      </c>
      <c r="H8814" s="37"/>
      <c r="I8814" s="33"/>
      <c r="J8814" s="32">
        <v>0</v>
      </c>
    </row>
    <row r="8815" spans="1:10" ht="26.25" hidden="1" thickBot="1" x14ac:dyDescent="0.3">
      <c r="A8815" s="141"/>
      <c r="B8815" s="144"/>
      <c r="C8815" s="38" t="s">
        <v>7677</v>
      </c>
      <c r="D8815" s="38" t="s">
        <v>2788</v>
      </c>
      <c r="E8815" s="120">
        <v>0.376</v>
      </c>
      <c r="F8815" s="119">
        <v>29.003499999999999</v>
      </c>
      <c r="G8815" s="36">
        <f t="shared" si="137"/>
        <v>10.905315999999999</v>
      </c>
      <c r="H8815" s="37"/>
      <c r="I8815" s="33"/>
      <c r="J8815" s="32">
        <v>0</v>
      </c>
    </row>
    <row r="8816" spans="1:10" ht="15.75" hidden="1" thickBot="1" x14ac:dyDescent="0.3">
      <c r="A8816" s="142"/>
      <c r="B8816" s="145"/>
      <c r="C8816" s="44"/>
      <c r="D8816" s="44"/>
      <c r="E8816" s="121"/>
      <c r="F8816" s="122" t="s">
        <v>31</v>
      </c>
      <c r="G8816" s="46" t="str">
        <f t="shared" si="137"/>
        <v/>
      </c>
      <c r="H8816" s="48"/>
      <c r="I8816" s="33"/>
      <c r="J8816" s="32">
        <v>0</v>
      </c>
    </row>
    <row r="8817" spans="1:10" ht="15.75" hidden="1" thickBot="1" x14ac:dyDescent="0.3">
      <c r="A8817" s="140" t="s">
        <v>2128</v>
      </c>
      <c r="B8817" s="143" t="s">
        <v>6644</v>
      </c>
      <c r="C8817" s="26"/>
      <c r="D8817" s="27" t="s">
        <v>36</v>
      </c>
      <c r="E8817" s="116"/>
      <c r="F8817" s="123" t="s">
        <v>31</v>
      </c>
      <c r="G8817" s="29" t="str">
        <f t="shared" si="137"/>
        <v/>
      </c>
      <c r="H8817" s="30"/>
      <c r="I8817" s="31"/>
      <c r="J8817" s="32">
        <v>0</v>
      </c>
    </row>
    <row r="8818" spans="1:10" ht="15.75" hidden="1" thickBot="1" x14ac:dyDescent="0.3">
      <c r="A8818" s="141"/>
      <c r="B8818" s="144"/>
      <c r="C8818" s="34"/>
      <c r="D8818" s="34"/>
      <c r="E8818" s="118"/>
      <c r="F8818" s="124" t="s">
        <v>31</v>
      </c>
      <c r="G8818" s="33" t="str">
        <f t="shared" si="137"/>
        <v/>
      </c>
      <c r="H8818" s="37"/>
      <c r="I8818" s="33"/>
      <c r="J8818" s="32">
        <v>0</v>
      </c>
    </row>
    <row r="8819" spans="1:10" ht="39" hidden="1" thickBot="1" x14ac:dyDescent="0.3">
      <c r="A8819" s="141"/>
      <c r="B8819" s="144"/>
      <c r="C8819" s="38" t="s">
        <v>7834</v>
      </c>
      <c r="D8819" s="38" t="s">
        <v>101</v>
      </c>
      <c r="E8819" s="120">
        <v>2</v>
      </c>
      <c r="F8819" s="119">
        <v>0.5605</v>
      </c>
      <c r="G8819" s="36">
        <f t="shared" si="137"/>
        <v>1.121</v>
      </c>
      <c r="H8819" s="41">
        <f>SUM(G8819:G8822)</f>
        <v>24.959315799999999</v>
      </c>
      <c r="I8819" s="42"/>
      <c r="J8819" s="32">
        <v>0</v>
      </c>
    </row>
    <row r="8820" spans="1:10" ht="26.25" hidden="1" thickBot="1" x14ac:dyDescent="0.3">
      <c r="A8820" s="141"/>
      <c r="B8820" s="144"/>
      <c r="C8820" s="38" t="s">
        <v>2129</v>
      </c>
      <c r="D8820" s="38" t="s">
        <v>36</v>
      </c>
      <c r="E8820" s="120">
        <v>1</v>
      </c>
      <c r="F8820" s="119" t="s">
        <v>31</v>
      </c>
      <c r="G8820" s="36" t="str">
        <f t="shared" si="137"/>
        <v/>
      </c>
      <c r="H8820" s="37"/>
      <c r="I8820" s="33"/>
      <c r="J8820" s="32">
        <v>0</v>
      </c>
    </row>
    <row r="8821" spans="1:10" ht="26.25" hidden="1" thickBot="1" x14ac:dyDescent="0.3">
      <c r="A8821" s="141"/>
      <c r="B8821" s="144"/>
      <c r="C8821" s="38" t="s">
        <v>7676</v>
      </c>
      <c r="D8821" s="38" t="s">
        <v>2788</v>
      </c>
      <c r="E8821" s="120">
        <v>0.45739999999999997</v>
      </c>
      <c r="F8821" s="125">
        <v>23.113499999999998</v>
      </c>
      <c r="G8821" s="36">
        <f t="shared" si="137"/>
        <v>10.572114899999999</v>
      </c>
      <c r="H8821" s="37"/>
      <c r="I8821" s="33"/>
      <c r="J8821" s="32">
        <v>0</v>
      </c>
    </row>
    <row r="8822" spans="1:10" ht="26.25" hidden="1" thickBot="1" x14ac:dyDescent="0.3">
      <c r="A8822" s="141"/>
      <c r="B8822" s="144"/>
      <c r="C8822" s="38" t="s">
        <v>7677</v>
      </c>
      <c r="D8822" s="38" t="s">
        <v>2788</v>
      </c>
      <c r="E8822" s="120">
        <v>0.45739999999999997</v>
      </c>
      <c r="F8822" s="125">
        <v>29.003499999999999</v>
      </c>
      <c r="G8822" s="36">
        <f t="shared" si="137"/>
        <v>13.266200899999999</v>
      </c>
      <c r="H8822" s="37"/>
      <c r="I8822" s="33"/>
      <c r="J8822" s="32">
        <v>0</v>
      </c>
    </row>
    <row r="8823" spans="1:10" ht="15.75" hidden="1" thickBot="1" x14ac:dyDescent="0.3">
      <c r="A8823" s="142"/>
      <c r="B8823" s="145"/>
      <c r="C8823" s="44"/>
      <c r="D8823" s="44"/>
      <c r="E8823" s="121"/>
      <c r="F8823" s="122" t="s">
        <v>31</v>
      </c>
      <c r="G8823" s="46" t="str">
        <f t="shared" si="137"/>
        <v/>
      </c>
      <c r="H8823" s="48"/>
      <c r="I8823" s="33"/>
      <c r="J8823" s="32">
        <v>0</v>
      </c>
    </row>
    <row r="8824" spans="1:10" ht="15.75" hidden="1" thickBot="1" x14ac:dyDescent="0.3">
      <c r="A8824" s="140" t="s">
        <v>2130</v>
      </c>
      <c r="B8824" s="143" t="s">
        <v>6645</v>
      </c>
      <c r="C8824" s="26"/>
      <c r="D8824" s="27" t="s">
        <v>36</v>
      </c>
      <c r="E8824" s="116"/>
      <c r="F8824" s="127" t="s">
        <v>31</v>
      </c>
      <c r="G8824" s="29" t="str">
        <f t="shared" si="137"/>
        <v/>
      </c>
      <c r="H8824" s="30"/>
      <c r="I8824" s="31"/>
      <c r="J8824" s="32">
        <v>0</v>
      </c>
    </row>
    <row r="8825" spans="1:10" ht="15.75" hidden="1" thickBot="1" x14ac:dyDescent="0.3">
      <c r="A8825" s="149"/>
      <c r="B8825" s="144"/>
      <c r="C8825" s="34"/>
      <c r="D8825" s="34"/>
      <c r="E8825" s="118"/>
      <c r="F8825" s="129" t="s">
        <v>31</v>
      </c>
      <c r="G8825" s="66" t="str">
        <f t="shared" si="137"/>
        <v/>
      </c>
      <c r="H8825" s="67"/>
      <c r="I8825" s="68"/>
      <c r="J8825" s="32">
        <v>0</v>
      </c>
    </row>
    <row r="8826" spans="1:10" ht="15.75" hidden="1" thickBot="1" x14ac:dyDescent="0.3">
      <c r="A8826" s="149"/>
      <c r="B8826" s="144"/>
      <c r="C8826" s="38" t="s">
        <v>7814</v>
      </c>
      <c r="D8826" s="38" t="s">
        <v>101</v>
      </c>
      <c r="E8826" s="120">
        <v>4.0000000000000001E-3</v>
      </c>
      <c r="F8826" s="129">
        <v>14.535</v>
      </c>
      <c r="G8826" s="66">
        <f t="shared" si="137"/>
        <v>5.8140000000000004E-2</v>
      </c>
      <c r="H8826" s="41">
        <f>SUM(G8826:G8830)</f>
        <v>55.68083</v>
      </c>
      <c r="I8826" s="42"/>
      <c r="J8826" s="32">
        <v>0</v>
      </c>
    </row>
    <row r="8827" spans="1:10" ht="39" hidden="1" thickBot="1" x14ac:dyDescent="0.3">
      <c r="A8827" s="149"/>
      <c r="B8827" s="144"/>
      <c r="C8827" s="38" t="s">
        <v>8421</v>
      </c>
      <c r="D8827" s="38" t="s">
        <v>101</v>
      </c>
      <c r="E8827" s="120">
        <v>1</v>
      </c>
      <c r="F8827" s="129">
        <v>46.540500000000002</v>
      </c>
      <c r="G8827" s="66">
        <f t="shared" si="137"/>
        <v>46.540500000000002</v>
      </c>
      <c r="H8827" s="67"/>
      <c r="I8827" s="68"/>
      <c r="J8827" s="32">
        <v>0</v>
      </c>
    </row>
    <row r="8828" spans="1:10" ht="26.25" hidden="1" thickBot="1" x14ac:dyDescent="0.3">
      <c r="A8828" s="149"/>
      <c r="B8828" s="144"/>
      <c r="C8828" s="38" t="s">
        <v>8199</v>
      </c>
      <c r="D8828" s="38" t="s">
        <v>101</v>
      </c>
      <c r="E8828" s="120">
        <v>1</v>
      </c>
      <c r="F8828" s="129">
        <v>5.4339999999999993</v>
      </c>
      <c r="G8828" s="66">
        <f t="shared" si="137"/>
        <v>5.4339999999999993</v>
      </c>
      <c r="H8828" s="67"/>
      <c r="I8828" s="68"/>
      <c r="J8828" s="32">
        <v>0</v>
      </c>
    </row>
    <row r="8829" spans="1:10" ht="26.25" hidden="1" thickBot="1" x14ac:dyDescent="0.3">
      <c r="A8829" s="149"/>
      <c r="B8829" s="144"/>
      <c r="C8829" s="38" t="s">
        <v>7676</v>
      </c>
      <c r="D8829" s="38" t="s">
        <v>2788</v>
      </c>
      <c r="E8829" s="120">
        <v>7.0000000000000007E-2</v>
      </c>
      <c r="F8829" s="129">
        <v>23.113499999999998</v>
      </c>
      <c r="G8829" s="66">
        <f t="shared" si="137"/>
        <v>1.617945</v>
      </c>
      <c r="H8829" s="67"/>
      <c r="I8829" s="68"/>
      <c r="J8829" s="32">
        <v>0</v>
      </c>
    </row>
    <row r="8830" spans="1:10" ht="26.25" hidden="1" thickBot="1" x14ac:dyDescent="0.3">
      <c r="A8830" s="149"/>
      <c r="B8830" s="144"/>
      <c r="C8830" s="38" t="s">
        <v>7677</v>
      </c>
      <c r="D8830" s="38" t="s">
        <v>2788</v>
      </c>
      <c r="E8830" s="120">
        <v>7.0000000000000007E-2</v>
      </c>
      <c r="F8830" s="129">
        <v>29.003499999999999</v>
      </c>
      <c r="G8830" s="66">
        <f t="shared" si="137"/>
        <v>2.0302450000000003</v>
      </c>
      <c r="H8830" s="67"/>
      <c r="I8830" s="68"/>
      <c r="J8830" s="32">
        <v>0</v>
      </c>
    </row>
    <row r="8831" spans="1:10" ht="15.75" hidden="1" thickBot="1" x14ac:dyDescent="0.3">
      <c r="A8831" s="150"/>
      <c r="B8831" s="145"/>
      <c r="C8831" s="44"/>
      <c r="D8831" s="44"/>
      <c r="E8831" s="121"/>
      <c r="F8831" s="135" t="s">
        <v>31</v>
      </c>
      <c r="G8831" s="75" t="str">
        <f t="shared" si="137"/>
        <v/>
      </c>
      <c r="H8831" s="76"/>
      <c r="I8831" s="68"/>
      <c r="J8831" s="32">
        <v>0</v>
      </c>
    </row>
    <row r="8832" spans="1:10" ht="15.75" hidden="1" thickBot="1" x14ac:dyDescent="0.3">
      <c r="A8832" s="140" t="s">
        <v>2131</v>
      </c>
      <c r="B8832" s="143" t="s">
        <v>6646</v>
      </c>
      <c r="C8832" s="26"/>
      <c r="D8832" s="27" t="s">
        <v>124</v>
      </c>
      <c r="E8832" s="116"/>
      <c r="F8832" s="123" t="s">
        <v>31</v>
      </c>
      <c r="G8832" s="29" t="str">
        <f t="shared" si="137"/>
        <v/>
      </c>
      <c r="H8832" s="30"/>
      <c r="I8832" s="31"/>
      <c r="J8832" s="32">
        <v>0</v>
      </c>
    </row>
    <row r="8833" spans="1:10" ht="15.75" hidden="1" thickBot="1" x14ac:dyDescent="0.3">
      <c r="A8833" s="141"/>
      <c r="B8833" s="144"/>
      <c r="C8833" s="34"/>
      <c r="D8833" s="34"/>
      <c r="E8833" s="118"/>
      <c r="F8833" s="124" t="s">
        <v>31</v>
      </c>
      <c r="G8833" s="33" t="str">
        <f t="shared" si="137"/>
        <v/>
      </c>
      <c r="H8833" s="37"/>
      <c r="I8833" s="33"/>
      <c r="J8833" s="32">
        <v>0</v>
      </c>
    </row>
    <row r="8834" spans="1:10" ht="26.25" hidden="1" thickBot="1" x14ac:dyDescent="0.3">
      <c r="A8834" s="141"/>
      <c r="B8834" s="144"/>
      <c r="C8834" s="38" t="s">
        <v>8160</v>
      </c>
      <c r="D8834" s="38" t="s">
        <v>1323</v>
      </c>
      <c r="E8834" s="120">
        <v>1.0389999999999999</v>
      </c>
      <c r="F8834" s="119">
        <v>22.5245</v>
      </c>
      <c r="G8834" s="36">
        <f t="shared" si="137"/>
        <v>23.402955499999997</v>
      </c>
      <c r="H8834" s="41">
        <f>SUM(G8834:G8836)</f>
        <v>38.881704499999998</v>
      </c>
      <c r="I8834" s="42"/>
      <c r="J8834" s="32">
        <v>0</v>
      </c>
    </row>
    <row r="8835" spans="1:10" ht="26.25" hidden="1" thickBot="1" x14ac:dyDescent="0.3">
      <c r="A8835" s="141"/>
      <c r="B8835" s="144"/>
      <c r="C8835" s="38" t="s">
        <v>7676</v>
      </c>
      <c r="D8835" s="38" t="s">
        <v>2788</v>
      </c>
      <c r="E8835" s="120">
        <v>0.29699999999999999</v>
      </c>
      <c r="F8835" s="119">
        <v>23.113499999999998</v>
      </c>
      <c r="G8835" s="36">
        <f t="shared" si="137"/>
        <v>6.8647094999999991</v>
      </c>
      <c r="H8835" s="37"/>
      <c r="I8835" s="33"/>
      <c r="J8835" s="32">
        <v>0</v>
      </c>
    </row>
    <row r="8836" spans="1:10" ht="26.25" hidden="1" thickBot="1" x14ac:dyDescent="0.3">
      <c r="A8836" s="141"/>
      <c r="B8836" s="144"/>
      <c r="C8836" s="38" t="s">
        <v>7677</v>
      </c>
      <c r="D8836" s="38" t="s">
        <v>2788</v>
      </c>
      <c r="E8836" s="120">
        <v>0.29699999999999999</v>
      </c>
      <c r="F8836" s="119">
        <v>29.003499999999999</v>
      </c>
      <c r="G8836" s="36">
        <f t="shared" si="137"/>
        <v>8.6140394999999987</v>
      </c>
      <c r="H8836" s="37"/>
      <c r="I8836" s="33"/>
      <c r="J8836" s="32">
        <v>0</v>
      </c>
    </row>
    <row r="8837" spans="1:10" ht="15.75" hidden="1" thickBot="1" x14ac:dyDescent="0.3">
      <c r="A8837" s="142"/>
      <c r="B8837" s="145"/>
      <c r="C8837" s="44"/>
      <c r="D8837" s="44"/>
      <c r="E8837" s="121"/>
      <c r="F8837" s="122" t="s">
        <v>31</v>
      </c>
      <c r="G8837" s="46" t="str">
        <f t="shared" si="137"/>
        <v/>
      </c>
      <c r="H8837" s="48"/>
      <c r="I8837" s="33"/>
      <c r="J8837" s="32">
        <v>0</v>
      </c>
    </row>
    <row r="8838" spans="1:10" ht="15.75" hidden="1" thickBot="1" x14ac:dyDescent="0.3">
      <c r="A8838" s="140" t="s">
        <v>2132</v>
      </c>
      <c r="B8838" s="143" t="s">
        <v>6647</v>
      </c>
      <c r="C8838" s="26"/>
      <c r="D8838" s="27" t="s">
        <v>3575</v>
      </c>
      <c r="E8838" s="116"/>
      <c r="F8838" s="123" t="s">
        <v>31</v>
      </c>
      <c r="G8838" s="29" t="str">
        <f t="shared" ref="G8838:G8901" si="138">IF(ISNUMBER(F8838),E8838*F8838,"")</f>
        <v/>
      </c>
      <c r="H8838" s="30"/>
      <c r="I8838" s="31"/>
      <c r="J8838" s="32">
        <v>0</v>
      </c>
    </row>
    <row r="8839" spans="1:10" ht="15.75" hidden="1" thickBot="1" x14ac:dyDescent="0.3">
      <c r="A8839" s="149"/>
      <c r="B8839" s="144"/>
      <c r="C8839" s="34"/>
      <c r="D8839" s="34"/>
      <c r="E8839" s="118"/>
      <c r="F8839" s="124" t="s">
        <v>31</v>
      </c>
      <c r="G8839" s="36" t="str">
        <f t="shared" si="138"/>
        <v/>
      </c>
      <c r="H8839" s="37"/>
      <c r="I8839" s="33"/>
      <c r="J8839" s="32">
        <v>0</v>
      </c>
    </row>
    <row r="8840" spans="1:10" ht="26.25" hidden="1" thickBot="1" x14ac:dyDescent="0.3">
      <c r="A8840" s="149"/>
      <c r="B8840" s="144"/>
      <c r="C8840" s="38" t="s">
        <v>7447</v>
      </c>
      <c r="D8840" s="38" t="s">
        <v>2788</v>
      </c>
      <c r="E8840" s="120">
        <v>113.035</v>
      </c>
      <c r="F8840" s="119">
        <v>145.23599999999999</v>
      </c>
      <c r="G8840" s="36">
        <f t="shared" si="138"/>
        <v>16416.751259999997</v>
      </c>
      <c r="H8840" s="41">
        <f>SUM(G8840:G8840)</f>
        <v>16416.751259999997</v>
      </c>
      <c r="I8840" s="42"/>
      <c r="J8840" s="32">
        <v>0</v>
      </c>
    </row>
    <row r="8841" spans="1:10" ht="15.75" hidden="1" thickBot="1" x14ac:dyDescent="0.3">
      <c r="A8841" s="150"/>
      <c r="B8841" s="145"/>
      <c r="C8841" s="44"/>
      <c r="D8841" s="44"/>
      <c r="E8841" s="121"/>
      <c r="F8841" s="122" t="s">
        <v>31</v>
      </c>
      <c r="G8841" s="47" t="str">
        <f t="shared" si="138"/>
        <v/>
      </c>
      <c r="H8841" s="48"/>
      <c r="I8841" s="42"/>
      <c r="J8841" s="32">
        <v>0</v>
      </c>
    </row>
    <row r="8842" spans="1:10" ht="15.75" hidden="1" thickBot="1" x14ac:dyDescent="0.3">
      <c r="A8842" s="140" t="s">
        <v>2133</v>
      </c>
      <c r="B8842" s="143" t="s">
        <v>6648</v>
      </c>
      <c r="C8842" s="26"/>
      <c r="D8842" s="27" t="s">
        <v>3575</v>
      </c>
      <c r="E8842" s="116"/>
      <c r="F8842" s="123" t="s">
        <v>31</v>
      </c>
      <c r="G8842" s="29" t="str">
        <f t="shared" si="138"/>
        <v/>
      </c>
      <c r="H8842" s="30"/>
      <c r="I8842" s="31"/>
      <c r="J8842" s="32">
        <v>0</v>
      </c>
    </row>
    <row r="8843" spans="1:10" ht="15.75" hidden="1" thickBot="1" x14ac:dyDescent="0.3">
      <c r="A8843" s="149"/>
      <c r="B8843" s="144"/>
      <c r="C8843" s="34"/>
      <c r="D8843" s="34"/>
      <c r="E8843" s="118"/>
      <c r="F8843" s="124" t="s">
        <v>31</v>
      </c>
      <c r="G8843" s="36" t="str">
        <f t="shared" si="138"/>
        <v/>
      </c>
      <c r="H8843" s="37"/>
      <c r="I8843" s="33"/>
      <c r="J8843" s="32">
        <v>0</v>
      </c>
    </row>
    <row r="8844" spans="1:10" ht="26.25" hidden="1" thickBot="1" x14ac:dyDescent="0.3">
      <c r="A8844" s="149"/>
      <c r="B8844" s="144"/>
      <c r="C8844" s="38" t="s">
        <v>7447</v>
      </c>
      <c r="D8844" s="38" t="s">
        <v>2788</v>
      </c>
      <c r="E8844" s="120">
        <v>113.035</v>
      </c>
      <c r="F8844" s="119">
        <v>145.23599999999999</v>
      </c>
      <c r="G8844" s="36">
        <f t="shared" si="138"/>
        <v>16416.751259999997</v>
      </c>
      <c r="H8844" s="41">
        <f>SUM(G8844:G8844)</f>
        <v>16416.751259999997</v>
      </c>
      <c r="I8844" s="42"/>
      <c r="J8844" s="32">
        <v>0</v>
      </c>
    </row>
    <row r="8845" spans="1:10" ht="15.75" hidden="1" thickBot="1" x14ac:dyDescent="0.3">
      <c r="A8845" s="150"/>
      <c r="B8845" s="145"/>
      <c r="C8845" s="44"/>
      <c r="D8845" s="44"/>
      <c r="E8845" s="121"/>
      <c r="F8845" s="122" t="s">
        <v>31</v>
      </c>
      <c r="G8845" s="47" t="str">
        <f t="shared" si="138"/>
        <v/>
      </c>
      <c r="H8845" s="48"/>
      <c r="I8845" s="42"/>
      <c r="J8845" s="32">
        <v>0</v>
      </c>
    </row>
    <row r="8846" spans="1:10" ht="15.75" hidden="1" thickBot="1" x14ac:dyDescent="0.3">
      <c r="A8846" s="140" t="s">
        <v>2134</v>
      </c>
      <c r="B8846" s="143" t="s">
        <v>6649</v>
      </c>
      <c r="C8846" s="26"/>
      <c r="D8846" s="27" t="s">
        <v>3575</v>
      </c>
      <c r="E8846" s="116"/>
      <c r="F8846" s="123" t="s">
        <v>31</v>
      </c>
      <c r="G8846" s="29" t="str">
        <f t="shared" si="138"/>
        <v/>
      </c>
      <c r="H8846" s="30"/>
      <c r="I8846" s="31"/>
      <c r="J8846" s="32">
        <v>0</v>
      </c>
    </row>
    <row r="8847" spans="1:10" ht="15.75" hidden="1" thickBot="1" x14ac:dyDescent="0.3">
      <c r="A8847" s="149"/>
      <c r="B8847" s="144"/>
      <c r="C8847" s="34"/>
      <c r="D8847" s="34"/>
      <c r="E8847" s="118"/>
      <c r="F8847" s="124" t="s">
        <v>31</v>
      </c>
      <c r="G8847" s="36" t="str">
        <f t="shared" si="138"/>
        <v/>
      </c>
      <c r="H8847" s="37"/>
      <c r="I8847" s="33"/>
      <c r="J8847" s="32">
        <v>0</v>
      </c>
    </row>
    <row r="8848" spans="1:10" ht="15.75" hidden="1" thickBot="1" x14ac:dyDescent="0.3">
      <c r="A8848" s="149"/>
      <c r="B8848" s="144"/>
      <c r="C8848" s="38" t="s">
        <v>7752</v>
      </c>
      <c r="D8848" s="38" t="s">
        <v>2788</v>
      </c>
      <c r="E8848" s="120">
        <v>113.035</v>
      </c>
      <c r="F8848" s="119">
        <v>28.813499999999998</v>
      </c>
      <c r="G8848" s="36">
        <f t="shared" si="138"/>
        <v>3256.9339724999995</v>
      </c>
      <c r="H8848" s="41">
        <f>SUM(G8848:G8848)</f>
        <v>3256.9339724999995</v>
      </c>
      <c r="I8848" s="42"/>
      <c r="J8848" s="32">
        <v>0</v>
      </c>
    </row>
    <row r="8849" spans="1:10" ht="15.75" hidden="1" thickBot="1" x14ac:dyDescent="0.3">
      <c r="A8849" s="150"/>
      <c r="B8849" s="145"/>
      <c r="C8849" s="44"/>
      <c r="D8849" s="44"/>
      <c r="E8849" s="121"/>
      <c r="F8849" s="122" t="s">
        <v>31</v>
      </c>
      <c r="G8849" s="47" t="str">
        <f t="shared" si="138"/>
        <v/>
      </c>
      <c r="H8849" s="48"/>
      <c r="I8849" s="42"/>
      <c r="J8849" s="32">
        <v>0</v>
      </c>
    </row>
    <row r="8850" spans="1:10" ht="15.75" hidden="1" thickBot="1" x14ac:dyDescent="0.3">
      <c r="A8850" s="140" t="s">
        <v>2135</v>
      </c>
      <c r="B8850" s="143" t="s">
        <v>6650</v>
      </c>
      <c r="C8850" s="26"/>
      <c r="D8850" s="27" t="s">
        <v>3575</v>
      </c>
      <c r="E8850" s="116"/>
      <c r="F8850" s="123" t="s">
        <v>31</v>
      </c>
      <c r="G8850" s="29" t="str">
        <f t="shared" si="138"/>
        <v/>
      </c>
      <c r="H8850" s="30"/>
      <c r="I8850" s="31"/>
      <c r="J8850" s="32">
        <v>0</v>
      </c>
    </row>
    <row r="8851" spans="1:10" ht="15.75" hidden="1" thickBot="1" x14ac:dyDescent="0.3">
      <c r="A8851" s="149"/>
      <c r="B8851" s="144"/>
      <c r="C8851" s="34"/>
      <c r="D8851" s="34"/>
      <c r="E8851" s="118"/>
      <c r="F8851" s="124" t="s">
        <v>31</v>
      </c>
      <c r="G8851" s="36" t="str">
        <f t="shared" si="138"/>
        <v/>
      </c>
      <c r="H8851" s="37"/>
      <c r="I8851" s="33"/>
      <c r="J8851" s="32">
        <v>0</v>
      </c>
    </row>
    <row r="8852" spans="1:10" ht="15.75" hidden="1" thickBot="1" x14ac:dyDescent="0.3">
      <c r="A8852" s="149"/>
      <c r="B8852" s="144"/>
      <c r="C8852" s="38" t="s">
        <v>7439</v>
      </c>
      <c r="D8852" s="38" t="s">
        <v>2788</v>
      </c>
      <c r="E8852" s="120">
        <v>113.035</v>
      </c>
      <c r="F8852" s="119">
        <v>36.024000000000001</v>
      </c>
      <c r="G8852" s="36">
        <f t="shared" si="138"/>
        <v>4071.9728399999999</v>
      </c>
      <c r="H8852" s="41">
        <f>SUM(G8852:G8852)</f>
        <v>4071.9728399999999</v>
      </c>
      <c r="I8852" s="42"/>
      <c r="J8852" s="32">
        <v>0</v>
      </c>
    </row>
    <row r="8853" spans="1:10" ht="15.75" hidden="1" thickBot="1" x14ac:dyDescent="0.3">
      <c r="A8853" s="150"/>
      <c r="B8853" s="145"/>
      <c r="C8853" s="44"/>
      <c r="D8853" s="44"/>
      <c r="E8853" s="121"/>
      <c r="F8853" s="122" t="s">
        <v>31</v>
      </c>
      <c r="G8853" s="47" t="str">
        <f t="shared" si="138"/>
        <v/>
      </c>
      <c r="H8853" s="48"/>
      <c r="I8853" s="42"/>
      <c r="J8853" s="32">
        <v>0</v>
      </c>
    </row>
    <row r="8854" spans="1:10" ht="15.75" hidden="1" thickBot="1" x14ac:dyDescent="0.3">
      <c r="A8854" s="140" t="s">
        <v>2136</v>
      </c>
      <c r="B8854" s="143" t="s">
        <v>6651</v>
      </c>
      <c r="C8854" s="26"/>
      <c r="D8854" s="27" t="s">
        <v>3575</v>
      </c>
      <c r="E8854" s="116"/>
      <c r="F8854" s="123" t="s">
        <v>31</v>
      </c>
      <c r="G8854" s="29" t="str">
        <f t="shared" si="138"/>
        <v/>
      </c>
      <c r="H8854" s="30"/>
      <c r="I8854" s="31"/>
      <c r="J8854" s="32">
        <v>0</v>
      </c>
    </row>
    <row r="8855" spans="1:10" ht="15.75" hidden="1" thickBot="1" x14ac:dyDescent="0.3">
      <c r="A8855" s="149"/>
      <c r="B8855" s="144"/>
      <c r="C8855" s="34"/>
      <c r="D8855" s="34"/>
      <c r="E8855" s="118"/>
      <c r="F8855" s="124" t="s">
        <v>31</v>
      </c>
      <c r="G8855" s="36" t="str">
        <f t="shared" si="138"/>
        <v/>
      </c>
      <c r="H8855" s="37"/>
      <c r="I8855" s="33"/>
      <c r="J8855" s="32">
        <v>0</v>
      </c>
    </row>
    <row r="8856" spans="1:10" ht="15.75" hidden="1" thickBot="1" x14ac:dyDescent="0.3">
      <c r="A8856" s="149"/>
      <c r="B8856" s="144"/>
      <c r="C8856" s="38" t="s">
        <v>7439</v>
      </c>
      <c r="D8856" s="38" t="s">
        <v>2788</v>
      </c>
      <c r="E8856" s="120">
        <v>113.035</v>
      </c>
      <c r="F8856" s="119">
        <v>36.024000000000001</v>
      </c>
      <c r="G8856" s="36">
        <f t="shared" si="138"/>
        <v>4071.9728399999999</v>
      </c>
      <c r="H8856" s="41">
        <f>SUM(G8856:G8856)</f>
        <v>4071.9728399999999</v>
      </c>
      <c r="I8856" s="42"/>
      <c r="J8856" s="32">
        <v>0</v>
      </c>
    </row>
    <row r="8857" spans="1:10" ht="15.75" hidden="1" thickBot="1" x14ac:dyDescent="0.3">
      <c r="A8857" s="150"/>
      <c r="B8857" s="145"/>
      <c r="C8857" s="44"/>
      <c r="D8857" s="44"/>
      <c r="E8857" s="121"/>
      <c r="F8857" s="122" t="s">
        <v>31</v>
      </c>
      <c r="G8857" s="47" t="str">
        <f t="shared" si="138"/>
        <v/>
      </c>
      <c r="H8857" s="48"/>
      <c r="I8857" s="42"/>
      <c r="J8857" s="32">
        <v>0</v>
      </c>
    </row>
    <row r="8858" spans="1:10" ht="15.75" hidden="1" thickBot="1" x14ac:dyDescent="0.3">
      <c r="A8858" s="140" t="s">
        <v>2137</v>
      </c>
      <c r="B8858" s="143" t="s">
        <v>6652</v>
      </c>
      <c r="C8858" s="26"/>
      <c r="D8858" s="27" t="s">
        <v>3575</v>
      </c>
      <c r="E8858" s="116"/>
      <c r="F8858" s="123" t="s">
        <v>31</v>
      </c>
      <c r="G8858" s="29" t="str">
        <f t="shared" si="138"/>
        <v/>
      </c>
      <c r="H8858" s="30"/>
      <c r="I8858" s="31"/>
      <c r="J8858" s="32">
        <v>0</v>
      </c>
    </row>
    <row r="8859" spans="1:10" ht="15.75" hidden="1" thickBot="1" x14ac:dyDescent="0.3">
      <c r="A8859" s="149"/>
      <c r="B8859" s="144"/>
      <c r="C8859" s="34"/>
      <c r="D8859" s="34"/>
      <c r="E8859" s="118"/>
      <c r="F8859" s="124" t="s">
        <v>31</v>
      </c>
      <c r="G8859" s="36" t="str">
        <f t="shared" si="138"/>
        <v/>
      </c>
      <c r="H8859" s="37"/>
      <c r="I8859" s="33"/>
      <c r="J8859" s="32">
        <v>0</v>
      </c>
    </row>
    <row r="8860" spans="1:10" ht="15.75" hidden="1" thickBot="1" x14ac:dyDescent="0.3">
      <c r="A8860" s="149"/>
      <c r="B8860" s="144"/>
      <c r="C8860" s="38" t="s">
        <v>7439</v>
      </c>
      <c r="D8860" s="38" t="s">
        <v>2788</v>
      </c>
      <c r="E8860" s="120">
        <v>113.035</v>
      </c>
      <c r="F8860" s="119">
        <v>36.024000000000001</v>
      </c>
      <c r="G8860" s="36">
        <f t="shared" si="138"/>
        <v>4071.9728399999999</v>
      </c>
      <c r="H8860" s="41">
        <f>SUM(G8860:G8860)</f>
        <v>4071.9728399999999</v>
      </c>
      <c r="I8860" s="42"/>
      <c r="J8860" s="32">
        <v>0</v>
      </c>
    </row>
    <row r="8861" spans="1:10" ht="15.75" hidden="1" thickBot="1" x14ac:dyDescent="0.3">
      <c r="A8861" s="150"/>
      <c r="B8861" s="145"/>
      <c r="C8861" s="44"/>
      <c r="D8861" s="44"/>
      <c r="E8861" s="121"/>
      <c r="F8861" s="122" t="s">
        <v>31</v>
      </c>
      <c r="G8861" s="47" t="str">
        <f t="shared" si="138"/>
        <v/>
      </c>
      <c r="H8861" s="48"/>
      <c r="I8861" s="42"/>
      <c r="J8861" s="32">
        <v>0</v>
      </c>
    </row>
    <row r="8862" spans="1:10" ht="15.75" hidden="1" thickBot="1" x14ac:dyDescent="0.3">
      <c r="A8862" s="140" t="s">
        <v>2138</v>
      </c>
      <c r="B8862" s="143" t="s">
        <v>6653</v>
      </c>
      <c r="C8862" s="26"/>
      <c r="D8862" s="27" t="s">
        <v>3575</v>
      </c>
      <c r="E8862" s="116"/>
      <c r="F8862" s="123" t="s">
        <v>31</v>
      </c>
      <c r="G8862" s="29" t="str">
        <f t="shared" si="138"/>
        <v/>
      </c>
      <c r="H8862" s="30"/>
      <c r="I8862" s="31"/>
      <c r="J8862" s="32">
        <v>0</v>
      </c>
    </row>
    <row r="8863" spans="1:10" ht="15.75" hidden="1" thickBot="1" x14ac:dyDescent="0.3">
      <c r="A8863" s="149"/>
      <c r="B8863" s="144"/>
      <c r="C8863" s="34"/>
      <c r="D8863" s="34"/>
      <c r="E8863" s="118"/>
      <c r="F8863" s="124" t="s">
        <v>31</v>
      </c>
      <c r="G8863" s="36" t="str">
        <f t="shared" si="138"/>
        <v/>
      </c>
      <c r="H8863" s="37"/>
      <c r="I8863" s="33"/>
      <c r="J8863" s="32">
        <v>0</v>
      </c>
    </row>
    <row r="8864" spans="1:10" ht="26.25" hidden="1" thickBot="1" x14ac:dyDescent="0.3">
      <c r="A8864" s="149"/>
      <c r="B8864" s="144"/>
      <c r="C8864" s="38" t="s">
        <v>7676</v>
      </c>
      <c r="D8864" s="38" t="s">
        <v>2788</v>
      </c>
      <c r="E8864" s="120">
        <v>113.035</v>
      </c>
      <c r="F8864" s="119">
        <v>23.113499999999998</v>
      </c>
      <c r="G8864" s="36">
        <f t="shared" si="138"/>
        <v>2612.6344724999999</v>
      </c>
      <c r="H8864" s="41">
        <f>SUM(G8864:G8864)</f>
        <v>2612.6344724999999</v>
      </c>
      <c r="I8864" s="42"/>
      <c r="J8864" s="32">
        <v>0</v>
      </c>
    </row>
    <row r="8865" spans="1:10" ht="15.75" hidden="1" thickBot="1" x14ac:dyDescent="0.3">
      <c r="A8865" s="150"/>
      <c r="B8865" s="145"/>
      <c r="C8865" s="44"/>
      <c r="D8865" s="44"/>
      <c r="E8865" s="121"/>
      <c r="F8865" s="122" t="s">
        <v>31</v>
      </c>
      <c r="G8865" s="47" t="str">
        <f t="shared" si="138"/>
        <v/>
      </c>
      <c r="H8865" s="48"/>
      <c r="I8865" s="42"/>
      <c r="J8865" s="32">
        <v>0</v>
      </c>
    </row>
    <row r="8866" spans="1:10" ht="15.75" hidden="1" thickBot="1" x14ac:dyDescent="0.3">
      <c r="A8866" s="140" t="s">
        <v>2139</v>
      </c>
      <c r="B8866" s="143" t="s">
        <v>6654</v>
      </c>
      <c r="C8866" s="26"/>
      <c r="D8866" s="27" t="s">
        <v>3575</v>
      </c>
      <c r="E8866" s="116"/>
      <c r="F8866" s="123" t="s">
        <v>31</v>
      </c>
      <c r="G8866" s="29" t="str">
        <f t="shared" si="138"/>
        <v/>
      </c>
      <c r="H8866" s="30"/>
      <c r="I8866" s="31"/>
      <c r="J8866" s="32">
        <v>0</v>
      </c>
    </row>
    <row r="8867" spans="1:10" ht="15.75" hidden="1" thickBot="1" x14ac:dyDescent="0.3">
      <c r="A8867" s="149"/>
      <c r="B8867" s="144"/>
      <c r="C8867" s="34"/>
      <c r="D8867" s="34"/>
      <c r="E8867" s="118"/>
      <c r="F8867" s="124" t="s">
        <v>31</v>
      </c>
      <c r="G8867" s="36" t="str">
        <f t="shared" si="138"/>
        <v/>
      </c>
      <c r="H8867" s="37"/>
      <c r="I8867" s="33"/>
      <c r="J8867" s="32">
        <v>0</v>
      </c>
    </row>
    <row r="8868" spans="1:10" ht="15.75" hidden="1" thickBot="1" x14ac:dyDescent="0.3">
      <c r="A8868" s="149"/>
      <c r="B8868" s="144"/>
      <c r="C8868" s="38" t="s">
        <v>7487</v>
      </c>
      <c r="D8868" s="38" t="s">
        <v>2788</v>
      </c>
      <c r="E8868" s="120">
        <v>113.035</v>
      </c>
      <c r="F8868" s="119">
        <v>32.974499999999999</v>
      </c>
      <c r="G8868" s="36">
        <f t="shared" si="138"/>
        <v>3727.2726074999996</v>
      </c>
      <c r="H8868" s="41">
        <f>SUM(G8868:G8868)</f>
        <v>3727.2726074999996</v>
      </c>
      <c r="I8868" s="42"/>
      <c r="J8868" s="32">
        <v>0</v>
      </c>
    </row>
    <row r="8869" spans="1:10" ht="15.75" hidden="1" thickBot="1" x14ac:dyDescent="0.3">
      <c r="A8869" s="150"/>
      <c r="B8869" s="145"/>
      <c r="C8869" s="44"/>
      <c r="D8869" s="44"/>
      <c r="E8869" s="121"/>
      <c r="F8869" s="122" t="s">
        <v>31</v>
      </c>
      <c r="G8869" s="47" t="str">
        <f t="shared" si="138"/>
        <v/>
      </c>
      <c r="H8869" s="48"/>
      <c r="I8869" s="42"/>
      <c r="J8869" s="32">
        <v>0</v>
      </c>
    </row>
    <row r="8870" spans="1:10" ht="15.75" hidden="1" thickBot="1" x14ac:dyDescent="0.3">
      <c r="A8870" s="140" t="s">
        <v>2140</v>
      </c>
      <c r="B8870" s="143" t="s">
        <v>6655</v>
      </c>
      <c r="C8870" s="26"/>
      <c r="D8870" s="27" t="s">
        <v>3575</v>
      </c>
      <c r="E8870" s="116"/>
      <c r="F8870" s="123" t="s">
        <v>31</v>
      </c>
      <c r="G8870" s="29" t="str">
        <f t="shared" si="138"/>
        <v/>
      </c>
      <c r="H8870" s="30"/>
      <c r="I8870" s="31"/>
      <c r="J8870" s="32">
        <v>0</v>
      </c>
    </row>
    <row r="8871" spans="1:10" ht="15.75" hidden="1" thickBot="1" x14ac:dyDescent="0.3">
      <c r="A8871" s="149"/>
      <c r="B8871" s="144"/>
      <c r="C8871" s="34"/>
      <c r="D8871" s="34"/>
      <c r="E8871" s="118"/>
      <c r="F8871" s="124" t="s">
        <v>31</v>
      </c>
      <c r="G8871" s="36" t="str">
        <f t="shared" si="138"/>
        <v/>
      </c>
      <c r="H8871" s="37"/>
      <c r="I8871" s="33"/>
      <c r="J8871" s="32">
        <v>0</v>
      </c>
    </row>
    <row r="8872" spans="1:10" ht="15.75" hidden="1" thickBot="1" x14ac:dyDescent="0.3">
      <c r="A8872" s="149"/>
      <c r="B8872" s="144"/>
      <c r="C8872" s="38" t="s">
        <v>7909</v>
      </c>
      <c r="D8872" s="38" t="s">
        <v>2788</v>
      </c>
      <c r="E8872" s="120">
        <v>113.035</v>
      </c>
      <c r="F8872" s="119">
        <v>41.780999999999992</v>
      </c>
      <c r="G8872" s="36">
        <f t="shared" si="138"/>
        <v>4722.715334999999</v>
      </c>
      <c r="H8872" s="41">
        <f>SUM(G8872:G8872)</f>
        <v>4722.715334999999</v>
      </c>
      <c r="I8872" s="42"/>
      <c r="J8872" s="32">
        <v>0</v>
      </c>
    </row>
    <row r="8873" spans="1:10" ht="15.75" hidden="1" thickBot="1" x14ac:dyDescent="0.3">
      <c r="A8873" s="150"/>
      <c r="B8873" s="145"/>
      <c r="C8873" s="44"/>
      <c r="D8873" s="44"/>
      <c r="E8873" s="121"/>
      <c r="F8873" s="122" t="s">
        <v>31</v>
      </c>
      <c r="G8873" s="47" t="str">
        <f t="shared" si="138"/>
        <v/>
      </c>
      <c r="H8873" s="48"/>
      <c r="I8873" s="42"/>
      <c r="J8873" s="32">
        <v>0</v>
      </c>
    </row>
    <row r="8874" spans="1:10" ht="15.75" hidden="1" thickBot="1" x14ac:dyDescent="0.3">
      <c r="A8874" s="140" t="s">
        <v>2141</v>
      </c>
      <c r="B8874" s="143" t="s">
        <v>6656</v>
      </c>
      <c r="C8874" s="26"/>
      <c r="D8874" s="27" t="s">
        <v>3575</v>
      </c>
      <c r="E8874" s="116"/>
      <c r="F8874" s="123" t="s">
        <v>31</v>
      </c>
      <c r="G8874" s="29" t="str">
        <f t="shared" si="138"/>
        <v/>
      </c>
      <c r="H8874" s="30"/>
      <c r="I8874" s="31"/>
      <c r="J8874" s="32">
        <v>0</v>
      </c>
    </row>
    <row r="8875" spans="1:10" ht="15.75" hidden="1" thickBot="1" x14ac:dyDescent="0.3">
      <c r="A8875" s="149"/>
      <c r="B8875" s="144"/>
      <c r="C8875" s="34"/>
      <c r="D8875" s="34"/>
      <c r="E8875" s="118"/>
      <c r="F8875" s="124" t="s">
        <v>31</v>
      </c>
      <c r="G8875" s="36" t="str">
        <f t="shared" si="138"/>
        <v/>
      </c>
      <c r="H8875" s="37"/>
      <c r="I8875" s="33"/>
      <c r="J8875" s="32">
        <v>0</v>
      </c>
    </row>
    <row r="8876" spans="1:10" ht="26.25" hidden="1" thickBot="1" x14ac:dyDescent="0.3">
      <c r="A8876" s="149"/>
      <c r="B8876" s="144"/>
      <c r="C8876" s="38" t="s">
        <v>7677</v>
      </c>
      <c r="D8876" s="38" t="s">
        <v>2788</v>
      </c>
      <c r="E8876" s="120">
        <v>113.035</v>
      </c>
      <c r="F8876" s="119">
        <v>29.003499999999999</v>
      </c>
      <c r="G8876" s="36">
        <f t="shared" si="138"/>
        <v>3278.4106224999996</v>
      </c>
      <c r="H8876" s="41">
        <f>SUM(G8876:G8876)</f>
        <v>3278.4106224999996</v>
      </c>
      <c r="I8876" s="42"/>
      <c r="J8876" s="32">
        <v>0</v>
      </c>
    </row>
    <row r="8877" spans="1:10" ht="15.75" hidden="1" thickBot="1" x14ac:dyDescent="0.3">
      <c r="A8877" s="150"/>
      <c r="B8877" s="145"/>
      <c r="C8877" s="44"/>
      <c r="D8877" s="44"/>
      <c r="E8877" s="121"/>
      <c r="F8877" s="122" t="s">
        <v>31</v>
      </c>
      <c r="G8877" s="47" t="str">
        <f t="shared" si="138"/>
        <v/>
      </c>
      <c r="H8877" s="48"/>
      <c r="I8877" s="42"/>
      <c r="J8877" s="32">
        <v>0</v>
      </c>
    </row>
    <row r="8878" spans="1:10" ht="15.75" hidden="1" thickBot="1" x14ac:dyDescent="0.3">
      <c r="A8878" s="140" t="s">
        <v>2142</v>
      </c>
      <c r="B8878" s="143" t="s">
        <v>6657</v>
      </c>
      <c r="C8878" s="26"/>
      <c r="D8878" s="27" t="s">
        <v>3575</v>
      </c>
      <c r="E8878" s="116"/>
      <c r="F8878" s="123" t="s">
        <v>31</v>
      </c>
      <c r="G8878" s="29" t="str">
        <f t="shared" si="138"/>
        <v/>
      </c>
      <c r="H8878" s="30"/>
      <c r="I8878" s="31"/>
      <c r="J8878" s="32">
        <v>0</v>
      </c>
    </row>
    <row r="8879" spans="1:10" ht="15.75" hidden="1" thickBot="1" x14ac:dyDescent="0.3">
      <c r="A8879" s="149"/>
      <c r="B8879" s="144"/>
      <c r="C8879" s="34"/>
      <c r="D8879" s="34"/>
      <c r="E8879" s="118"/>
      <c r="F8879" s="124" t="s">
        <v>31</v>
      </c>
      <c r="G8879" s="36" t="str">
        <f t="shared" si="138"/>
        <v/>
      </c>
      <c r="H8879" s="37"/>
      <c r="I8879" s="33"/>
      <c r="J8879" s="32">
        <v>0</v>
      </c>
    </row>
    <row r="8880" spans="1:10" ht="15.75" hidden="1" thickBot="1" x14ac:dyDescent="0.3">
      <c r="A8880" s="149"/>
      <c r="B8880" s="144"/>
      <c r="C8880" s="38" t="s">
        <v>7439</v>
      </c>
      <c r="D8880" s="38" t="s">
        <v>2788</v>
      </c>
      <c r="E8880" s="120">
        <v>113.035</v>
      </c>
      <c r="F8880" s="119">
        <v>36.024000000000001</v>
      </c>
      <c r="G8880" s="36">
        <f t="shared" si="138"/>
        <v>4071.9728399999999</v>
      </c>
      <c r="H8880" s="41">
        <f>SUM(G8880:G8880)</f>
        <v>4071.9728399999999</v>
      </c>
      <c r="I8880" s="42"/>
      <c r="J8880" s="32">
        <v>0</v>
      </c>
    </row>
    <row r="8881" spans="1:10" ht="15.75" hidden="1" thickBot="1" x14ac:dyDescent="0.3">
      <c r="A8881" s="150"/>
      <c r="B8881" s="145"/>
      <c r="C8881" s="44"/>
      <c r="D8881" s="44"/>
      <c r="E8881" s="121"/>
      <c r="F8881" s="122" t="s">
        <v>31</v>
      </c>
      <c r="G8881" s="47" t="str">
        <f t="shared" si="138"/>
        <v/>
      </c>
      <c r="H8881" s="48"/>
      <c r="I8881" s="42"/>
      <c r="J8881" s="32">
        <v>0</v>
      </c>
    </row>
    <row r="8882" spans="1:10" ht="15.75" hidden="1" thickBot="1" x14ac:dyDescent="0.3">
      <c r="A8882" s="140" t="s">
        <v>2143</v>
      </c>
      <c r="B8882" s="143" t="s">
        <v>6658</v>
      </c>
      <c r="C8882" s="26"/>
      <c r="D8882" s="27" t="s">
        <v>3575</v>
      </c>
      <c r="E8882" s="116"/>
      <c r="F8882" s="123" t="s">
        <v>31</v>
      </c>
      <c r="G8882" s="29" t="str">
        <f t="shared" si="138"/>
        <v/>
      </c>
      <c r="H8882" s="30"/>
      <c r="I8882" s="31"/>
      <c r="J8882" s="32">
        <v>0</v>
      </c>
    </row>
    <row r="8883" spans="1:10" ht="15.75" hidden="1" thickBot="1" x14ac:dyDescent="0.3">
      <c r="A8883" s="149"/>
      <c r="B8883" s="144"/>
      <c r="C8883" s="34"/>
      <c r="D8883" s="34"/>
      <c r="E8883" s="118"/>
      <c r="F8883" s="124" t="s">
        <v>31</v>
      </c>
      <c r="G8883" s="36" t="str">
        <f t="shared" si="138"/>
        <v/>
      </c>
      <c r="H8883" s="37"/>
      <c r="I8883" s="33"/>
      <c r="J8883" s="32">
        <v>0</v>
      </c>
    </row>
    <row r="8884" spans="1:10" ht="15.75" hidden="1" thickBot="1" x14ac:dyDescent="0.3">
      <c r="A8884" s="149"/>
      <c r="B8884" s="144"/>
      <c r="C8884" s="38" t="s">
        <v>7439</v>
      </c>
      <c r="D8884" s="38" t="s">
        <v>2788</v>
      </c>
      <c r="E8884" s="120">
        <v>113.035</v>
      </c>
      <c r="F8884" s="119">
        <v>36.024000000000001</v>
      </c>
      <c r="G8884" s="36">
        <f t="shared" si="138"/>
        <v>4071.9728399999999</v>
      </c>
      <c r="H8884" s="41">
        <f>SUM(G8884:G8884)</f>
        <v>4071.9728399999999</v>
      </c>
      <c r="I8884" s="42"/>
      <c r="J8884" s="32">
        <v>0</v>
      </c>
    </row>
    <row r="8885" spans="1:10" ht="15.75" hidden="1" thickBot="1" x14ac:dyDescent="0.3">
      <c r="A8885" s="150"/>
      <c r="B8885" s="145"/>
      <c r="C8885" s="44"/>
      <c r="D8885" s="44"/>
      <c r="E8885" s="121"/>
      <c r="F8885" s="122" t="s">
        <v>31</v>
      </c>
      <c r="G8885" s="47" t="str">
        <f t="shared" si="138"/>
        <v/>
      </c>
      <c r="H8885" s="48"/>
      <c r="I8885" s="42"/>
      <c r="J8885" s="32">
        <v>0</v>
      </c>
    </row>
    <row r="8886" spans="1:10" ht="15.75" hidden="1" thickBot="1" x14ac:dyDescent="0.3">
      <c r="A8886" s="140" t="s">
        <v>2144</v>
      </c>
      <c r="B8886" s="143" t="s">
        <v>6659</v>
      </c>
      <c r="C8886" s="26"/>
      <c r="D8886" s="27" t="s">
        <v>3575</v>
      </c>
      <c r="E8886" s="116"/>
      <c r="F8886" s="123" t="s">
        <v>31</v>
      </c>
      <c r="G8886" s="29" t="str">
        <f t="shared" si="138"/>
        <v/>
      </c>
      <c r="H8886" s="30"/>
      <c r="I8886" s="31"/>
      <c r="J8886" s="32">
        <v>0</v>
      </c>
    </row>
    <row r="8887" spans="1:10" ht="15.75" hidden="1" thickBot="1" x14ac:dyDescent="0.3">
      <c r="A8887" s="149"/>
      <c r="B8887" s="144"/>
      <c r="C8887" s="34"/>
      <c r="D8887" s="34"/>
      <c r="E8887" s="118"/>
      <c r="F8887" s="124" t="s">
        <v>31</v>
      </c>
      <c r="G8887" s="36" t="str">
        <f t="shared" si="138"/>
        <v/>
      </c>
      <c r="H8887" s="37"/>
      <c r="I8887" s="33"/>
      <c r="J8887" s="32">
        <v>0</v>
      </c>
    </row>
    <row r="8888" spans="1:10" ht="26.25" hidden="1" thickBot="1" x14ac:dyDescent="0.3">
      <c r="A8888" s="149"/>
      <c r="B8888" s="144"/>
      <c r="C8888" s="38" t="s">
        <v>7676</v>
      </c>
      <c r="D8888" s="38" t="s">
        <v>2788</v>
      </c>
      <c r="E8888" s="120">
        <v>113.035</v>
      </c>
      <c r="F8888" s="119">
        <v>23.113499999999998</v>
      </c>
      <c r="G8888" s="36">
        <f t="shared" si="138"/>
        <v>2612.6344724999999</v>
      </c>
      <c r="H8888" s="41">
        <f>SUM(G8888:G8888)</f>
        <v>2612.6344724999999</v>
      </c>
      <c r="I8888" s="42"/>
      <c r="J8888" s="32">
        <v>0</v>
      </c>
    </row>
    <row r="8889" spans="1:10" ht="15.75" hidden="1" thickBot="1" x14ac:dyDescent="0.3">
      <c r="A8889" s="150"/>
      <c r="B8889" s="145"/>
      <c r="C8889" s="44"/>
      <c r="D8889" s="44"/>
      <c r="E8889" s="121"/>
      <c r="F8889" s="122" t="s">
        <v>31</v>
      </c>
      <c r="G8889" s="47" t="str">
        <f t="shared" si="138"/>
        <v/>
      </c>
      <c r="H8889" s="48"/>
      <c r="I8889" s="42"/>
      <c r="J8889" s="32">
        <v>0</v>
      </c>
    </row>
    <row r="8890" spans="1:10" ht="15.75" hidden="1" thickBot="1" x14ac:dyDescent="0.3">
      <c r="A8890" s="140" t="s">
        <v>2145</v>
      </c>
      <c r="B8890" s="143" t="s">
        <v>6660</v>
      </c>
      <c r="C8890" s="26"/>
      <c r="D8890" s="27" t="s">
        <v>3575</v>
      </c>
      <c r="E8890" s="116"/>
      <c r="F8890" s="123" t="s">
        <v>31</v>
      </c>
      <c r="G8890" s="29" t="str">
        <f t="shared" si="138"/>
        <v/>
      </c>
      <c r="H8890" s="30"/>
      <c r="I8890" s="31"/>
      <c r="J8890" s="32">
        <v>0</v>
      </c>
    </row>
    <row r="8891" spans="1:10" ht="15.75" hidden="1" thickBot="1" x14ac:dyDescent="0.3">
      <c r="A8891" s="149"/>
      <c r="B8891" s="144"/>
      <c r="C8891" s="34"/>
      <c r="D8891" s="34"/>
      <c r="E8891" s="118"/>
      <c r="F8891" s="124" t="s">
        <v>31</v>
      </c>
      <c r="G8891" s="36" t="str">
        <f t="shared" si="138"/>
        <v/>
      </c>
      <c r="H8891" s="37"/>
      <c r="I8891" s="33"/>
      <c r="J8891" s="32">
        <v>0</v>
      </c>
    </row>
    <row r="8892" spans="1:10" ht="26.25" hidden="1" thickBot="1" x14ac:dyDescent="0.3">
      <c r="A8892" s="149"/>
      <c r="B8892" s="144"/>
      <c r="C8892" s="38" t="s">
        <v>7676</v>
      </c>
      <c r="D8892" s="38" t="s">
        <v>2788</v>
      </c>
      <c r="E8892" s="120">
        <v>113.035</v>
      </c>
      <c r="F8892" s="119">
        <v>23.113499999999998</v>
      </c>
      <c r="G8892" s="36">
        <f t="shared" si="138"/>
        <v>2612.6344724999999</v>
      </c>
      <c r="H8892" s="41">
        <f>SUM(G8892:G8892)</f>
        <v>2612.6344724999999</v>
      </c>
      <c r="I8892" s="42"/>
      <c r="J8892" s="32">
        <v>0</v>
      </c>
    </row>
    <row r="8893" spans="1:10" ht="15.75" hidden="1" thickBot="1" x14ac:dyDescent="0.3">
      <c r="A8893" s="150"/>
      <c r="B8893" s="145"/>
      <c r="C8893" s="44"/>
      <c r="D8893" s="44"/>
      <c r="E8893" s="121"/>
      <c r="F8893" s="122" t="s">
        <v>31</v>
      </c>
      <c r="G8893" s="47" t="str">
        <f t="shared" si="138"/>
        <v/>
      </c>
      <c r="H8893" s="48"/>
      <c r="I8893" s="42"/>
      <c r="J8893" s="32">
        <v>0</v>
      </c>
    </row>
    <row r="8894" spans="1:10" ht="15.75" hidden="1" thickBot="1" x14ac:dyDescent="0.3">
      <c r="A8894" s="140" t="s">
        <v>2146</v>
      </c>
      <c r="B8894" s="143" t="s">
        <v>6661</v>
      </c>
      <c r="C8894" s="26"/>
      <c r="D8894" s="27" t="s">
        <v>36</v>
      </c>
      <c r="E8894" s="116"/>
      <c r="F8894" s="123" t="s">
        <v>31</v>
      </c>
      <c r="G8894" s="29" t="str">
        <f t="shared" si="138"/>
        <v/>
      </c>
      <c r="H8894" s="30"/>
      <c r="I8894" s="31"/>
      <c r="J8894" s="32">
        <v>0</v>
      </c>
    </row>
    <row r="8895" spans="1:10" ht="15.75" hidden="1" thickBot="1" x14ac:dyDescent="0.3">
      <c r="A8895" s="141"/>
      <c r="B8895" s="144"/>
      <c r="C8895" s="34"/>
      <c r="D8895" s="34"/>
      <c r="E8895" s="118"/>
      <c r="F8895" s="124" t="s">
        <v>31</v>
      </c>
      <c r="G8895" s="33" t="str">
        <f t="shared" si="138"/>
        <v/>
      </c>
      <c r="H8895" s="37"/>
      <c r="I8895" s="33"/>
      <c r="J8895" s="32">
        <v>0</v>
      </c>
    </row>
    <row r="8896" spans="1:10" ht="26.25" hidden="1" thickBot="1" x14ac:dyDescent="0.3">
      <c r="A8896" s="141"/>
      <c r="B8896" s="144"/>
      <c r="C8896" s="38" t="s">
        <v>7447</v>
      </c>
      <c r="D8896" s="38" t="s">
        <v>2788</v>
      </c>
      <c r="E8896" s="120">
        <v>20</v>
      </c>
      <c r="F8896" s="119">
        <v>145.23599999999999</v>
      </c>
      <c r="G8896" s="33">
        <f t="shared" si="138"/>
        <v>2904.72</v>
      </c>
      <c r="H8896" s="41">
        <f>SUM(G8896:G8897)</f>
        <v>2904.72</v>
      </c>
      <c r="I8896" s="42"/>
      <c r="J8896" s="32">
        <v>0</v>
      </c>
    </row>
    <row r="8897" spans="1:10" ht="15.75" hidden="1" thickBot="1" x14ac:dyDescent="0.3">
      <c r="A8897" s="141"/>
      <c r="B8897" s="144"/>
      <c r="C8897" s="38" t="s">
        <v>35</v>
      </c>
      <c r="D8897" s="38" t="s">
        <v>36</v>
      </c>
      <c r="E8897" s="120">
        <v>1</v>
      </c>
      <c r="F8897" s="125" t="s">
        <v>31</v>
      </c>
      <c r="G8897" s="33" t="str">
        <f t="shared" si="138"/>
        <v/>
      </c>
      <c r="H8897" s="37"/>
      <c r="I8897" s="33"/>
      <c r="J8897" s="32">
        <v>0</v>
      </c>
    </row>
    <row r="8898" spans="1:10" ht="15.75" hidden="1" thickBot="1" x14ac:dyDescent="0.3">
      <c r="A8898" s="142"/>
      <c r="B8898" s="145"/>
      <c r="C8898" s="44"/>
      <c r="D8898" s="44"/>
      <c r="E8898" s="121"/>
      <c r="F8898" s="122" t="s">
        <v>31</v>
      </c>
      <c r="G8898" s="46" t="str">
        <f t="shared" si="138"/>
        <v/>
      </c>
      <c r="H8898" s="48"/>
      <c r="I8898" s="33"/>
      <c r="J8898" s="32">
        <v>0</v>
      </c>
    </row>
    <row r="8899" spans="1:10" ht="15.75" hidden="1" thickBot="1" x14ac:dyDescent="0.3">
      <c r="A8899" s="140" t="s">
        <v>2147</v>
      </c>
      <c r="B8899" s="143" t="s">
        <v>6663</v>
      </c>
      <c r="C8899" s="26"/>
      <c r="D8899" s="27" t="s">
        <v>124</v>
      </c>
      <c r="E8899" s="116"/>
      <c r="F8899" s="123" t="s">
        <v>31</v>
      </c>
      <c r="G8899" s="29" t="str">
        <f t="shared" si="138"/>
        <v/>
      </c>
      <c r="H8899" s="30"/>
      <c r="I8899" s="31"/>
      <c r="J8899" s="32">
        <v>0</v>
      </c>
    </row>
    <row r="8900" spans="1:10" ht="15.75" hidden="1" thickBot="1" x14ac:dyDescent="0.3">
      <c r="A8900" s="141"/>
      <c r="B8900" s="144"/>
      <c r="C8900" s="34"/>
      <c r="D8900" s="34"/>
      <c r="E8900" s="118"/>
      <c r="F8900" s="124" t="s">
        <v>31</v>
      </c>
      <c r="G8900" s="33" t="str">
        <f t="shared" si="138"/>
        <v/>
      </c>
      <c r="H8900" s="37"/>
      <c r="I8900" s="33"/>
      <c r="J8900" s="32">
        <v>0</v>
      </c>
    </row>
    <row r="8901" spans="1:10" ht="26.25" hidden="1" thickBot="1" x14ac:dyDescent="0.3">
      <c r="A8901" s="141"/>
      <c r="B8901" s="144"/>
      <c r="C8901" s="38" t="s">
        <v>8422</v>
      </c>
      <c r="D8901" s="38" t="s">
        <v>1323</v>
      </c>
      <c r="E8901" s="120">
        <v>1.0389999999999999</v>
      </c>
      <c r="F8901" s="119">
        <v>262.61799999999999</v>
      </c>
      <c r="G8901" s="36">
        <f t="shared" si="138"/>
        <v>272.86010199999998</v>
      </c>
      <c r="H8901" s="41">
        <f>SUM(G8901:G8903)</f>
        <v>292.45609400000001</v>
      </c>
      <c r="I8901" s="42"/>
      <c r="J8901" s="32">
        <v>0</v>
      </c>
    </row>
    <row r="8902" spans="1:10" ht="26.25" hidden="1" thickBot="1" x14ac:dyDescent="0.3">
      <c r="A8902" s="141"/>
      <c r="B8902" s="144"/>
      <c r="C8902" s="38" t="s">
        <v>7676</v>
      </c>
      <c r="D8902" s="38" t="s">
        <v>2788</v>
      </c>
      <c r="E8902" s="120">
        <v>0.376</v>
      </c>
      <c r="F8902" s="119">
        <v>23.113499999999998</v>
      </c>
      <c r="G8902" s="36">
        <f t="shared" ref="G8902:G8965" si="139">IF(ISNUMBER(F8902),E8902*F8902,"")</f>
        <v>8.6906759999999998</v>
      </c>
      <c r="H8902" s="37"/>
      <c r="I8902" s="33"/>
      <c r="J8902" s="32">
        <v>0</v>
      </c>
    </row>
    <row r="8903" spans="1:10" ht="26.25" hidden="1" thickBot="1" x14ac:dyDescent="0.3">
      <c r="A8903" s="141"/>
      <c r="B8903" s="144"/>
      <c r="C8903" s="38" t="s">
        <v>7677</v>
      </c>
      <c r="D8903" s="38" t="s">
        <v>2788</v>
      </c>
      <c r="E8903" s="120">
        <v>0.376</v>
      </c>
      <c r="F8903" s="119">
        <v>29.003499999999999</v>
      </c>
      <c r="G8903" s="36">
        <f t="shared" si="139"/>
        <v>10.905315999999999</v>
      </c>
      <c r="H8903" s="37"/>
      <c r="I8903" s="33"/>
      <c r="J8903" s="32">
        <v>0</v>
      </c>
    </row>
    <row r="8904" spans="1:10" ht="15.75" hidden="1" thickBot="1" x14ac:dyDescent="0.3">
      <c r="A8904" s="142"/>
      <c r="B8904" s="145"/>
      <c r="C8904" s="44"/>
      <c r="D8904" s="44"/>
      <c r="E8904" s="121"/>
      <c r="F8904" s="122" t="s">
        <v>31</v>
      </c>
      <c r="G8904" s="46" t="str">
        <f t="shared" si="139"/>
        <v/>
      </c>
      <c r="H8904" s="48"/>
      <c r="I8904" s="33"/>
      <c r="J8904" s="32">
        <v>0</v>
      </c>
    </row>
    <row r="8905" spans="1:10" ht="15.75" hidden="1" thickBot="1" x14ac:dyDescent="0.3">
      <c r="A8905" s="140" t="s">
        <v>2148</v>
      </c>
      <c r="B8905" s="143" t="s">
        <v>6664</v>
      </c>
      <c r="C8905" s="26"/>
      <c r="D8905" s="27" t="s">
        <v>36</v>
      </c>
      <c r="E8905" s="116"/>
      <c r="F8905" s="123" t="s">
        <v>31</v>
      </c>
      <c r="G8905" s="29" t="str">
        <f t="shared" si="139"/>
        <v/>
      </c>
      <c r="H8905" s="30"/>
      <c r="I8905" s="31"/>
      <c r="J8905" s="32">
        <v>0</v>
      </c>
    </row>
    <row r="8906" spans="1:10" ht="15.75" hidden="1" thickBot="1" x14ac:dyDescent="0.3">
      <c r="A8906" s="149"/>
      <c r="B8906" s="144"/>
      <c r="C8906" s="34"/>
      <c r="D8906" s="34"/>
      <c r="E8906" s="118"/>
      <c r="F8906" s="124" t="s">
        <v>31</v>
      </c>
      <c r="G8906" s="36" t="str">
        <f t="shared" si="139"/>
        <v/>
      </c>
      <c r="H8906" s="37"/>
      <c r="I8906" s="33"/>
      <c r="J8906" s="32">
        <v>0</v>
      </c>
    </row>
    <row r="8907" spans="1:10" ht="15.75" hidden="1" thickBot="1" x14ac:dyDescent="0.3">
      <c r="A8907" s="149"/>
      <c r="B8907" s="144"/>
      <c r="C8907" s="38" t="s">
        <v>7981</v>
      </c>
      <c r="D8907" s="38" t="s">
        <v>101</v>
      </c>
      <c r="E8907" s="120">
        <v>1</v>
      </c>
      <c r="F8907" s="119">
        <v>45.599999999999994</v>
      </c>
      <c r="G8907" s="36">
        <f t="shared" si="139"/>
        <v>45.599999999999994</v>
      </c>
      <c r="H8907" s="41">
        <f>SUM(G8907:G8907)</f>
        <v>45.599999999999994</v>
      </c>
      <c r="I8907" s="42"/>
      <c r="J8907" s="32">
        <v>0</v>
      </c>
    </row>
    <row r="8908" spans="1:10" ht="15.75" hidden="1" thickBot="1" x14ac:dyDescent="0.3">
      <c r="A8908" s="150"/>
      <c r="B8908" s="145"/>
      <c r="C8908" s="44"/>
      <c r="D8908" s="44"/>
      <c r="E8908" s="121"/>
      <c r="F8908" s="122" t="s">
        <v>31</v>
      </c>
      <c r="G8908" s="47" t="str">
        <f t="shared" si="139"/>
        <v/>
      </c>
      <c r="H8908" s="48"/>
      <c r="I8908" s="42"/>
      <c r="J8908" s="32">
        <v>0</v>
      </c>
    </row>
    <row r="8909" spans="1:10" ht="15.75" hidden="1" thickBot="1" x14ac:dyDescent="0.3">
      <c r="A8909" s="140" t="s">
        <v>2149</v>
      </c>
      <c r="B8909" s="143" t="s">
        <v>6665</v>
      </c>
      <c r="C8909" s="26"/>
      <c r="D8909" s="27" t="s">
        <v>36</v>
      </c>
      <c r="E8909" s="116"/>
      <c r="F8909" s="123" t="s">
        <v>31</v>
      </c>
      <c r="G8909" s="29" t="str">
        <f t="shared" si="139"/>
        <v/>
      </c>
      <c r="H8909" s="30"/>
      <c r="I8909" s="31"/>
      <c r="J8909" s="32">
        <v>0</v>
      </c>
    </row>
    <row r="8910" spans="1:10" ht="15.75" hidden="1" thickBot="1" x14ac:dyDescent="0.3">
      <c r="A8910" s="149"/>
      <c r="B8910" s="144"/>
      <c r="C8910" s="34"/>
      <c r="D8910" s="34"/>
      <c r="E8910" s="118"/>
      <c r="F8910" s="124" t="s">
        <v>31</v>
      </c>
      <c r="G8910" s="36" t="str">
        <f t="shared" si="139"/>
        <v/>
      </c>
      <c r="H8910" s="37"/>
      <c r="I8910" s="33"/>
      <c r="J8910" s="32">
        <v>0</v>
      </c>
    </row>
    <row r="8911" spans="1:10" ht="15.75" hidden="1" thickBot="1" x14ac:dyDescent="0.3">
      <c r="A8911" s="149"/>
      <c r="B8911" s="144"/>
      <c r="C8911" s="38" t="s">
        <v>7860</v>
      </c>
      <c r="D8911" s="38" t="s">
        <v>101</v>
      </c>
      <c r="E8911" s="120">
        <v>1</v>
      </c>
      <c r="F8911" s="119">
        <v>52.629999999999995</v>
      </c>
      <c r="G8911" s="36">
        <f t="shared" si="139"/>
        <v>52.629999999999995</v>
      </c>
      <c r="H8911" s="41">
        <f>SUM(G8911:G8911)</f>
        <v>52.629999999999995</v>
      </c>
      <c r="I8911" s="42"/>
      <c r="J8911" s="32">
        <v>0</v>
      </c>
    </row>
    <row r="8912" spans="1:10" ht="15.75" hidden="1" thickBot="1" x14ac:dyDescent="0.3">
      <c r="A8912" s="150"/>
      <c r="B8912" s="145"/>
      <c r="C8912" s="44"/>
      <c r="D8912" s="44"/>
      <c r="E8912" s="121"/>
      <c r="F8912" s="122" t="s">
        <v>31</v>
      </c>
      <c r="G8912" s="47" t="str">
        <f t="shared" si="139"/>
        <v/>
      </c>
      <c r="H8912" s="48"/>
      <c r="I8912" s="42"/>
      <c r="J8912" s="32">
        <v>0</v>
      </c>
    </row>
    <row r="8913" spans="1:10" ht="15.75" hidden="1" thickBot="1" x14ac:dyDescent="0.3">
      <c r="A8913" s="140" t="s">
        <v>2150</v>
      </c>
      <c r="B8913" s="143" t="s">
        <v>6666</v>
      </c>
      <c r="C8913" s="26"/>
      <c r="D8913" s="27" t="s">
        <v>36</v>
      </c>
      <c r="E8913" s="116"/>
      <c r="F8913" s="123" t="s">
        <v>31</v>
      </c>
      <c r="G8913" s="29" t="str">
        <f t="shared" si="139"/>
        <v/>
      </c>
      <c r="H8913" s="30"/>
      <c r="I8913" s="31"/>
      <c r="J8913" s="32">
        <v>0</v>
      </c>
    </row>
    <row r="8914" spans="1:10" ht="15.75" hidden="1" thickBot="1" x14ac:dyDescent="0.3">
      <c r="A8914" s="149"/>
      <c r="B8914" s="144"/>
      <c r="C8914" s="34"/>
      <c r="D8914" s="34"/>
      <c r="E8914" s="118"/>
      <c r="F8914" s="124" t="s">
        <v>31</v>
      </c>
      <c r="G8914" s="36" t="str">
        <f t="shared" si="139"/>
        <v/>
      </c>
      <c r="H8914" s="37"/>
      <c r="I8914" s="33"/>
      <c r="J8914" s="32">
        <v>0</v>
      </c>
    </row>
    <row r="8915" spans="1:10" ht="15.75" hidden="1" thickBot="1" x14ac:dyDescent="0.3">
      <c r="A8915" s="149"/>
      <c r="B8915" s="144"/>
      <c r="C8915" s="38" t="s">
        <v>7859</v>
      </c>
      <c r="D8915" s="38" t="s">
        <v>101</v>
      </c>
      <c r="E8915" s="120">
        <v>1</v>
      </c>
      <c r="F8915" s="119">
        <v>71.059999999999988</v>
      </c>
      <c r="G8915" s="36">
        <f t="shared" si="139"/>
        <v>71.059999999999988</v>
      </c>
      <c r="H8915" s="41">
        <f>SUM(G8915:G8915)</f>
        <v>71.059999999999988</v>
      </c>
      <c r="I8915" s="42"/>
      <c r="J8915" s="32">
        <v>0</v>
      </c>
    </row>
    <row r="8916" spans="1:10" ht="15.75" hidden="1" thickBot="1" x14ac:dyDescent="0.3">
      <c r="A8916" s="150"/>
      <c r="B8916" s="145"/>
      <c r="C8916" s="44"/>
      <c r="D8916" s="44"/>
      <c r="E8916" s="121"/>
      <c r="F8916" s="122" t="s">
        <v>31</v>
      </c>
      <c r="G8916" s="47" t="str">
        <f t="shared" si="139"/>
        <v/>
      </c>
      <c r="H8916" s="48"/>
      <c r="I8916" s="42"/>
      <c r="J8916" s="32">
        <v>0</v>
      </c>
    </row>
    <row r="8917" spans="1:10" ht="15.75" hidden="1" thickBot="1" x14ac:dyDescent="0.3">
      <c r="A8917" s="140" t="s">
        <v>2151</v>
      </c>
      <c r="B8917" s="143" t="s">
        <v>6667</v>
      </c>
      <c r="C8917" s="26"/>
      <c r="D8917" s="27" t="s">
        <v>36</v>
      </c>
      <c r="E8917" s="116"/>
      <c r="F8917" s="123" t="s">
        <v>31</v>
      </c>
      <c r="G8917" s="29" t="str">
        <f t="shared" si="139"/>
        <v/>
      </c>
      <c r="H8917" s="30"/>
      <c r="I8917" s="31"/>
      <c r="J8917" s="32">
        <v>0</v>
      </c>
    </row>
    <row r="8918" spans="1:10" ht="15.75" hidden="1" thickBot="1" x14ac:dyDescent="0.3">
      <c r="A8918" s="149"/>
      <c r="B8918" s="144"/>
      <c r="C8918" s="34"/>
      <c r="D8918" s="34"/>
      <c r="E8918" s="118"/>
      <c r="F8918" s="124" t="s">
        <v>31</v>
      </c>
      <c r="G8918" s="36" t="str">
        <f t="shared" si="139"/>
        <v/>
      </c>
      <c r="H8918" s="37"/>
      <c r="I8918" s="33"/>
      <c r="J8918" s="32">
        <v>0</v>
      </c>
    </row>
    <row r="8919" spans="1:10" ht="15.75" hidden="1" thickBot="1" x14ac:dyDescent="0.3">
      <c r="A8919" s="149"/>
      <c r="B8919" s="144"/>
      <c r="C8919" s="38" t="s">
        <v>7858</v>
      </c>
      <c r="D8919" s="38" t="s">
        <v>101</v>
      </c>
      <c r="E8919" s="120">
        <v>1</v>
      </c>
      <c r="F8919" s="119">
        <v>105.91549999999999</v>
      </c>
      <c r="G8919" s="36">
        <f t="shared" si="139"/>
        <v>105.91549999999999</v>
      </c>
      <c r="H8919" s="41">
        <f>SUM(G8919:G8919)</f>
        <v>105.91549999999999</v>
      </c>
      <c r="I8919" s="42"/>
      <c r="J8919" s="32">
        <v>0</v>
      </c>
    </row>
    <row r="8920" spans="1:10" ht="15.75" hidden="1" thickBot="1" x14ac:dyDescent="0.3">
      <c r="A8920" s="150"/>
      <c r="B8920" s="145"/>
      <c r="C8920" s="44"/>
      <c r="D8920" s="44"/>
      <c r="E8920" s="121"/>
      <c r="F8920" s="122" t="s">
        <v>31</v>
      </c>
      <c r="G8920" s="47" t="str">
        <f t="shared" si="139"/>
        <v/>
      </c>
      <c r="H8920" s="48"/>
      <c r="I8920" s="42"/>
      <c r="J8920" s="32">
        <v>0</v>
      </c>
    </row>
    <row r="8921" spans="1:10" ht="15.75" hidden="1" thickBot="1" x14ac:dyDescent="0.3">
      <c r="A8921" s="140" t="s">
        <v>2152</v>
      </c>
      <c r="B8921" s="143" t="s">
        <v>6668</v>
      </c>
      <c r="C8921" s="26"/>
      <c r="D8921" s="27" t="s">
        <v>36</v>
      </c>
      <c r="E8921" s="116"/>
      <c r="F8921" s="123" t="s">
        <v>31</v>
      </c>
      <c r="G8921" s="29" t="str">
        <f t="shared" si="139"/>
        <v/>
      </c>
      <c r="H8921" s="30"/>
      <c r="I8921" s="31"/>
      <c r="J8921" s="32">
        <v>0</v>
      </c>
    </row>
    <row r="8922" spans="1:10" ht="15.75" hidden="1" thickBot="1" x14ac:dyDescent="0.3">
      <c r="A8922" s="149"/>
      <c r="B8922" s="144"/>
      <c r="C8922" s="34"/>
      <c r="D8922" s="34"/>
      <c r="E8922" s="118"/>
      <c r="F8922" s="124" t="s">
        <v>31</v>
      </c>
      <c r="G8922" s="36" t="str">
        <f t="shared" si="139"/>
        <v/>
      </c>
      <c r="H8922" s="37"/>
      <c r="I8922" s="33"/>
      <c r="J8922" s="32">
        <v>0</v>
      </c>
    </row>
    <row r="8923" spans="1:10" ht="15.75" hidden="1" thickBot="1" x14ac:dyDescent="0.3">
      <c r="A8923" s="149"/>
      <c r="B8923" s="144"/>
      <c r="C8923" s="38" t="s">
        <v>7857</v>
      </c>
      <c r="D8923" s="38" t="s">
        <v>101</v>
      </c>
      <c r="E8923" s="120">
        <v>1</v>
      </c>
      <c r="F8923" s="119">
        <v>127.62299999999999</v>
      </c>
      <c r="G8923" s="36">
        <f t="shared" si="139"/>
        <v>127.62299999999999</v>
      </c>
      <c r="H8923" s="41">
        <f>SUM(G8923:G8923)</f>
        <v>127.62299999999999</v>
      </c>
      <c r="I8923" s="42"/>
      <c r="J8923" s="32">
        <v>0</v>
      </c>
    </row>
    <row r="8924" spans="1:10" ht="15.75" hidden="1" thickBot="1" x14ac:dyDescent="0.3">
      <c r="A8924" s="150"/>
      <c r="B8924" s="145"/>
      <c r="C8924" s="44"/>
      <c r="D8924" s="44"/>
      <c r="E8924" s="121"/>
      <c r="F8924" s="122" t="s">
        <v>31</v>
      </c>
      <c r="G8924" s="47" t="str">
        <f t="shared" si="139"/>
        <v/>
      </c>
      <c r="H8924" s="48"/>
      <c r="I8924" s="42"/>
      <c r="J8924" s="32">
        <v>0</v>
      </c>
    </row>
    <row r="8925" spans="1:10" ht="15.75" hidden="1" thickBot="1" x14ac:dyDescent="0.3">
      <c r="A8925" s="140" t="s">
        <v>2153</v>
      </c>
      <c r="B8925" s="143" t="s">
        <v>2154</v>
      </c>
      <c r="C8925" s="26"/>
      <c r="D8925" s="27" t="s">
        <v>36</v>
      </c>
      <c r="E8925" s="116"/>
      <c r="F8925" s="123" t="s">
        <v>31</v>
      </c>
      <c r="G8925" s="29" t="str">
        <f t="shared" si="139"/>
        <v/>
      </c>
      <c r="H8925" s="30"/>
      <c r="I8925" s="31"/>
      <c r="J8925" s="32">
        <v>0</v>
      </c>
    </row>
    <row r="8926" spans="1:10" ht="15.75" hidden="1" thickBot="1" x14ac:dyDescent="0.3">
      <c r="A8926" s="141"/>
      <c r="B8926" s="144"/>
      <c r="C8926" s="34"/>
      <c r="D8926" s="34"/>
      <c r="E8926" s="118"/>
      <c r="F8926" s="124" t="s">
        <v>31</v>
      </c>
      <c r="G8926" s="33" t="str">
        <f t="shared" si="139"/>
        <v/>
      </c>
      <c r="H8926" s="37"/>
      <c r="I8926" s="33"/>
      <c r="J8926" s="32">
        <v>0</v>
      </c>
    </row>
    <row r="8927" spans="1:10" ht="15.75" hidden="1" thickBot="1" x14ac:dyDescent="0.3">
      <c r="A8927" s="141"/>
      <c r="B8927" s="144"/>
      <c r="C8927" s="38" t="s">
        <v>7814</v>
      </c>
      <c r="D8927" s="38" t="s">
        <v>101</v>
      </c>
      <c r="E8927" s="120">
        <v>4.5199999999999997E-2</v>
      </c>
      <c r="F8927" s="119">
        <v>14.535</v>
      </c>
      <c r="G8927" s="36">
        <f t="shared" si="139"/>
        <v>0.65698199999999995</v>
      </c>
      <c r="H8927" s="41">
        <f>SUM(G8927:G8930)</f>
        <v>38.311514500000001</v>
      </c>
      <c r="I8927" s="42"/>
      <c r="J8927" s="32">
        <v>0</v>
      </c>
    </row>
    <row r="8928" spans="1:10" ht="15.75" hidden="1" thickBot="1" x14ac:dyDescent="0.3">
      <c r="A8928" s="141"/>
      <c r="B8928" s="144"/>
      <c r="C8928" s="38" t="s">
        <v>2154</v>
      </c>
      <c r="D8928" s="38" t="s">
        <v>36</v>
      </c>
      <c r="E8928" s="120">
        <v>1</v>
      </c>
      <c r="F8928" s="119" t="s">
        <v>31</v>
      </c>
      <c r="G8928" s="36" t="str">
        <f t="shared" si="139"/>
        <v/>
      </c>
      <c r="H8928" s="37"/>
      <c r="I8928" s="33"/>
      <c r="J8928" s="32">
        <v>0</v>
      </c>
    </row>
    <row r="8929" spans="1:10" ht="26.25" hidden="1" thickBot="1" x14ac:dyDescent="0.3">
      <c r="A8929" s="141"/>
      <c r="B8929" s="144"/>
      <c r="C8929" s="38" t="s">
        <v>7676</v>
      </c>
      <c r="D8929" s="38" t="s">
        <v>2788</v>
      </c>
      <c r="E8929" s="120">
        <v>0.72250000000000003</v>
      </c>
      <c r="F8929" s="125">
        <v>23.113499999999998</v>
      </c>
      <c r="G8929" s="36">
        <f t="shared" si="139"/>
        <v>16.699503749999998</v>
      </c>
      <c r="H8929" s="37"/>
      <c r="I8929" s="33"/>
      <c r="J8929" s="32">
        <v>0</v>
      </c>
    </row>
    <row r="8930" spans="1:10" ht="26.25" hidden="1" thickBot="1" x14ac:dyDescent="0.3">
      <c r="A8930" s="141"/>
      <c r="B8930" s="144"/>
      <c r="C8930" s="38" t="s">
        <v>7677</v>
      </c>
      <c r="D8930" s="38" t="s">
        <v>2788</v>
      </c>
      <c r="E8930" s="120">
        <v>0.72250000000000003</v>
      </c>
      <c r="F8930" s="125">
        <v>29.003499999999999</v>
      </c>
      <c r="G8930" s="36">
        <f t="shared" si="139"/>
        <v>20.95502875</v>
      </c>
      <c r="H8930" s="37"/>
      <c r="I8930" s="33"/>
      <c r="J8930" s="32">
        <v>0</v>
      </c>
    </row>
    <row r="8931" spans="1:10" ht="15.75" hidden="1" thickBot="1" x14ac:dyDescent="0.3">
      <c r="A8931" s="142"/>
      <c r="B8931" s="145"/>
      <c r="C8931" s="44"/>
      <c r="D8931" s="44"/>
      <c r="E8931" s="121"/>
      <c r="F8931" s="122" t="s">
        <v>31</v>
      </c>
      <c r="G8931" s="46" t="str">
        <f t="shared" si="139"/>
        <v/>
      </c>
      <c r="H8931" s="48"/>
      <c r="I8931" s="33"/>
      <c r="J8931" s="32">
        <v>0</v>
      </c>
    </row>
    <row r="8932" spans="1:10" ht="15.75" hidden="1" thickBot="1" x14ac:dyDescent="0.3">
      <c r="A8932" s="140" t="s">
        <v>2155</v>
      </c>
      <c r="B8932" s="143" t="s">
        <v>6670</v>
      </c>
      <c r="C8932" s="26"/>
      <c r="D8932" s="27" t="s">
        <v>124</v>
      </c>
      <c r="E8932" s="116"/>
      <c r="F8932" s="123" t="s">
        <v>31</v>
      </c>
      <c r="G8932" s="29" t="str">
        <f t="shared" si="139"/>
        <v/>
      </c>
      <c r="H8932" s="30"/>
      <c r="I8932" s="31"/>
      <c r="J8932" s="32">
        <v>0</v>
      </c>
    </row>
    <row r="8933" spans="1:10" ht="15.75" hidden="1" thickBot="1" x14ac:dyDescent="0.3">
      <c r="A8933" s="149"/>
      <c r="B8933" s="144"/>
      <c r="C8933" s="34"/>
      <c r="D8933" s="34"/>
      <c r="E8933" s="118"/>
      <c r="F8933" s="124" t="s">
        <v>31</v>
      </c>
      <c r="G8933" s="36" t="str">
        <f t="shared" si="139"/>
        <v/>
      </c>
      <c r="H8933" s="37"/>
      <c r="I8933" s="33"/>
      <c r="J8933" s="32">
        <v>0</v>
      </c>
    </row>
    <row r="8934" spans="1:10" ht="26.25" hidden="1" thickBot="1" x14ac:dyDescent="0.3">
      <c r="A8934" s="149"/>
      <c r="B8934" s="144"/>
      <c r="C8934" s="38" t="s">
        <v>8423</v>
      </c>
      <c r="D8934" s="38" t="s">
        <v>1323</v>
      </c>
      <c r="E8934" s="120">
        <v>1</v>
      </c>
      <c r="F8934" s="119">
        <v>38.721999999999994</v>
      </c>
      <c r="G8934" s="36">
        <f t="shared" si="139"/>
        <v>38.721999999999994</v>
      </c>
      <c r="H8934" s="41">
        <f>SUM(G8934:G8934)</f>
        <v>38.721999999999994</v>
      </c>
      <c r="I8934" s="42"/>
      <c r="J8934" s="32">
        <v>0</v>
      </c>
    </row>
    <row r="8935" spans="1:10" ht="15.75" hidden="1" thickBot="1" x14ac:dyDescent="0.3">
      <c r="A8935" s="150"/>
      <c r="B8935" s="145"/>
      <c r="C8935" s="44"/>
      <c r="D8935" s="44"/>
      <c r="E8935" s="121"/>
      <c r="F8935" s="122" t="s">
        <v>31</v>
      </c>
      <c r="G8935" s="47" t="str">
        <f t="shared" si="139"/>
        <v/>
      </c>
      <c r="H8935" s="48"/>
      <c r="I8935" s="42"/>
      <c r="J8935" s="32">
        <v>0</v>
      </c>
    </row>
    <row r="8936" spans="1:10" ht="15.75" hidden="1" thickBot="1" x14ac:dyDescent="0.3">
      <c r="A8936" s="140" t="s">
        <v>2156</v>
      </c>
      <c r="B8936" s="143" t="s">
        <v>6671</v>
      </c>
      <c r="C8936" s="26"/>
      <c r="D8936" s="27" t="s">
        <v>36</v>
      </c>
      <c r="E8936" s="116"/>
      <c r="F8936" s="123" t="s">
        <v>31</v>
      </c>
      <c r="G8936" s="29" t="str">
        <f t="shared" si="139"/>
        <v/>
      </c>
      <c r="H8936" s="30"/>
      <c r="I8936" s="31"/>
      <c r="J8936" s="32">
        <v>0</v>
      </c>
    </row>
    <row r="8937" spans="1:10" ht="15.75" hidden="1" thickBot="1" x14ac:dyDescent="0.3">
      <c r="A8937" s="149"/>
      <c r="B8937" s="144"/>
      <c r="C8937" s="34"/>
      <c r="D8937" s="34"/>
      <c r="E8937" s="118"/>
      <c r="F8937" s="124" t="s">
        <v>31</v>
      </c>
      <c r="G8937" s="36" t="str">
        <f t="shared" si="139"/>
        <v/>
      </c>
      <c r="H8937" s="37"/>
      <c r="I8937" s="33"/>
      <c r="J8937" s="32">
        <v>0</v>
      </c>
    </row>
    <row r="8938" spans="1:10" ht="26.25" hidden="1" thickBot="1" x14ac:dyDescent="0.3">
      <c r="A8938" s="149"/>
      <c r="B8938" s="144"/>
      <c r="C8938" s="38" t="s">
        <v>8424</v>
      </c>
      <c r="D8938" s="38" t="s">
        <v>101</v>
      </c>
      <c r="E8938" s="120">
        <v>1</v>
      </c>
      <c r="F8938" s="119">
        <v>9.5949999999999989</v>
      </c>
      <c r="G8938" s="36">
        <f t="shared" si="139"/>
        <v>9.5949999999999989</v>
      </c>
      <c r="H8938" s="41">
        <f>SUM(G8938:G8938)</f>
        <v>9.5949999999999989</v>
      </c>
      <c r="I8938" s="42"/>
      <c r="J8938" s="32">
        <v>0</v>
      </c>
    </row>
    <row r="8939" spans="1:10" ht="15.75" hidden="1" thickBot="1" x14ac:dyDescent="0.3">
      <c r="A8939" s="150"/>
      <c r="B8939" s="145"/>
      <c r="C8939" s="44"/>
      <c r="D8939" s="44"/>
      <c r="E8939" s="121"/>
      <c r="F8939" s="122" t="s">
        <v>31</v>
      </c>
      <c r="G8939" s="47" t="str">
        <f t="shared" si="139"/>
        <v/>
      </c>
      <c r="H8939" s="48"/>
      <c r="I8939" s="42"/>
      <c r="J8939" s="32">
        <v>0</v>
      </c>
    </row>
    <row r="8940" spans="1:10" ht="15.75" hidden="1" thickBot="1" x14ac:dyDescent="0.3">
      <c r="A8940" s="140" t="s">
        <v>2157</v>
      </c>
      <c r="B8940" s="143" t="s">
        <v>6672</v>
      </c>
      <c r="C8940" s="26"/>
      <c r="D8940" s="27" t="s">
        <v>36</v>
      </c>
      <c r="E8940" s="116"/>
      <c r="F8940" s="123" t="s">
        <v>31</v>
      </c>
      <c r="G8940" s="29" t="str">
        <f t="shared" si="139"/>
        <v/>
      </c>
      <c r="H8940" s="30"/>
      <c r="I8940" s="31"/>
      <c r="J8940" s="32">
        <v>0</v>
      </c>
    </row>
    <row r="8941" spans="1:10" ht="15.75" hidden="1" thickBot="1" x14ac:dyDescent="0.3">
      <c r="A8941" s="149"/>
      <c r="B8941" s="144"/>
      <c r="C8941" s="34"/>
      <c r="D8941" s="34"/>
      <c r="E8941" s="118"/>
      <c r="F8941" s="124" t="s">
        <v>31</v>
      </c>
      <c r="G8941" s="36" t="str">
        <f t="shared" si="139"/>
        <v/>
      </c>
      <c r="H8941" s="37"/>
      <c r="I8941" s="33"/>
      <c r="J8941" s="32">
        <v>0</v>
      </c>
    </row>
    <row r="8942" spans="1:10" ht="26.25" hidden="1" thickBot="1" x14ac:dyDescent="0.3">
      <c r="A8942" s="149"/>
      <c r="B8942" s="144"/>
      <c r="C8942" s="38" t="s">
        <v>8425</v>
      </c>
      <c r="D8942" s="38" t="s">
        <v>101</v>
      </c>
      <c r="E8942" s="120">
        <v>1</v>
      </c>
      <c r="F8942" s="119">
        <v>24.044499999999999</v>
      </c>
      <c r="G8942" s="36">
        <f t="shared" si="139"/>
        <v>24.044499999999999</v>
      </c>
      <c r="H8942" s="41">
        <f>SUM(G8942:G8942)</f>
        <v>24.044499999999999</v>
      </c>
      <c r="I8942" s="42"/>
      <c r="J8942" s="32">
        <v>0</v>
      </c>
    </row>
    <row r="8943" spans="1:10" ht="15.75" hidden="1" thickBot="1" x14ac:dyDescent="0.3">
      <c r="A8943" s="150"/>
      <c r="B8943" s="145"/>
      <c r="C8943" s="44"/>
      <c r="D8943" s="44"/>
      <c r="E8943" s="121"/>
      <c r="F8943" s="122" t="s">
        <v>31</v>
      </c>
      <c r="G8943" s="47" t="str">
        <f t="shared" si="139"/>
        <v/>
      </c>
      <c r="H8943" s="48"/>
      <c r="I8943" s="42"/>
      <c r="J8943" s="32">
        <v>0</v>
      </c>
    </row>
    <row r="8944" spans="1:10" ht="15.75" hidden="1" thickBot="1" x14ac:dyDescent="0.3">
      <c r="A8944" s="140" t="s">
        <v>2158</v>
      </c>
      <c r="B8944" s="143" t="s">
        <v>6673</v>
      </c>
      <c r="C8944" s="26"/>
      <c r="D8944" s="27" t="s">
        <v>36</v>
      </c>
      <c r="E8944" s="116"/>
      <c r="F8944" s="123" t="s">
        <v>31</v>
      </c>
      <c r="G8944" s="29" t="str">
        <f t="shared" si="139"/>
        <v/>
      </c>
      <c r="H8944" s="30"/>
      <c r="I8944" s="31"/>
      <c r="J8944" s="32">
        <v>0</v>
      </c>
    </row>
    <row r="8945" spans="1:10" ht="15.75" hidden="1" thickBot="1" x14ac:dyDescent="0.3">
      <c r="A8945" s="149"/>
      <c r="B8945" s="144"/>
      <c r="C8945" s="34"/>
      <c r="D8945" s="34"/>
      <c r="E8945" s="118"/>
      <c r="F8945" s="124" t="s">
        <v>31</v>
      </c>
      <c r="G8945" s="36" t="str">
        <f t="shared" si="139"/>
        <v/>
      </c>
      <c r="H8945" s="37"/>
      <c r="I8945" s="33"/>
      <c r="J8945" s="32">
        <v>0</v>
      </c>
    </row>
    <row r="8946" spans="1:10" ht="15.75" hidden="1" thickBot="1" x14ac:dyDescent="0.3">
      <c r="A8946" s="149"/>
      <c r="B8946" s="144"/>
      <c r="C8946" s="38" t="s">
        <v>8426</v>
      </c>
      <c r="D8946" s="38" t="s">
        <v>101</v>
      </c>
      <c r="E8946" s="120">
        <v>1</v>
      </c>
      <c r="F8946" s="119">
        <v>5.5954999999999995</v>
      </c>
      <c r="G8946" s="36">
        <f t="shared" si="139"/>
        <v>5.5954999999999995</v>
      </c>
      <c r="H8946" s="41">
        <f>SUM(G8946:G8946)</f>
        <v>5.5954999999999995</v>
      </c>
      <c r="I8946" s="42"/>
      <c r="J8946" s="32">
        <v>0</v>
      </c>
    </row>
    <row r="8947" spans="1:10" ht="15.75" hidden="1" thickBot="1" x14ac:dyDescent="0.3">
      <c r="A8947" s="150"/>
      <c r="B8947" s="145"/>
      <c r="C8947" s="44"/>
      <c r="D8947" s="44"/>
      <c r="E8947" s="121"/>
      <c r="F8947" s="122" t="s">
        <v>31</v>
      </c>
      <c r="G8947" s="47" t="str">
        <f t="shared" si="139"/>
        <v/>
      </c>
      <c r="H8947" s="48"/>
      <c r="I8947" s="42"/>
      <c r="J8947" s="32">
        <v>0</v>
      </c>
    </row>
    <row r="8948" spans="1:10" ht="15.75" hidden="1" thickBot="1" x14ac:dyDescent="0.3">
      <c r="A8948" s="140" t="s">
        <v>2159</v>
      </c>
      <c r="B8948" s="143" t="s">
        <v>6674</v>
      </c>
      <c r="C8948" s="26"/>
      <c r="D8948" s="27" t="s">
        <v>36</v>
      </c>
      <c r="E8948" s="116"/>
      <c r="F8948" s="123" t="s">
        <v>31</v>
      </c>
      <c r="G8948" s="29" t="str">
        <f t="shared" si="139"/>
        <v/>
      </c>
      <c r="H8948" s="30"/>
      <c r="I8948" s="31"/>
      <c r="J8948" s="32">
        <v>0</v>
      </c>
    </row>
    <row r="8949" spans="1:10" ht="15.75" hidden="1" thickBot="1" x14ac:dyDescent="0.3">
      <c r="A8949" s="149"/>
      <c r="B8949" s="144"/>
      <c r="C8949" s="34"/>
      <c r="D8949" s="34"/>
      <c r="E8949" s="118"/>
      <c r="F8949" s="124" t="s">
        <v>31</v>
      </c>
      <c r="G8949" s="36" t="str">
        <f t="shared" si="139"/>
        <v/>
      </c>
      <c r="H8949" s="37"/>
      <c r="I8949" s="33"/>
      <c r="J8949" s="32">
        <v>0</v>
      </c>
    </row>
    <row r="8950" spans="1:10" ht="15.75" hidden="1" thickBot="1" x14ac:dyDescent="0.3">
      <c r="A8950" s="149"/>
      <c r="B8950" s="144"/>
      <c r="C8950" s="38" t="s">
        <v>8427</v>
      </c>
      <c r="D8950" s="38" t="s">
        <v>101</v>
      </c>
      <c r="E8950" s="120">
        <v>1</v>
      </c>
      <c r="F8950" s="119">
        <v>5.9944999999999995</v>
      </c>
      <c r="G8950" s="36">
        <f t="shared" si="139"/>
        <v>5.9944999999999995</v>
      </c>
      <c r="H8950" s="41">
        <f>SUM(G8950:G8950)</f>
        <v>5.9944999999999995</v>
      </c>
      <c r="I8950" s="42"/>
      <c r="J8950" s="32">
        <v>0</v>
      </c>
    </row>
    <row r="8951" spans="1:10" ht="15.75" hidden="1" thickBot="1" x14ac:dyDescent="0.3">
      <c r="A8951" s="150"/>
      <c r="B8951" s="145"/>
      <c r="C8951" s="44"/>
      <c r="D8951" s="44"/>
      <c r="E8951" s="121"/>
      <c r="F8951" s="122" t="s">
        <v>31</v>
      </c>
      <c r="G8951" s="47" t="str">
        <f t="shared" si="139"/>
        <v/>
      </c>
      <c r="H8951" s="48"/>
      <c r="I8951" s="42"/>
      <c r="J8951" s="32">
        <v>0</v>
      </c>
    </row>
    <row r="8952" spans="1:10" ht="15.75" hidden="1" thickBot="1" x14ac:dyDescent="0.3">
      <c r="A8952" s="140" t="s">
        <v>2160</v>
      </c>
      <c r="B8952" s="143" t="s">
        <v>6675</v>
      </c>
      <c r="C8952" s="26"/>
      <c r="D8952" s="27" t="s">
        <v>36</v>
      </c>
      <c r="E8952" s="116"/>
      <c r="F8952" s="123" t="s">
        <v>31</v>
      </c>
      <c r="G8952" s="29" t="str">
        <f t="shared" si="139"/>
        <v/>
      </c>
      <c r="H8952" s="30"/>
      <c r="I8952" s="31"/>
      <c r="J8952" s="32">
        <v>0</v>
      </c>
    </row>
    <row r="8953" spans="1:10" ht="15.75" hidden="1" thickBot="1" x14ac:dyDescent="0.3">
      <c r="A8953" s="149"/>
      <c r="B8953" s="144"/>
      <c r="C8953" s="34"/>
      <c r="D8953" s="34"/>
      <c r="E8953" s="118"/>
      <c r="F8953" s="124" t="s">
        <v>31</v>
      </c>
      <c r="G8953" s="36" t="str">
        <f t="shared" si="139"/>
        <v/>
      </c>
      <c r="H8953" s="37"/>
      <c r="I8953" s="33"/>
      <c r="J8953" s="32">
        <v>0</v>
      </c>
    </row>
    <row r="8954" spans="1:10" ht="26.25" hidden="1" thickBot="1" x14ac:dyDescent="0.3">
      <c r="A8954" s="149"/>
      <c r="B8954" s="144"/>
      <c r="C8954" s="38" t="s">
        <v>8428</v>
      </c>
      <c r="D8954" s="38" t="s">
        <v>101</v>
      </c>
      <c r="E8954" s="120">
        <v>1</v>
      </c>
      <c r="F8954" s="119">
        <v>5.3484999999999996</v>
      </c>
      <c r="G8954" s="36">
        <f t="shared" si="139"/>
        <v>5.3484999999999996</v>
      </c>
      <c r="H8954" s="41">
        <f>SUM(G8954:G8954)</f>
        <v>5.3484999999999996</v>
      </c>
      <c r="I8954" s="42"/>
      <c r="J8954" s="32">
        <v>0</v>
      </c>
    </row>
    <row r="8955" spans="1:10" ht="15.75" hidden="1" thickBot="1" x14ac:dyDescent="0.3">
      <c r="A8955" s="150"/>
      <c r="B8955" s="145"/>
      <c r="C8955" s="44"/>
      <c r="D8955" s="44"/>
      <c r="E8955" s="121"/>
      <c r="F8955" s="122" t="s">
        <v>31</v>
      </c>
      <c r="G8955" s="47" t="str">
        <f t="shared" si="139"/>
        <v/>
      </c>
      <c r="H8955" s="48"/>
      <c r="I8955" s="42"/>
      <c r="J8955" s="32">
        <v>0</v>
      </c>
    </row>
    <row r="8956" spans="1:10" ht="15.75" hidden="1" thickBot="1" x14ac:dyDescent="0.3">
      <c r="A8956" s="140" t="s">
        <v>2161</v>
      </c>
      <c r="B8956" s="143" t="s">
        <v>6676</v>
      </c>
      <c r="C8956" s="26"/>
      <c r="D8956" s="27" t="s">
        <v>36</v>
      </c>
      <c r="E8956" s="116"/>
      <c r="F8956" s="123" t="s">
        <v>31</v>
      </c>
      <c r="G8956" s="29" t="str">
        <f t="shared" si="139"/>
        <v/>
      </c>
      <c r="H8956" s="30"/>
      <c r="I8956" s="31"/>
      <c r="J8956" s="32">
        <v>0</v>
      </c>
    </row>
    <row r="8957" spans="1:10" ht="15.75" hidden="1" thickBot="1" x14ac:dyDescent="0.3">
      <c r="A8957" s="149"/>
      <c r="B8957" s="144"/>
      <c r="C8957" s="34"/>
      <c r="D8957" s="34"/>
      <c r="E8957" s="118"/>
      <c r="F8957" s="124" t="s">
        <v>31</v>
      </c>
      <c r="G8957" s="36" t="str">
        <f t="shared" si="139"/>
        <v/>
      </c>
      <c r="H8957" s="37"/>
      <c r="I8957" s="33"/>
      <c r="J8957" s="32">
        <v>0</v>
      </c>
    </row>
    <row r="8958" spans="1:10" ht="15.75" hidden="1" thickBot="1" x14ac:dyDescent="0.3">
      <c r="A8958" s="149"/>
      <c r="B8958" s="144"/>
      <c r="C8958" s="38" t="s">
        <v>8234</v>
      </c>
      <c r="D8958" s="38" t="s">
        <v>101</v>
      </c>
      <c r="E8958" s="120">
        <v>1</v>
      </c>
      <c r="F8958" s="119">
        <v>9.3290000000000006</v>
      </c>
      <c r="G8958" s="36">
        <f t="shared" si="139"/>
        <v>9.3290000000000006</v>
      </c>
      <c r="H8958" s="41">
        <f>SUM(G8958:G8958)</f>
        <v>9.3290000000000006</v>
      </c>
      <c r="I8958" s="42"/>
      <c r="J8958" s="32">
        <v>0</v>
      </c>
    </row>
    <row r="8959" spans="1:10" ht="15.75" hidden="1" thickBot="1" x14ac:dyDescent="0.3">
      <c r="A8959" s="150"/>
      <c r="B8959" s="145"/>
      <c r="C8959" s="44"/>
      <c r="D8959" s="44"/>
      <c r="E8959" s="121"/>
      <c r="F8959" s="122" t="s">
        <v>31</v>
      </c>
      <c r="G8959" s="47" t="str">
        <f t="shared" si="139"/>
        <v/>
      </c>
      <c r="H8959" s="48"/>
      <c r="I8959" s="42"/>
      <c r="J8959" s="32">
        <v>0</v>
      </c>
    </row>
    <row r="8960" spans="1:10" ht="15.75" hidden="1" thickBot="1" x14ac:dyDescent="0.3">
      <c r="A8960" s="140" t="s">
        <v>2162</v>
      </c>
      <c r="B8960" s="143" t="s">
        <v>6677</v>
      </c>
      <c r="C8960" s="26"/>
      <c r="D8960" s="27" t="s">
        <v>36</v>
      </c>
      <c r="E8960" s="116"/>
      <c r="F8960" s="123" t="s">
        <v>31</v>
      </c>
      <c r="G8960" s="29" t="str">
        <f t="shared" si="139"/>
        <v/>
      </c>
      <c r="H8960" s="30"/>
      <c r="I8960" s="31"/>
      <c r="J8960" s="32">
        <v>0</v>
      </c>
    </row>
    <row r="8961" spans="1:10" ht="15.75" hidden="1" thickBot="1" x14ac:dyDescent="0.3">
      <c r="A8961" s="149"/>
      <c r="B8961" s="144"/>
      <c r="C8961" s="34"/>
      <c r="D8961" s="34"/>
      <c r="E8961" s="118"/>
      <c r="F8961" s="124" t="s">
        <v>31</v>
      </c>
      <c r="G8961" s="36" t="str">
        <f t="shared" si="139"/>
        <v/>
      </c>
      <c r="H8961" s="37"/>
      <c r="I8961" s="33"/>
      <c r="J8961" s="32">
        <v>0</v>
      </c>
    </row>
    <row r="8962" spans="1:10" ht="15.75" hidden="1" thickBot="1" x14ac:dyDescent="0.3">
      <c r="A8962" s="149"/>
      <c r="B8962" s="144"/>
      <c r="C8962" s="38" t="s">
        <v>7978</v>
      </c>
      <c r="D8962" s="38" t="s">
        <v>101</v>
      </c>
      <c r="E8962" s="120">
        <v>1</v>
      </c>
      <c r="F8962" s="119">
        <v>4.0754999999999999</v>
      </c>
      <c r="G8962" s="36">
        <f t="shared" si="139"/>
        <v>4.0754999999999999</v>
      </c>
      <c r="H8962" s="41">
        <f>SUM(G8962:G8962)</f>
        <v>4.0754999999999999</v>
      </c>
      <c r="I8962" s="42"/>
      <c r="J8962" s="32">
        <v>0</v>
      </c>
    </row>
    <row r="8963" spans="1:10" ht="15.75" hidden="1" thickBot="1" x14ac:dyDescent="0.3">
      <c r="A8963" s="150"/>
      <c r="B8963" s="145"/>
      <c r="C8963" s="44"/>
      <c r="D8963" s="44"/>
      <c r="E8963" s="121"/>
      <c r="F8963" s="122" t="s">
        <v>31</v>
      </c>
      <c r="G8963" s="47" t="str">
        <f t="shared" si="139"/>
        <v/>
      </c>
      <c r="H8963" s="48"/>
      <c r="I8963" s="42"/>
      <c r="J8963" s="32">
        <v>0</v>
      </c>
    </row>
    <row r="8964" spans="1:10" ht="15.75" hidden="1" thickBot="1" x14ac:dyDescent="0.3">
      <c r="A8964" s="140" t="s">
        <v>2163</v>
      </c>
      <c r="B8964" s="143" t="s">
        <v>6678</v>
      </c>
      <c r="C8964" s="26"/>
      <c r="D8964" s="27" t="s">
        <v>124</v>
      </c>
      <c r="E8964" s="116"/>
      <c r="F8964" s="123" t="s">
        <v>31</v>
      </c>
      <c r="G8964" s="29" t="str">
        <f t="shared" si="139"/>
        <v/>
      </c>
      <c r="H8964" s="30"/>
      <c r="I8964" s="31"/>
      <c r="J8964" s="32">
        <v>0</v>
      </c>
    </row>
    <row r="8965" spans="1:10" ht="15.75" hidden="1" thickBot="1" x14ac:dyDescent="0.3">
      <c r="A8965" s="149"/>
      <c r="B8965" s="144"/>
      <c r="C8965" s="34"/>
      <c r="D8965" s="34"/>
      <c r="E8965" s="118"/>
      <c r="F8965" s="124" t="s">
        <v>31</v>
      </c>
      <c r="G8965" s="36" t="str">
        <f t="shared" si="139"/>
        <v/>
      </c>
      <c r="H8965" s="37"/>
      <c r="I8965" s="33"/>
      <c r="J8965" s="32">
        <v>0</v>
      </c>
    </row>
    <row r="8966" spans="1:10" ht="26.25" hidden="1" thickBot="1" x14ac:dyDescent="0.3">
      <c r="A8966" s="149"/>
      <c r="B8966" s="144"/>
      <c r="C8966" s="38" t="s">
        <v>7864</v>
      </c>
      <c r="D8966" s="38" t="s">
        <v>1323</v>
      </c>
      <c r="E8966" s="120">
        <v>1</v>
      </c>
      <c r="F8966" s="119">
        <v>52.82</v>
      </c>
      <c r="G8966" s="36">
        <f t="shared" ref="G8966:G9029" si="140">IF(ISNUMBER(F8966),E8966*F8966,"")</f>
        <v>52.82</v>
      </c>
      <c r="H8966" s="41">
        <f>SUM(G8966:G8966)</f>
        <v>52.82</v>
      </c>
      <c r="I8966" s="42"/>
      <c r="J8966" s="32">
        <v>0</v>
      </c>
    </row>
    <row r="8967" spans="1:10" ht="15.75" hidden="1" thickBot="1" x14ac:dyDescent="0.3">
      <c r="A8967" s="150"/>
      <c r="B8967" s="145"/>
      <c r="C8967" s="44"/>
      <c r="D8967" s="44"/>
      <c r="E8967" s="121"/>
      <c r="F8967" s="122" t="s">
        <v>31</v>
      </c>
      <c r="G8967" s="47" t="str">
        <f t="shared" si="140"/>
        <v/>
      </c>
      <c r="H8967" s="48"/>
      <c r="I8967" s="42"/>
      <c r="J8967" s="32">
        <v>0</v>
      </c>
    </row>
    <row r="8968" spans="1:10" ht="15.75" hidden="1" thickBot="1" x14ac:dyDescent="0.3">
      <c r="A8968" s="140" t="s">
        <v>2164</v>
      </c>
      <c r="B8968" s="143" t="s">
        <v>6679</v>
      </c>
      <c r="C8968" s="26"/>
      <c r="D8968" s="27" t="s">
        <v>36</v>
      </c>
      <c r="E8968" s="116"/>
      <c r="F8968" s="123" t="s">
        <v>31</v>
      </c>
      <c r="G8968" s="29" t="str">
        <f t="shared" si="140"/>
        <v/>
      </c>
      <c r="H8968" s="30"/>
      <c r="I8968" s="31"/>
      <c r="J8968" s="32">
        <v>0</v>
      </c>
    </row>
    <row r="8969" spans="1:10" ht="15.75" hidden="1" thickBot="1" x14ac:dyDescent="0.3">
      <c r="A8969" s="149"/>
      <c r="B8969" s="144"/>
      <c r="C8969" s="34"/>
      <c r="D8969" s="34"/>
      <c r="E8969" s="118"/>
      <c r="F8969" s="124" t="s">
        <v>31</v>
      </c>
      <c r="G8969" s="36" t="str">
        <f t="shared" si="140"/>
        <v/>
      </c>
      <c r="H8969" s="37"/>
      <c r="I8969" s="33"/>
      <c r="J8969" s="32">
        <v>0</v>
      </c>
    </row>
    <row r="8970" spans="1:10" ht="26.25" hidden="1" thickBot="1" x14ac:dyDescent="0.3">
      <c r="A8970" s="149"/>
      <c r="B8970" s="144"/>
      <c r="C8970" s="38" t="s">
        <v>8429</v>
      </c>
      <c r="D8970" s="38" t="s">
        <v>101</v>
      </c>
      <c r="E8970" s="120">
        <v>1</v>
      </c>
      <c r="F8970" s="119">
        <v>11.4855</v>
      </c>
      <c r="G8970" s="36">
        <f t="shared" si="140"/>
        <v>11.4855</v>
      </c>
      <c r="H8970" s="41">
        <f>SUM(G8970:G8970)</f>
        <v>11.4855</v>
      </c>
      <c r="I8970" s="42"/>
      <c r="J8970" s="32">
        <v>0</v>
      </c>
    </row>
    <row r="8971" spans="1:10" ht="15.75" hidden="1" thickBot="1" x14ac:dyDescent="0.3">
      <c r="A8971" s="150"/>
      <c r="B8971" s="145"/>
      <c r="C8971" s="44"/>
      <c r="D8971" s="44"/>
      <c r="E8971" s="121"/>
      <c r="F8971" s="122" t="s">
        <v>31</v>
      </c>
      <c r="G8971" s="47" t="str">
        <f t="shared" si="140"/>
        <v/>
      </c>
      <c r="H8971" s="48"/>
      <c r="I8971" s="42"/>
      <c r="J8971" s="32">
        <v>0</v>
      </c>
    </row>
    <row r="8972" spans="1:10" ht="15.75" hidden="1" thickBot="1" x14ac:dyDescent="0.3">
      <c r="A8972" s="140" t="s">
        <v>2165</v>
      </c>
      <c r="B8972" s="143" t="s">
        <v>6680</v>
      </c>
      <c r="C8972" s="26"/>
      <c r="D8972" s="27" t="s">
        <v>36</v>
      </c>
      <c r="E8972" s="116"/>
      <c r="F8972" s="123" t="s">
        <v>31</v>
      </c>
      <c r="G8972" s="29" t="str">
        <f t="shared" si="140"/>
        <v/>
      </c>
      <c r="H8972" s="30"/>
      <c r="I8972" s="31"/>
      <c r="J8972" s="32">
        <v>0</v>
      </c>
    </row>
    <row r="8973" spans="1:10" ht="15.75" hidden="1" thickBot="1" x14ac:dyDescent="0.3">
      <c r="A8973" s="149"/>
      <c r="B8973" s="144"/>
      <c r="C8973" s="34"/>
      <c r="D8973" s="34"/>
      <c r="E8973" s="118"/>
      <c r="F8973" s="124" t="s">
        <v>31</v>
      </c>
      <c r="G8973" s="36" t="str">
        <f t="shared" si="140"/>
        <v/>
      </c>
      <c r="H8973" s="37"/>
      <c r="I8973" s="33"/>
      <c r="J8973" s="32">
        <v>0</v>
      </c>
    </row>
    <row r="8974" spans="1:10" ht="26.25" hidden="1" thickBot="1" x14ac:dyDescent="0.3">
      <c r="A8974" s="149"/>
      <c r="B8974" s="144"/>
      <c r="C8974" s="38" t="s">
        <v>8430</v>
      </c>
      <c r="D8974" s="38" t="s">
        <v>101</v>
      </c>
      <c r="E8974" s="120">
        <v>1</v>
      </c>
      <c r="F8974" s="119">
        <v>31.844000000000001</v>
      </c>
      <c r="G8974" s="36">
        <f t="shared" si="140"/>
        <v>31.844000000000001</v>
      </c>
      <c r="H8974" s="41">
        <f>SUM(G8974:G8974)</f>
        <v>31.844000000000001</v>
      </c>
      <c r="I8974" s="42"/>
      <c r="J8974" s="32">
        <v>0</v>
      </c>
    </row>
    <row r="8975" spans="1:10" ht="15.75" hidden="1" thickBot="1" x14ac:dyDescent="0.3">
      <c r="A8975" s="150"/>
      <c r="B8975" s="145"/>
      <c r="C8975" s="44"/>
      <c r="D8975" s="44"/>
      <c r="E8975" s="121"/>
      <c r="F8975" s="122" t="s">
        <v>31</v>
      </c>
      <c r="G8975" s="47" t="str">
        <f t="shared" si="140"/>
        <v/>
      </c>
      <c r="H8975" s="48"/>
      <c r="I8975" s="42"/>
      <c r="J8975" s="32">
        <v>0</v>
      </c>
    </row>
    <row r="8976" spans="1:10" ht="15.75" hidden="1" thickBot="1" x14ac:dyDescent="0.3">
      <c r="A8976" s="140" t="s">
        <v>2166</v>
      </c>
      <c r="B8976" s="143" t="s">
        <v>6681</v>
      </c>
      <c r="C8976" s="26"/>
      <c r="D8976" s="27" t="s">
        <v>36</v>
      </c>
      <c r="E8976" s="116"/>
      <c r="F8976" s="123" t="s">
        <v>31</v>
      </c>
      <c r="G8976" s="29" t="str">
        <f t="shared" si="140"/>
        <v/>
      </c>
      <c r="H8976" s="30"/>
      <c r="I8976" s="31"/>
      <c r="J8976" s="32">
        <v>0</v>
      </c>
    </row>
    <row r="8977" spans="1:10" ht="15.75" hidden="1" thickBot="1" x14ac:dyDescent="0.3">
      <c r="A8977" s="149"/>
      <c r="B8977" s="144"/>
      <c r="C8977" s="34"/>
      <c r="D8977" s="34"/>
      <c r="E8977" s="118"/>
      <c r="F8977" s="124" t="s">
        <v>31</v>
      </c>
      <c r="G8977" s="36" t="str">
        <f t="shared" si="140"/>
        <v/>
      </c>
      <c r="H8977" s="37"/>
      <c r="I8977" s="33"/>
      <c r="J8977" s="32">
        <v>0</v>
      </c>
    </row>
    <row r="8978" spans="1:10" ht="15.75" hidden="1" thickBot="1" x14ac:dyDescent="0.3">
      <c r="A8978" s="149"/>
      <c r="B8978" s="144"/>
      <c r="C8978" s="38" t="s">
        <v>8431</v>
      </c>
      <c r="D8978" s="38" t="s">
        <v>101</v>
      </c>
      <c r="E8978" s="120">
        <v>1</v>
      </c>
      <c r="F8978" s="119">
        <v>7.7519999999999998</v>
      </c>
      <c r="G8978" s="36">
        <f t="shared" si="140"/>
        <v>7.7519999999999998</v>
      </c>
      <c r="H8978" s="41">
        <f>SUM(G8978:G8978)</f>
        <v>7.7519999999999998</v>
      </c>
      <c r="I8978" s="42"/>
      <c r="J8978" s="32">
        <v>0</v>
      </c>
    </row>
    <row r="8979" spans="1:10" ht="15.75" hidden="1" thickBot="1" x14ac:dyDescent="0.3">
      <c r="A8979" s="150"/>
      <c r="B8979" s="145"/>
      <c r="C8979" s="44"/>
      <c r="D8979" s="44"/>
      <c r="E8979" s="121"/>
      <c r="F8979" s="122" t="s">
        <v>31</v>
      </c>
      <c r="G8979" s="47" t="str">
        <f t="shared" si="140"/>
        <v/>
      </c>
      <c r="H8979" s="48"/>
      <c r="I8979" s="42"/>
      <c r="J8979" s="32">
        <v>0</v>
      </c>
    </row>
    <row r="8980" spans="1:10" ht="15.75" hidden="1" thickBot="1" x14ac:dyDescent="0.3">
      <c r="A8980" s="140" t="s">
        <v>2167</v>
      </c>
      <c r="B8980" s="143" t="s">
        <v>6682</v>
      </c>
      <c r="C8980" s="26"/>
      <c r="D8980" s="27" t="s">
        <v>36</v>
      </c>
      <c r="E8980" s="116"/>
      <c r="F8980" s="123" t="s">
        <v>31</v>
      </c>
      <c r="G8980" s="29" t="str">
        <f t="shared" si="140"/>
        <v/>
      </c>
      <c r="H8980" s="30"/>
      <c r="I8980" s="31"/>
      <c r="J8980" s="32">
        <v>0</v>
      </c>
    </row>
    <row r="8981" spans="1:10" ht="15.75" hidden="1" thickBot="1" x14ac:dyDescent="0.3">
      <c r="A8981" s="149"/>
      <c r="B8981" s="144"/>
      <c r="C8981" s="34"/>
      <c r="D8981" s="34"/>
      <c r="E8981" s="118"/>
      <c r="F8981" s="124" t="s">
        <v>31</v>
      </c>
      <c r="G8981" s="36" t="str">
        <f t="shared" si="140"/>
        <v/>
      </c>
      <c r="H8981" s="37"/>
      <c r="I8981" s="33"/>
      <c r="J8981" s="32">
        <v>0</v>
      </c>
    </row>
    <row r="8982" spans="1:10" ht="15.75" hidden="1" thickBot="1" x14ac:dyDescent="0.3">
      <c r="A8982" s="149"/>
      <c r="B8982" s="144"/>
      <c r="C8982" s="38" t="s">
        <v>8432</v>
      </c>
      <c r="D8982" s="38" t="s">
        <v>101</v>
      </c>
      <c r="E8982" s="120">
        <v>1</v>
      </c>
      <c r="F8982" s="119">
        <v>8.160499999999999</v>
      </c>
      <c r="G8982" s="36">
        <f t="shared" si="140"/>
        <v>8.160499999999999</v>
      </c>
      <c r="H8982" s="41">
        <f>SUM(G8982:G8982)</f>
        <v>8.160499999999999</v>
      </c>
      <c r="I8982" s="42"/>
      <c r="J8982" s="32">
        <v>0</v>
      </c>
    </row>
    <row r="8983" spans="1:10" ht="15.75" hidden="1" thickBot="1" x14ac:dyDescent="0.3">
      <c r="A8983" s="150"/>
      <c r="B8983" s="145"/>
      <c r="C8983" s="44"/>
      <c r="D8983" s="44"/>
      <c r="E8983" s="121"/>
      <c r="F8983" s="122" t="s">
        <v>31</v>
      </c>
      <c r="G8983" s="47" t="str">
        <f t="shared" si="140"/>
        <v/>
      </c>
      <c r="H8983" s="48"/>
      <c r="I8983" s="42"/>
      <c r="J8983" s="32">
        <v>0</v>
      </c>
    </row>
    <row r="8984" spans="1:10" ht="15.75" hidden="1" thickBot="1" x14ac:dyDescent="0.3">
      <c r="A8984" s="140" t="s">
        <v>2168</v>
      </c>
      <c r="B8984" s="143" t="s">
        <v>6683</v>
      </c>
      <c r="C8984" s="26"/>
      <c r="D8984" s="27" t="s">
        <v>36</v>
      </c>
      <c r="E8984" s="116"/>
      <c r="F8984" s="123" t="s">
        <v>31</v>
      </c>
      <c r="G8984" s="29" t="str">
        <f t="shared" si="140"/>
        <v/>
      </c>
      <c r="H8984" s="30"/>
      <c r="I8984" s="31"/>
      <c r="J8984" s="32">
        <v>0</v>
      </c>
    </row>
    <row r="8985" spans="1:10" ht="15.75" hidden="1" thickBot="1" x14ac:dyDescent="0.3">
      <c r="A8985" s="149"/>
      <c r="B8985" s="144"/>
      <c r="C8985" s="34"/>
      <c r="D8985" s="34"/>
      <c r="E8985" s="118"/>
      <c r="F8985" s="124" t="s">
        <v>31</v>
      </c>
      <c r="G8985" s="36" t="str">
        <f t="shared" si="140"/>
        <v/>
      </c>
      <c r="H8985" s="37"/>
      <c r="I8985" s="33"/>
      <c r="J8985" s="32">
        <v>0</v>
      </c>
    </row>
    <row r="8986" spans="1:10" ht="26.25" hidden="1" thickBot="1" x14ac:dyDescent="0.3">
      <c r="A8986" s="149"/>
      <c r="B8986" s="144"/>
      <c r="C8986" s="38" t="s">
        <v>8433</v>
      </c>
      <c r="D8986" s="38" t="s">
        <v>101</v>
      </c>
      <c r="E8986" s="120">
        <v>1</v>
      </c>
      <c r="F8986" s="119">
        <v>6.9159999999999995</v>
      </c>
      <c r="G8986" s="36">
        <f t="shared" si="140"/>
        <v>6.9159999999999995</v>
      </c>
      <c r="H8986" s="41">
        <f>SUM(G8986:G8986)</f>
        <v>6.9159999999999995</v>
      </c>
      <c r="I8986" s="42"/>
      <c r="J8986" s="32">
        <v>0</v>
      </c>
    </row>
    <row r="8987" spans="1:10" ht="15.75" hidden="1" thickBot="1" x14ac:dyDescent="0.3">
      <c r="A8987" s="150"/>
      <c r="B8987" s="145"/>
      <c r="C8987" s="44"/>
      <c r="D8987" s="44"/>
      <c r="E8987" s="121"/>
      <c r="F8987" s="122" t="s">
        <v>31</v>
      </c>
      <c r="G8987" s="47" t="str">
        <f t="shared" si="140"/>
        <v/>
      </c>
      <c r="H8987" s="48"/>
      <c r="I8987" s="42"/>
      <c r="J8987" s="32">
        <v>0</v>
      </c>
    </row>
    <row r="8988" spans="1:10" ht="15.75" hidden="1" thickBot="1" x14ac:dyDescent="0.3">
      <c r="A8988" s="140" t="s">
        <v>2169</v>
      </c>
      <c r="B8988" s="143" t="s">
        <v>6684</v>
      </c>
      <c r="C8988" s="26"/>
      <c r="D8988" s="27" t="s">
        <v>36</v>
      </c>
      <c r="E8988" s="116"/>
      <c r="F8988" s="123" t="s">
        <v>31</v>
      </c>
      <c r="G8988" s="29" t="str">
        <f t="shared" si="140"/>
        <v/>
      </c>
      <c r="H8988" s="30"/>
      <c r="I8988" s="31"/>
      <c r="J8988" s="32">
        <v>0</v>
      </c>
    </row>
    <row r="8989" spans="1:10" ht="15.75" hidden="1" thickBot="1" x14ac:dyDescent="0.3">
      <c r="A8989" s="149"/>
      <c r="B8989" s="144"/>
      <c r="C8989" s="34"/>
      <c r="D8989" s="34"/>
      <c r="E8989" s="118"/>
      <c r="F8989" s="124" t="s">
        <v>31</v>
      </c>
      <c r="G8989" s="36" t="str">
        <f t="shared" si="140"/>
        <v/>
      </c>
      <c r="H8989" s="37"/>
      <c r="I8989" s="33"/>
      <c r="J8989" s="32">
        <v>0</v>
      </c>
    </row>
    <row r="8990" spans="1:10" ht="15.75" hidden="1" thickBot="1" x14ac:dyDescent="0.3">
      <c r="A8990" s="149"/>
      <c r="B8990" s="144"/>
      <c r="C8990" s="38" t="s">
        <v>8434</v>
      </c>
      <c r="D8990" s="38" t="s">
        <v>101</v>
      </c>
      <c r="E8990" s="120">
        <v>1</v>
      </c>
      <c r="F8990" s="119">
        <v>13.2905</v>
      </c>
      <c r="G8990" s="36">
        <f t="shared" si="140"/>
        <v>13.2905</v>
      </c>
      <c r="H8990" s="41">
        <f>SUM(G8990:G8990)</f>
        <v>13.2905</v>
      </c>
      <c r="I8990" s="42"/>
      <c r="J8990" s="32">
        <v>0</v>
      </c>
    </row>
    <row r="8991" spans="1:10" ht="15.75" hidden="1" thickBot="1" x14ac:dyDescent="0.3">
      <c r="A8991" s="149"/>
      <c r="B8991" s="144"/>
      <c r="C8991" s="38"/>
      <c r="D8991" s="38"/>
      <c r="E8991" s="120"/>
      <c r="F8991" s="119" t="s">
        <v>31</v>
      </c>
      <c r="G8991" s="36" t="str">
        <f t="shared" si="140"/>
        <v/>
      </c>
      <c r="H8991" s="37"/>
      <c r="I8991" s="42"/>
      <c r="J8991" s="32">
        <v>0</v>
      </c>
    </row>
    <row r="8992" spans="1:10" ht="15.75" hidden="1" thickBot="1" x14ac:dyDescent="0.3">
      <c r="A8992" s="140" t="s">
        <v>2170</v>
      </c>
      <c r="B8992" s="143" t="s">
        <v>6685</v>
      </c>
      <c r="C8992" s="26"/>
      <c r="D8992" s="27" t="s">
        <v>36</v>
      </c>
      <c r="E8992" s="116"/>
      <c r="F8992" s="123" t="s">
        <v>31</v>
      </c>
      <c r="G8992" s="29" t="str">
        <f t="shared" si="140"/>
        <v/>
      </c>
      <c r="H8992" s="30"/>
      <c r="I8992" s="31"/>
      <c r="J8992" s="32">
        <v>0</v>
      </c>
    </row>
    <row r="8993" spans="1:10" ht="15.75" hidden="1" thickBot="1" x14ac:dyDescent="0.3">
      <c r="A8993" s="149"/>
      <c r="B8993" s="144"/>
      <c r="C8993" s="34"/>
      <c r="D8993" s="34"/>
      <c r="E8993" s="118"/>
      <c r="F8993" s="124" t="s">
        <v>31</v>
      </c>
      <c r="G8993" s="36" t="str">
        <f t="shared" si="140"/>
        <v/>
      </c>
      <c r="H8993" s="37"/>
      <c r="I8993" s="33"/>
      <c r="J8993" s="32">
        <v>0</v>
      </c>
    </row>
    <row r="8994" spans="1:10" ht="15.75" hidden="1" thickBot="1" x14ac:dyDescent="0.3">
      <c r="A8994" s="149"/>
      <c r="B8994" s="144"/>
      <c r="C8994" s="38" t="s">
        <v>8435</v>
      </c>
      <c r="D8994" s="38" t="s">
        <v>101</v>
      </c>
      <c r="E8994" s="120">
        <v>1</v>
      </c>
      <c r="F8994" s="119">
        <v>5.519499999999999</v>
      </c>
      <c r="G8994" s="36">
        <f t="shared" si="140"/>
        <v>5.519499999999999</v>
      </c>
      <c r="H8994" s="41">
        <f>SUM(G8994:G8994)</f>
        <v>5.519499999999999</v>
      </c>
      <c r="I8994" s="42"/>
      <c r="J8994" s="32">
        <v>0</v>
      </c>
    </row>
    <row r="8995" spans="1:10" ht="15.75" hidden="1" thickBot="1" x14ac:dyDescent="0.3">
      <c r="A8995" s="150"/>
      <c r="B8995" s="145"/>
      <c r="C8995" s="44"/>
      <c r="D8995" s="44"/>
      <c r="E8995" s="121"/>
      <c r="F8995" s="122" t="s">
        <v>31</v>
      </c>
      <c r="G8995" s="47" t="str">
        <f t="shared" si="140"/>
        <v/>
      </c>
      <c r="H8995" s="48"/>
      <c r="I8995" s="42"/>
      <c r="J8995" s="32">
        <v>0</v>
      </c>
    </row>
    <row r="8996" spans="1:10" ht="15.75" hidden="1" thickBot="1" x14ac:dyDescent="0.3">
      <c r="A8996" s="140" t="s">
        <v>2171</v>
      </c>
      <c r="B8996" s="143" t="s">
        <v>6686</v>
      </c>
      <c r="C8996" s="26"/>
      <c r="D8996" s="27" t="s">
        <v>36</v>
      </c>
      <c r="E8996" s="116"/>
      <c r="F8996" s="123" t="s">
        <v>31</v>
      </c>
      <c r="G8996" s="29" t="str">
        <f t="shared" si="140"/>
        <v/>
      </c>
      <c r="H8996" s="30"/>
      <c r="I8996" s="31"/>
      <c r="J8996" s="32">
        <v>0</v>
      </c>
    </row>
    <row r="8997" spans="1:10" ht="15.75" hidden="1" thickBot="1" x14ac:dyDescent="0.3">
      <c r="A8997" s="149"/>
      <c r="B8997" s="144"/>
      <c r="C8997" s="34"/>
      <c r="D8997" s="34"/>
      <c r="E8997" s="118"/>
      <c r="F8997" s="124" t="s">
        <v>31</v>
      </c>
      <c r="G8997" s="36" t="str">
        <f t="shared" si="140"/>
        <v/>
      </c>
      <c r="H8997" s="37"/>
      <c r="I8997" s="33"/>
      <c r="J8997" s="32">
        <v>0</v>
      </c>
    </row>
    <row r="8998" spans="1:10" ht="26.25" hidden="1" thickBot="1" x14ac:dyDescent="0.3">
      <c r="A8998" s="149"/>
      <c r="B8998" s="144"/>
      <c r="C8998" s="38" t="s">
        <v>8400</v>
      </c>
      <c r="D8998" s="38" t="s">
        <v>101</v>
      </c>
      <c r="E8998" s="120">
        <v>1</v>
      </c>
      <c r="F8998" s="119">
        <v>6.84</v>
      </c>
      <c r="G8998" s="36">
        <f t="shared" si="140"/>
        <v>6.84</v>
      </c>
      <c r="H8998" s="41">
        <f>SUM(G8998:G8998)</f>
        <v>6.84</v>
      </c>
      <c r="I8998" s="42"/>
      <c r="J8998" s="32">
        <v>0</v>
      </c>
    </row>
    <row r="8999" spans="1:10" ht="15.75" hidden="1" thickBot="1" x14ac:dyDescent="0.3">
      <c r="A8999" s="150"/>
      <c r="B8999" s="145"/>
      <c r="C8999" s="44"/>
      <c r="D8999" s="44"/>
      <c r="E8999" s="121"/>
      <c r="F8999" s="122" t="s">
        <v>31</v>
      </c>
      <c r="G8999" s="47" t="str">
        <f t="shared" si="140"/>
        <v/>
      </c>
      <c r="H8999" s="48"/>
      <c r="I8999" s="42"/>
      <c r="J8999" s="32">
        <v>0</v>
      </c>
    </row>
    <row r="9000" spans="1:10" ht="15.75" hidden="1" thickBot="1" x14ac:dyDescent="0.3">
      <c r="A9000" s="140" t="s">
        <v>2172</v>
      </c>
      <c r="B9000" s="143" t="s">
        <v>6687</v>
      </c>
      <c r="C9000" s="26"/>
      <c r="D9000" s="27" t="s">
        <v>36</v>
      </c>
      <c r="E9000" s="116"/>
      <c r="F9000" s="123" t="s">
        <v>31</v>
      </c>
      <c r="G9000" s="29" t="str">
        <f t="shared" si="140"/>
        <v/>
      </c>
      <c r="H9000" s="30"/>
      <c r="I9000" s="31"/>
      <c r="J9000" s="32">
        <v>0</v>
      </c>
    </row>
    <row r="9001" spans="1:10" ht="15.75" hidden="1" thickBot="1" x14ac:dyDescent="0.3">
      <c r="A9001" s="149"/>
      <c r="B9001" s="144"/>
      <c r="C9001" s="34"/>
      <c r="D9001" s="34"/>
      <c r="E9001" s="118"/>
      <c r="F9001" s="124" t="s">
        <v>31</v>
      </c>
      <c r="G9001" s="36" t="str">
        <f t="shared" si="140"/>
        <v/>
      </c>
      <c r="H9001" s="37"/>
      <c r="I9001" s="33"/>
      <c r="J9001" s="32">
        <v>0</v>
      </c>
    </row>
    <row r="9002" spans="1:10" ht="26.25" hidden="1" thickBot="1" x14ac:dyDescent="0.3">
      <c r="A9002" s="149"/>
      <c r="B9002" s="144"/>
      <c r="C9002" s="38" t="s">
        <v>8436</v>
      </c>
      <c r="D9002" s="38" t="s">
        <v>101</v>
      </c>
      <c r="E9002" s="120">
        <v>1</v>
      </c>
      <c r="F9002" s="119">
        <v>9.4809999999999999</v>
      </c>
      <c r="G9002" s="36">
        <f t="shared" si="140"/>
        <v>9.4809999999999999</v>
      </c>
      <c r="H9002" s="41">
        <f>SUM(G9002:G9002)</f>
        <v>9.4809999999999999</v>
      </c>
      <c r="I9002" s="42"/>
      <c r="J9002" s="32">
        <v>0</v>
      </c>
    </row>
    <row r="9003" spans="1:10" ht="15.75" hidden="1" thickBot="1" x14ac:dyDescent="0.3">
      <c r="A9003" s="150"/>
      <c r="B9003" s="145"/>
      <c r="C9003" s="44"/>
      <c r="D9003" s="44"/>
      <c r="E9003" s="121"/>
      <c r="F9003" s="122" t="s">
        <v>31</v>
      </c>
      <c r="G9003" s="47" t="str">
        <f t="shared" si="140"/>
        <v/>
      </c>
      <c r="H9003" s="48"/>
      <c r="I9003" s="42"/>
      <c r="J9003" s="32">
        <v>0</v>
      </c>
    </row>
    <row r="9004" spans="1:10" ht="15.75" hidden="1" thickBot="1" x14ac:dyDescent="0.3">
      <c r="A9004" s="140" t="s">
        <v>2173</v>
      </c>
      <c r="B9004" s="143" t="s">
        <v>6688</v>
      </c>
      <c r="C9004" s="26"/>
      <c r="D9004" s="27" t="s">
        <v>36</v>
      </c>
      <c r="E9004" s="116"/>
      <c r="F9004" s="123" t="s">
        <v>31</v>
      </c>
      <c r="G9004" s="29" t="str">
        <f t="shared" si="140"/>
        <v/>
      </c>
      <c r="H9004" s="30"/>
      <c r="I9004" s="31"/>
      <c r="J9004" s="32">
        <v>0</v>
      </c>
    </row>
    <row r="9005" spans="1:10" ht="15.75" hidden="1" thickBot="1" x14ac:dyDescent="0.3">
      <c r="A9005" s="149"/>
      <c r="B9005" s="144"/>
      <c r="C9005" s="34"/>
      <c r="D9005" s="34"/>
      <c r="E9005" s="118"/>
      <c r="F9005" s="124" t="s">
        <v>31</v>
      </c>
      <c r="G9005" s="36" t="str">
        <f t="shared" si="140"/>
        <v/>
      </c>
      <c r="H9005" s="37"/>
      <c r="I9005" s="33"/>
      <c r="J9005" s="32">
        <v>0</v>
      </c>
    </row>
    <row r="9006" spans="1:10" ht="26.25" hidden="1" thickBot="1" x14ac:dyDescent="0.3">
      <c r="A9006" s="149"/>
      <c r="B9006" s="144"/>
      <c r="C9006" s="38" t="s">
        <v>8437</v>
      </c>
      <c r="D9006" s="38" t="s">
        <v>101</v>
      </c>
      <c r="E9006" s="120">
        <v>1</v>
      </c>
      <c r="F9006" s="119">
        <v>8.8824999999999985</v>
      </c>
      <c r="G9006" s="36">
        <f t="shared" si="140"/>
        <v>8.8824999999999985</v>
      </c>
      <c r="H9006" s="41">
        <f>SUM(G9006:G9006)</f>
        <v>8.8824999999999985</v>
      </c>
      <c r="I9006" s="42"/>
      <c r="J9006" s="32">
        <v>0</v>
      </c>
    </row>
    <row r="9007" spans="1:10" ht="15.75" hidden="1" thickBot="1" x14ac:dyDescent="0.3">
      <c r="A9007" s="150"/>
      <c r="B9007" s="145"/>
      <c r="C9007" s="44"/>
      <c r="D9007" s="44"/>
      <c r="E9007" s="121"/>
      <c r="F9007" s="122" t="s">
        <v>31</v>
      </c>
      <c r="G9007" s="47" t="str">
        <f t="shared" si="140"/>
        <v/>
      </c>
      <c r="H9007" s="48"/>
      <c r="I9007" s="42"/>
      <c r="J9007" s="32">
        <v>0</v>
      </c>
    </row>
    <row r="9008" spans="1:10" ht="15.75" hidden="1" thickBot="1" x14ac:dyDescent="0.3">
      <c r="A9008" s="140" t="s">
        <v>2174</v>
      </c>
      <c r="B9008" s="143" t="s">
        <v>6689</v>
      </c>
      <c r="C9008" s="26"/>
      <c r="D9008" s="27" t="s">
        <v>124</v>
      </c>
      <c r="E9008" s="116"/>
      <c r="F9008" s="123" t="s">
        <v>31</v>
      </c>
      <c r="G9008" s="29" t="str">
        <f t="shared" si="140"/>
        <v/>
      </c>
      <c r="H9008" s="30"/>
      <c r="I9008" s="31"/>
      <c r="J9008" s="32">
        <v>0</v>
      </c>
    </row>
    <row r="9009" spans="1:10" ht="15.75" hidden="1" thickBot="1" x14ac:dyDescent="0.3">
      <c r="A9009" s="149"/>
      <c r="B9009" s="144"/>
      <c r="C9009" s="34"/>
      <c r="D9009" s="34"/>
      <c r="E9009" s="118"/>
      <c r="F9009" s="124" t="s">
        <v>31</v>
      </c>
      <c r="G9009" s="36" t="str">
        <f t="shared" si="140"/>
        <v/>
      </c>
      <c r="H9009" s="37"/>
      <c r="I9009" s="33"/>
      <c r="J9009" s="32">
        <v>0</v>
      </c>
    </row>
    <row r="9010" spans="1:10" ht="26.25" hidden="1" thickBot="1" x14ac:dyDescent="0.3">
      <c r="A9010" s="149"/>
      <c r="B9010" s="144"/>
      <c r="C9010" s="38" t="s">
        <v>7863</v>
      </c>
      <c r="D9010" s="38" t="s">
        <v>1323</v>
      </c>
      <c r="E9010" s="120">
        <v>1</v>
      </c>
      <c r="F9010" s="119">
        <v>59.441499999999998</v>
      </c>
      <c r="G9010" s="36">
        <f t="shared" si="140"/>
        <v>59.441499999999998</v>
      </c>
      <c r="H9010" s="41">
        <f>SUM(G9010:G9010)</f>
        <v>59.441499999999998</v>
      </c>
      <c r="I9010" s="42"/>
      <c r="J9010" s="32">
        <v>0</v>
      </c>
    </row>
    <row r="9011" spans="1:10" ht="15.75" hidden="1" thickBot="1" x14ac:dyDescent="0.3">
      <c r="A9011" s="150"/>
      <c r="B9011" s="145"/>
      <c r="C9011" s="44"/>
      <c r="D9011" s="44"/>
      <c r="E9011" s="121"/>
      <c r="F9011" s="122" t="s">
        <v>31</v>
      </c>
      <c r="G9011" s="47" t="str">
        <f t="shared" si="140"/>
        <v/>
      </c>
      <c r="H9011" s="48"/>
      <c r="I9011" s="42"/>
      <c r="J9011" s="32">
        <v>0</v>
      </c>
    </row>
    <row r="9012" spans="1:10" ht="15.75" hidden="1" thickBot="1" x14ac:dyDescent="0.3">
      <c r="A9012" s="140" t="s">
        <v>2175</v>
      </c>
      <c r="B9012" s="143" t="s">
        <v>6690</v>
      </c>
      <c r="C9012" s="26"/>
      <c r="D9012" s="27" t="s">
        <v>36</v>
      </c>
      <c r="E9012" s="116"/>
      <c r="F9012" s="123" t="s">
        <v>31</v>
      </c>
      <c r="G9012" s="29" t="str">
        <f t="shared" si="140"/>
        <v/>
      </c>
      <c r="H9012" s="30"/>
      <c r="I9012" s="31"/>
      <c r="J9012" s="32">
        <v>0</v>
      </c>
    </row>
    <row r="9013" spans="1:10" ht="15.75" hidden="1" thickBot="1" x14ac:dyDescent="0.3">
      <c r="A9013" s="149"/>
      <c r="B9013" s="144"/>
      <c r="C9013" s="34"/>
      <c r="D9013" s="34"/>
      <c r="E9013" s="118"/>
      <c r="F9013" s="124" t="s">
        <v>31</v>
      </c>
      <c r="G9013" s="36" t="str">
        <f t="shared" si="140"/>
        <v/>
      </c>
      <c r="H9013" s="37"/>
      <c r="I9013" s="33"/>
      <c r="J9013" s="32">
        <v>0</v>
      </c>
    </row>
    <row r="9014" spans="1:10" ht="26.25" hidden="1" thickBot="1" x14ac:dyDescent="0.3">
      <c r="A9014" s="149"/>
      <c r="B9014" s="144"/>
      <c r="C9014" s="38" t="s">
        <v>8438</v>
      </c>
      <c r="D9014" s="38" t="s">
        <v>101</v>
      </c>
      <c r="E9014" s="120">
        <v>1</v>
      </c>
      <c r="F9014" s="119">
        <v>20.605499999999999</v>
      </c>
      <c r="G9014" s="36">
        <f t="shared" si="140"/>
        <v>20.605499999999999</v>
      </c>
      <c r="H9014" s="41">
        <f>SUM(G9014:G9014)</f>
        <v>20.605499999999999</v>
      </c>
      <c r="I9014" s="42"/>
      <c r="J9014" s="32">
        <v>0</v>
      </c>
    </row>
    <row r="9015" spans="1:10" ht="15.75" hidden="1" thickBot="1" x14ac:dyDescent="0.3">
      <c r="A9015" s="150"/>
      <c r="B9015" s="145"/>
      <c r="C9015" s="44"/>
      <c r="D9015" s="44"/>
      <c r="E9015" s="121"/>
      <c r="F9015" s="122" t="s">
        <v>31</v>
      </c>
      <c r="G9015" s="47" t="str">
        <f t="shared" si="140"/>
        <v/>
      </c>
      <c r="H9015" s="48"/>
      <c r="I9015" s="42"/>
      <c r="J9015" s="32">
        <v>0</v>
      </c>
    </row>
    <row r="9016" spans="1:10" ht="15.75" hidden="1" thickBot="1" x14ac:dyDescent="0.3">
      <c r="A9016" s="140" t="s">
        <v>2176</v>
      </c>
      <c r="B9016" s="143" t="s">
        <v>6691</v>
      </c>
      <c r="C9016" s="26"/>
      <c r="D9016" s="27" t="s">
        <v>36</v>
      </c>
      <c r="E9016" s="116"/>
      <c r="F9016" s="123" t="s">
        <v>31</v>
      </c>
      <c r="G9016" s="29" t="str">
        <f t="shared" si="140"/>
        <v/>
      </c>
      <c r="H9016" s="30"/>
      <c r="I9016" s="31"/>
      <c r="J9016" s="32">
        <v>0</v>
      </c>
    </row>
    <row r="9017" spans="1:10" ht="15.75" hidden="1" thickBot="1" x14ac:dyDescent="0.3">
      <c r="A9017" s="149"/>
      <c r="B9017" s="144"/>
      <c r="C9017" s="34"/>
      <c r="D9017" s="34"/>
      <c r="E9017" s="118"/>
      <c r="F9017" s="124" t="s">
        <v>31</v>
      </c>
      <c r="G9017" s="36" t="str">
        <f t="shared" si="140"/>
        <v/>
      </c>
      <c r="H9017" s="37"/>
      <c r="I9017" s="33"/>
      <c r="J9017" s="32">
        <v>0</v>
      </c>
    </row>
    <row r="9018" spans="1:10" ht="26.25" hidden="1" thickBot="1" x14ac:dyDescent="0.3">
      <c r="A9018" s="149"/>
      <c r="B9018" s="144"/>
      <c r="C9018" s="38" t="s">
        <v>7980</v>
      </c>
      <c r="D9018" s="38" t="s">
        <v>101</v>
      </c>
      <c r="E9018" s="120">
        <v>1</v>
      </c>
      <c r="F9018" s="119">
        <v>32.936500000000002</v>
      </c>
      <c r="G9018" s="36">
        <f t="shared" si="140"/>
        <v>32.936500000000002</v>
      </c>
      <c r="H9018" s="41">
        <f>SUM(G9018:G9018)</f>
        <v>32.936500000000002</v>
      </c>
      <c r="I9018" s="42"/>
      <c r="J9018" s="32">
        <v>0</v>
      </c>
    </row>
    <row r="9019" spans="1:10" ht="15.75" hidden="1" thickBot="1" x14ac:dyDescent="0.3">
      <c r="A9019" s="150"/>
      <c r="B9019" s="145"/>
      <c r="C9019" s="44"/>
      <c r="D9019" s="44"/>
      <c r="E9019" s="121"/>
      <c r="F9019" s="122" t="s">
        <v>31</v>
      </c>
      <c r="G9019" s="47" t="str">
        <f t="shared" si="140"/>
        <v/>
      </c>
      <c r="H9019" s="48"/>
      <c r="I9019" s="42"/>
      <c r="J9019" s="32">
        <v>0</v>
      </c>
    </row>
    <row r="9020" spans="1:10" ht="15.75" hidden="1" thickBot="1" x14ac:dyDescent="0.3">
      <c r="A9020" s="140" t="s">
        <v>2177</v>
      </c>
      <c r="B9020" s="143" t="s">
        <v>6692</v>
      </c>
      <c r="C9020" s="26"/>
      <c r="D9020" s="27" t="s">
        <v>36</v>
      </c>
      <c r="E9020" s="116"/>
      <c r="F9020" s="123" t="s">
        <v>31</v>
      </c>
      <c r="G9020" s="29" t="str">
        <f t="shared" si="140"/>
        <v/>
      </c>
      <c r="H9020" s="30"/>
      <c r="I9020" s="31"/>
      <c r="J9020" s="32">
        <v>0</v>
      </c>
    </row>
    <row r="9021" spans="1:10" ht="15.75" hidden="1" thickBot="1" x14ac:dyDescent="0.3">
      <c r="A9021" s="149"/>
      <c r="B9021" s="144"/>
      <c r="C9021" s="34"/>
      <c r="D9021" s="34"/>
      <c r="E9021" s="118"/>
      <c r="F9021" s="124" t="s">
        <v>31</v>
      </c>
      <c r="G9021" s="36" t="str">
        <f t="shared" si="140"/>
        <v/>
      </c>
      <c r="H9021" s="37"/>
      <c r="I9021" s="33"/>
      <c r="J9021" s="32">
        <v>0</v>
      </c>
    </row>
    <row r="9022" spans="1:10" ht="15.75" hidden="1" thickBot="1" x14ac:dyDescent="0.3">
      <c r="A9022" s="149"/>
      <c r="B9022" s="144"/>
      <c r="C9022" s="38" t="s">
        <v>7977</v>
      </c>
      <c r="D9022" s="38" t="s">
        <v>101</v>
      </c>
      <c r="E9022" s="120">
        <v>1</v>
      </c>
      <c r="F9022" s="119">
        <v>11.4475</v>
      </c>
      <c r="G9022" s="36">
        <f t="shared" si="140"/>
        <v>11.4475</v>
      </c>
      <c r="H9022" s="41">
        <f>SUM(G9022:G9022)</f>
        <v>11.4475</v>
      </c>
      <c r="I9022" s="42"/>
      <c r="J9022" s="32">
        <v>0</v>
      </c>
    </row>
    <row r="9023" spans="1:10" ht="15.75" hidden="1" thickBot="1" x14ac:dyDescent="0.3">
      <c r="A9023" s="150"/>
      <c r="B9023" s="145"/>
      <c r="C9023" s="44"/>
      <c r="D9023" s="44"/>
      <c r="E9023" s="121"/>
      <c r="F9023" s="122" t="s">
        <v>31</v>
      </c>
      <c r="G9023" s="47" t="str">
        <f t="shared" si="140"/>
        <v/>
      </c>
      <c r="H9023" s="48"/>
      <c r="I9023" s="42"/>
      <c r="J9023" s="32">
        <v>0</v>
      </c>
    </row>
    <row r="9024" spans="1:10" ht="15.75" hidden="1" thickBot="1" x14ac:dyDescent="0.3">
      <c r="A9024" s="140" t="s">
        <v>2178</v>
      </c>
      <c r="B9024" s="143" t="s">
        <v>6693</v>
      </c>
      <c r="C9024" s="26"/>
      <c r="D9024" s="27" t="s">
        <v>36</v>
      </c>
      <c r="E9024" s="116"/>
      <c r="F9024" s="123" t="s">
        <v>31</v>
      </c>
      <c r="G9024" s="29" t="str">
        <f t="shared" si="140"/>
        <v/>
      </c>
      <c r="H9024" s="30"/>
      <c r="I9024" s="31"/>
      <c r="J9024" s="32">
        <v>0</v>
      </c>
    </row>
    <row r="9025" spans="1:10" ht="15.75" hidden="1" thickBot="1" x14ac:dyDescent="0.3">
      <c r="A9025" s="149"/>
      <c r="B9025" s="144"/>
      <c r="C9025" s="34"/>
      <c r="D9025" s="34"/>
      <c r="E9025" s="118"/>
      <c r="F9025" s="124" t="s">
        <v>31</v>
      </c>
      <c r="G9025" s="36" t="str">
        <f t="shared" si="140"/>
        <v/>
      </c>
      <c r="H9025" s="37"/>
      <c r="I9025" s="33"/>
      <c r="J9025" s="32">
        <v>0</v>
      </c>
    </row>
    <row r="9026" spans="1:10" ht="15.75" hidden="1" thickBot="1" x14ac:dyDescent="0.3">
      <c r="A9026" s="149"/>
      <c r="B9026" s="144"/>
      <c r="C9026" s="38" t="s">
        <v>8439</v>
      </c>
      <c r="D9026" s="38" t="s">
        <v>101</v>
      </c>
      <c r="E9026" s="120">
        <v>1</v>
      </c>
      <c r="F9026" s="119">
        <v>13.2715</v>
      </c>
      <c r="G9026" s="36">
        <f t="shared" si="140"/>
        <v>13.2715</v>
      </c>
      <c r="H9026" s="41">
        <f>SUM(G9026:G9026)</f>
        <v>13.2715</v>
      </c>
      <c r="I9026" s="42"/>
      <c r="J9026" s="32">
        <v>0</v>
      </c>
    </row>
    <row r="9027" spans="1:10" ht="15.75" hidden="1" thickBot="1" x14ac:dyDescent="0.3">
      <c r="A9027" s="150"/>
      <c r="B9027" s="145"/>
      <c r="C9027" s="44"/>
      <c r="D9027" s="44"/>
      <c r="E9027" s="121"/>
      <c r="F9027" s="122" t="s">
        <v>31</v>
      </c>
      <c r="G9027" s="47" t="str">
        <f t="shared" si="140"/>
        <v/>
      </c>
      <c r="H9027" s="48"/>
      <c r="I9027" s="42"/>
      <c r="J9027" s="32">
        <v>0</v>
      </c>
    </row>
    <row r="9028" spans="1:10" ht="15.75" hidden="1" thickBot="1" x14ac:dyDescent="0.3">
      <c r="A9028" s="140" t="s">
        <v>2179</v>
      </c>
      <c r="B9028" s="143" t="s">
        <v>6694</v>
      </c>
      <c r="C9028" s="26"/>
      <c r="D9028" s="27" t="s">
        <v>36</v>
      </c>
      <c r="E9028" s="116"/>
      <c r="F9028" s="123" t="s">
        <v>31</v>
      </c>
      <c r="G9028" s="29" t="str">
        <f t="shared" si="140"/>
        <v/>
      </c>
      <c r="H9028" s="30"/>
      <c r="I9028" s="31"/>
      <c r="J9028" s="32">
        <v>0</v>
      </c>
    </row>
    <row r="9029" spans="1:10" ht="15.75" hidden="1" thickBot="1" x14ac:dyDescent="0.3">
      <c r="A9029" s="149"/>
      <c r="B9029" s="144"/>
      <c r="C9029" s="34"/>
      <c r="D9029" s="34"/>
      <c r="E9029" s="118"/>
      <c r="F9029" s="124" t="s">
        <v>31</v>
      </c>
      <c r="G9029" s="36" t="str">
        <f t="shared" si="140"/>
        <v/>
      </c>
      <c r="H9029" s="37"/>
      <c r="I9029" s="33"/>
      <c r="J9029" s="32">
        <v>0</v>
      </c>
    </row>
    <row r="9030" spans="1:10" ht="15.75" hidden="1" thickBot="1" x14ac:dyDescent="0.3">
      <c r="A9030" s="149"/>
      <c r="B9030" s="144"/>
      <c r="C9030" s="38" t="s">
        <v>8440</v>
      </c>
      <c r="D9030" s="38" t="s">
        <v>101</v>
      </c>
      <c r="E9030" s="120">
        <v>1</v>
      </c>
      <c r="F9030" s="119">
        <v>10.079499999999999</v>
      </c>
      <c r="G9030" s="36">
        <f t="shared" ref="G9030:G9093" si="141">IF(ISNUMBER(F9030),E9030*F9030,"")</f>
        <v>10.079499999999999</v>
      </c>
      <c r="H9030" s="41">
        <f>SUM(G9030:G9030)</f>
        <v>10.079499999999999</v>
      </c>
      <c r="I9030" s="42"/>
      <c r="J9030" s="32">
        <v>0</v>
      </c>
    </row>
    <row r="9031" spans="1:10" ht="15.75" hidden="1" thickBot="1" x14ac:dyDescent="0.3">
      <c r="A9031" s="150"/>
      <c r="B9031" s="145"/>
      <c r="C9031" s="44"/>
      <c r="D9031" s="44"/>
      <c r="E9031" s="121"/>
      <c r="F9031" s="122" t="s">
        <v>31</v>
      </c>
      <c r="G9031" s="47" t="str">
        <f t="shared" si="141"/>
        <v/>
      </c>
      <c r="H9031" s="48"/>
      <c r="I9031" s="42"/>
      <c r="J9031" s="32">
        <v>0</v>
      </c>
    </row>
    <row r="9032" spans="1:10" ht="15.75" hidden="1" thickBot="1" x14ac:dyDescent="0.3">
      <c r="A9032" s="140" t="s">
        <v>2180</v>
      </c>
      <c r="B9032" s="143" t="s">
        <v>6695</v>
      </c>
      <c r="C9032" s="26"/>
      <c r="D9032" s="27" t="s">
        <v>36</v>
      </c>
      <c r="E9032" s="116"/>
      <c r="F9032" s="123" t="s">
        <v>31</v>
      </c>
      <c r="G9032" s="29" t="str">
        <f t="shared" si="141"/>
        <v/>
      </c>
      <c r="H9032" s="30"/>
      <c r="I9032" s="31"/>
      <c r="J9032" s="32">
        <v>0</v>
      </c>
    </row>
    <row r="9033" spans="1:10" ht="15.75" hidden="1" thickBot="1" x14ac:dyDescent="0.3">
      <c r="A9033" s="149"/>
      <c r="B9033" s="144"/>
      <c r="C9033" s="34"/>
      <c r="D9033" s="34"/>
      <c r="E9033" s="118"/>
      <c r="F9033" s="124" t="s">
        <v>31</v>
      </c>
      <c r="G9033" s="36" t="str">
        <f t="shared" si="141"/>
        <v/>
      </c>
      <c r="H9033" s="37"/>
      <c r="I9033" s="33"/>
      <c r="J9033" s="32">
        <v>0</v>
      </c>
    </row>
    <row r="9034" spans="1:10" ht="15.75" hidden="1" thickBot="1" x14ac:dyDescent="0.3">
      <c r="A9034" s="149"/>
      <c r="B9034" s="144"/>
      <c r="C9034" s="38" t="s">
        <v>8441</v>
      </c>
      <c r="D9034" s="38" t="s">
        <v>101</v>
      </c>
      <c r="E9034" s="120">
        <v>1</v>
      </c>
      <c r="F9034" s="119">
        <v>21.393999999999998</v>
      </c>
      <c r="G9034" s="36">
        <f t="shared" si="141"/>
        <v>21.393999999999998</v>
      </c>
      <c r="H9034" s="41">
        <f>SUM(G9034:G9034)</f>
        <v>21.393999999999998</v>
      </c>
      <c r="I9034" s="42"/>
      <c r="J9034" s="32">
        <v>0</v>
      </c>
    </row>
    <row r="9035" spans="1:10" ht="15.75" hidden="1" thickBot="1" x14ac:dyDescent="0.3">
      <c r="A9035" s="150"/>
      <c r="B9035" s="145"/>
      <c r="C9035" s="44"/>
      <c r="D9035" s="44"/>
      <c r="E9035" s="121"/>
      <c r="F9035" s="122" t="s">
        <v>31</v>
      </c>
      <c r="G9035" s="47" t="str">
        <f t="shared" si="141"/>
        <v/>
      </c>
      <c r="H9035" s="48"/>
      <c r="I9035" s="42"/>
      <c r="J9035" s="32">
        <v>0</v>
      </c>
    </row>
    <row r="9036" spans="1:10" ht="15.75" hidden="1" thickBot="1" x14ac:dyDescent="0.3">
      <c r="A9036" s="140" t="s">
        <v>2181</v>
      </c>
      <c r="B9036" s="143" t="s">
        <v>6696</v>
      </c>
      <c r="C9036" s="26"/>
      <c r="D9036" s="27" t="s">
        <v>36</v>
      </c>
      <c r="E9036" s="116"/>
      <c r="F9036" s="123" t="s">
        <v>31</v>
      </c>
      <c r="G9036" s="29" t="str">
        <f t="shared" si="141"/>
        <v/>
      </c>
      <c r="H9036" s="30"/>
      <c r="I9036" s="31"/>
      <c r="J9036" s="32">
        <v>0</v>
      </c>
    </row>
    <row r="9037" spans="1:10" ht="15.75" hidden="1" thickBot="1" x14ac:dyDescent="0.3">
      <c r="A9037" s="149"/>
      <c r="B9037" s="144"/>
      <c r="C9037" s="34"/>
      <c r="D9037" s="34"/>
      <c r="E9037" s="118"/>
      <c r="F9037" s="124" t="s">
        <v>31</v>
      </c>
      <c r="G9037" s="36" t="str">
        <f t="shared" si="141"/>
        <v/>
      </c>
      <c r="H9037" s="37"/>
      <c r="I9037" s="33"/>
      <c r="J9037" s="32">
        <v>0</v>
      </c>
    </row>
    <row r="9038" spans="1:10" ht="15.75" hidden="1" thickBot="1" x14ac:dyDescent="0.3">
      <c r="A9038" s="149"/>
      <c r="B9038" s="144"/>
      <c r="C9038" s="38" t="s">
        <v>8442</v>
      </c>
      <c r="D9038" s="38" t="s">
        <v>101</v>
      </c>
      <c r="E9038" s="120">
        <v>1</v>
      </c>
      <c r="F9038" s="119">
        <v>7.6665000000000001</v>
      </c>
      <c r="G9038" s="36">
        <f t="shared" si="141"/>
        <v>7.6665000000000001</v>
      </c>
      <c r="H9038" s="41">
        <f>SUM(G9038:G9038)</f>
        <v>7.6665000000000001</v>
      </c>
      <c r="I9038" s="42"/>
      <c r="J9038" s="32">
        <v>0</v>
      </c>
    </row>
    <row r="9039" spans="1:10" ht="15.75" hidden="1" thickBot="1" x14ac:dyDescent="0.3">
      <c r="A9039" s="150"/>
      <c r="B9039" s="145"/>
      <c r="C9039" s="44"/>
      <c r="D9039" s="44"/>
      <c r="E9039" s="121"/>
      <c r="F9039" s="122" t="s">
        <v>31</v>
      </c>
      <c r="G9039" s="47" t="str">
        <f t="shared" si="141"/>
        <v/>
      </c>
      <c r="H9039" s="48"/>
      <c r="I9039" s="42"/>
      <c r="J9039" s="32">
        <v>0</v>
      </c>
    </row>
    <row r="9040" spans="1:10" ht="15.75" hidden="1" thickBot="1" x14ac:dyDescent="0.3">
      <c r="A9040" s="140" t="s">
        <v>2182</v>
      </c>
      <c r="B9040" s="143" t="s">
        <v>6697</v>
      </c>
      <c r="C9040" s="26"/>
      <c r="D9040" s="27" t="s">
        <v>36</v>
      </c>
      <c r="E9040" s="116"/>
      <c r="F9040" s="123" t="s">
        <v>31</v>
      </c>
      <c r="G9040" s="29" t="str">
        <f t="shared" si="141"/>
        <v/>
      </c>
      <c r="H9040" s="30"/>
      <c r="I9040" s="31"/>
      <c r="J9040" s="32">
        <v>0</v>
      </c>
    </row>
    <row r="9041" spans="1:10" ht="15.75" hidden="1" thickBot="1" x14ac:dyDescent="0.3">
      <c r="A9041" s="149"/>
      <c r="B9041" s="144"/>
      <c r="C9041" s="34"/>
      <c r="D9041" s="34"/>
      <c r="E9041" s="118"/>
      <c r="F9041" s="124" t="s">
        <v>31</v>
      </c>
      <c r="G9041" s="36" t="str">
        <f t="shared" si="141"/>
        <v/>
      </c>
      <c r="H9041" s="37"/>
      <c r="I9041" s="33"/>
      <c r="J9041" s="32">
        <v>0</v>
      </c>
    </row>
    <row r="9042" spans="1:10" ht="26.25" hidden="1" thickBot="1" x14ac:dyDescent="0.3">
      <c r="A9042" s="149"/>
      <c r="B9042" s="144"/>
      <c r="C9042" s="38" t="s">
        <v>8443</v>
      </c>
      <c r="D9042" s="38" t="s">
        <v>101</v>
      </c>
      <c r="E9042" s="120">
        <v>1</v>
      </c>
      <c r="F9042" s="119">
        <v>9.9085000000000001</v>
      </c>
      <c r="G9042" s="36">
        <f t="shared" si="141"/>
        <v>9.9085000000000001</v>
      </c>
      <c r="H9042" s="41">
        <f>SUM(G9042:G9042)</f>
        <v>9.9085000000000001</v>
      </c>
      <c r="I9042" s="42"/>
      <c r="J9042" s="32">
        <v>0</v>
      </c>
    </row>
    <row r="9043" spans="1:10" ht="15.75" hidden="1" thickBot="1" x14ac:dyDescent="0.3">
      <c r="A9043" s="150"/>
      <c r="B9043" s="145"/>
      <c r="C9043" s="44"/>
      <c r="D9043" s="44"/>
      <c r="E9043" s="121"/>
      <c r="F9043" s="122" t="s">
        <v>31</v>
      </c>
      <c r="G9043" s="47" t="str">
        <f t="shared" si="141"/>
        <v/>
      </c>
      <c r="H9043" s="48"/>
      <c r="I9043" s="42"/>
      <c r="J9043" s="32">
        <v>0</v>
      </c>
    </row>
    <row r="9044" spans="1:10" ht="15.75" hidden="1" thickBot="1" x14ac:dyDescent="0.3">
      <c r="A9044" s="140" t="s">
        <v>2183</v>
      </c>
      <c r="B9044" s="143" t="s">
        <v>6698</v>
      </c>
      <c r="C9044" s="26"/>
      <c r="D9044" s="27" t="s">
        <v>36</v>
      </c>
      <c r="E9044" s="116"/>
      <c r="F9044" s="123" t="s">
        <v>31</v>
      </c>
      <c r="G9044" s="29" t="str">
        <f t="shared" si="141"/>
        <v/>
      </c>
      <c r="H9044" s="30"/>
      <c r="I9044" s="31"/>
      <c r="J9044" s="32">
        <v>0</v>
      </c>
    </row>
    <row r="9045" spans="1:10" ht="15.75" hidden="1" thickBot="1" x14ac:dyDescent="0.3">
      <c r="A9045" s="149"/>
      <c r="B9045" s="144"/>
      <c r="C9045" s="34"/>
      <c r="D9045" s="34"/>
      <c r="E9045" s="118"/>
      <c r="F9045" s="124" t="s">
        <v>31</v>
      </c>
      <c r="G9045" s="36" t="str">
        <f t="shared" si="141"/>
        <v/>
      </c>
      <c r="H9045" s="37"/>
      <c r="I9045" s="33"/>
      <c r="J9045" s="32">
        <v>0</v>
      </c>
    </row>
    <row r="9046" spans="1:10" ht="26.25" hidden="1" thickBot="1" x14ac:dyDescent="0.3">
      <c r="A9046" s="149"/>
      <c r="B9046" s="144"/>
      <c r="C9046" s="38" t="s">
        <v>8444</v>
      </c>
      <c r="D9046" s="38" t="s">
        <v>101</v>
      </c>
      <c r="E9046" s="120">
        <v>1</v>
      </c>
      <c r="F9046" s="119">
        <v>13.375999999999999</v>
      </c>
      <c r="G9046" s="36">
        <f t="shared" si="141"/>
        <v>13.375999999999999</v>
      </c>
      <c r="H9046" s="41">
        <f>SUM(G9046:G9046)</f>
        <v>13.375999999999999</v>
      </c>
      <c r="I9046" s="42"/>
      <c r="J9046" s="32">
        <v>0</v>
      </c>
    </row>
    <row r="9047" spans="1:10" ht="15.75" hidden="1" thickBot="1" x14ac:dyDescent="0.3">
      <c r="A9047" s="150"/>
      <c r="B9047" s="145"/>
      <c r="C9047" s="44"/>
      <c r="D9047" s="44"/>
      <c r="E9047" s="121"/>
      <c r="F9047" s="122" t="s">
        <v>31</v>
      </c>
      <c r="G9047" s="47" t="str">
        <f t="shared" si="141"/>
        <v/>
      </c>
      <c r="H9047" s="48"/>
      <c r="I9047" s="42"/>
      <c r="J9047" s="32">
        <v>0</v>
      </c>
    </row>
    <row r="9048" spans="1:10" ht="15.75" hidden="1" thickBot="1" x14ac:dyDescent="0.3">
      <c r="A9048" s="140" t="s">
        <v>2184</v>
      </c>
      <c r="B9048" s="143" t="s">
        <v>6699</v>
      </c>
      <c r="C9048" s="26"/>
      <c r="D9048" s="27" t="s">
        <v>36</v>
      </c>
      <c r="E9048" s="116"/>
      <c r="F9048" s="123" t="s">
        <v>31</v>
      </c>
      <c r="G9048" s="29" t="str">
        <f t="shared" si="141"/>
        <v/>
      </c>
      <c r="H9048" s="30"/>
      <c r="I9048" s="31"/>
      <c r="J9048" s="32">
        <v>0</v>
      </c>
    </row>
    <row r="9049" spans="1:10" ht="15.75" hidden="1" thickBot="1" x14ac:dyDescent="0.3">
      <c r="A9049" s="149"/>
      <c r="B9049" s="144"/>
      <c r="C9049" s="34"/>
      <c r="D9049" s="34"/>
      <c r="E9049" s="118"/>
      <c r="F9049" s="124" t="s">
        <v>31</v>
      </c>
      <c r="G9049" s="36" t="str">
        <f t="shared" si="141"/>
        <v/>
      </c>
      <c r="H9049" s="37"/>
      <c r="I9049" s="33"/>
      <c r="J9049" s="32">
        <v>0</v>
      </c>
    </row>
    <row r="9050" spans="1:10" ht="26.25" hidden="1" thickBot="1" x14ac:dyDescent="0.3">
      <c r="A9050" s="149"/>
      <c r="B9050" s="144"/>
      <c r="C9050" s="38" t="s">
        <v>8445</v>
      </c>
      <c r="D9050" s="38" t="s">
        <v>101</v>
      </c>
      <c r="E9050" s="120">
        <v>1</v>
      </c>
      <c r="F9050" s="119">
        <v>13.936499999999999</v>
      </c>
      <c r="G9050" s="36">
        <f t="shared" si="141"/>
        <v>13.936499999999999</v>
      </c>
      <c r="H9050" s="41">
        <f>SUM(G9050:G9050)</f>
        <v>13.936499999999999</v>
      </c>
      <c r="I9050" s="42"/>
      <c r="J9050" s="32">
        <v>0</v>
      </c>
    </row>
    <row r="9051" spans="1:10" ht="15.75" hidden="1" thickBot="1" x14ac:dyDescent="0.3">
      <c r="A9051" s="150"/>
      <c r="B9051" s="145"/>
      <c r="C9051" s="44"/>
      <c r="D9051" s="44"/>
      <c r="E9051" s="121"/>
      <c r="F9051" s="122" t="s">
        <v>31</v>
      </c>
      <c r="G9051" s="47" t="str">
        <f t="shared" si="141"/>
        <v/>
      </c>
      <c r="H9051" s="48"/>
      <c r="I9051" s="42"/>
      <c r="J9051" s="32">
        <v>0</v>
      </c>
    </row>
    <row r="9052" spans="1:10" ht="15.75" hidden="1" thickBot="1" x14ac:dyDescent="0.3">
      <c r="A9052" s="140" t="s">
        <v>2185</v>
      </c>
      <c r="B9052" s="143" t="s">
        <v>6700</v>
      </c>
      <c r="C9052" s="26"/>
      <c r="D9052" s="27" t="s">
        <v>124</v>
      </c>
      <c r="E9052" s="116"/>
      <c r="F9052" s="123" t="s">
        <v>31</v>
      </c>
      <c r="G9052" s="29" t="str">
        <f t="shared" si="141"/>
        <v/>
      </c>
      <c r="H9052" s="30"/>
      <c r="I9052" s="31"/>
      <c r="J9052" s="32">
        <v>0</v>
      </c>
    </row>
    <row r="9053" spans="1:10" ht="15.75" hidden="1" thickBot="1" x14ac:dyDescent="0.3">
      <c r="A9053" s="149"/>
      <c r="B9053" s="144"/>
      <c r="C9053" s="34"/>
      <c r="D9053" s="34"/>
      <c r="E9053" s="118"/>
      <c r="F9053" s="124" t="s">
        <v>31</v>
      </c>
      <c r="G9053" s="36" t="str">
        <f t="shared" si="141"/>
        <v/>
      </c>
      <c r="H9053" s="37"/>
      <c r="I9053" s="33"/>
      <c r="J9053" s="32">
        <v>0</v>
      </c>
    </row>
    <row r="9054" spans="1:10" ht="26.25" hidden="1" thickBot="1" x14ac:dyDescent="0.3">
      <c r="A9054" s="149"/>
      <c r="B9054" s="144"/>
      <c r="C9054" s="38" t="s">
        <v>7862</v>
      </c>
      <c r="D9054" s="38" t="s">
        <v>1323</v>
      </c>
      <c r="E9054" s="120">
        <v>1</v>
      </c>
      <c r="F9054" s="119">
        <v>79.657499999999985</v>
      </c>
      <c r="G9054" s="36">
        <f t="shared" si="141"/>
        <v>79.657499999999985</v>
      </c>
      <c r="H9054" s="41">
        <f>SUM(G9054:G9054)</f>
        <v>79.657499999999985</v>
      </c>
      <c r="I9054" s="42"/>
      <c r="J9054" s="32">
        <v>0</v>
      </c>
    </row>
    <row r="9055" spans="1:10" ht="15.75" hidden="1" thickBot="1" x14ac:dyDescent="0.3">
      <c r="A9055" s="150"/>
      <c r="B9055" s="145"/>
      <c r="C9055" s="44"/>
      <c r="D9055" s="44"/>
      <c r="E9055" s="121"/>
      <c r="F9055" s="122" t="s">
        <v>31</v>
      </c>
      <c r="G9055" s="47" t="str">
        <f t="shared" si="141"/>
        <v/>
      </c>
      <c r="H9055" s="48"/>
      <c r="I9055" s="42"/>
      <c r="J9055" s="32">
        <v>0</v>
      </c>
    </row>
    <row r="9056" spans="1:10" ht="15.75" hidden="1" thickBot="1" x14ac:dyDescent="0.3">
      <c r="A9056" s="140" t="s">
        <v>2186</v>
      </c>
      <c r="B9056" s="143" t="s">
        <v>6701</v>
      </c>
      <c r="C9056" s="26"/>
      <c r="D9056" s="27" t="s">
        <v>36</v>
      </c>
      <c r="E9056" s="116"/>
      <c r="F9056" s="123" t="s">
        <v>31</v>
      </c>
      <c r="G9056" s="29" t="str">
        <f t="shared" si="141"/>
        <v/>
      </c>
      <c r="H9056" s="30"/>
      <c r="I9056" s="31"/>
      <c r="J9056" s="32">
        <v>0</v>
      </c>
    </row>
    <row r="9057" spans="1:10" ht="15.75" hidden="1" thickBot="1" x14ac:dyDescent="0.3">
      <c r="A9057" s="149"/>
      <c r="B9057" s="144"/>
      <c r="C9057" s="34"/>
      <c r="D9057" s="34"/>
      <c r="E9057" s="118"/>
      <c r="F9057" s="124" t="s">
        <v>31</v>
      </c>
      <c r="G9057" s="36" t="str">
        <f t="shared" si="141"/>
        <v/>
      </c>
      <c r="H9057" s="37"/>
      <c r="I9057" s="33"/>
      <c r="J9057" s="32">
        <v>0</v>
      </c>
    </row>
    <row r="9058" spans="1:10" ht="26.25" hidden="1" thickBot="1" x14ac:dyDescent="0.3">
      <c r="A9058" s="149"/>
      <c r="B9058" s="144"/>
      <c r="C9058" s="38" t="s">
        <v>8446</v>
      </c>
      <c r="D9058" s="38" t="s">
        <v>101</v>
      </c>
      <c r="E9058" s="120">
        <v>1</v>
      </c>
      <c r="F9058" s="119">
        <v>33.116999999999997</v>
      </c>
      <c r="G9058" s="36">
        <f t="shared" si="141"/>
        <v>33.116999999999997</v>
      </c>
      <c r="H9058" s="41">
        <f>SUM(G9058:G9058)</f>
        <v>33.116999999999997</v>
      </c>
      <c r="I9058" s="42"/>
      <c r="J9058" s="32">
        <v>0</v>
      </c>
    </row>
    <row r="9059" spans="1:10" ht="15.75" hidden="1" thickBot="1" x14ac:dyDescent="0.3">
      <c r="A9059" s="150"/>
      <c r="B9059" s="145"/>
      <c r="C9059" s="44"/>
      <c r="D9059" s="44"/>
      <c r="E9059" s="121"/>
      <c r="F9059" s="122" t="s">
        <v>31</v>
      </c>
      <c r="G9059" s="47" t="str">
        <f t="shared" si="141"/>
        <v/>
      </c>
      <c r="H9059" s="48"/>
      <c r="I9059" s="42"/>
      <c r="J9059" s="32">
        <v>0</v>
      </c>
    </row>
    <row r="9060" spans="1:10" ht="15.75" hidden="1" thickBot="1" x14ac:dyDescent="0.3">
      <c r="A9060" s="140" t="s">
        <v>2187</v>
      </c>
      <c r="B9060" s="143" t="s">
        <v>6702</v>
      </c>
      <c r="C9060" s="26"/>
      <c r="D9060" s="27" t="s">
        <v>36</v>
      </c>
      <c r="E9060" s="116"/>
      <c r="F9060" s="123" t="s">
        <v>31</v>
      </c>
      <c r="G9060" s="29" t="str">
        <f t="shared" si="141"/>
        <v/>
      </c>
      <c r="H9060" s="30"/>
      <c r="I9060" s="31"/>
      <c r="J9060" s="32">
        <v>0</v>
      </c>
    </row>
    <row r="9061" spans="1:10" ht="15.75" hidden="1" thickBot="1" x14ac:dyDescent="0.3">
      <c r="A9061" s="149"/>
      <c r="B9061" s="144"/>
      <c r="C9061" s="34"/>
      <c r="D9061" s="34"/>
      <c r="E9061" s="118"/>
      <c r="F9061" s="124" t="s">
        <v>31</v>
      </c>
      <c r="G9061" s="36" t="str">
        <f t="shared" si="141"/>
        <v/>
      </c>
      <c r="H9061" s="37"/>
      <c r="I9061" s="33"/>
      <c r="J9061" s="32">
        <v>0</v>
      </c>
    </row>
    <row r="9062" spans="1:10" ht="26.25" hidden="1" thickBot="1" x14ac:dyDescent="0.3">
      <c r="A9062" s="149"/>
      <c r="B9062" s="144"/>
      <c r="C9062" s="38" t="s">
        <v>8447</v>
      </c>
      <c r="D9062" s="38" t="s">
        <v>101</v>
      </c>
      <c r="E9062" s="120">
        <v>1</v>
      </c>
      <c r="F9062" s="119">
        <v>55.109499999999997</v>
      </c>
      <c r="G9062" s="36">
        <f t="shared" si="141"/>
        <v>55.109499999999997</v>
      </c>
      <c r="H9062" s="41">
        <f>SUM(G9062:G9062)</f>
        <v>55.109499999999997</v>
      </c>
      <c r="I9062" s="42"/>
      <c r="J9062" s="32">
        <v>0</v>
      </c>
    </row>
    <row r="9063" spans="1:10" ht="15.75" hidden="1" thickBot="1" x14ac:dyDescent="0.3">
      <c r="A9063" s="150"/>
      <c r="B9063" s="145"/>
      <c r="C9063" s="44"/>
      <c r="D9063" s="44"/>
      <c r="E9063" s="121"/>
      <c r="F9063" s="122" t="s">
        <v>31</v>
      </c>
      <c r="G9063" s="47" t="str">
        <f t="shared" si="141"/>
        <v/>
      </c>
      <c r="H9063" s="48"/>
      <c r="I9063" s="42"/>
      <c r="J9063" s="32">
        <v>0</v>
      </c>
    </row>
    <row r="9064" spans="1:10" ht="15.75" hidden="1" thickBot="1" x14ac:dyDescent="0.3">
      <c r="A9064" s="140" t="s">
        <v>2188</v>
      </c>
      <c r="B9064" s="143" t="s">
        <v>6703</v>
      </c>
      <c r="C9064" s="26"/>
      <c r="D9064" s="27" t="s">
        <v>36</v>
      </c>
      <c r="E9064" s="116"/>
      <c r="F9064" s="123" t="s">
        <v>31</v>
      </c>
      <c r="G9064" s="29" t="str">
        <f t="shared" si="141"/>
        <v/>
      </c>
      <c r="H9064" s="30"/>
      <c r="I9064" s="31"/>
      <c r="J9064" s="32">
        <v>0</v>
      </c>
    </row>
    <row r="9065" spans="1:10" ht="15.75" hidden="1" thickBot="1" x14ac:dyDescent="0.3">
      <c r="A9065" s="149"/>
      <c r="B9065" s="144"/>
      <c r="C9065" s="34"/>
      <c r="D9065" s="34"/>
      <c r="E9065" s="118"/>
      <c r="F9065" s="124" t="s">
        <v>31</v>
      </c>
      <c r="G9065" s="36" t="str">
        <f t="shared" si="141"/>
        <v/>
      </c>
      <c r="H9065" s="37"/>
      <c r="I9065" s="33"/>
      <c r="J9065" s="32">
        <v>0</v>
      </c>
    </row>
    <row r="9066" spans="1:10" ht="15.75" hidden="1" thickBot="1" x14ac:dyDescent="0.3">
      <c r="A9066" s="149"/>
      <c r="B9066" s="144"/>
      <c r="C9066" s="38" t="s">
        <v>8448</v>
      </c>
      <c r="D9066" s="38" t="s">
        <v>101</v>
      </c>
      <c r="E9066" s="120">
        <v>1</v>
      </c>
      <c r="F9066" s="119">
        <v>16.852999999999998</v>
      </c>
      <c r="G9066" s="36">
        <f t="shared" si="141"/>
        <v>16.852999999999998</v>
      </c>
      <c r="H9066" s="41">
        <f>SUM(G9066:G9066)</f>
        <v>16.852999999999998</v>
      </c>
      <c r="I9066" s="42"/>
      <c r="J9066" s="32">
        <v>0</v>
      </c>
    </row>
    <row r="9067" spans="1:10" ht="15.75" hidden="1" thickBot="1" x14ac:dyDescent="0.3">
      <c r="A9067" s="150"/>
      <c r="B9067" s="145"/>
      <c r="C9067" s="44"/>
      <c r="D9067" s="44"/>
      <c r="E9067" s="121"/>
      <c r="F9067" s="122" t="s">
        <v>31</v>
      </c>
      <c r="G9067" s="47" t="str">
        <f t="shared" si="141"/>
        <v/>
      </c>
      <c r="H9067" s="48"/>
      <c r="I9067" s="42"/>
      <c r="J9067" s="32">
        <v>0</v>
      </c>
    </row>
    <row r="9068" spans="1:10" ht="15.75" hidden="1" thickBot="1" x14ac:dyDescent="0.3">
      <c r="A9068" s="140" t="s">
        <v>2189</v>
      </c>
      <c r="B9068" s="143" t="s">
        <v>6704</v>
      </c>
      <c r="C9068" s="26"/>
      <c r="D9068" s="27" t="s">
        <v>36</v>
      </c>
      <c r="E9068" s="116"/>
      <c r="F9068" s="123" t="s">
        <v>31</v>
      </c>
      <c r="G9068" s="29" t="str">
        <f t="shared" si="141"/>
        <v/>
      </c>
      <c r="H9068" s="30"/>
      <c r="I9068" s="31"/>
      <c r="J9068" s="32">
        <v>0</v>
      </c>
    </row>
    <row r="9069" spans="1:10" ht="15.75" hidden="1" thickBot="1" x14ac:dyDescent="0.3">
      <c r="A9069" s="149"/>
      <c r="B9069" s="144"/>
      <c r="C9069" s="34"/>
      <c r="D9069" s="34"/>
      <c r="E9069" s="118"/>
      <c r="F9069" s="124" t="s">
        <v>31</v>
      </c>
      <c r="G9069" s="36" t="str">
        <f t="shared" si="141"/>
        <v/>
      </c>
      <c r="H9069" s="37"/>
      <c r="I9069" s="33"/>
      <c r="J9069" s="32">
        <v>0</v>
      </c>
    </row>
    <row r="9070" spans="1:10" ht="15.75" hidden="1" thickBot="1" x14ac:dyDescent="0.3">
      <c r="A9070" s="149"/>
      <c r="B9070" s="144"/>
      <c r="C9070" s="38" t="s">
        <v>8449</v>
      </c>
      <c r="D9070" s="38" t="s">
        <v>101</v>
      </c>
      <c r="E9070" s="120">
        <v>1</v>
      </c>
      <c r="F9070" s="119">
        <v>18.5535</v>
      </c>
      <c r="G9070" s="36">
        <f t="shared" si="141"/>
        <v>18.5535</v>
      </c>
      <c r="H9070" s="41">
        <f>SUM(G9070:G9070)</f>
        <v>18.5535</v>
      </c>
      <c r="I9070" s="42"/>
      <c r="J9070" s="32">
        <v>0</v>
      </c>
    </row>
    <row r="9071" spans="1:10" ht="15.75" hidden="1" thickBot="1" x14ac:dyDescent="0.3">
      <c r="A9071" s="150"/>
      <c r="B9071" s="145"/>
      <c r="C9071" s="44"/>
      <c r="D9071" s="44"/>
      <c r="E9071" s="121"/>
      <c r="F9071" s="122" t="s">
        <v>31</v>
      </c>
      <c r="G9071" s="47" t="str">
        <f t="shared" si="141"/>
        <v/>
      </c>
      <c r="H9071" s="48"/>
      <c r="I9071" s="42"/>
      <c r="J9071" s="32">
        <v>0</v>
      </c>
    </row>
    <row r="9072" spans="1:10" ht="15.75" hidden="1" thickBot="1" x14ac:dyDescent="0.3">
      <c r="A9072" s="140" t="s">
        <v>2190</v>
      </c>
      <c r="B9072" s="143" t="s">
        <v>6705</v>
      </c>
      <c r="C9072" s="26"/>
      <c r="D9072" s="27" t="s">
        <v>36</v>
      </c>
      <c r="E9072" s="116"/>
      <c r="F9072" s="123" t="s">
        <v>31</v>
      </c>
      <c r="G9072" s="29" t="str">
        <f t="shared" si="141"/>
        <v/>
      </c>
      <c r="H9072" s="30"/>
      <c r="I9072" s="31"/>
      <c r="J9072" s="32">
        <v>0</v>
      </c>
    </row>
    <row r="9073" spans="1:10" ht="15.75" hidden="1" thickBot="1" x14ac:dyDescent="0.3">
      <c r="A9073" s="149"/>
      <c r="B9073" s="144"/>
      <c r="C9073" s="34"/>
      <c r="D9073" s="34"/>
      <c r="E9073" s="118"/>
      <c r="F9073" s="124" t="s">
        <v>31</v>
      </c>
      <c r="G9073" s="36" t="str">
        <f t="shared" si="141"/>
        <v/>
      </c>
      <c r="H9073" s="37"/>
      <c r="I9073" s="33"/>
      <c r="J9073" s="32">
        <v>0</v>
      </c>
    </row>
    <row r="9074" spans="1:10" ht="26.25" hidden="1" thickBot="1" x14ac:dyDescent="0.3">
      <c r="A9074" s="149"/>
      <c r="B9074" s="144"/>
      <c r="C9074" s="38" t="s">
        <v>8450</v>
      </c>
      <c r="D9074" s="38" t="s">
        <v>101</v>
      </c>
      <c r="E9074" s="120">
        <v>1</v>
      </c>
      <c r="F9074" s="119">
        <v>15.389999999999999</v>
      </c>
      <c r="G9074" s="36">
        <f t="shared" si="141"/>
        <v>15.389999999999999</v>
      </c>
      <c r="H9074" s="41">
        <f>SUM(G9074:G9074)</f>
        <v>15.389999999999999</v>
      </c>
      <c r="I9074" s="42"/>
      <c r="J9074" s="32">
        <v>0</v>
      </c>
    </row>
    <row r="9075" spans="1:10" ht="15.75" hidden="1" thickBot="1" x14ac:dyDescent="0.3">
      <c r="A9075" s="150"/>
      <c r="B9075" s="145"/>
      <c r="C9075" s="44"/>
      <c r="D9075" s="44"/>
      <c r="E9075" s="121"/>
      <c r="F9075" s="122" t="s">
        <v>31</v>
      </c>
      <c r="G9075" s="47" t="str">
        <f t="shared" si="141"/>
        <v/>
      </c>
      <c r="H9075" s="48"/>
      <c r="I9075" s="42"/>
      <c r="J9075" s="32">
        <v>0</v>
      </c>
    </row>
    <row r="9076" spans="1:10" ht="15.75" hidden="1" thickBot="1" x14ac:dyDescent="0.3">
      <c r="A9076" s="140" t="s">
        <v>2191</v>
      </c>
      <c r="B9076" s="143" t="s">
        <v>6706</v>
      </c>
      <c r="C9076" s="26"/>
      <c r="D9076" s="27" t="s">
        <v>36</v>
      </c>
      <c r="E9076" s="116"/>
      <c r="F9076" s="123" t="s">
        <v>31</v>
      </c>
      <c r="G9076" s="29" t="str">
        <f t="shared" si="141"/>
        <v/>
      </c>
      <c r="H9076" s="30"/>
      <c r="I9076" s="31"/>
      <c r="J9076" s="32">
        <v>0</v>
      </c>
    </row>
    <row r="9077" spans="1:10" ht="15.75" hidden="1" thickBot="1" x14ac:dyDescent="0.3">
      <c r="A9077" s="149"/>
      <c r="B9077" s="144"/>
      <c r="C9077" s="34"/>
      <c r="D9077" s="34"/>
      <c r="E9077" s="118"/>
      <c r="F9077" s="124" t="s">
        <v>31</v>
      </c>
      <c r="G9077" s="36" t="str">
        <f t="shared" si="141"/>
        <v/>
      </c>
      <c r="H9077" s="37"/>
      <c r="I9077" s="33"/>
      <c r="J9077" s="32">
        <v>0</v>
      </c>
    </row>
    <row r="9078" spans="1:10" ht="15.75" hidden="1" thickBot="1" x14ac:dyDescent="0.3">
      <c r="A9078" s="149"/>
      <c r="B9078" s="144"/>
      <c r="C9078" s="38" t="s">
        <v>8451</v>
      </c>
      <c r="D9078" s="38" t="s">
        <v>101</v>
      </c>
      <c r="E9078" s="120">
        <v>1</v>
      </c>
      <c r="F9078" s="119">
        <v>32.737000000000002</v>
      </c>
      <c r="G9078" s="36">
        <f t="shared" si="141"/>
        <v>32.737000000000002</v>
      </c>
      <c r="H9078" s="41">
        <f>SUM(G9078:G9078)</f>
        <v>32.737000000000002</v>
      </c>
      <c r="I9078" s="42"/>
      <c r="J9078" s="32">
        <v>0</v>
      </c>
    </row>
    <row r="9079" spans="1:10" ht="15.75" hidden="1" thickBot="1" x14ac:dyDescent="0.3">
      <c r="A9079" s="150"/>
      <c r="B9079" s="145"/>
      <c r="C9079" s="44"/>
      <c r="D9079" s="44"/>
      <c r="E9079" s="121"/>
      <c r="F9079" s="122" t="s">
        <v>31</v>
      </c>
      <c r="G9079" s="47" t="str">
        <f t="shared" si="141"/>
        <v/>
      </c>
      <c r="H9079" s="48"/>
      <c r="I9079" s="42"/>
      <c r="J9079" s="32">
        <v>0</v>
      </c>
    </row>
    <row r="9080" spans="1:10" ht="15.75" hidden="1" thickBot="1" x14ac:dyDescent="0.3">
      <c r="A9080" s="140" t="s">
        <v>2192</v>
      </c>
      <c r="B9080" s="143" t="s">
        <v>6707</v>
      </c>
      <c r="C9080" s="26"/>
      <c r="D9080" s="27" t="s">
        <v>36</v>
      </c>
      <c r="E9080" s="116"/>
      <c r="F9080" s="123" t="s">
        <v>31</v>
      </c>
      <c r="G9080" s="29" t="str">
        <f t="shared" si="141"/>
        <v/>
      </c>
      <c r="H9080" s="30"/>
      <c r="I9080" s="31"/>
      <c r="J9080" s="32">
        <v>0</v>
      </c>
    </row>
    <row r="9081" spans="1:10" ht="15.75" hidden="1" thickBot="1" x14ac:dyDescent="0.3">
      <c r="A9081" s="149"/>
      <c r="B9081" s="144"/>
      <c r="C9081" s="34"/>
      <c r="D9081" s="34"/>
      <c r="E9081" s="118"/>
      <c r="F9081" s="124" t="s">
        <v>31</v>
      </c>
      <c r="G9081" s="36" t="str">
        <f t="shared" si="141"/>
        <v/>
      </c>
      <c r="H9081" s="37"/>
      <c r="I9081" s="33"/>
      <c r="J9081" s="32">
        <v>0</v>
      </c>
    </row>
    <row r="9082" spans="1:10" ht="15.75" hidden="1" thickBot="1" x14ac:dyDescent="0.3">
      <c r="A9082" s="149"/>
      <c r="B9082" s="144"/>
      <c r="C9082" s="38" t="s">
        <v>8452</v>
      </c>
      <c r="D9082" s="38" t="s">
        <v>101</v>
      </c>
      <c r="E9082" s="120">
        <v>1</v>
      </c>
      <c r="F9082" s="119">
        <v>11.979499999999998</v>
      </c>
      <c r="G9082" s="36">
        <f t="shared" si="141"/>
        <v>11.979499999999998</v>
      </c>
      <c r="H9082" s="41">
        <f>SUM(G9082:G9082)</f>
        <v>11.979499999999998</v>
      </c>
      <c r="I9082" s="42"/>
      <c r="J9082" s="32">
        <v>0</v>
      </c>
    </row>
    <row r="9083" spans="1:10" ht="15.75" hidden="1" thickBot="1" x14ac:dyDescent="0.3">
      <c r="A9083" s="150"/>
      <c r="B9083" s="145"/>
      <c r="C9083" s="44"/>
      <c r="D9083" s="44"/>
      <c r="E9083" s="121"/>
      <c r="F9083" s="122" t="s">
        <v>31</v>
      </c>
      <c r="G9083" s="47" t="str">
        <f t="shared" si="141"/>
        <v/>
      </c>
      <c r="H9083" s="48"/>
      <c r="I9083" s="42"/>
      <c r="J9083" s="32">
        <v>0</v>
      </c>
    </row>
    <row r="9084" spans="1:10" ht="15.75" hidden="1" thickBot="1" x14ac:dyDescent="0.3">
      <c r="A9084" s="140" t="s">
        <v>2193</v>
      </c>
      <c r="B9084" s="143" t="s">
        <v>6708</v>
      </c>
      <c r="C9084" s="26"/>
      <c r="D9084" s="27" t="s">
        <v>36</v>
      </c>
      <c r="E9084" s="116"/>
      <c r="F9084" s="123" t="s">
        <v>31</v>
      </c>
      <c r="G9084" s="29" t="str">
        <f t="shared" si="141"/>
        <v/>
      </c>
      <c r="H9084" s="30"/>
      <c r="I9084" s="31"/>
      <c r="J9084" s="32">
        <v>0</v>
      </c>
    </row>
    <row r="9085" spans="1:10" ht="15.75" hidden="1" thickBot="1" x14ac:dyDescent="0.3">
      <c r="A9085" s="149"/>
      <c r="B9085" s="144"/>
      <c r="C9085" s="34"/>
      <c r="D9085" s="34"/>
      <c r="E9085" s="118"/>
      <c r="F9085" s="124" t="s">
        <v>31</v>
      </c>
      <c r="G9085" s="36" t="str">
        <f t="shared" si="141"/>
        <v/>
      </c>
      <c r="H9085" s="37"/>
      <c r="I9085" s="33"/>
      <c r="J9085" s="32">
        <v>0</v>
      </c>
    </row>
    <row r="9086" spans="1:10" ht="26.25" hidden="1" thickBot="1" x14ac:dyDescent="0.3">
      <c r="A9086" s="149"/>
      <c r="B9086" s="144"/>
      <c r="C9086" s="38" t="s">
        <v>8453</v>
      </c>
      <c r="D9086" s="38" t="s">
        <v>101</v>
      </c>
      <c r="E9086" s="120">
        <v>1</v>
      </c>
      <c r="F9086" s="119">
        <v>16.102499999999999</v>
      </c>
      <c r="G9086" s="36">
        <f t="shared" si="141"/>
        <v>16.102499999999999</v>
      </c>
      <c r="H9086" s="41">
        <f>SUM(G9086:G9086)</f>
        <v>16.102499999999999</v>
      </c>
      <c r="I9086" s="42"/>
      <c r="J9086" s="32">
        <v>0</v>
      </c>
    </row>
    <row r="9087" spans="1:10" ht="15.75" hidden="1" thickBot="1" x14ac:dyDescent="0.3">
      <c r="A9087" s="150"/>
      <c r="B9087" s="145"/>
      <c r="C9087" s="44"/>
      <c r="D9087" s="44"/>
      <c r="E9087" s="121"/>
      <c r="F9087" s="122" t="s">
        <v>31</v>
      </c>
      <c r="G9087" s="47" t="str">
        <f t="shared" si="141"/>
        <v/>
      </c>
      <c r="H9087" s="48"/>
      <c r="I9087" s="42"/>
      <c r="J9087" s="32">
        <v>0</v>
      </c>
    </row>
    <row r="9088" spans="1:10" ht="15.75" hidden="1" thickBot="1" x14ac:dyDescent="0.3">
      <c r="A9088" s="140" t="s">
        <v>2194</v>
      </c>
      <c r="B9088" s="143" t="s">
        <v>6709</v>
      </c>
      <c r="C9088" s="26"/>
      <c r="D9088" s="27" t="s">
        <v>36</v>
      </c>
      <c r="E9088" s="116"/>
      <c r="F9088" s="123" t="s">
        <v>31</v>
      </c>
      <c r="G9088" s="29" t="str">
        <f t="shared" si="141"/>
        <v/>
      </c>
      <c r="H9088" s="30"/>
      <c r="I9088" s="31"/>
      <c r="J9088" s="32">
        <v>0</v>
      </c>
    </row>
    <row r="9089" spans="1:10" ht="15.75" hidden="1" thickBot="1" x14ac:dyDescent="0.3">
      <c r="A9089" s="149"/>
      <c r="B9089" s="144"/>
      <c r="C9089" s="34"/>
      <c r="D9089" s="34"/>
      <c r="E9089" s="118"/>
      <c r="F9089" s="124" t="s">
        <v>31</v>
      </c>
      <c r="G9089" s="36" t="str">
        <f t="shared" si="141"/>
        <v/>
      </c>
      <c r="H9089" s="37"/>
      <c r="I9089" s="33"/>
      <c r="J9089" s="32">
        <v>0</v>
      </c>
    </row>
    <row r="9090" spans="1:10" ht="26.25" hidden="1" thickBot="1" x14ac:dyDescent="0.3">
      <c r="A9090" s="149"/>
      <c r="B9090" s="144"/>
      <c r="C9090" s="38" t="s">
        <v>8454</v>
      </c>
      <c r="D9090" s="38" t="s">
        <v>101</v>
      </c>
      <c r="E9090" s="120">
        <v>1</v>
      </c>
      <c r="F9090" s="119">
        <v>19.9025</v>
      </c>
      <c r="G9090" s="36">
        <f t="shared" si="141"/>
        <v>19.9025</v>
      </c>
      <c r="H9090" s="41">
        <f>SUM(G9090:G9090)</f>
        <v>19.9025</v>
      </c>
      <c r="I9090" s="42"/>
      <c r="J9090" s="32">
        <v>0</v>
      </c>
    </row>
    <row r="9091" spans="1:10" ht="15.75" hidden="1" thickBot="1" x14ac:dyDescent="0.3">
      <c r="A9091" s="150"/>
      <c r="B9091" s="145"/>
      <c r="C9091" s="44"/>
      <c r="D9091" s="44"/>
      <c r="E9091" s="121"/>
      <c r="F9091" s="122" t="s">
        <v>31</v>
      </c>
      <c r="G9091" s="47" t="str">
        <f t="shared" si="141"/>
        <v/>
      </c>
      <c r="H9091" s="48"/>
      <c r="I9091" s="42"/>
      <c r="J9091" s="32">
        <v>0</v>
      </c>
    </row>
    <row r="9092" spans="1:10" ht="15.75" hidden="1" thickBot="1" x14ac:dyDescent="0.3">
      <c r="A9092" s="140" t="s">
        <v>2195</v>
      </c>
      <c r="B9092" s="143" t="s">
        <v>6710</v>
      </c>
      <c r="C9092" s="26"/>
      <c r="D9092" s="27" t="s">
        <v>36</v>
      </c>
      <c r="E9092" s="116"/>
      <c r="F9092" s="123" t="s">
        <v>31</v>
      </c>
      <c r="G9092" s="29" t="str">
        <f t="shared" si="141"/>
        <v/>
      </c>
      <c r="H9092" s="30"/>
      <c r="I9092" s="31"/>
      <c r="J9092" s="32">
        <v>0</v>
      </c>
    </row>
    <row r="9093" spans="1:10" ht="15.75" hidden="1" thickBot="1" x14ac:dyDescent="0.3">
      <c r="A9093" s="149"/>
      <c r="B9093" s="144"/>
      <c r="C9093" s="34"/>
      <c r="D9093" s="34"/>
      <c r="E9093" s="118"/>
      <c r="F9093" s="124" t="s">
        <v>31</v>
      </c>
      <c r="G9093" s="36" t="str">
        <f t="shared" si="141"/>
        <v/>
      </c>
      <c r="H9093" s="37"/>
      <c r="I9093" s="33"/>
      <c r="J9093" s="32">
        <v>0</v>
      </c>
    </row>
    <row r="9094" spans="1:10" ht="26.25" hidden="1" thickBot="1" x14ac:dyDescent="0.3">
      <c r="A9094" s="149"/>
      <c r="B9094" s="144"/>
      <c r="C9094" s="38" t="s">
        <v>8455</v>
      </c>
      <c r="D9094" s="38" t="s">
        <v>101</v>
      </c>
      <c r="E9094" s="120">
        <v>1</v>
      </c>
      <c r="F9094" s="119">
        <v>23.094499999999996</v>
      </c>
      <c r="G9094" s="36">
        <f t="shared" ref="G9094:G9157" si="142">IF(ISNUMBER(F9094),E9094*F9094,"")</f>
        <v>23.094499999999996</v>
      </c>
      <c r="H9094" s="41">
        <f>SUM(G9094:G9094)</f>
        <v>23.094499999999996</v>
      </c>
      <c r="I9094" s="42"/>
      <c r="J9094" s="32">
        <v>0</v>
      </c>
    </row>
    <row r="9095" spans="1:10" ht="15.75" hidden="1" thickBot="1" x14ac:dyDescent="0.3">
      <c r="A9095" s="150"/>
      <c r="B9095" s="145"/>
      <c r="C9095" s="44"/>
      <c r="D9095" s="44"/>
      <c r="E9095" s="121"/>
      <c r="F9095" s="122" t="s">
        <v>31</v>
      </c>
      <c r="G9095" s="47" t="str">
        <f t="shared" si="142"/>
        <v/>
      </c>
      <c r="H9095" s="48"/>
      <c r="I9095" s="42"/>
      <c r="J9095" s="32">
        <v>0</v>
      </c>
    </row>
    <row r="9096" spans="1:10" ht="15.75" hidden="1" thickBot="1" x14ac:dyDescent="0.3">
      <c r="A9096" s="140" t="s">
        <v>2196</v>
      </c>
      <c r="B9096" s="143" t="s">
        <v>6711</v>
      </c>
      <c r="C9096" s="26"/>
      <c r="D9096" s="27" t="s">
        <v>36</v>
      </c>
      <c r="E9096" s="116"/>
      <c r="F9096" s="123" t="s">
        <v>31</v>
      </c>
      <c r="G9096" s="29" t="str">
        <f t="shared" si="142"/>
        <v/>
      </c>
      <c r="H9096" s="30"/>
      <c r="I9096" s="31"/>
      <c r="J9096" s="32">
        <v>0</v>
      </c>
    </row>
    <row r="9097" spans="1:10" ht="15.75" hidden="1" thickBot="1" x14ac:dyDescent="0.3">
      <c r="A9097" s="149"/>
      <c r="B9097" s="144"/>
      <c r="C9097" s="34"/>
      <c r="D9097" s="34"/>
      <c r="E9097" s="118"/>
      <c r="F9097" s="124" t="s">
        <v>31</v>
      </c>
      <c r="G9097" s="36" t="str">
        <f t="shared" si="142"/>
        <v/>
      </c>
      <c r="H9097" s="37"/>
      <c r="I9097" s="33"/>
      <c r="J9097" s="32">
        <v>0</v>
      </c>
    </row>
    <row r="9098" spans="1:10" ht="26.25" hidden="1" thickBot="1" x14ac:dyDescent="0.3">
      <c r="A9098" s="149"/>
      <c r="B9098" s="144"/>
      <c r="C9098" s="38" t="s">
        <v>8456</v>
      </c>
      <c r="D9098" s="38" t="s">
        <v>101</v>
      </c>
      <c r="E9098" s="120">
        <v>1</v>
      </c>
      <c r="F9098" s="119">
        <v>15.750999999999998</v>
      </c>
      <c r="G9098" s="36">
        <f t="shared" si="142"/>
        <v>15.750999999999998</v>
      </c>
      <c r="H9098" s="41">
        <f>SUM(G9098:G9098)</f>
        <v>15.750999999999998</v>
      </c>
      <c r="I9098" s="42"/>
      <c r="J9098" s="32">
        <v>0</v>
      </c>
    </row>
    <row r="9099" spans="1:10" ht="15.75" hidden="1" thickBot="1" x14ac:dyDescent="0.3">
      <c r="A9099" s="150"/>
      <c r="B9099" s="145"/>
      <c r="C9099" s="44"/>
      <c r="D9099" s="44"/>
      <c r="E9099" s="121"/>
      <c r="F9099" s="122" t="s">
        <v>31</v>
      </c>
      <c r="G9099" s="47" t="str">
        <f t="shared" si="142"/>
        <v/>
      </c>
      <c r="H9099" s="48"/>
      <c r="I9099" s="42"/>
      <c r="J9099" s="32">
        <v>0</v>
      </c>
    </row>
    <row r="9100" spans="1:10" ht="15.75" hidden="1" thickBot="1" x14ac:dyDescent="0.3">
      <c r="A9100" s="140" t="s">
        <v>2197</v>
      </c>
      <c r="B9100" s="143" t="s">
        <v>6712</v>
      </c>
      <c r="C9100" s="26"/>
      <c r="D9100" s="27" t="s">
        <v>36</v>
      </c>
      <c r="E9100" s="116"/>
      <c r="F9100" s="123" t="s">
        <v>31</v>
      </c>
      <c r="G9100" s="29" t="str">
        <f t="shared" si="142"/>
        <v/>
      </c>
      <c r="H9100" s="30"/>
      <c r="I9100" s="31"/>
      <c r="J9100" s="32">
        <v>0</v>
      </c>
    </row>
    <row r="9101" spans="1:10" ht="15.75" hidden="1" thickBot="1" x14ac:dyDescent="0.3">
      <c r="A9101" s="149"/>
      <c r="B9101" s="144"/>
      <c r="C9101" s="34"/>
      <c r="D9101" s="34"/>
      <c r="E9101" s="118"/>
      <c r="F9101" s="124" t="s">
        <v>31</v>
      </c>
      <c r="G9101" s="36" t="str">
        <f t="shared" si="142"/>
        <v/>
      </c>
      <c r="H9101" s="37"/>
      <c r="I9101" s="33"/>
      <c r="J9101" s="32">
        <v>0</v>
      </c>
    </row>
    <row r="9102" spans="1:10" ht="26.25" hidden="1" thickBot="1" x14ac:dyDescent="0.3">
      <c r="A9102" s="149"/>
      <c r="B9102" s="144"/>
      <c r="C9102" s="38" t="s">
        <v>8457</v>
      </c>
      <c r="D9102" s="38" t="s">
        <v>101</v>
      </c>
      <c r="E9102" s="120">
        <v>1</v>
      </c>
      <c r="F9102" s="119">
        <v>19.911999999999999</v>
      </c>
      <c r="G9102" s="36">
        <f t="shared" si="142"/>
        <v>19.911999999999999</v>
      </c>
      <c r="H9102" s="41">
        <f>SUM(G9102:G9102)</f>
        <v>19.911999999999999</v>
      </c>
      <c r="I9102" s="42"/>
      <c r="J9102" s="32">
        <v>0</v>
      </c>
    </row>
    <row r="9103" spans="1:10" ht="15.75" hidden="1" thickBot="1" x14ac:dyDescent="0.3">
      <c r="A9103" s="150"/>
      <c r="B9103" s="145"/>
      <c r="C9103" s="44"/>
      <c r="D9103" s="44"/>
      <c r="E9103" s="121"/>
      <c r="F9103" s="122" t="s">
        <v>31</v>
      </c>
      <c r="G9103" s="47" t="str">
        <f t="shared" si="142"/>
        <v/>
      </c>
      <c r="H9103" s="48"/>
      <c r="I9103" s="42"/>
      <c r="J9103" s="32">
        <v>0</v>
      </c>
    </row>
    <row r="9104" spans="1:10" ht="15.75" hidden="1" thickBot="1" x14ac:dyDescent="0.3">
      <c r="A9104" s="140" t="s">
        <v>2198</v>
      </c>
      <c r="B9104" s="143" t="s">
        <v>6713</v>
      </c>
      <c r="C9104" s="26"/>
      <c r="D9104" s="27" t="s">
        <v>36</v>
      </c>
      <c r="E9104" s="116"/>
      <c r="F9104" s="123" t="s">
        <v>31</v>
      </c>
      <c r="G9104" s="29" t="str">
        <f t="shared" si="142"/>
        <v/>
      </c>
      <c r="H9104" s="30"/>
      <c r="I9104" s="31"/>
      <c r="J9104" s="32">
        <v>0</v>
      </c>
    </row>
    <row r="9105" spans="1:10" ht="15.75" hidden="1" thickBot="1" x14ac:dyDescent="0.3">
      <c r="A9105" s="149"/>
      <c r="B9105" s="144"/>
      <c r="C9105" s="34"/>
      <c r="D9105" s="34"/>
      <c r="E9105" s="118"/>
      <c r="F9105" s="124" t="s">
        <v>31</v>
      </c>
      <c r="G9105" s="36" t="str">
        <f t="shared" si="142"/>
        <v/>
      </c>
      <c r="H9105" s="37"/>
      <c r="I9105" s="33"/>
      <c r="J9105" s="32">
        <v>0</v>
      </c>
    </row>
    <row r="9106" spans="1:10" ht="26.25" hidden="1" thickBot="1" x14ac:dyDescent="0.3">
      <c r="A9106" s="149"/>
      <c r="B9106" s="144"/>
      <c r="C9106" s="38" t="s">
        <v>8458</v>
      </c>
      <c r="D9106" s="38" t="s">
        <v>101</v>
      </c>
      <c r="E9106" s="120">
        <v>1</v>
      </c>
      <c r="F9106" s="119">
        <v>23.094499999999996</v>
      </c>
      <c r="G9106" s="36">
        <f t="shared" si="142"/>
        <v>23.094499999999996</v>
      </c>
      <c r="H9106" s="41">
        <f>SUM(G9106:G9106)</f>
        <v>23.094499999999996</v>
      </c>
      <c r="I9106" s="42"/>
      <c r="J9106" s="32">
        <v>0</v>
      </c>
    </row>
    <row r="9107" spans="1:10" ht="15.75" hidden="1" thickBot="1" x14ac:dyDescent="0.3">
      <c r="A9107" s="150"/>
      <c r="B9107" s="145"/>
      <c r="C9107" s="44"/>
      <c r="D9107" s="44"/>
      <c r="E9107" s="121"/>
      <c r="F9107" s="122" t="s">
        <v>31</v>
      </c>
      <c r="G9107" s="47" t="str">
        <f t="shared" si="142"/>
        <v/>
      </c>
      <c r="H9107" s="48"/>
      <c r="I9107" s="42"/>
      <c r="J9107" s="32">
        <v>0</v>
      </c>
    </row>
    <row r="9108" spans="1:10" ht="15.75" hidden="1" thickBot="1" x14ac:dyDescent="0.3">
      <c r="A9108" s="140" t="s">
        <v>2199</v>
      </c>
      <c r="B9108" s="143" t="s">
        <v>6714</v>
      </c>
      <c r="C9108" s="26"/>
      <c r="D9108" s="27" t="s">
        <v>124</v>
      </c>
      <c r="E9108" s="116"/>
      <c r="F9108" s="123" t="s">
        <v>31</v>
      </c>
      <c r="G9108" s="29" t="str">
        <f t="shared" si="142"/>
        <v/>
      </c>
      <c r="H9108" s="30"/>
      <c r="I9108" s="31"/>
      <c r="J9108" s="32">
        <v>0</v>
      </c>
    </row>
    <row r="9109" spans="1:10" ht="15.75" hidden="1" thickBot="1" x14ac:dyDescent="0.3">
      <c r="A9109" s="149"/>
      <c r="B9109" s="144"/>
      <c r="C9109" s="34"/>
      <c r="D9109" s="34"/>
      <c r="E9109" s="118"/>
      <c r="F9109" s="124" t="s">
        <v>31</v>
      </c>
      <c r="G9109" s="36" t="str">
        <f t="shared" si="142"/>
        <v/>
      </c>
      <c r="H9109" s="37"/>
      <c r="I9109" s="33"/>
      <c r="J9109" s="32">
        <v>0</v>
      </c>
    </row>
    <row r="9110" spans="1:10" ht="26.25" hidden="1" thickBot="1" x14ac:dyDescent="0.3">
      <c r="A9110" s="149"/>
      <c r="B9110" s="144"/>
      <c r="C9110" s="38" t="s">
        <v>7861</v>
      </c>
      <c r="D9110" s="38" t="s">
        <v>1323</v>
      </c>
      <c r="E9110" s="120">
        <v>1</v>
      </c>
      <c r="F9110" s="119">
        <v>86.810999999999993</v>
      </c>
      <c r="G9110" s="36">
        <f t="shared" si="142"/>
        <v>86.810999999999993</v>
      </c>
      <c r="H9110" s="41">
        <f>SUM(G9110:G9110)</f>
        <v>86.810999999999993</v>
      </c>
      <c r="I9110" s="42"/>
      <c r="J9110" s="32">
        <v>0</v>
      </c>
    </row>
    <row r="9111" spans="1:10" ht="15.75" hidden="1" thickBot="1" x14ac:dyDescent="0.3">
      <c r="A9111" s="150"/>
      <c r="B9111" s="145"/>
      <c r="C9111" s="44"/>
      <c r="D9111" s="44"/>
      <c r="E9111" s="121"/>
      <c r="F9111" s="122" t="s">
        <v>31</v>
      </c>
      <c r="G9111" s="47" t="str">
        <f t="shared" si="142"/>
        <v/>
      </c>
      <c r="H9111" s="48"/>
      <c r="I9111" s="42"/>
      <c r="J9111" s="32">
        <v>0</v>
      </c>
    </row>
    <row r="9112" spans="1:10" ht="15.75" hidden="1" thickBot="1" x14ac:dyDescent="0.3">
      <c r="A9112" s="140" t="s">
        <v>2200</v>
      </c>
      <c r="B9112" s="143" t="s">
        <v>6715</v>
      </c>
      <c r="C9112" s="26"/>
      <c r="D9112" s="27" t="s">
        <v>36</v>
      </c>
      <c r="E9112" s="116"/>
      <c r="F9112" s="123" t="s">
        <v>31</v>
      </c>
      <c r="G9112" s="29" t="str">
        <f t="shared" si="142"/>
        <v/>
      </c>
      <c r="H9112" s="30"/>
      <c r="I9112" s="31"/>
      <c r="J9112" s="32">
        <v>0</v>
      </c>
    </row>
    <row r="9113" spans="1:10" ht="15.75" hidden="1" thickBot="1" x14ac:dyDescent="0.3">
      <c r="A9113" s="149"/>
      <c r="B9113" s="144"/>
      <c r="C9113" s="34"/>
      <c r="D9113" s="34"/>
      <c r="E9113" s="118"/>
      <c r="F9113" s="124" t="s">
        <v>31</v>
      </c>
      <c r="G9113" s="36" t="str">
        <f t="shared" si="142"/>
        <v/>
      </c>
      <c r="H9113" s="37"/>
      <c r="I9113" s="33"/>
      <c r="J9113" s="32">
        <v>0</v>
      </c>
    </row>
    <row r="9114" spans="1:10" ht="26.25" hidden="1" thickBot="1" x14ac:dyDescent="0.3">
      <c r="A9114" s="149"/>
      <c r="B9114" s="144"/>
      <c r="C9114" s="38" t="s">
        <v>8251</v>
      </c>
      <c r="D9114" s="38" t="s">
        <v>101</v>
      </c>
      <c r="E9114" s="120">
        <v>1</v>
      </c>
      <c r="F9114" s="119">
        <v>40.1755</v>
      </c>
      <c r="G9114" s="36">
        <f t="shared" si="142"/>
        <v>40.1755</v>
      </c>
      <c r="H9114" s="41">
        <f>SUM(G9114:G9114)</f>
        <v>40.1755</v>
      </c>
      <c r="I9114" s="42"/>
      <c r="J9114" s="32">
        <v>0</v>
      </c>
    </row>
    <row r="9115" spans="1:10" ht="15.75" hidden="1" thickBot="1" x14ac:dyDescent="0.3">
      <c r="A9115" s="150"/>
      <c r="B9115" s="145"/>
      <c r="C9115" s="44"/>
      <c r="D9115" s="44"/>
      <c r="E9115" s="121"/>
      <c r="F9115" s="122" t="s">
        <v>31</v>
      </c>
      <c r="G9115" s="47" t="str">
        <f t="shared" si="142"/>
        <v/>
      </c>
      <c r="H9115" s="48"/>
      <c r="I9115" s="42"/>
      <c r="J9115" s="32">
        <v>0</v>
      </c>
    </row>
    <row r="9116" spans="1:10" ht="15.75" hidden="1" thickBot="1" x14ac:dyDescent="0.3">
      <c r="A9116" s="140" t="s">
        <v>2201</v>
      </c>
      <c r="B9116" s="143" t="s">
        <v>6716</v>
      </c>
      <c r="C9116" s="26"/>
      <c r="D9116" s="27" t="s">
        <v>36</v>
      </c>
      <c r="E9116" s="116"/>
      <c r="F9116" s="123" t="s">
        <v>31</v>
      </c>
      <c r="G9116" s="29" t="str">
        <f t="shared" si="142"/>
        <v/>
      </c>
      <c r="H9116" s="30"/>
      <c r="I9116" s="31"/>
      <c r="J9116" s="32">
        <v>0</v>
      </c>
    </row>
    <row r="9117" spans="1:10" ht="15.75" hidden="1" thickBot="1" x14ac:dyDescent="0.3">
      <c r="A9117" s="149"/>
      <c r="B9117" s="144"/>
      <c r="C9117" s="34"/>
      <c r="D9117" s="34"/>
      <c r="E9117" s="118"/>
      <c r="F9117" s="124" t="s">
        <v>31</v>
      </c>
      <c r="G9117" s="36" t="str">
        <f t="shared" si="142"/>
        <v/>
      </c>
      <c r="H9117" s="37"/>
      <c r="I9117" s="33"/>
      <c r="J9117" s="32">
        <v>0</v>
      </c>
    </row>
    <row r="9118" spans="1:10" ht="26.25" hidden="1" thickBot="1" x14ac:dyDescent="0.3">
      <c r="A9118" s="149"/>
      <c r="B9118" s="144"/>
      <c r="C9118" s="38" t="s">
        <v>8227</v>
      </c>
      <c r="D9118" s="38" t="s">
        <v>101</v>
      </c>
      <c r="E9118" s="120">
        <v>1</v>
      </c>
      <c r="F9118" s="119">
        <v>68.59</v>
      </c>
      <c r="G9118" s="36">
        <f t="shared" si="142"/>
        <v>68.59</v>
      </c>
      <c r="H9118" s="41">
        <f>SUM(G9118:G9118)</f>
        <v>68.59</v>
      </c>
      <c r="I9118" s="42"/>
      <c r="J9118" s="32">
        <v>0</v>
      </c>
    </row>
    <row r="9119" spans="1:10" ht="15.75" hidden="1" thickBot="1" x14ac:dyDescent="0.3">
      <c r="A9119" s="150"/>
      <c r="B9119" s="145"/>
      <c r="C9119" s="44"/>
      <c r="D9119" s="44"/>
      <c r="E9119" s="121"/>
      <c r="F9119" s="122" t="s">
        <v>31</v>
      </c>
      <c r="G9119" s="47" t="str">
        <f t="shared" si="142"/>
        <v/>
      </c>
      <c r="H9119" s="48"/>
      <c r="I9119" s="42"/>
      <c r="J9119" s="32">
        <v>0</v>
      </c>
    </row>
    <row r="9120" spans="1:10" ht="15.75" hidden="1" thickBot="1" x14ac:dyDescent="0.3">
      <c r="A9120" s="140" t="s">
        <v>2202</v>
      </c>
      <c r="B9120" s="143" t="s">
        <v>6717</v>
      </c>
      <c r="C9120" s="26"/>
      <c r="D9120" s="27" t="s">
        <v>36</v>
      </c>
      <c r="E9120" s="116"/>
      <c r="F9120" s="123" t="s">
        <v>31</v>
      </c>
      <c r="G9120" s="29" t="str">
        <f t="shared" si="142"/>
        <v/>
      </c>
      <c r="H9120" s="30"/>
      <c r="I9120" s="31"/>
      <c r="J9120" s="32">
        <v>0</v>
      </c>
    </row>
    <row r="9121" spans="1:10" ht="15.75" hidden="1" thickBot="1" x14ac:dyDescent="0.3">
      <c r="A9121" s="149"/>
      <c r="B9121" s="144"/>
      <c r="C9121" s="34"/>
      <c r="D9121" s="34"/>
      <c r="E9121" s="118"/>
      <c r="F9121" s="124" t="s">
        <v>31</v>
      </c>
      <c r="G9121" s="36" t="str">
        <f t="shared" si="142"/>
        <v/>
      </c>
      <c r="H9121" s="37"/>
      <c r="I9121" s="33"/>
      <c r="J9121" s="32">
        <v>0</v>
      </c>
    </row>
    <row r="9122" spans="1:10" ht="15.75" hidden="1" thickBot="1" x14ac:dyDescent="0.3">
      <c r="A9122" s="149"/>
      <c r="B9122" s="144"/>
      <c r="C9122" s="38" t="s">
        <v>8459</v>
      </c>
      <c r="D9122" s="38" t="s">
        <v>101</v>
      </c>
      <c r="E9122" s="120">
        <v>1</v>
      </c>
      <c r="F9122" s="119">
        <v>22.381999999999998</v>
      </c>
      <c r="G9122" s="36">
        <f t="shared" si="142"/>
        <v>22.381999999999998</v>
      </c>
      <c r="H9122" s="41">
        <f>SUM(G9122:G9122)</f>
        <v>22.381999999999998</v>
      </c>
      <c r="I9122" s="42"/>
      <c r="J9122" s="32">
        <v>0</v>
      </c>
    </row>
    <row r="9123" spans="1:10" ht="15.75" hidden="1" thickBot="1" x14ac:dyDescent="0.3">
      <c r="A9123" s="150"/>
      <c r="B9123" s="145"/>
      <c r="C9123" s="44"/>
      <c r="D9123" s="44"/>
      <c r="E9123" s="121"/>
      <c r="F9123" s="122" t="s">
        <v>31</v>
      </c>
      <c r="G9123" s="47" t="str">
        <f t="shared" si="142"/>
        <v/>
      </c>
      <c r="H9123" s="48"/>
      <c r="I9123" s="42"/>
      <c r="J9123" s="32">
        <v>0</v>
      </c>
    </row>
    <row r="9124" spans="1:10" ht="15.75" hidden="1" thickBot="1" x14ac:dyDescent="0.3">
      <c r="A9124" s="140" t="s">
        <v>2203</v>
      </c>
      <c r="B9124" s="143" t="s">
        <v>6718</v>
      </c>
      <c r="C9124" s="26"/>
      <c r="D9124" s="27" t="s">
        <v>36</v>
      </c>
      <c r="E9124" s="116"/>
      <c r="F9124" s="123" t="s">
        <v>31</v>
      </c>
      <c r="G9124" s="29" t="str">
        <f t="shared" si="142"/>
        <v/>
      </c>
      <c r="H9124" s="30"/>
      <c r="I9124" s="31"/>
      <c r="J9124" s="32">
        <v>0</v>
      </c>
    </row>
    <row r="9125" spans="1:10" ht="15.75" hidden="1" thickBot="1" x14ac:dyDescent="0.3">
      <c r="A9125" s="149"/>
      <c r="B9125" s="144"/>
      <c r="C9125" s="34"/>
      <c r="D9125" s="34"/>
      <c r="E9125" s="118"/>
      <c r="F9125" s="124" t="s">
        <v>31</v>
      </c>
      <c r="G9125" s="36" t="str">
        <f t="shared" si="142"/>
        <v/>
      </c>
      <c r="H9125" s="37"/>
      <c r="I9125" s="33"/>
      <c r="J9125" s="32">
        <v>0</v>
      </c>
    </row>
    <row r="9126" spans="1:10" ht="15.75" hidden="1" thickBot="1" x14ac:dyDescent="0.3">
      <c r="A9126" s="149"/>
      <c r="B9126" s="144"/>
      <c r="C9126" s="38" t="s">
        <v>8460</v>
      </c>
      <c r="D9126" s="38" t="s">
        <v>101</v>
      </c>
      <c r="E9126" s="120">
        <v>1</v>
      </c>
      <c r="F9126" s="119">
        <v>22.714499999999997</v>
      </c>
      <c r="G9126" s="36">
        <f t="shared" si="142"/>
        <v>22.714499999999997</v>
      </c>
      <c r="H9126" s="41">
        <f>SUM(G9126:G9126)</f>
        <v>22.714499999999997</v>
      </c>
      <c r="I9126" s="42"/>
      <c r="J9126" s="32">
        <v>0</v>
      </c>
    </row>
    <row r="9127" spans="1:10" ht="15.75" hidden="1" thickBot="1" x14ac:dyDescent="0.3">
      <c r="A9127" s="150"/>
      <c r="B9127" s="145"/>
      <c r="C9127" s="44"/>
      <c r="D9127" s="44"/>
      <c r="E9127" s="121"/>
      <c r="F9127" s="122" t="s">
        <v>31</v>
      </c>
      <c r="G9127" s="47" t="str">
        <f t="shared" si="142"/>
        <v/>
      </c>
      <c r="H9127" s="48"/>
      <c r="I9127" s="42"/>
      <c r="J9127" s="32">
        <v>0</v>
      </c>
    </row>
    <row r="9128" spans="1:10" ht="15.75" hidden="1" thickBot="1" x14ac:dyDescent="0.3">
      <c r="A9128" s="140" t="s">
        <v>2204</v>
      </c>
      <c r="B9128" s="143" t="s">
        <v>6719</v>
      </c>
      <c r="C9128" s="26"/>
      <c r="D9128" s="27" t="s">
        <v>36</v>
      </c>
      <c r="E9128" s="116"/>
      <c r="F9128" s="123" t="s">
        <v>31</v>
      </c>
      <c r="G9128" s="29" t="str">
        <f t="shared" si="142"/>
        <v/>
      </c>
      <c r="H9128" s="30"/>
      <c r="I9128" s="31"/>
      <c r="J9128" s="32">
        <v>0</v>
      </c>
    </row>
    <row r="9129" spans="1:10" ht="15.75" hidden="1" thickBot="1" x14ac:dyDescent="0.3">
      <c r="A9129" s="149"/>
      <c r="B9129" s="144"/>
      <c r="C9129" s="34"/>
      <c r="D9129" s="34"/>
      <c r="E9129" s="118"/>
      <c r="F9129" s="124" t="s">
        <v>31</v>
      </c>
      <c r="G9129" s="36" t="str">
        <f t="shared" si="142"/>
        <v/>
      </c>
      <c r="H9129" s="37"/>
      <c r="I9129" s="33"/>
      <c r="J9129" s="32">
        <v>0</v>
      </c>
    </row>
    <row r="9130" spans="1:10" ht="26.25" hidden="1" thickBot="1" x14ac:dyDescent="0.3">
      <c r="A9130" s="149"/>
      <c r="B9130" s="144"/>
      <c r="C9130" s="38" t="s">
        <v>8461</v>
      </c>
      <c r="D9130" s="38" t="s">
        <v>101</v>
      </c>
      <c r="E9130" s="120">
        <v>1</v>
      </c>
      <c r="F9130" s="119">
        <v>19</v>
      </c>
      <c r="G9130" s="36">
        <f t="shared" si="142"/>
        <v>19</v>
      </c>
      <c r="H9130" s="41">
        <f>SUM(G9130:G9130)</f>
        <v>19</v>
      </c>
      <c r="I9130" s="42"/>
      <c r="J9130" s="32">
        <v>0</v>
      </c>
    </row>
    <row r="9131" spans="1:10" ht="15.75" hidden="1" thickBot="1" x14ac:dyDescent="0.3">
      <c r="A9131" s="150"/>
      <c r="B9131" s="145"/>
      <c r="C9131" s="44"/>
      <c r="D9131" s="44"/>
      <c r="E9131" s="121"/>
      <c r="F9131" s="122" t="s">
        <v>31</v>
      </c>
      <c r="G9131" s="47" t="str">
        <f t="shared" si="142"/>
        <v/>
      </c>
      <c r="H9131" s="48"/>
      <c r="I9131" s="42"/>
      <c r="J9131" s="32">
        <v>0</v>
      </c>
    </row>
    <row r="9132" spans="1:10" ht="15.75" hidden="1" thickBot="1" x14ac:dyDescent="0.3">
      <c r="A9132" s="140" t="s">
        <v>2205</v>
      </c>
      <c r="B9132" s="143" t="s">
        <v>6720</v>
      </c>
      <c r="C9132" s="26"/>
      <c r="D9132" s="27" t="s">
        <v>36</v>
      </c>
      <c r="E9132" s="116"/>
      <c r="F9132" s="123" t="s">
        <v>31</v>
      </c>
      <c r="G9132" s="29" t="str">
        <f t="shared" si="142"/>
        <v/>
      </c>
      <c r="H9132" s="30"/>
      <c r="I9132" s="31"/>
      <c r="J9132" s="32">
        <v>0</v>
      </c>
    </row>
    <row r="9133" spans="1:10" ht="15.75" hidden="1" thickBot="1" x14ac:dyDescent="0.3">
      <c r="A9133" s="149"/>
      <c r="B9133" s="144"/>
      <c r="C9133" s="34"/>
      <c r="D9133" s="34"/>
      <c r="E9133" s="118"/>
      <c r="F9133" s="124" t="s">
        <v>31</v>
      </c>
      <c r="G9133" s="36" t="str">
        <f t="shared" si="142"/>
        <v/>
      </c>
      <c r="H9133" s="37"/>
      <c r="I9133" s="33"/>
      <c r="J9133" s="32">
        <v>0</v>
      </c>
    </row>
    <row r="9134" spans="1:10" ht="15.75" hidden="1" thickBot="1" x14ac:dyDescent="0.3">
      <c r="A9134" s="149"/>
      <c r="B9134" s="144"/>
      <c r="C9134" s="38" t="s">
        <v>8233</v>
      </c>
      <c r="D9134" s="38" t="s">
        <v>101</v>
      </c>
      <c r="E9134" s="120">
        <v>1</v>
      </c>
      <c r="F9134" s="119">
        <v>41.476999999999997</v>
      </c>
      <c r="G9134" s="36">
        <f t="shared" si="142"/>
        <v>41.476999999999997</v>
      </c>
      <c r="H9134" s="41">
        <f>SUM(G9134:G9134)</f>
        <v>41.476999999999997</v>
      </c>
      <c r="I9134" s="42"/>
      <c r="J9134" s="32">
        <v>0</v>
      </c>
    </row>
    <row r="9135" spans="1:10" ht="15.75" hidden="1" thickBot="1" x14ac:dyDescent="0.3">
      <c r="A9135" s="150"/>
      <c r="B9135" s="145"/>
      <c r="C9135" s="44"/>
      <c r="D9135" s="44"/>
      <c r="E9135" s="121"/>
      <c r="F9135" s="122" t="s">
        <v>31</v>
      </c>
      <c r="G9135" s="47" t="str">
        <f t="shared" si="142"/>
        <v/>
      </c>
      <c r="H9135" s="48"/>
      <c r="I9135" s="42"/>
      <c r="J9135" s="32">
        <v>0</v>
      </c>
    </row>
    <row r="9136" spans="1:10" ht="15.75" hidden="1" thickBot="1" x14ac:dyDescent="0.3">
      <c r="A9136" s="140" t="s">
        <v>2206</v>
      </c>
      <c r="B9136" s="143" t="s">
        <v>6721</v>
      </c>
      <c r="C9136" s="26"/>
      <c r="D9136" s="27" t="s">
        <v>36</v>
      </c>
      <c r="E9136" s="116"/>
      <c r="F9136" s="123" t="s">
        <v>31</v>
      </c>
      <c r="G9136" s="29" t="str">
        <f t="shared" si="142"/>
        <v/>
      </c>
      <c r="H9136" s="30"/>
      <c r="I9136" s="31"/>
      <c r="J9136" s="32">
        <v>0</v>
      </c>
    </row>
    <row r="9137" spans="1:10" ht="15.75" hidden="1" thickBot="1" x14ac:dyDescent="0.3">
      <c r="A9137" s="149"/>
      <c r="B9137" s="144"/>
      <c r="C9137" s="34"/>
      <c r="D9137" s="34"/>
      <c r="E9137" s="118"/>
      <c r="F9137" s="124" t="s">
        <v>31</v>
      </c>
      <c r="G9137" s="36" t="str">
        <f t="shared" si="142"/>
        <v/>
      </c>
      <c r="H9137" s="37"/>
      <c r="I9137" s="33"/>
      <c r="J9137" s="32">
        <v>0</v>
      </c>
    </row>
    <row r="9138" spans="1:10" ht="15.75" hidden="1" thickBot="1" x14ac:dyDescent="0.3">
      <c r="A9138" s="149"/>
      <c r="B9138" s="144"/>
      <c r="C9138" s="38" t="s">
        <v>8462</v>
      </c>
      <c r="D9138" s="38" t="s">
        <v>101</v>
      </c>
      <c r="E9138" s="120">
        <v>1</v>
      </c>
      <c r="F9138" s="119">
        <v>13.964999999999998</v>
      </c>
      <c r="G9138" s="36">
        <f t="shared" si="142"/>
        <v>13.964999999999998</v>
      </c>
      <c r="H9138" s="41">
        <f>SUM(G9138:G9138)</f>
        <v>13.964999999999998</v>
      </c>
      <c r="I9138" s="42"/>
      <c r="J9138" s="32">
        <v>0</v>
      </c>
    </row>
    <row r="9139" spans="1:10" ht="15.75" hidden="1" thickBot="1" x14ac:dyDescent="0.3">
      <c r="A9139" s="150"/>
      <c r="B9139" s="145"/>
      <c r="C9139" s="44"/>
      <c r="D9139" s="44"/>
      <c r="E9139" s="121"/>
      <c r="F9139" s="122" t="s">
        <v>31</v>
      </c>
      <c r="G9139" s="47" t="str">
        <f t="shared" si="142"/>
        <v/>
      </c>
      <c r="H9139" s="48"/>
      <c r="I9139" s="42"/>
      <c r="J9139" s="32">
        <v>0</v>
      </c>
    </row>
    <row r="9140" spans="1:10" ht="15.75" hidden="1" thickBot="1" x14ac:dyDescent="0.3">
      <c r="A9140" s="140" t="s">
        <v>2207</v>
      </c>
      <c r="B9140" s="143" t="s">
        <v>6722</v>
      </c>
      <c r="C9140" s="26"/>
      <c r="D9140" s="27" t="s">
        <v>36</v>
      </c>
      <c r="E9140" s="116"/>
      <c r="F9140" s="123" t="s">
        <v>31</v>
      </c>
      <c r="G9140" s="29" t="str">
        <f t="shared" si="142"/>
        <v/>
      </c>
      <c r="H9140" s="30"/>
      <c r="I9140" s="31"/>
      <c r="J9140" s="32">
        <v>0</v>
      </c>
    </row>
    <row r="9141" spans="1:10" ht="15.75" hidden="1" thickBot="1" x14ac:dyDescent="0.3">
      <c r="A9141" s="149"/>
      <c r="B9141" s="144"/>
      <c r="C9141" s="34"/>
      <c r="D9141" s="34"/>
      <c r="E9141" s="118"/>
      <c r="F9141" s="124" t="s">
        <v>31</v>
      </c>
      <c r="G9141" s="36" t="str">
        <f t="shared" si="142"/>
        <v/>
      </c>
      <c r="H9141" s="37"/>
      <c r="I9141" s="33"/>
      <c r="J9141" s="32">
        <v>0</v>
      </c>
    </row>
    <row r="9142" spans="1:10" ht="26.25" hidden="1" thickBot="1" x14ac:dyDescent="0.3">
      <c r="A9142" s="149"/>
      <c r="B9142" s="144"/>
      <c r="C9142" s="38" t="s">
        <v>8463</v>
      </c>
      <c r="D9142" s="38" t="s">
        <v>101</v>
      </c>
      <c r="E9142" s="120">
        <v>1</v>
      </c>
      <c r="F9142" s="119">
        <v>20.500999999999998</v>
      </c>
      <c r="G9142" s="36">
        <f t="shared" si="142"/>
        <v>20.500999999999998</v>
      </c>
      <c r="H9142" s="41">
        <f>SUM(G9142:G9142)</f>
        <v>20.500999999999998</v>
      </c>
      <c r="I9142" s="42"/>
      <c r="J9142" s="32">
        <v>0</v>
      </c>
    </row>
    <row r="9143" spans="1:10" ht="15.75" hidden="1" thickBot="1" x14ac:dyDescent="0.3">
      <c r="A9143" s="150"/>
      <c r="B9143" s="145"/>
      <c r="C9143" s="44"/>
      <c r="D9143" s="44"/>
      <c r="E9143" s="121"/>
      <c r="F9143" s="122" t="s">
        <v>31</v>
      </c>
      <c r="G9143" s="47" t="str">
        <f t="shared" si="142"/>
        <v/>
      </c>
      <c r="H9143" s="48"/>
      <c r="I9143" s="42"/>
      <c r="J9143" s="32">
        <v>0</v>
      </c>
    </row>
    <row r="9144" spans="1:10" ht="15.75" hidden="1" thickBot="1" x14ac:dyDescent="0.3">
      <c r="A9144" s="140" t="s">
        <v>2208</v>
      </c>
      <c r="B9144" s="143" t="s">
        <v>6723</v>
      </c>
      <c r="C9144" s="26"/>
      <c r="D9144" s="27" t="s">
        <v>36</v>
      </c>
      <c r="E9144" s="116"/>
      <c r="F9144" s="123" t="s">
        <v>31</v>
      </c>
      <c r="G9144" s="29" t="str">
        <f t="shared" si="142"/>
        <v/>
      </c>
      <c r="H9144" s="30"/>
      <c r="I9144" s="31"/>
      <c r="J9144" s="32">
        <v>0</v>
      </c>
    </row>
    <row r="9145" spans="1:10" ht="15.75" hidden="1" thickBot="1" x14ac:dyDescent="0.3">
      <c r="A9145" s="149"/>
      <c r="B9145" s="144"/>
      <c r="C9145" s="34"/>
      <c r="D9145" s="34"/>
      <c r="E9145" s="118"/>
      <c r="F9145" s="124" t="s">
        <v>31</v>
      </c>
      <c r="G9145" s="36" t="str">
        <f t="shared" si="142"/>
        <v/>
      </c>
      <c r="H9145" s="37"/>
      <c r="I9145" s="33"/>
      <c r="J9145" s="32">
        <v>0</v>
      </c>
    </row>
    <row r="9146" spans="1:10" ht="26.25" hidden="1" thickBot="1" x14ac:dyDescent="0.3">
      <c r="A9146" s="149"/>
      <c r="B9146" s="144"/>
      <c r="C9146" s="38" t="s">
        <v>8464</v>
      </c>
      <c r="D9146" s="38" t="s">
        <v>101</v>
      </c>
      <c r="E9146" s="120">
        <v>1</v>
      </c>
      <c r="F9146" s="119">
        <v>24.1205</v>
      </c>
      <c r="G9146" s="36">
        <f t="shared" si="142"/>
        <v>24.1205</v>
      </c>
      <c r="H9146" s="41">
        <f>SUM(G9146:G9146)</f>
        <v>24.1205</v>
      </c>
      <c r="I9146" s="42"/>
      <c r="J9146" s="32">
        <v>0</v>
      </c>
    </row>
    <row r="9147" spans="1:10" ht="15.75" hidden="1" thickBot="1" x14ac:dyDescent="0.3">
      <c r="A9147" s="150"/>
      <c r="B9147" s="145"/>
      <c r="C9147" s="44"/>
      <c r="D9147" s="44"/>
      <c r="E9147" s="121"/>
      <c r="F9147" s="122" t="s">
        <v>31</v>
      </c>
      <c r="G9147" s="47" t="str">
        <f t="shared" si="142"/>
        <v/>
      </c>
      <c r="H9147" s="48"/>
      <c r="I9147" s="42"/>
      <c r="J9147" s="32">
        <v>0</v>
      </c>
    </row>
    <row r="9148" spans="1:10" ht="15.75" hidden="1" thickBot="1" x14ac:dyDescent="0.3">
      <c r="A9148" s="140" t="s">
        <v>2209</v>
      </c>
      <c r="B9148" s="143" t="s">
        <v>6724</v>
      </c>
      <c r="C9148" s="26"/>
      <c r="D9148" s="27" t="s">
        <v>36</v>
      </c>
      <c r="E9148" s="116"/>
      <c r="F9148" s="123" t="s">
        <v>31</v>
      </c>
      <c r="G9148" s="29" t="str">
        <f t="shared" si="142"/>
        <v/>
      </c>
      <c r="H9148" s="30"/>
      <c r="I9148" s="31"/>
      <c r="J9148" s="32">
        <v>0</v>
      </c>
    </row>
    <row r="9149" spans="1:10" ht="15.75" hidden="1" thickBot="1" x14ac:dyDescent="0.3">
      <c r="A9149" s="149"/>
      <c r="B9149" s="144"/>
      <c r="C9149" s="34"/>
      <c r="D9149" s="34"/>
      <c r="E9149" s="118"/>
      <c r="F9149" s="124" t="s">
        <v>31</v>
      </c>
      <c r="G9149" s="36" t="str">
        <f t="shared" si="142"/>
        <v/>
      </c>
      <c r="H9149" s="37"/>
      <c r="I9149" s="33"/>
      <c r="J9149" s="32">
        <v>0</v>
      </c>
    </row>
    <row r="9150" spans="1:10" ht="26.25" hidden="1" thickBot="1" x14ac:dyDescent="0.3">
      <c r="A9150" s="149"/>
      <c r="B9150" s="144"/>
      <c r="C9150" s="38" t="s">
        <v>8465</v>
      </c>
      <c r="D9150" s="38" t="s">
        <v>101</v>
      </c>
      <c r="E9150" s="120">
        <v>1</v>
      </c>
      <c r="F9150" s="119">
        <v>29.554499999999997</v>
      </c>
      <c r="G9150" s="36">
        <f t="shared" si="142"/>
        <v>29.554499999999997</v>
      </c>
      <c r="H9150" s="41">
        <f>SUM(G9150:G9150)</f>
        <v>29.554499999999997</v>
      </c>
      <c r="I9150" s="42"/>
      <c r="J9150" s="32">
        <v>0</v>
      </c>
    </row>
    <row r="9151" spans="1:10" ht="15.75" hidden="1" thickBot="1" x14ac:dyDescent="0.3">
      <c r="A9151" s="150"/>
      <c r="B9151" s="145"/>
      <c r="C9151" s="44"/>
      <c r="D9151" s="44"/>
      <c r="E9151" s="121"/>
      <c r="F9151" s="122" t="s">
        <v>31</v>
      </c>
      <c r="G9151" s="47" t="str">
        <f t="shared" si="142"/>
        <v/>
      </c>
      <c r="H9151" s="48"/>
      <c r="I9151" s="42"/>
      <c r="J9151" s="32">
        <v>0</v>
      </c>
    </row>
    <row r="9152" spans="1:10" ht="15.75" hidden="1" thickBot="1" x14ac:dyDescent="0.3">
      <c r="A9152" s="140" t="s">
        <v>2210</v>
      </c>
      <c r="B9152" s="143" t="s">
        <v>6725</v>
      </c>
      <c r="C9152" s="26"/>
      <c r="D9152" s="27" t="s">
        <v>124</v>
      </c>
      <c r="E9152" s="116"/>
      <c r="F9152" s="123" t="s">
        <v>31</v>
      </c>
      <c r="G9152" s="29" t="str">
        <f t="shared" si="142"/>
        <v/>
      </c>
      <c r="H9152" s="30"/>
      <c r="I9152" s="31"/>
      <c r="J9152" s="32">
        <v>0</v>
      </c>
    </row>
    <row r="9153" spans="1:10" ht="15.75" hidden="1" thickBot="1" x14ac:dyDescent="0.3">
      <c r="A9153" s="149"/>
      <c r="B9153" s="144"/>
      <c r="C9153" s="34"/>
      <c r="D9153" s="34"/>
      <c r="E9153" s="118"/>
      <c r="F9153" s="124" t="s">
        <v>31</v>
      </c>
      <c r="G9153" s="36" t="str">
        <f t="shared" si="142"/>
        <v/>
      </c>
      <c r="H9153" s="37"/>
      <c r="I9153" s="33"/>
      <c r="J9153" s="32">
        <v>0</v>
      </c>
    </row>
    <row r="9154" spans="1:10" ht="26.25" hidden="1" thickBot="1" x14ac:dyDescent="0.3">
      <c r="A9154" s="149"/>
      <c r="B9154" s="144"/>
      <c r="C9154" s="38" t="s">
        <v>8109</v>
      </c>
      <c r="D9154" s="38" t="s">
        <v>1323</v>
      </c>
      <c r="E9154" s="120">
        <v>1</v>
      </c>
      <c r="F9154" s="119">
        <v>106.52349999999998</v>
      </c>
      <c r="G9154" s="36">
        <f t="shared" si="142"/>
        <v>106.52349999999998</v>
      </c>
      <c r="H9154" s="41">
        <f>SUM(G9154:G9154)</f>
        <v>106.52349999999998</v>
      </c>
      <c r="I9154" s="42"/>
      <c r="J9154" s="32">
        <v>0</v>
      </c>
    </row>
    <row r="9155" spans="1:10" ht="15.75" hidden="1" thickBot="1" x14ac:dyDescent="0.3">
      <c r="A9155" s="150"/>
      <c r="B9155" s="145"/>
      <c r="C9155" s="44"/>
      <c r="D9155" s="44"/>
      <c r="E9155" s="121"/>
      <c r="F9155" s="122" t="s">
        <v>31</v>
      </c>
      <c r="G9155" s="47" t="str">
        <f t="shared" si="142"/>
        <v/>
      </c>
      <c r="H9155" s="48"/>
      <c r="I9155" s="42"/>
      <c r="J9155" s="32">
        <v>0</v>
      </c>
    </row>
    <row r="9156" spans="1:10" ht="15.75" hidden="1" thickBot="1" x14ac:dyDescent="0.3">
      <c r="A9156" s="140" t="s">
        <v>2211</v>
      </c>
      <c r="B9156" s="143" t="s">
        <v>6726</v>
      </c>
      <c r="C9156" s="26"/>
      <c r="D9156" s="27" t="s">
        <v>36</v>
      </c>
      <c r="E9156" s="116"/>
      <c r="F9156" s="123" t="s">
        <v>31</v>
      </c>
      <c r="G9156" s="29" t="str">
        <f t="shared" si="142"/>
        <v/>
      </c>
      <c r="H9156" s="30"/>
      <c r="I9156" s="31"/>
      <c r="J9156" s="32">
        <v>0</v>
      </c>
    </row>
    <row r="9157" spans="1:10" ht="15.75" hidden="1" thickBot="1" x14ac:dyDescent="0.3">
      <c r="A9157" s="149"/>
      <c r="B9157" s="144"/>
      <c r="C9157" s="34"/>
      <c r="D9157" s="34"/>
      <c r="E9157" s="118"/>
      <c r="F9157" s="124" t="s">
        <v>31</v>
      </c>
      <c r="G9157" s="36" t="str">
        <f t="shared" si="142"/>
        <v/>
      </c>
      <c r="H9157" s="37"/>
      <c r="I9157" s="33"/>
      <c r="J9157" s="32">
        <v>0</v>
      </c>
    </row>
    <row r="9158" spans="1:10" ht="26.25" hidden="1" thickBot="1" x14ac:dyDescent="0.3">
      <c r="A9158" s="149"/>
      <c r="B9158" s="144"/>
      <c r="C9158" s="38" t="s">
        <v>8466</v>
      </c>
      <c r="D9158" s="38" t="s">
        <v>101</v>
      </c>
      <c r="E9158" s="120">
        <v>1</v>
      </c>
      <c r="F9158" s="119">
        <v>49.409499999999994</v>
      </c>
      <c r="G9158" s="36">
        <f t="shared" ref="G9158:G9221" si="143">IF(ISNUMBER(F9158),E9158*F9158,"")</f>
        <v>49.409499999999994</v>
      </c>
      <c r="H9158" s="41">
        <f>SUM(G9158:G9158)</f>
        <v>49.409499999999994</v>
      </c>
      <c r="I9158" s="42"/>
      <c r="J9158" s="32">
        <v>0</v>
      </c>
    </row>
    <row r="9159" spans="1:10" ht="15.75" hidden="1" thickBot="1" x14ac:dyDescent="0.3">
      <c r="A9159" s="150"/>
      <c r="B9159" s="145"/>
      <c r="C9159" s="44"/>
      <c r="D9159" s="44"/>
      <c r="E9159" s="121"/>
      <c r="F9159" s="122" t="s">
        <v>31</v>
      </c>
      <c r="G9159" s="47" t="str">
        <f t="shared" si="143"/>
        <v/>
      </c>
      <c r="H9159" s="48"/>
      <c r="I9159" s="42"/>
      <c r="J9159" s="32">
        <v>0</v>
      </c>
    </row>
    <row r="9160" spans="1:10" ht="15.75" hidden="1" thickBot="1" x14ac:dyDescent="0.3">
      <c r="A9160" s="140" t="s">
        <v>2212</v>
      </c>
      <c r="B9160" s="143" t="s">
        <v>6727</v>
      </c>
      <c r="C9160" s="26"/>
      <c r="D9160" s="27" t="s">
        <v>36</v>
      </c>
      <c r="E9160" s="116"/>
      <c r="F9160" s="123" t="s">
        <v>31</v>
      </c>
      <c r="G9160" s="29" t="str">
        <f t="shared" si="143"/>
        <v/>
      </c>
      <c r="H9160" s="30"/>
      <c r="I9160" s="31"/>
      <c r="J9160" s="32">
        <v>0</v>
      </c>
    </row>
    <row r="9161" spans="1:10" ht="15.75" hidden="1" thickBot="1" x14ac:dyDescent="0.3">
      <c r="A9161" s="149"/>
      <c r="B9161" s="144"/>
      <c r="C9161" s="34"/>
      <c r="D9161" s="34"/>
      <c r="E9161" s="118"/>
      <c r="F9161" s="124" t="s">
        <v>31</v>
      </c>
      <c r="G9161" s="36" t="str">
        <f t="shared" si="143"/>
        <v/>
      </c>
      <c r="H9161" s="37"/>
      <c r="I9161" s="33"/>
      <c r="J9161" s="32">
        <v>0</v>
      </c>
    </row>
    <row r="9162" spans="1:10" ht="26.25" hidden="1" thickBot="1" x14ac:dyDescent="0.3">
      <c r="A9162" s="149"/>
      <c r="B9162" s="144"/>
      <c r="C9162" s="38" t="s">
        <v>8229</v>
      </c>
      <c r="D9162" s="38" t="s">
        <v>101</v>
      </c>
      <c r="E9162" s="120">
        <v>1</v>
      </c>
      <c r="F9162" s="119">
        <v>100.86149999999999</v>
      </c>
      <c r="G9162" s="36">
        <f t="shared" si="143"/>
        <v>100.86149999999999</v>
      </c>
      <c r="H9162" s="41">
        <f>SUM(G9162:G9162)</f>
        <v>100.86149999999999</v>
      </c>
      <c r="I9162" s="42"/>
      <c r="J9162" s="32">
        <v>0</v>
      </c>
    </row>
    <row r="9163" spans="1:10" ht="15.75" hidden="1" thickBot="1" x14ac:dyDescent="0.3">
      <c r="A9163" s="150"/>
      <c r="B9163" s="145"/>
      <c r="C9163" s="44"/>
      <c r="D9163" s="44"/>
      <c r="E9163" s="121"/>
      <c r="F9163" s="122" t="s">
        <v>31</v>
      </c>
      <c r="G9163" s="47" t="str">
        <f t="shared" si="143"/>
        <v/>
      </c>
      <c r="H9163" s="48"/>
      <c r="I9163" s="42"/>
      <c r="J9163" s="32">
        <v>0</v>
      </c>
    </row>
    <row r="9164" spans="1:10" ht="15.75" hidden="1" thickBot="1" x14ac:dyDescent="0.3">
      <c r="A9164" s="140" t="s">
        <v>2213</v>
      </c>
      <c r="B9164" s="143" t="s">
        <v>6728</v>
      </c>
      <c r="C9164" s="26"/>
      <c r="D9164" s="27" t="s">
        <v>36</v>
      </c>
      <c r="E9164" s="116"/>
      <c r="F9164" s="123" t="s">
        <v>31</v>
      </c>
      <c r="G9164" s="29" t="str">
        <f t="shared" si="143"/>
        <v/>
      </c>
      <c r="H9164" s="30"/>
      <c r="I9164" s="31"/>
      <c r="J9164" s="32">
        <v>0</v>
      </c>
    </row>
    <row r="9165" spans="1:10" ht="15.75" hidden="1" thickBot="1" x14ac:dyDescent="0.3">
      <c r="A9165" s="149"/>
      <c r="B9165" s="144"/>
      <c r="C9165" s="34"/>
      <c r="D9165" s="34"/>
      <c r="E9165" s="118"/>
      <c r="F9165" s="124" t="s">
        <v>31</v>
      </c>
      <c r="G9165" s="36" t="str">
        <f t="shared" si="143"/>
        <v/>
      </c>
      <c r="H9165" s="37"/>
      <c r="I9165" s="33"/>
      <c r="J9165" s="32">
        <v>0</v>
      </c>
    </row>
    <row r="9166" spans="1:10" ht="15.75" hidden="1" thickBot="1" x14ac:dyDescent="0.3">
      <c r="A9166" s="149"/>
      <c r="B9166" s="144"/>
      <c r="C9166" s="38" t="s">
        <v>8165</v>
      </c>
      <c r="D9166" s="38" t="s">
        <v>101</v>
      </c>
      <c r="E9166" s="120">
        <v>1</v>
      </c>
      <c r="F9166" s="119">
        <v>34.808</v>
      </c>
      <c r="G9166" s="36">
        <f t="shared" si="143"/>
        <v>34.808</v>
      </c>
      <c r="H9166" s="41">
        <f>SUM(G9166:G9166)</f>
        <v>34.808</v>
      </c>
      <c r="I9166" s="42"/>
      <c r="J9166" s="32">
        <v>0</v>
      </c>
    </row>
    <row r="9167" spans="1:10" ht="15.75" hidden="1" thickBot="1" x14ac:dyDescent="0.3">
      <c r="A9167" s="150"/>
      <c r="B9167" s="145"/>
      <c r="C9167" s="44"/>
      <c r="D9167" s="44"/>
      <c r="E9167" s="121"/>
      <c r="F9167" s="122" t="s">
        <v>31</v>
      </c>
      <c r="G9167" s="47" t="str">
        <f t="shared" si="143"/>
        <v/>
      </c>
      <c r="H9167" s="48"/>
      <c r="I9167" s="42"/>
      <c r="J9167" s="32">
        <v>0</v>
      </c>
    </row>
    <row r="9168" spans="1:10" ht="15.75" hidden="1" thickBot="1" x14ac:dyDescent="0.3">
      <c r="A9168" s="140" t="s">
        <v>2214</v>
      </c>
      <c r="B9168" s="143" t="s">
        <v>6729</v>
      </c>
      <c r="C9168" s="26"/>
      <c r="D9168" s="27" t="s">
        <v>36</v>
      </c>
      <c r="E9168" s="116"/>
      <c r="F9168" s="123" t="s">
        <v>31</v>
      </c>
      <c r="G9168" s="29" t="str">
        <f t="shared" si="143"/>
        <v/>
      </c>
      <c r="H9168" s="30"/>
      <c r="I9168" s="31"/>
      <c r="J9168" s="32">
        <v>0</v>
      </c>
    </row>
    <row r="9169" spans="1:10" ht="15.75" hidden="1" thickBot="1" x14ac:dyDescent="0.3">
      <c r="A9169" s="149"/>
      <c r="B9169" s="144"/>
      <c r="C9169" s="34"/>
      <c r="D9169" s="34"/>
      <c r="E9169" s="118"/>
      <c r="F9169" s="124" t="s">
        <v>31</v>
      </c>
      <c r="G9169" s="36" t="str">
        <f t="shared" si="143"/>
        <v/>
      </c>
      <c r="H9169" s="37"/>
      <c r="I9169" s="33"/>
      <c r="J9169" s="32">
        <v>0</v>
      </c>
    </row>
    <row r="9170" spans="1:10" ht="15.75" hidden="1" thickBot="1" x14ac:dyDescent="0.3">
      <c r="A9170" s="149"/>
      <c r="B9170" s="144"/>
      <c r="C9170" s="38" t="s">
        <v>8467</v>
      </c>
      <c r="D9170" s="38" t="s">
        <v>101</v>
      </c>
      <c r="E9170" s="120">
        <v>1</v>
      </c>
      <c r="F9170" s="119">
        <v>34.779499999999999</v>
      </c>
      <c r="G9170" s="36">
        <f t="shared" si="143"/>
        <v>34.779499999999999</v>
      </c>
      <c r="H9170" s="41">
        <f>SUM(G9170:G9170)</f>
        <v>34.779499999999999</v>
      </c>
      <c r="I9170" s="42"/>
      <c r="J9170" s="32">
        <v>0</v>
      </c>
    </row>
    <row r="9171" spans="1:10" ht="15.75" hidden="1" thickBot="1" x14ac:dyDescent="0.3">
      <c r="A9171" s="150"/>
      <c r="B9171" s="145"/>
      <c r="C9171" s="44"/>
      <c r="D9171" s="44"/>
      <c r="E9171" s="121"/>
      <c r="F9171" s="122" t="s">
        <v>31</v>
      </c>
      <c r="G9171" s="47" t="str">
        <f t="shared" si="143"/>
        <v/>
      </c>
      <c r="H9171" s="48"/>
      <c r="I9171" s="42"/>
      <c r="J9171" s="32">
        <v>0</v>
      </c>
    </row>
    <row r="9172" spans="1:10" ht="15.75" hidden="1" thickBot="1" x14ac:dyDescent="0.3">
      <c r="A9172" s="140" t="s">
        <v>2215</v>
      </c>
      <c r="B9172" s="143" t="s">
        <v>6730</v>
      </c>
      <c r="C9172" s="26"/>
      <c r="D9172" s="27" t="s">
        <v>36</v>
      </c>
      <c r="E9172" s="116"/>
      <c r="F9172" s="123" t="s">
        <v>31</v>
      </c>
      <c r="G9172" s="29" t="str">
        <f t="shared" si="143"/>
        <v/>
      </c>
      <c r="H9172" s="30"/>
      <c r="I9172" s="31"/>
      <c r="J9172" s="32">
        <v>0</v>
      </c>
    </row>
    <row r="9173" spans="1:10" ht="15.75" hidden="1" thickBot="1" x14ac:dyDescent="0.3">
      <c r="A9173" s="149"/>
      <c r="B9173" s="144"/>
      <c r="C9173" s="34"/>
      <c r="D9173" s="34"/>
      <c r="E9173" s="118"/>
      <c r="F9173" s="124" t="s">
        <v>31</v>
      </c>
      <c r="G9173" s="36" t="str">
        <f t="shared" si="143"/>
        <v/>
      </c>
      <c r="H9173" s="37"/>
      <c r="I9173" s="33"/>
      <c r="J9173" s="32">
        <v>0</v>
      </c>
    </row>
    <row r="9174" spans="1:10" ht="15.75" hidden="1" thickBot="1" x14ac:dyDescent="0.3">
      <c r="A9174" s="149"/>
      <c r="B9174" s="144"/>
      <c r="C9174" s="38" t="s">
        <v>8468</v>
      </c>
      <c r="D9174" s="38" t="s">
        <v>101</v>
      </c>
      <c r="E9174" s="120">
        <v>1</v>
      </c>
      <c r="F9174" s="119">
        <v>27.445499999999999</v>
      </c>
      <c r="G9174" s="36">
        <f t="shared" si="143"/>
        <v>27.445499999999999</v>
      </c>
      <c r="H9174" s="41">
        <f>SUM(G9174:G9174)</f>
        <v>27.445499999999999</v>
      </c>
      <c r="I9174" s="42"/>
      <c r="J9174" s="32">
        <v>0</v>
      </c>
    </row>
    <row r="9175" spans="1:10" ht="15.75" hidden="1" thickBot="1" x14ac:dyDescent="0.3">
      <c r="A9175" s="150"/>
      <c r="B9175" s="145"/>
      <c r="C9175" s="44"/>
      <c r="D9175" s="44"/>
      <c r="E9175" s="121"/>
      <c r="F9175" s="122" t="s">
        <v>31</v>
      </c>
      <c r="G9175" s="47" t="str">
        <f t="shared" si="143"/>
        <v/>
      </c>
      <c r="H9175" s="48"/>
      <c r="I9175" s="42"/>
      <c r="J9175" s="32">
        <v>0</v>
      </c>
    </row>
    <row r="9176" spans="1:10" ht="15.75" hidden="1" thickBot="1" x14ac:dyDescent="0.3">
      <c r="A9176" s="140" t="s">
        <v>2216</v>
      </c>
      <c r="B9176" s="143" t="s">
        <v>6731</v>
      </c>
      <c r="C9176" s="26"/>
      <c r="D9176" s="27" t="s">
        <v>36</v>
      </c>
      <c r="E9176" s="116"/>
      <c r="F9176" s="123" t="s">
        <v>31</v>
      </c>
      <c r="G9176" s="29" t="str">
        <f t="shared" si="143"/>
        <v/>
      </c>
      <c r="H9176" s="30"/>
      <c r="I9176" s="31"/>
      <c r="J9176" s="32">
        <v>0</v>
      </c>
    </row>
    <row r="9177" spans="1:10" ht="15.75" hidden="1" thickBot="1" x14ac:dyDescent="0.3">
      <c r="A9177" s="149"/>
      <c r="B9177" s="144"/>
      <c r="C9177" s="34"/>
      <c r="D9177" s="34"/>
      <c r="E9177" s="118"/>
      <c r="F9177" s="124" t="s">
        <v>31</v>
      </c>
      <c r="G9177" s="36" t="str">
        <f t="shared" si="143"/>
        <v/>
      </c>
      <c r="H9177" s="37"/>
      <c r="I9177" s="33"/>
      <c r="J9177" s="32">
        <v>0</v>
      </c>
    </row>
    <row r="9178" spans="1:10" ht="15.75" hidden="1" thickBot="1" x14ac:dyDescent="0.3">
      <c r="A9178" s="149"/>
      <c r="B9178" s="144"/>
      <c r="C9178" s="38" t="s">
        <v>8236</v>
      </c>
      <c r="D9178" s="38" t="s">
        <v>101</v>
      </c>
      <c r="E9178" s="120">
        <v>1</v>
      </c>
      <c r="F9178" s="119">
        <v>65.692499999999995</v>
      </c>
      <c r="G9178" s="36">
        <f t="shared" si="143"/>
        <v>65.692499999999995</v>
      </c>
      <c r="H9178" s="41">
        <f>SUM(G9178:G9178)</f>
        <v>65.692499999999995</v>
      </c>
      <c r="I9178" s="42"/>
      <c r="J9178" s="32">
        <v>0</v>
      </c>
    </row>
    <row r="9179" spans="1:10" ht="15.75" hidden="1" thickBot="1" x14ac:dyDescent="0.3">
      <c r="A9179" s="150"/>
      <c r="B9179" s="145"/>
      <c r="C9179" s="44"/>
      <c r="D9179" s="44"/>
      <c r="E9179" s="121"/>
      <c r="F9179" s="122" t="s">
        <v>31</v>
      </c>
      <c r="G9179" s="47" t="str">
        <f t="shared" si="143"/>
        <v/>
      </c>
      <c r="H9179" s="48"/>
      <c r="I9179" s="42"/>
      <c r="J9179" s="32">
        <v>0</v>
      </c>
    </row>
    <row r="9180" spans="1:10" ht="15.75" hidden="1" thickBot="1" x14ac:dyDescent="0.3">
      <c r="A9180" s="140" t="s">
        <v>2217</v>
      </c>
      <c r="B9180" s="143" t="s">
        <v>6732</v>
      </c>
      <c r="C9180" s="26"/>
      <c r="D9180" s="27" t="s">
        <v>36</v>
      </c>
      <c r="E9180" s="116"/>
      <c r="F9180" s="123" t="s">
        <v>31</v>
      </c>
      <c r="G9180" s="29" t="str">
        <f t="shared" si="143"/>
        <v/>
      </c>
      <c r="H9180" s="30"/>
      <c r="I9180" s="31"/>
      <c r="J9180" s="32">
        <v>0</v>
      </c>
    </row>
    <row r="9181" spans="1:10" ht="15.75" hidden="1" thickBot="1" x14ac:dyDescent="0.3">
      <c r="A9181" s="149"/>
      <c r="B9181" s="144"/>
      <c r="C9181" s="34"/>
      <c r="D9181" s="34"/>
      <c r="E9181" s="118"/>
      <c r="F9181" s="124" t="s">
        <v>31</v>
      </c>
      <c r="G9181" s="36" t="str">
        <f t="shared" si="143"/>
        <v/>
      </c>
      <c r="H9181" s="37"/>
      <c r="I9181" s="33"/>
      <c r="J9181" s="32">
        <v>0</v>
      </c>
    </row>
    <row r="9182" spans="1:10" ht="15.75" hidden="1" thickBot="1" x14ac:dyDescent="0.3">
      <c r="A9182" s="149"/>
      <c r="B9182" s="144"/>
      <c r="C9182" s="38" t="s">
        <v>8469</v>
      </c>
      <c r="D9182" s="38" t="s">
        <v>101</v>
      </c>
      <c r="E9182" s="120">
        <v>1</v>
      </c>
      <c r="F9182" s="119">
        <v>20.6435</v>
      </c>
      <c r="G9182" s="36">
        <f t="shared" si="143"/>
        <v>20.6435</v>
      </c>
      <c r="H9182" s="41">
        <f>SUM(G9182:G9182)</f>
        <v>20.6435</v>
      </c>
      <c r="I9182" s="42"/>
      <c r="J9182" s="32">
        <v>0</v>
      </c>
    </row>
    <row r="9183" spans="1:10" ht="15.75" hidden="1" thickBot="1" x14ac:dyDescent="0.3">
      <c r="A9183" s="150"/>
      <c r="B9183" s="145"/>
      <c r="C9183" s="44"/>
      <c r="D9183" s="44"/>
      <c r="E9183" s="121"/>
      <c r="F9183" s="122" t="s">
        <v>31</v>
      </c>
      <c r="G9183" s="47" t="str">
        <f t="shared" si="143"/>
        <v/>
      </c>
      <c r="H9183" s="48"/>
      <c r="I9183" s="42"/>
      <c r="J9183" s="32">
        <v>0</v>
      </c>
    </row>
    <row r="9184" spans="1:10" ht="15.75" hidden="1" thickBot="1" x14ac:dyDescent="0.3">
      <c r="A9184" s="140" t="s">
        <v>2218</v>
      </c>
      <c r="B9184" s="143" t="s">
        <v>6733</v>
      </c>
      <c r="C9184" s="26"/>
      <c r="D9184" s="27" t="s">
        <v>124</v>
      </c>
      <c r="E9184" s="116"/>
      <c r="F9184" s="123" t="s">
        <v>31</v>
      </c>
      <c r="G9184" s="29" t="str">
        <f t="shared" si="143"/>
        <v/>
      </c>
      <c r="H9184" s="30"/>
      <c r="I9184" s="31"/>
      <c r="J9184" s="32">
        <v>0</v>
      </c>
    </row>
    <row r="9185" spans="1:10" ht="15.75" hidden="1" thickBot="1" x14ac:dyDescent="0.3">
      <c r="A9185" s="149"/>
      <c r="B9185" s="144"/>
      <c r="C9185" s="34"/>
      <c r="D9185" s="34"/>
      <c r="E9185" s="118"/>
      <c r="F9185" s="124" t="s">
        <v>31</v>
      </c>
      <c r="G9185" s="36" t="str">
        <f t="shared" si="143"/>
        <v/>
      </c>
      <c r="H9185" s="37"/>
      <c r="I9185" s="33"/>
      <c r="J9185" s="32">
        <v>0</v>
      </c>
    </row>
    <row r="9186" spans="1:10" ht="26.25" hidden="1" thickBot="1" x14ac:dyDescent="0.3">
      <c r="A9186" s="149"/>
      <c r="B9186" s="144"/>
      <c r="C9186" s="38" t="s">
        <v>8110</v>
      </c>
      <c r="D9186" s="38" t="s">
        <v>1323</v>
      </c>
      <c r="E9186" s="120">
        <v>1</v>
      </c>
      <c r="F9186" s="119">
        <v>172.58649999999997</v>
      </c>
      <c r="G9186" s="36">
        <f t="shared" si="143"/>
        <v>172.58649999999997</v>
      </c>
      <c r="H9186" s="41">
        <f>SUM(G9186:G9186)</f>
        <v>172.58649999999997</v>
      </c>
      <c r="I9186" s="42"/>
      <c r="J9186" s="32">
        <v>0</v>
      </c>
    </row>
    <row r="9187" spans="1:10" ht="15.75" hidden="1" thickBot="1" x14ac:dyDescent="0.3">
      <c r="A9187" s="150"/>
      <c r="B9187" s="145"/>
      <c r="C9187" s="44"/>
      <c r="D9187" s="44"/>
      <c r="E9187" s="121"/>
      <c r="F9187" s="122" t="s">
        <v>31</v>
      </c>
      <c r="G9187" s="47" t="str">
        <f t="shared" si="143"/>
        <v/>
      </c>
      <c r="H9187" s="48"/>
      <c r="I9187" s="42"/>
      <c r="J9187" s="32">
        <v>0</v>
      </c>
    </row>
    <row r="9188" spans="1:10" ht="15.75" hidden="1" thickBot="1" x14ac:dyDescent="0.3">
      <c r="A9188" s="140" t="s">
        <v>2219</v>
      </c>
      <c r="B9188" s="143" t="s">
        <v>6734</v>
      </c>
      <c r="C9188" s="26"/>
      <c r="D9188" s="27" t="s">
        <v>36</v>
      </c>
      <c r="E9188" s="116"/>
      <c r="F9188" s="123" t="s">
        <v>31</v>
      </c>
      <c r="G9188" s="29" t="str">
        <f t="shared" si="143"/>
        <v/>
      </c>
      <c r="H9188" s="30"/>
      <c r="I9188" s="31"/>
      <c r="J9188" s="32">
        <v>0</v>
      </c>
    </row>
    <row r="9189" spans="1:10" ht="15.75" hidden="1" thickBot="1" x14ac:dyDescent="0.3">
      <c r="A9189" s="149"/>
      <c r="B9189" s="144"/>
      <c r="C9189" s="34"/>
      <c r="D9189" s="34"/>
      <c r="E9189" s="118"/>
      <c r="F9189" s="124" t="s">
        <v>31</v>
      </c>
      <c r="G9189" s="36" t="str">
        <f t="shared" si="143"/>
        <v/>
      </c>
      <c r="H9189" s="37"/>
      <c r="I9189" s="33"/>
      <c r="J9189" s="32">
        <v>0</v>
      </c>
    </row>
    <row r="9190" spans="1:10" ht="26.25" hidden="1" thickBot="1" x14ac:dyDescent="0.3">
      <c r="A9190" s="149"/>
      <c r="B9190" s="144"/>
      <c r="C9190" s="38" t="s">
        <v>8470</v>
      </c>
      <c r="D9190" s="38" t="s">
        <v>101</v>
      </c>
      <c r="E9190" s="120">
        <v>1</v>
      </c>
      <c r="F9190" s="119">
        <v>117.26799999999999</v>
      </c>
      <c r="G9190" s="36">
        <f t="shared" si="143"/>
        <v>117.26799999999999</v>
      </c>
      <c r="H9190" s="41">
        <f>SUM(G9190:G9190)</f>
        <v>117.26799999999999</v>
      </c>
      <c r="I9190" s="42"/>
      <c r="J9190" s="32">
        <v>0</v>
      </c>
    </row>
    <row r="9191" spans="1:10" ht="15.75" hidden="1" thickBot="1" x14ac:dyDescent="0.3">
      <c r="A9191" s="150"/>
      <c r="B9191" s="145"/>
      <c r="C9191" s="44"/>
      <c r="D9191" s="44"/>
      <c r="E9191" s="121"/>
      <c r="F9191" s="122" t="s">
        <v>31</v>
      </c>
      <c r="G9191" s="47" t="str">
        <f t="shared" si="143"/>
        <v/>
      </c>
      <c r="H9191" s="48"/>
      <c r="I9191" s="42"/>
      <c r="J9191" s="32">
        <v>0</v>
      </c>
    </row>
    <row r="9192" spans="1:10" ht="15.75" hidden="1" thickBot="1" x14ac:dyDescent="0.3">
      <c r="A9192" s="140" t="s">
        <v>2220</v>
      </c>
      <c r="B9192" s="143" t="s">
        <v>6735</v>
      </c>
      <c r="C9192" s="26"/>
      <c r="D9192" s="27" t="s">
        <v>36</v>
      </c>
      <c r="E9192" s="116"/>
      <c r="F9192" s="123" t="s">
        <v>31</v>
      </c>
      <c r="G9192" s="29" t="str">
        <f t="shared" si="143"/>
        <v/>
      </c>
      <c r="H9192" s="30"/>
      <c r="I9192" s="31"/>
      <c r="J9192" s="32">
        <v>0</v>
      </c>
    </row>
    <row r="9193" spans="1:10" ht="15.75" hidden="1" thickBot="1" x14ac:dyDescent="0.3">
      <c r="A9193" s="149"/>
      <c r="B9193" s="144"/>
      <c r="C9193" s="34"/>
      <c r="D9193" s="34"/>
      <c r="E9193" s="118"/>
      <c r="F9193" s="124" t="s">
        <v>31</v>
      </c>
      <c r="G9193" s="36" t="str">
        <f t="shared" si="143"/>
        <v/>
      </c>
      <c r="H9193" s="37"/>
      <c r="I9193" s="33"/>
      <c r="J9193" s="32">
        <v>0</v>
      </c>
    </row>
    <row r="9194" spans="1:10" ht="26.25" hidden="1" thickBot="1" x14ac:dyDescent="0.3">
      <c r="A9194" s="149"/>
      <c r="B9194" s="144"/>
      <c r="C9194" s="38" t="s">
        <v>8232</v>
      </c>
      <c r="D9194" s="38" t="s">
        <v>101</v>
      </c>
      <c r="E9194" s="120">
        <v>1</v>
      </c>
      <c r="F9194" s="119">
        <v>166.87699999999998</v>
      </c>
      <c r="G9194" s="36">
        <f t="shared" si="143"/>
        <v>166.87699999999998</v>
      </c>
      <c r="H9194" s="41">
        <f>SUM(G9194:G9194)</f>
        <v>166.87699999999998</v>
      </c>
      <c r="I9194" s="42"/>
      <c r="J9194" s="32">
        <v>0</v>
      </c>
    </row>
    <row r="9195" spans="1:10" ht="15.75" hidden="1" thickBot="1" x14ac:dyDescent="0.3">
      <c r="A9195" s="150"/>
      <c r="B9195" s="145"/>
      <c r="C9195" s="44"/>
      <c r="D9195" s="44"/>
      <c r="E9195" s="121"/>
      <c r="F9195" s="122" t="s">
        <v>31</v>
      </c>
      <c r="G9195" s="47" t="str">
        <f t="shared" si="143"/>
        <v/>
      </c>
      <c r="H9195" s="48"/>
      <c r="I9195" s="42"/>
      <c r="J9195" s="32">
        <v>0</v>
      </c>
    </row>
    <row r="9196" spans="1:10" ht="15.75" hidden="1" thickBot="1" x14ac:dyDescent="0.3">
      <c r="A9196" s="140" t="s">
        <v>2221</v>
      </c>
      <c r="B9196" s="143" t="s">
        <v>6736</v>
      </c>
      <c r="C9196" s="26"/>
      <c r="D9196" s="27" t="s">
        <v>36</v>
      </c>
      <c r="E9196" s="116"/>
      <c r="F9196" s="123" t="s">
        <v>31</v>
      </c>
      <c r="G9196" s="29" t="str">
        <f t="shared" si="143"/>
        <v/>
      </c>
      <c r="H9196" s="30"/>
      <c r="I9196" s="31"/>
      <c r="J9196" s="32">
        <v>0</v>
      </c>
    </row>
    <row r="9197" spans="1:10" ht="15.75" hidden="1" thickBot="1" x14ac:dyDescent="0.3">
      <c r="A9197" s="149"/>
      <c r="B9197" s="144"/>
      <c r="C9197" s="34"/>
      <c r="D9197" s="34"/>
      <c r="E9197" s="118"/>
      <c r="F9197" s="124" t="s">
        <v>31</v>
      </c>
      <c r="G9197" s="36" t="str">
        <f t="shared" si="143"/>
        <v/>
      </c>
      <c r="H9197" s="37"/>
      <c r="I9197" s="33"/>
      <c r="J9197" s="32">
        <v>0</v>
      </c>
    </row>
    <row r="9198" spans="1:10" ht="15.75" hidden="1" thickBot="1" x14ac:dyDescent="0.3">
      <c r="A9198" s="149"/>
      <c r="B9198" s="144"/>
      <c r="C9198" s="38" t="s">
        <v>8166</v>
      </c>
      <c r="D9198" s="38" t="s">
        <v>101</v>
      </c>
      <c r="E9198" s="120">
        <v>1</v>
      </c>
      <c r="F9198" s="119">
        <v>53.275999999999996</v>
      </c>
      <c r="G9198" s="36">
        <f t="shared" si="143"/>
        <v>53.275999999999996</v>
      </c>
      <c r="H9198" s="41">
        <f>SUM(G9198:G9198)</f>
        <v>53.275999999999996</v>
      </c>
      <c r="I9198" s="42"/>
      <c r="J9198" s="32">
        <v>0</v>
      </c>
    </row>
    <row r="9199" spans="1:10" ht="15.75" hidden="1" thickBot="1" x14ac:dyDescent="0.3">
      <c r="A9199" s="150"/>
      <c r="B9199" s="145"/>
      <c r="C9199" s="44"/>
      <c r="D9199" s="44"/>
      <c r="E9199" s="121"/>
      <c r="F9199" s="122" t="s">
        <v>31</v>
      </c>
      <c r="G9199" s="47" t="str">
        <f t="shared" si="143"/>
        <v/>
      </c>
      <c r="H9199" s="48"/>
      <c r="I9199" s="42"/>
      <c r="J9199" s="32">
        <v>0</v>
      </c>
    </row>
    <row r="9200" spans="1:10" ht="15.75" hidden="1" thickBot="1" x14ac:dyDescent="0.3">
      <c r="A9200" s="140" t="s">
        <v>2222</v>
      </c>
      <c r="B9200" s="143" t="s">
        <v>6737</v>
      </c>
      <c r="C9200" s="26"/>
      <c r="D9200" s="27" t="s">
        <v>36</v>
      </c>
      <c r="E9200" s="116"/>
      <c r="F9200" s="123" t="s">
        <v>31</v>
      </c>
      <c r="G9200" s="29" t="str">
        <f t="shared" si="143"/>
        <v/>
      </c>
      <c r="H9200" s="30"/>
      <c r="I9200" s="31"/>
      <c r="J9200" s="32">
        <v>0</v>
      </c>
    </row>
    <row r="9201" spans="1:10" ht="15.75" hidden="1" thickBot="1" x14ac:dyDescent="0.3">
      <c r="A9201" s="149"/>
      <c r="B9201" s="144"/>
      <c r="C9201" s="34"/>
      <c r="D9201" s="34"/>
      <c r="E9201" s="118"/>
      <c r="F9201" s="124" t="s">
        <v>31</v>
      </c>
      <c r="G9201" s="36" t="str">
        <f t="shared" si="143"/>
        <v/>
      </c>
      <c r="H9201" s="37"/>
      <c r="I9201" s="33"/>
      <c r="J9201" s="32">
        <v>0</v>
      </c>
    </row>
    <row r="9202" spans="1:10" ht="15.75" hidden="1" thickBot="1" x14ac:dyDescent="0.3">
      <c r="A9202" s="149"/>
      <c r="B9202" s="144"/>
      <c r="C9202" s="38" t="s">
        <v>8471</v>
      </c>
      <c r="D9202" s="38" t="s">
        <v>101</v>
      </c>
      <c r="E9202" s="120">
        <v>1</v>
      </c>
      <c r="F9202" s="119">
        <v>63.450500000000005</v>
      </c>
      <c r="G9202" s="36">
        <f t="shared" si="143"/>
        <v>63.450500000000005</v>
      </c>
      <c r="H9202" s="41">
        <f>SUM(G9202:G9202)</f>
        <v>63.450500000000005</v>
      </c>
      <c r="I9202" s="42"/>
      <c r="J9202" s="32">
        <v>0</v>
      </c>
    </row>
    <row r="9203" spans="1:10" ht="15.75" hidden="1" thickBot="1" x14ac:dyDescent="0.3">
      <c r="A9203" s="150"/>
      <c r="B9203" s="145"/>
      <c r="C9203" s="44"/>
      <c r="D9203" s="44"/>
      <c r="E9203" s="121"/>
      <c r="F9203" s="122" t="s">
        <v>31</v>
      </c>
      <c r="G9203" s="47" t="str">
        <f t="shared" si="143"/>
        <v/>
      </c>
      <c r="H9203" s="48"/>
      <c r="I9203" s="42"/>
      <c r="J9203" s="32">
        <v>0</v>
      </c>
    </row>
    <row r="9204" spans="1:10" ht="15.75" hidden="1" thickBot="1" x14ac:dyDescent="0.3">
      <c r="A9204" s="140" t="s">
        <v>2223</v>
      </c>
      <c r="B9204" s="143" t="s">
        <v>6738</v>
      </c>
      <c r="C9204" s="26"/>
      <c r="D9204" s="27" t="s">
        <v>36</v>
      </c>
      <c r="E9204" s="116"/>
      <c r="F9204" s="123" t="s">
        <v>31</v>
      </c>
      <c r="G9204" s="29" t="str">
        <f t="shared" si="143"/>
        <v/>
      </c>
      <c r="H9204" s="30"/>
      <c r="I9204" s="31"/>
      <c r="J9204" s="32">
        <v>0</v>
      </c>
    </row>
    <row r="9205" spans="1:10" ht="15.75" hidden="1" thickBot="1" x14ac:dyDescent="0.3">
      <c r="A9205" s="149"/>
      <c r="B9205" s="144"/>
      <c r="C9205" s="34"/>
      <c r="D9205" s="34"/>
      <c r="E9205" s="118"/>
      <c r="F9205" s="124" t="s">
        <v>31</v>
      </c>
      <c r="G9205" s="36" t="str">
        <f t="shared" si="143"/>
        <v/>
      </c>
      <c r="H9205" s="37"/>
      <c r="I9205" s="33"/>
      <c r="J9205" s="32">
        <v>0</v>
      </c>
    </row>
    <row r="9206" spans="1:10" ht="26.25" hidden="1" thickBot="1" x14ac:dyDescent="0.3">
      <c r="A9206" s="149"/>
      <c r="B9206" s="144"/>
      <c r="C9206" s="38" t="s">
        <v>8472</v>
      </c>
      <c r="D9206" s="38" t="s">
        <v>101</v>
      </c>
      <c r="E9206" s="120">
        <v>1</v>
      </c>
      <c r="F9206" s="119">
        <v>49.494999999999997</v>
      </c>
      <c r="G9206" s="36">
        <f t="shared" si="143"/>
        <v>49.494999999999997</v>
      </c>
      <c r="H9206" s="41">
        <f>SUM(G9206:G9206)</f>
        <v>49.494999999999997</v>
      </c>
      <c r="I9206" s="42"/>
      <c r="J9206" s="32">
        <v>0</v>
      </c>
    </row>
    <row r="9207" spans="1:10" ht="15.75" hidden="1" thickBot="1" x14ac:dyDescent="0.3">
      <c r="A9207" s="150"/>
      <c r="B9207" s="145"/>
      <c r="C9207" s="44"/>
      <c r="D9207" s="44"/>
      <c r="E9207" s="121"/>
      <c r="F9207" s="122" t="s">
        <v>31</v>
      </c>
      <c r="G9207" s="47" t="str">
        <f t="shared" si="143"/>
        <v/>
      </c>
      <c r="H9207" s="48"/>
      <c r="I9207" s="42"/>
      <c r="J9207" s="32">
        <v>0</v>
      </c>
    </row>
    <row r="9208" spans="1:10" ht="15.75" hidden="1" thickBot="1" x14ac:dyDescent="0.3">
      <c r="A9208" s="140" t="s">
        <v>2224</v>
      </c>
      <c r="B9208" s="143" t="s">
        <v>6739</v>
      </c>
      <c r="C9208" s="26"/>
      <c r="D9208" s="27" t="s">
        <v>36</v>
      </c>
      <c r="E9208" s="116"/>
      <c r="F9208" s="123" t="s">
        <v>31</v>
      </c>
      <c r="G9208" s="29" t="str">
        <f t="shared" si="143"/>
        <v/>
      </c>
      <c r="H9208" s="30"/>
      <c r="I9208" s="31"/>
      <c r="J9208" s="32">
        <v>0</v>
      </c>
    </row>
    <row r="9209" spans="1:10" ht="15.75" hidden="1" thickBot="1" x14ac:dyDescent="0.3">
      <c r="A9209" s="149"/>
      <c r="B9209" s="144"/>
      <c r="C9209" s="34"/>
      <c r="D9209" s="34"/>
      <c r="E9209" s="118"/>
      <c r="F9209" s="124" t="s">
        <v>31</v>
      </c>
      <c r="G9209" s="36" t="str">
        <f t="shared" si="143"/>
        <v/>
      </c>
      <c r="H9209" s="37"/>
      <c r="I9209" s="33"/>
      <c r="J9209" s="32">
        <v>0</v>
      </c>
    </row>
    <row r="9210" spans="1:10" ht="15.75" hidden="1" thickBot="1" x14ac:dyDescent="0.3">
      <c r="A9210" s="149"/>
      <c r="B9210" s="144"/>
      <c r="C9210" s="38" t="s">
        <v>8235</v>
      </c>
      <c r="D9210" s="38" t="s">
        <v>101</v>
      </c>
      <c r="E9210" s="120">
        <v>1</v>
      </c>
      <c r="F9210" s="119">
        <v>124.735</v>
      </c>
      <c r="G9210" s="36">
        <f t="shared" si="143"/>
        <v>124.735</v>
      </c>
      <c r="H9210" s="41">
        <f>SUM(G9210:G9210)</f>
        <v>124.735</v>
      </c>
      <c r="I9210" s="42"/>
      <c r="J9210" s="32">
        <v>0</v>
      </c>
    </row>
    <row r="9211" spans="1:10" ht="15.75" hidden="1" thickBot="1" x14ac:dyDescent="0.3">
      <c r="A9211" s="150"/>
      <c r="B9211" s="145"/>
      <c r="C9211" s="44"/>
      <c r="D9211" s="44"/>
      <c r="E9211" s="121"/>
      <c r="F9211" s="122" t="s">
        <v>31</v>
      </c>
      <c r="G9211" s="47" t="str">
        <f t="shared" si="143"/>
        <v/>
      </c>
      <c r="H9211" s="48"/>
      <c r="I9211" s="42"/>
      <c r="J9211" s="32">
        <v>0</v>
      </c>
    </row>
    <row r="9212" spans="1:10" ht="15.75" hidden="1" thickBot="1" x14ac:dyDescent="0.3">
      <c r="A9212" s="140" t="s">
        <v>2225</v>
      </c>
      <c r="B9212" s="143" t="s">
        <v>6740</v>
      </c>
      <c r="C9212" s="26"/>
      <c r="D9212" s="27" t="s">
        <v>36</v>
      </c>
      <c r="E9212" s="116"/>
      <c r="F9212" s="123" t="s">
        <v>31</v>
      </c>
      <c r="G9212" s="29" t="str">
        <f t="shared" si="143"/>
        <v/>
      </c>
      <c r="H9212" s="30"/>
      <c r="I9212" s="31"/>
      <c r="J9212" s="32">
        <v>0</v>
      </c>
    </row>
    <row r="9213" spans="1:10" ht="15.75" hidden="1" thickBot="1" x14ac:dyDescent="0.3">
      <c r="A9213" s="149"/>
      <c r="B9213" s="144"/>
      <c r="C9213" s="34"/>
      <c r="D9213" s="34"/>
      <c r="E9213" s="118"/>
      <c r="F9213" s="124" t="s">
        <v>31</v>
      </c>
      <c r="G9213" s="36" t="str">
        <f t="shared" si="143"/>
        <v/>
      </c>
      <c r="H9213" s="37"/>
      <c r="I9213" s="33"/>
      <c r="J9213" s="32">
        <v>0</v>
      </c>
    </row>
    <row r="9214" spans="1:10" ht="15.75" hidden="1" thickBot="1" x14ac:dyDescent="0.3">
      <c r="A9214" s="149"/>
      <c r="B9214" s="144"/>
      <c r="C9214" s="38" t="s">
        <v>8473</v>
      </c>
      <c r="D9214" s="38" t="s">
        <v>101</v>
      </c>
      <c r="E9214" s="120">
        <v>1</v>
      </c>
      <c r="F9214" s="119">
        <v>41.286999999999999</v>
      </c>
      <c r="G9214" s="36">
        <f t="shared" si="143"/>
        <v>41.286999999999999</v>
      </c>
      <c r="H9214" s="41">
        <f>SUM(G9214:G9214)</f>
        <v>41.286999999999999</v>
      </c>
      <c r="I9214" s="42"/>
      <c r="J9214" s="32">
        <v>0</v>
      </c>
    </row>
    <row r="9215" spans="1:10" ht="15.75" hidden="1" thickBot="1" x14ac:dyDescent="0.3">
      <c r="A9215" s="150"/>
      <c r="B9215" s="145"/>
      <c r="C9215" s="44"/>
      <c r="D9215" s="44"/>
      <c r="E9215" s="121"/>
      <c r="F9215" s="122" t="s">
        <v>31</v>
      </c>
      <c r="G9215" s="47" t="str">
        <f t="shared" si="143"/>
        <v/>
      </c>
      <c r="H9215" s="48"/>
      <c r="I9215" s="42"/>
      <c r="J9215" s="32">
        <v>0</v>
      </c>
    </row>
    <row r="9216" spans="1:10" ht="15.75" hidden="1" thickBot="1" x14ac:dyDescent="0.3">
      <c r="A9216" s="140" t="s">
        <v>2226</v>
      </c>
      <c r="B9216" s="143" t="s">
        <v>6741</v>
      </c>
      <c r="C9216" s="26"/>
      <c r="D9216" s="27" t="s">
        <v>124</v>
      </c>
      <c r="E9216" s="116"/>
      <c r="F9216" s="123" t="s">
        <v>31</v>
      </c>
      <c r="G9216" s="29" t="str">
        <f t="shared" si="143"/>
        <v/>
      </c>
      <c r="H9216" s="30"/>
      <c r="I9216" s="31"/>
      <c r="J9216" s="32">
        <v>0</v>
      </c>
    </row>
    <row r="9217" spans="1:10" ht="15.75" hidden="1" thickBot="1" x14ac:dyDescent="0.3">
      <c r="A9217" s="149"/>
      <c r="B9217" s="144"/>
      <c r="C9217" s="34"/>
      <c r="D9217" s="34"/>
      <c r="E9217" s="118"/>
      <c r="F9217" s="124" t="s">
        <v>31</v>
      </c>
      <c r="G9217" s="36" t="str">
        <f t="shared" si="143"/>
        <v/>
      </c>
      <c r="H9217" s="37"/>
      <c r="I9217" s="33"/>
      <c r="J9217" s="32">
        <v>0</v>
      </c>
    </row>
    <row r="9218" spans="1:10" ht="26.25" hidden="1" thickBot="1" x14ac:dyDescent="0.3">
      <c r="A9218" s="149"/>
      <c r="B9218" s="144"/>
      <c r="C9218" s="38" t="s">
        <v>8474</v>
      </c>
      <c r="D9218" s="38" t="s">
        <v>1323</v>
      </c>
      <c r="E9218" s="120">
        <v>1</v>
      </c>
      <c r="F9218" s="119">
        <v>217.29349999999997</v>
      </c>
      <c r="G9218" s="36">
        <f t="shared" si="143"/>
        <v>217.29349999999997</v>
      </c>
      <c r="H9218" s="41">
        <f>SUM(G9218:G9218)</f>
        <v>217.29349999999997</v>
      </c>
      <c r="I9218" s="42"/>
      <c r="J9218" s="32">
        <v>0</v>
      </c>
    </row>
    <row r="9219" spans="1:10" ht="15.75" hidden="1" thickBot="1" x14ac:dyDescent="0.3">
      <c r="A9219" s="150"/>
      <c r="B9219" s="145"/>
      <c r="C9219" s="44"/>
      <c r="D9219" s="44"/>
      <c r="E9219" s="121"/>
      <c r="F9219" s="122" t="s">
        <v>31</v>
      </c>
      <c r="G9219" s="47" t="str">
        <f t="shared" si="143"/>
        <v/>
      </c>
      <c r="H9219" s="48"/>
      <c r="I9219" s="42"/>
      <c r="J9219" s="32">
        <v>0</v>
      </c>
    </row>
    <row r="9220" spans="1:10" ht="15.75" hidden="1" thickBot="1" x14ac:dyDescent="0.3">
      <c r="A9220" s="140" t="s">
        <v>2227</v>
      </c>
      <c r="B9220" s="143" t="s">
        <v>6742</v>
      </c>
      <c r="C9220" s="26"/>
      <c r="D9220" s="27" t="s">
        <v>124</v>
      </c>
      <c r="E9220" s="116"/>
      <c r="F9220" s="123" t="s">
        <v>31</v>
      </c>
      <c r="G9220" s="29" t="str">
        <f t="shared" si="143"/>
        <v/>
      </c>
      <c r="H9220" s="30"/>
      <c r="I9220" s="31"/>
      <c r="J9220" s="32">
        <v>0</v>
      </c>
    </row>
    <row r="9221" spans="1:10" ht="15.75" hidden="1" thickBot="1" x14ac:dyDescent="0.3">
      <c r="A9221" s="149"/>
      <c r="B9221" s="144"/>
      <c r="C9221" s="34"/>
      <c r="D9221" s="34"/>
      <c r="E9221" s="118"/>
      <c r="F9221" s="124" t="s">
        <v>31</v>
      </c>
      <c r="G9221" s="36" t="str">
        <f t="shared" si="143"/>
        <v/>
      </c>
      <c r="H9221" s="37"/>
      <c r="I9221" s="33"/>
      <c r="J9221" s="32">
        <v>0</v>
      </c>
    </row>
    <row r="9222" spans="1:10" ht="26.25" hidden="1" thickBot="1" x14ac:dyDescent="0.3">
      <c r="A9222" s="149"/>
      <c r="B9222" s="144"/>
      <c r="C9222" s="38" t="s">
        <v>8475</v>
      </c>
      <c r="D9222" s="38" t="s">
        <v>1323</v>
      </c>
      <c r="E9222" s="120">
        <v>1</v>
      </c>
      <c r="F9222" s="119">
        <v>316.15999999999997</v>
      </c>
      <c r="G9222" s="36">
        <f t="shared" ref="G9222:G9285" si="144">IF(ISNUMBER(F9222),E9222*F9222,"")</f>
        <v>316.15999999999997</v>
      </c>
      <c r="H9222" s="41">
        <f>SUM(G9222:G9222)</f>
        <v>316.15999999999997</v>
      </c>
      <c r="I9222" s="42"/>
      <c r="J9222" s="32">
        <v>0</v>
      </c>
    </row>
    <row r="9223" spans="1:10" ht="15.75" hidden="1" thickBot="1" x14ac:dyDescent="0.3">
      <c r="A9223" s="150"/>
      <c r="B9223" s="145"/>
      <c r="C9223" s="44"/>
      <c r="D9223" s="44"/>
      <c r="E9223" s="121"/>
      <c r="F9223" s="122" t="s">
        <v>31</v>
      </c>
      <c r="G9223" s="47" t="str">
        <f t="shared" si="144"/>
        <v/>
      </c>
      <c r="H9223" s="48"/>
      <c r="I9223" s="42"/>
      <c r="J9223" s="32">
        <v>0</v>
      </c>
    </row>
    <row r="9224" spans="1:10" ht="15.75" hidden="1" thickBot="1" x14ac:dyDescent="0.3">
      <c r="A9224" s="140" t="s">
        <v>2228</v>
      </c>
      <c r="B9224" s="143" t="s">
        <v>6743</v>
      </c>
      <c r="C9224" s="26"/>
      <c r="D9224" s="27" t="s">
        <v>124</v>
      </c>
      <c r="E9224" s="116"/>
      <c r="F9224" s="123" t="s">
        <v>31</v>
      </c>
      <c r="G9224" s="29" t="str">
        <f t="shared" si="144"/>
        <v/>
      </c>
      <c r="H9224" s="30"/>
      <c r="I9224" s="31"/>
      <c r="J9224" s="32">
        <v>0</v>
      </c>
    </row>
    <row r="9225" spans="1:10" ht="15.75" hidden="1" thickBot="1" x14ac:dyDescent="0.3">
      <c r="A9225" s="149"/>
      <c r="B9225" s="144"/>
      <c r="C9225" s="34"/>
      <c r="D9225" s="34"/>
      <c r="E9225" s="118"/>
      <c r="F9225" s="124" t="s">
        <v>31</v>
      </c>
      <c r="G9225" s="36" t="str">
        <f t="shared" si="144"/>
        <v/>
      </c>
      <c r="H9225" s="37"/>
      <c r="I9225" s="33"/>
      <c r="J9225" s="32">
        <v>0</v>
      </c>
    </row>
    <row r="9226" spans="1:10" ht="26.25" hidden="1" thickBot="1" x14ac:dyDescent="0.3">
      <c r="A9226" s="149"/>
      <c r="B9226" s="144"/>
      <c r="C9226" s="38" t="s">
        <v>8082</v>
      </c>
      <c r="D9226" s="38" t="s">
        <v>1323</v>
      </c>
      <c r="E9226" s="120">
        <v>1</v>
      </c>
      <c r="F9226" s="119">
        <v>495.93799999999993</v>
      </c>
      <c r="G9226" s="36">
        <f t="shared" si="144"/>
        <v>495.93799999999993</v>
      </c>
      <c r="H9226" s="41">
        <f>SUM(G9226:G9226)</f>
        <v>495.93799999999993</v>
      </c>
      <c r="I9226" s="42"/>
      <c r="J9226" s="32">
        <v>0</v>
      </c>
    </row>
    <row r="9227" spans="1:10" ht="15.75" hidden="1" thickBot="1" x14ac:dyDescent="0.3">
      <c r="A9227" s="150"/>
      <c r="B9227" s="145"/>
      <c r="C9227" s="44"/>
      <c r="D9227" s="44"/>
      <c r="E9227" s="121"/>
      <c r="F9227" s="122" t="s">
        <v>31</v>
      </c>
      <c r="G9227" s="47" t="str">
        <f t="shared" si="144"/>
        <v/>
      </c>
      <c r="H9227" s="48"/>
      <c r="I9227" s="42"/>
      <c r="J9227" s="32">
        <v>0</v>
      </c>
    </row>
    <row r="9228" spans="1:10" ht="15.75" hidden="1" thickBot="1" x14ac:dyDescent="0.3">
      <c r="A9228" s="140" t="s">
        <v>2229</v>
      </c>
      <c r="B9228" s="143" t="s">
        <v>6744</v>
      </c>
      <c r="C9228" s="26"/>
      <c r="D9228" s="27" t="s">
        <v>124</v>
      </c>
      <c r="E9228" s="116"/>
      <c r="F9228" s="123" t="s">
        <v>31</v>
      </c>
      <c r="G9228" s="29" t="str">
        <f t="shared" si="144"/>
        <v/>
      </c>
      <c r="H9228" s="30"/>
      <c r="I9228" s="31"/>
      <c r="J9228" s="32">
        <v>0</v>
      </c>
    </row>
    <row r="9229" spans="1:10" ht="15.75" hidden="1" thickBot="1" x14ac:dyDescent="0.3">
      <c r="A9229" s="149"/>
      <c r="B9229" s="144"/>
      <c r="C9229" s="34"/>
      <c r="D9229" s="34"/>
      <c r="E9229" s="118"/>
      <c r="F9229" s="124" t="s">
        <v>31</v>
      </c>
      <c r="G9229" s="36" t="str">
        <f t="shared" si="144"/>
        <v/>
      </c>
      <c r="H9229" s="37"/>
      <c r="I9229" s="33"/>
      <c r="J9229" s="32">
        <v>0</v>
      </c>
    </row>
    <row r="9230" spans="1:10" ht="26.25" hidden="1" thickBot="1" x14ac:dyDescent="0.3">
      <c r="A9230" s="149"/>
      <c r="B9230" s="144"/>
      <c r="C9230" s="38" t="s">
        <v>8476</v>
      </c>
      <c r="D9230" s="38" t="s">
        <v>1323</v>
      </c>
      <c r="E9230" s="120">
        <v>1</v>
      </c>
      <c r="F9230" s="119">
        <v>558.26749999999993</v>
      </c>
      <c r="G9230" s="36">
        <f t="shared" si="144"/>
        <v>558.26749999999993</v>
      </c>
      <c r="H9230" s="41">
        <f>SUM(G9230:G9230)</f>
        <v>558.26749999999993</v>
      </c>
      <c r="I9230" s="42"/>
      <c r="J9230" s="32">
        <v>0</v>
      </c>
    </row>
    <row r="9231" spans="1:10" ht="15.75" hidden="1" thickBot="1" x14ac:dyDescent="0.3">
      <c r="A9231" s="150"/>
      <c r="B9231" s="145"/>
      <c r="C9231" s="44"/>
      <c r="D9231" s="44"/>
      <c r="E9231" s="121"/>
      <c r="F9231" s="122" t="s">
        <v>31</v>
      </c>
      <c r="G9231" s="47" t="str">
        <f t="shared" si="144"/>
        <v/>
      </c>
      <c r="H9231" s="48"/>
      <c r="I9231" s="42"/>
      <c r="J9231" s="32">
        <v>0</v>
      </c>
    </row>
    <row r="9232" spans="1:10" ht="15.75" hidden="1" thickBot="1" x14ac:dyDescent="0.3">
      <c r="A9232" s="140" t="s">
        <v>2230</v>
      </c>
      <c r="B9232" s="143" t="s">
        <v>6745</v>
      </c>
      <c r="C9232" s="26"/>
      <c r="D9232" s="27" t="s">
        <v>124</v>
      </c>
      <c r="E9232" s="116"/>
      <c r="F9232" s="123" t="s">
        <v>31</v>
      </c>
      <c r="G9232" s="29" t="str">
        <f t="shared" si="144"/>
        <v/>
      </c>
      <c r="H9232" s="30"/>
      <c r="I9232" s="31"/>
      <c r="J9232" s="32">
        <v>0</v>
      </c>
    </row>
    <row r="9233" spans="1:10" ht="15.75" hidden="1" thickBot="1" x14ac:dyDescent="0.3">
      <c r="A9233" s="149"/>
      <c r="B9233" s="144"/>
      <c r="C9233" s="34"/>
      <c r="D9233" s="34"/>
      <c r="E9233" s="118"/>
      <c r="F9233" s="124" t="s">
        <v>31</v>
      </c>
      <c r="G9233" s="36" t="str">
        <f t="shared" si="144"/>
        <v/>
      </c>
      <c r="H9233" s="37"/>
      <c r="I9233" s="33"/>
      <c r="J9233" s="32">
        <v>0</v>
      </c>
    </row>
    <row r="9234" spans="1:10" ht="26.25" hidden="1" thickBot="1" x14ac:dyDescent="0.3">
      <c r="A9234" s="149"/>
      <c r="B9234" s="144"/>
      <c r="C9234" s="38" t="s">
        <v>8083</v>
      </c>
      <c r="D9234" s="38" t="s">
        <v>1323</v>
      </c>
      <c r="E9234" s="120">
        <v>1</v>
      </c>
      <c r="F9234" s="119">
        <v>840.56</v>
      </c>
      <c r="G9234" s="36">
        <f t="shared" si="144"/>
        <v>840.56</v>
      </c>
      <c r="H9234" s="41">
        <f>SUM(G9234:G9234)</f>
        <v>840.56</v>
      </c>
      <c r="I9234" s="42"/>
      <c r="J9234" s="32">
        <v>0</v>
      </c>
    </row>
    <row r="9235" spans="1:10" ht="15.75" hidden="1" thickBot="1" x14ac:dyDescent="0.3">
      <c r="A9235" s="150"/>
      <c r="B9235" s="145"/>
      <c r="C9235" s="44"/>
      <c r="D9235" s="44"/>
      <c r="E9235" s="121"/>
      <c r="F9235" s="122" t="s">
        <v>31</v>
      </c>
      <c r="G9235" s="47" t="str">
        <f t="shared" si="144"/>
        <v/>
      </c>
      <c r="H9235" s="48"/>
      <c r="I9235" s="42"/>
      <c r="J9235" s="32">
        <v>0</v>
      </c>
    </row>
    <row r="9236" spans="1:10" ht="15.75" hidden="1" thickBot="1" x14ac:dyDescent="0.3">
      <c r="A9236" s="140" t="s">
        <v>2231</v>
      </c>
      <c r="B9236" s="143" t="s">
        <v>6746</v>
      </c>
      <c r="C9236" s="26"/>
      <c r="D9236" s="27" t="s">
        <v>124</v>
      </c>
      <c r="E9236" s="116"/>
      <c r="F9236" s="123" t="s">
        <v>31</v>
      </c>
      <c r="G9236" s="29" t="str">
        <f t="shared" si="144"/>
        <v/>
      </c>
      <c r="H9236" s="30"/>
      <c r="I9236" s="31"/>
      <c r="J9236" s="32">
        <v>0</v>
      </c>
    </row>
    <row r="9237" spans="1:10" ht="15.75" hidden="1" thickBot="1" x14ac:dyDescent="0.3">
      <c r="A9237" s="149"/>
      <c r="B9237" s="144"/>
      <c r="C9237" s="34"/>
      <c r="D9237" s="34"/>
      <c r="E9237" s="118"/>
      <c r="F9237" s="124" t="s">
        <v>31</v>
      </c>
      <c r="G9237" s="36" t="str">
        <f t="shared" si="144"/>
        <v/>
      </c>
      <c r="H9237" s="37"/>
      <c r="I9237" s="33"/>
      <c r="J9237" s="32">
        <v>0</v>
      </c>
    </row>
    <row r="9238" spans="1:10" ht="15.75" hidden="1" thickBot="1" x14ac:dyDescent="0.3">
      <c r="A9238" s="149"/>
      <c r="B9238" s="144"/>
      <c r="C9238" s="38" t="s">
        <v>8179</v>
      </c>
      <c r="D9238" s="38" t="s">
        <v>1323</v>
      </c>
      <c r="E9238" s="120">
        <v>1</v>
      </c>
      <c r="F9238" s="119">
        <v>4.0279999999999996</v>
      </c>
      <c r="G9238" s="36">
        <f t="shared" si="144"/>
        <v>4.0279999999999996</v>
      </c>
      <c r="H9238" s="41">
        <f>SUM(G9238:G9238)</f>
        <v>4.0279999999999996</v>
      </c>
      <c r="I9238" s="42"/>
      <c r="J9238" s="32">
        <v>0</v>
      </c>
    </row>
    <row r="9239" spans="1:10" ht="15.75" hidden="1" thickBot="1" x14ac:dyDescent="0.3">
      <c r="A9239" s="150"/>
      <c r="B9239" s="145"/>
      <c r="C9239" s="44"/>
      <c r="D9239" s="44"/>
      <c r="E9239" s="121"/>
      <c r="F9239" s="122" t="s">
        <v>31</v>
      </c>
      <c r="G9239" s="47" t="str">
        <f t="shared" si="144"/>
        <v/>
      </c>
      <c r="H9239" s="48"/>
      <c r="I9239" s="42"/>
      <c r="J9239" s="32">
        <v>0</v>
      </c>
    </row>
    <row r="9240" spans="1:10" ht="15.75" hidden="1" thickBot="1" x14ac:dyDescent="0.3">
      <c r="A9240" s="140" t="s">
        <v>2232</v>
      </c>
      <c r="B9240" s="143" t="s">
        <v>6747</v>
      </c>
      <c r="C9240" s="26"/>
      <c r="D9240" s="27" t="s">
        <v>36</v>
      </c>
      <c r="E9240" s="116"/>
      <c r="F9240" s="123" t="s">
        <v>31</v>
      </c>
      <c r="G9240" s="29" t="str">
        <f t="shared" si="144"/>
        <v/>
      </c>
      <c r="H9240" s="30"/>
      <c r="I9240" s="31"/>
      <c r="J9240" s="32">
        <v>0</v>
      </c>
    </row>
    <row r="9241" spans="1:10" ht="15.75" hidden="1" thickBot="1" x14ac:dyDescent="0.3">
      <c r="A9241" s="149"/>
      <c r="B9241" s="144"/>
      <c r="C9241" s="34"/>
      <c r="D9241" s="34"/>
      <c r="E9241" s="118"/>
      <c r="F9241" s="124" t="s">
        <v>31</v>
      </c>
      <c r="G9241" s="36" t="str">
        <f t="shared" si="144"/>
        <v/>
      </c>
      <c r="H9241" s="37"/>
      <c r="I9241" s="33"/>
      <c r="J9241" s="32">
        <v>0</v>
      </c>
    </row>
    <row r="9242" spans="1:10" ht="26.25" hidden="1" thickBot="1" x14ac:dyDescent="0.3">
      <c r="A9242" s="149"/>
      <c r="B9242" s="144"/>
      <c r="C9242" s="38" t="s">
        <v>8267</v>
      </c>
      <c r="D9242" s="38" t="s">
        <v>101</v>
      </c>
      <c r="E9242" s="120">
        <v>1</v>
      </c>
      <c r="F9242" s="119">
        <v>2.6599999999999997</v>
      </c>
      <c r="G9242" s="36">
        <f t="shared" si="144"/>
        <v>2.6599999999999997</v>
      </c>
      <c r="H9242" s="41">
        <f>SUM(G9242:G9242)</f>
        <v>2.6599999999999997</v>
      </c>
      <c r="I9242" s="42"/>
      <c r="J9242" s="32">
        <v>0</v>
      </c>
    </row>
    <row r="9243" spans="1:10" ht="15.75" hidden="1" thickBot="1" x14ac:dyDescent="0.3">
      <c r="A9243" s="150"/>
      <c r="B9243" s="145"/>
      <c r="C9243" s="44"/>
      <c r="D9243" s="44"/>
      <c r="E9243" s="121"/>
      <c r="F9243" s="122" t="s">
        <v>31</v>
      </c>
      <c r="G9243" s="47" t="str">
        <f t="shared" si="144"/>
        <v/>
      </c>
      <c r="H9243" s="48"/>
      <c r="I9243" s="42"/>
      <c r="J9243" s="32">
        <v>0</v>
      </c>
    </row>
    <row r="9244" spans="1:10" ht="15.75" hidden="1" thickBot="1" x14ac:dyDescent="0.3">
      <c r="A9244" s="140" t="s">
        <v>2233</v>
      </c>
      <c r="B9244" s="143" t="s">
        <v>6748</v>
      </c>
      <c r="C9244" s="26"/>
      <c r="D9244" s="27" t="s">
        <v>36</v>
      </c>
      <c r="E9244" s="116"/>
      <c r="F9244" s="123" t="s">
        <v>31</v>
      </c>
      <c r="G9244" s="29" t="str">
        <f t="shared" si="144"/>
        <v/>
      </c>
      <c r="H9244" s="30"/>
      <c r="I9244" s="31"/>
      <c r="J9244" s="32">
        <v>0</v>
      </c>
    </row>
    <row r="9245" spans="1:10" ht="15.75" hidden="1" thickBot="1" x14ac:dyDescent="0.3">
      <c r="A9245" s="149"/>
      <c r="B9245" s="144"/>
      <c r="C9245" s="34"/>
      <c r="D9245" s="34"/>
      <c r="E9245" s="118"/>
      <c r="F9245" s="124" t="s">
        <v>31</v>
      </c>
      <c r="G9245" s="36" t="str">
        <f t="shared" si="144"/>
        <v/>
      </c>
      <c r="H9245" s="37"/>
      <c r="I9245" s="33"/>
      <c r="J9245" s="32">
        <v>0</v>
      </c>
    </row>
    <row r="9246" spans="1:10" ht="26.25" hidden="1" thickBot="1" x14ac:dyDescent="0.3">
      <c r="A9246" s="149"/>
      <c r="B9246" s="144"/>
      <c r="C9246" s="38" t="s">
        <v>8274</v>
      </c>
      <c r="D9246" s="38" t="s">
        <v>101</v>
      </c>
      <c r="E9246" s="120">
        <v>1</v>
      </c>
      <c r="F9246" s="119">
        <v>2.0139999999999998</v>
      </c>
      <c r="G9246" s="36">
        <f t="shared" si="144"/>
        <v>2.0139999999999998</v>
      </c>
      <c r="H9246" s="41">
        <f>SUM(G9246:G9246)</f>
        <v>2.0139999999999998</v>
      </c>
      <c r="I9246" s="42"/>
      <c r="J9246" s="32">
        <v>0</v>
      </c>
    </row>
    <row r="9247" spans="1:10" ht="15.75" hidden="1" thickBot="1" x14ac:dyDescent="0.3">
      <c r="A9247" s="150"/>
      <c r="B9247" s="145"/>
      <c r="C9247" s="44"/>
      <c r="D9247" s="44"/>
      <c r="E9247" s="121"/>
      <c r="F9247" s="122" t="s">
        <v>31</v>
      </c>
      <c r="G9247" s="47" t="str">
        <f t="shared" si="144"/>
        <v/>
      </c>
      <c r="H9247" s="48"/>
      <c r="I9247" s="42"/>
      <c r="J9247" s="32">
        <v>0</v>
      </c>
    </row>
    <row r="9248" spans="1:10" ht="15.75" hidden="1" thickBot="1" x14ac:dyDescent="0.3">
      <c r="A9248" s="140" t="s">
        <v>2234</v>
      </c>
      <c r="B9248" s="143" t="s">
        <v>6749</v>
      </c>
      <c r="C9248" s="26"/>
      <c r="D9248" s="27" t="s">
        <v>36</v>
      </c>
      <c r="E9248" s="116"/>
      <c r="F9248" s="123" t="s">
        <v>31</v>
      </c>
      <c r="G9248" s="29" t="str">
        <f t="shared" si="144"/>
        <v/>
      </c>
      <c r="H9248" s="30"/>
      <c r="I9248" s="31"/>
      <c r="J9248" s="32">
        <v>0</v>
      </c>
    </row>
    <row r="9249" spans="1:10" ht="15.75" hidden="1" thickBot="1" x14ac:dyDescent="0.3">
      <c r="A9249" s="149"/>
      <c r="B9249" s="144"/>
      <c r="C9249" s="34"/>
      <c r="D9249" s="34"/>
      <c r="E9249" s="118"/>
      <c r="F9249" s="124" t="s">
        <v>31</v>
      </c>
      <c r="G9249" s="36" t="str">
        <f t="shared" si="144"/>
        <v/>
      </c>
      <c r="H9249" s="37"/>
      <c r="I9249" s="33"/>
      <c r="J9249" s="32">
        <v>0</v>
      </c>
    </row>
    <row r="9250" spans="1:10" ht="26.25" hidden="1" thickBot="1" x14ac:dyDescent="0.3">
      <c r="A9250" s="149"/>
      <c r="B9250" s="144"/>
      <c r="C9250" s="38" t="s">
        <v>8477</v>
      </c>
      <c r="D9250" s="38" t="s">
        <v>101</v>
      </c>
      <c r="E9250" s="120">
        <v>1</v>
      </c>
      <c r="F9250" s="119">
        <v>12.065</v>
      </c>
      <c r="G9250" s="36">
        <f t="shared" si="144"/>
        <v>12.065</v>
      </c>
      <c r="H9250" s="41">
        <f>SUM(G9250:G9250)</f>
        <v>12.065</v>
      </c>
      <c r="I9250" s="42"/>
      <c r="J9250" s="32">
        <v>0</v>
      </c>
    </row>
    <row r="9251" spans="1:10" ht="15.75" hidden="1" thickBot="1" x14ac:dyDescent="0.3">
      <c r="A9251" s="150"/>
      <c r="B9251" s="145"/>
      <c r="C9251" s="44"/>
      <c r="D9251" s="44"/>
      <c r="E9251" s="121"/>
      <c r="F9251" s="122" t="s">
        <v>31</v>
      </c>
      <c r="G9251" s="47" t="str">
        <f t="shared" si="144"/>
        <v/>
      </c>
      <c r="H9251" s="48"/>
      <c r="I9251" s="42"/>
      <c r="J9251" s="32">
        <v>0</v>
      </c>
    </row>
    <row r="9252" spans="1:10" ht="15.75" hidden="1" thickBot="1" x14ac:dyDescent="0.3">
      <c r="A9252" s="140" t="s">
        <v>2235</v>
      </c>
      <c r="B9252" s="143" t="s">
        <v>6750</v>
      </c>
      <c r="C9252" s="26"/>
      <c r="D9252" s="27" t="s">
        <v>124</v>
      </c>
      <c r="E9252" s="116"/>
      <c r="F9252" s="123" t="s">
        <v>31</v>
      </c>
      <c r="G9252" s="29" t="str">
        <f t="shared" si="144"/>
        <v/>
      </c>
      <c r="H9252" s="30"/>
      <c r="I9252" s="31"/>
      <c r="J9252" s="32">
        <v>0</v>
      </c>
    </row>
    <row r="9253" spans="1:10" ht="15.75" hidden="1" thickBot="1" x14ac:dyDescent="0.3">
      <c r="A9253" s="149"/>
      <c r="B9253" s="144"/>
      <c r="C9253" s="34"/>
      <c r="D9253" s="34"/>
      <c r="E9253" s="118"/>
      <c r="F9253" s="124" t="s">
        <v>31</v>
      </c>
      <c r="G9253" s="36" t="str">
        <f t="shared" si="144"/>
        <v/>
      </c>
      <c r="H9253" s="37"/>
      <c r="I9253" s="33"/>
      <c r="J9253" s="32">
        <v>0</v>
      </c>
    </row>
    <row r="9254" spans="1:10" ht="15.75" hidden="1" thickBot="1" x14ac:dyDescent="0.3">
      <c r="A9254" s="149"/>
      <c r="B9254" s="144"/>
      <c r="C9254" s="38" t="s">
        <v>7811</v>
      </c>
      <c r="D9254" s="38" t="s">
        <v>1323</v>
      </c>
      <c r="E9254" s="120">
        <v>1</v>
      </c>
      <c r="F9254" s="119">
        <v>9.8229999999999986</v>
      </c>
      <c r="G9254" s="36">
        <f t="shared" si="144"/>
        <v>9.8229999999999986</v>
      </c>
      <c r="H9254" s="41">
        <f>SUM(G9254:G9254)</f>
        <v>9.8229999999999986</v>
      </c>
      <c r="I9254" s="42"/>
      <c r="J9254" s="32">
        <v>0</v>
      </c>
    </row>
    <row r="9255" spans="1:10" ht="15.75" hidden="1" thickBot="1" x14ac:dyDescent="0.3">
      <c r="A9255" s="150"/>
      <c r="B9255" s="145"/>
      <c r="C9255" s="44"/>
      <c r="D9255" s="44"/>
      <c r="E9255" s="121"/>
      <c r="F9255" s="122" t="s">
        <v>31</v>
      </c>
      <c r="G9255" s="47" t="str">
        <f t="shared" si="144"/>
        <v/>
      </c>
      <c r="H9255" s="48"/>
      <c r="I9255" s="42"/>
      <c r="J9255" s="32">
        <v>0</v>
      </c>
    </row>
    <row r="9256" spans="1:10" ht="15.75" hidden="1" thickBot="1" x14ac:dyDescent="0.3">
      <c r="A9256" s="140" t="s">
        <v>2236</v>
      </c>
      <c r="B9256" s="143" t="s">
        <v>6751</v>
      </c>
      <c r="C9256" s="26"/>
      <c r="D9256" s="27" t="s">
        <v>36</v>
      </c>
      <c r="E9256" s="116"/>
      <c r="F9256" s="123" t="s">
        <v>31</v>
      </c>
      <c r="G9256" s="29" t="str">
        <f t="shared" si="144"/>
        <v/>
      </c>
      <c r="H9256" s="30"/>
      <c r="I9256" s="31"/>
      <c r="J9256" s="32">
        <v>0</v>
      </c>
    </row>
    <row r="9257" spans="1:10" ht="15.75" hidden="1" thickBot="1" x14ac:dyDescent="0.3">
      <c r="A9257" s="149"/>
      <c r="B9257" s="144"/>
      <c r="C9257" s="34"/>
      <c r="D9257" s="34"/>
      <c r="E9257" s="118"/>
      <c r="F9257" s="124" t="s">
        <v>31</v>
      </c>
      <c r="G9257" s="36" t="str">
        <f t="shared" si="144"/>
        <v/>
      </c>
      <c r="H9257" s="37"/>
      <c r="I9257" s="33"/>
      <c r="J9257" s="32">
        <v>0</v>
      </c>
    </row>
    <row r="9258" spans="1:10" ht="26.25" hidden="1" thickBot="1" x14ac:dyDescent="0.3">
      <c r="A9258" s="149"/>
      <c r="B9258" s="144"/>
      <c r="C9258" s="38" t="s">
        <v>8478</v>
      </c>
      <c r="D9258" s="38" t="s">
        <v>101</v>
      </c>
      <c r="E9258" s="120">
        <v>1</v>
      </c>
      <c r="F9258" s="119">
        <v>13.993499999999999</v>
      </c>
      <c r="G9258" s="36">
        <f t="shared" si="144"/>
        <v>13.993499999999999</v>
      </c>
      <c r="H9258" s="41">
        <f>SUM(G9258:G9258)</f>
        <v>13.993499999999999</v>
      </c>
      <c r="I9258" s="42"/>
      <c r="J9258" s="32">
        <v>0</v>
      </c>
    </row>
    <row r="9259" spans="1:10" ht="15.75" hidden="1" thickBot="1" x14ac:dyDescent="0.3">
      <c r="A9259" s="150"/>
      <c r="B9259" s="145"/>
      <c r="C9259" s="44"/>
      <c r="D9259" s="44"/>
      <c r="E9259" s="121"/>
      <c r="F9259" s="122" t="s">
        <v>31</v>
      </c>
      <c r="G9259" s="47" t="str">
        <f t="shared" si="144"/>
        <v/>
      </c>
      <c r="H9259" s="48"/>
      <c r="I9259" s="42"/>
      <c r="J9259" s="32">
        <v>0</v>
      </c>
    </row>
    <row r="9260" spans="1:10" ht="15.75" hidden="1" thickBot="1" x14ac:dyDescent="0.3">
      <c r="A9260" s="140" t="s">
        <v>2237</v>
      </c>
      <c r="B9260" s="143" t="s">
        <v>6752</v>
      </c>
      <c r="C9260" s="26"/>
      <c r="D9260" s="27" t="s">
        <v>36</v>
      </c>
      <c r="E9260" s="116"/>
      <c r="F9260" s="123" t="s">
        <v>31</v>
      </c>
      <c r="G9260" s="29" t="str">
        <f t="shared" si="144"/>
        <v/>
      </c>
      <c r="H9260" s="30"/>
      <c r="I9260" s="31"/>
      <c r="J9260" s="32">
        <v>0</v>
      </c>
    </row>
    <row r="9261" spans="1:10" ht="15.75" hidden="1" thickBot="1" x14ac:dyDescent="0.3">
      <c r="A9261" s="149"/>
      <c r="B9261" s="144"/>
      <c r="C9261" s="34"/>
      <c r="D9261" s="34"/>
      <c r="E9261" s="118"/>
      <c r="F9261" s="124" t="s">
        <v>31</v>
      </c>
      <c r="G9261" s="36" t="str">
        <f t="shared" si="144"/>
        <v/>
      </c>
      <c r="H9261" s="37"/>
      <c r="I9261" s="33"/>
      <c r="J9261" s="32">
        <v>0</v>
      </c>
    </row>
    <row r="9262" spans="1:10" ht="26.25" hidden="1" thickBot="1" x14ac:dyDescent="0.3">
      <c r="A9262" s="149"/>
      <c r="B9262" s="144"/>
      <c r="C9262" s="38" t="s">
        <v>8479</v>
      </c>
      <c r="D9262" s="38" t="s">
        <v>101</v>
      </c>
      <c r="E9262" s="120">
        <v>1</v>
      </c>
      <c r="F9262" s="119">
        <v>4.9305000000000003</v>
      </c>
      <c r="G9262" s="36">
        <f t="shared" si="144"/>
        <v>4.9305000000000003</v>
      </c>
      <c r="H9262" s="41">
        <f>SUM(G9262:G9262)</f>
        <v>4.9305000000000003</v>
      </c>
      <c r="I9262" s="42"/>
      <c r="J9262" s="32">
        <v>0</v>
      </c>
    </row>
    <row r="9263" spans="1:10" ht="15.75" hidden="1" thickBot="1" x14ac:dyDescent="0.3">
      <c r="A9263" s="150"/>
      <c r="B9263" s="145"/>
      <c r="C9263" s="44"/>
      <c r="D9263" s="44"/>
      <c r="E9263" s="121"/>
      <c r="F9263" s="122" t="s">
        <v>31</v>
      </c>
      <c r="G9263" s="47" t="str">
        <f t="shared" si="144"/>
        <v/>
      </c>
      <c r="H9263" s="48"/>
      <c r="I9263" s="42"/>
      <c r="J9263" s="32">
        <v>0</v>
      </c>
    </row>
    <row r="9264" spans="1:10" ht="15.75" hidden="1" thickBot="1" x14ac:dyDescent="0.3">
      <c r="A9264" s="140" t="s">
        <v>2238</v>
      </c>
      <c r="B9264" s="143" t="s">
        <v>6753</v>
      </c>
      <c r="C9264" s="26"/>
      <c r="D9264" s="27" t="s">
        <v>36</v>
      </c>
      <c r="E9264" s="116"/>
      <c r="F9264" s="123" t="s">
        <v>31</v>
      </c>
      <c r="G9264" s="29" t="str">
        <f t="shared" si="144"/>
        <v/>
      </c>
      <c r="H9264" s="30"/>
      <c r="I9264" s="31"/>
      <c r="J9264" s="32">
        <v>0</v>
      </c>
    </row>
    <row r="9265" spans="1:10" ht="15.75" hidden="1" thickBot="1" x14ac:dyDescent="0.3">
      <c r="A9265" s="149"/>
      <c r="B9265" s="144"/>
      <c r="C9265" s="34"/>
      <c r="D9265" s="34"/>
      <c r="E9265" s="118"/>
      <c r="F9265" s="124" t="s">
        <v>31</v>
      </c>
      <c r="G9265" s="36" t="str">
        <f t="shared" si="144"/>
        <v/>
      </c>
      <c r="H9265" s="37"/>
      <c r="I9265" s="33"/>
      <c r="J9265" s="32">
        <v>0</v>
      </c>
    </row>
    <row r="9266" spans="1:10" ht="26.25" hidden="1" thickBot="1" x14ac:dyDescent="0.3">
      <c r="A9266" s="149"/>
      <c r="B9266" s="144"/>
      <c r="C9266" s="38" t="s">
        <v>8480</v>
      </c>
      <c r="D9266" s="38" t="s">
        <v>101</v>
      </c>
      <c r="E9266" s="120">
        <v>1</v>
      </c>
      <c r="F9266" s="119">
        <v>14.031499999999999</v>
      </c>
      <c r="G9266" s="36">
        <f t="shared" si="144"/>
        <v>14.031499999999999</v>
      </c>
      <c r="H9266" s="41">
        <f>SUM(G9266:G9266)</f>
        <v>14.031499999999999</v>
      </c>
      <c r="I9266" s="42"/>
      <c r="J9266" s="32">
        <v>0</v>
      </c>
    </row>
    <row r="9267" spans="1:10" ht="15.75" hidden="1" thickBot="1" x14ac:dyDescent="0.3">
      <c r="A9267" s="150"/>
      <c r="B9267" s="145"/>
      <c r="C9267" s="44"/>
      <c r="D9267" s="44"/>
      <c r="E9267" s="121"/>
      <c r="F9267" s="122" t="s">
        <v>31</v>
      </c>
      <c r="G9267" s="47" t="str">
        <f t="shared" si="144"/>
        <v/>
      </c>
      <c r="H9267" s="48"/>
      <c r="I9267" s="42"/>
      <c r="J9267" s="32">
        <v>0</v>
      </c>
    </row>
    <row r="9268" spans="1:10" ht="15.75" hidden="1" thickBot="1" x14ac:dyDescent="0.3">
      <c r="A9268" s="140" t="s">
        <v>2239</v>
      </c>
      <c r="B9268" s="143" t="s">
        <v>6754</v>
      </c>
      <c r="C9268" s="26"/>
      <c r="D9268" s="27" t="s">
        <v>36</v>
      </c>
      <c r="E9268" s="116"/>
      <c r="F9268" s="123" t="s">
        <v>31</v>
      </c>
      <c r="G9268" s="29" t="str">
        <f t="shared" si="144"/>
        <v/>
      </c>
      <c r="H9268" s="30"/>
      <c r="I9268" s="31"/>
      <c r="J9268" s="32">
        <v>0</v>
      </c>
    </row>
    <row r="9269" spans="1:10" ht="15.75" hidden="1" thickBot="1" x14ac:dyDescent="0.3">
      <c r="A9269" s="149"/>
      <c r="B9269" s="144"/>
      <c r="C9269" s="34"/>
      <c r="D9269" s="34"/>
      <c r="E9269" s="118"/>
      <c r="F9269" s="124" t="s">
        <v>31</v>
      </c>
      <c r="G9269" s="36" t="str">
        <f t="shared" si="144"/>
        <v/>
      </c>
      <c r="H9269" s="37"/>
      <c r="I9269" s="33"/>
      <c r="J9269" s="32">
        <v>0</v>
      </c>
    </row>
    <row r="9270" spans="1:10" ht="26.25" hidden="1" thickBot="1" x14ac:dyDescent="0.3">
      <c r="A9270" s="149"/>
      <c r="B9270" s="144"/>
      <c r="C9270" s="38" t="s">
        <v>8290</v>
      </c>
      <c r="D9270" s="38" t="s">
        <v>101</v>
      </c>
      <c r="E9270" s="120">
        <v>1</v>
      </c>
      <c r="F9270" s="119">
        <v>1.0449999999999999</v>
      </c>
      <c r="G9270" s="36">
        <f t="shared" si="144"/>
        <v>1.0449999999999999</v>
      </c>
      <c r="H9270" s="41">
        <f>SUM(G9270:G9270)</f>
        <v>1.0449999999999999</v>
      </c>
      <c r="I9270" s="42"/>
      <c r="J9270" s="32">
        <v>0</v>
      </c>
    </row>
    <row r="9271" spans="1:10" ht="15.75" hidden="1" thickBot="1" x14ac:dyDescent="0.3">
      <c r="A9271" s="150"/>
      <c r="B9271" s="145"/>
      <c r="C9271" s="44"/>
      <c r="D9271" s="44"/>
      <c r="E9271" s="121"/>
      <c r="F9271" s="122" t="s">
        <v>31</v>
      </c>
      <c r="G9271" s="47" t="str">
        <f t="shared" si="144"/>
        <v/>
      </c>
      <c r="H9271" s="48"/>
      <c r="I9271" s="42"/>
      <c r="J9271" s="32">
        <v>0</v>
      </c>
    </row>
    <row r="9272" spans="1:10" ht="15.75" hidden="1" thickBot="1" x14ac:dyDescent="0.3">
      <c r="A9272" s="140" t="s">
        <v>2240</v>
      </c>
      <c r="B9272" s="143" t="s">
        <v>6755</v>
      </c>
      <c r="C9272" s="26"/>
      <c r="D9272" s="27" t="s">
        <v>124</v>
      </c>
      <c r="E9272" s="116"/>
      <c r="F9272" s="123" t="s">
        <v>31</v>
      </c>
      <c r="G9272" s="29" t="str">
        <f t="shared" si="144"/>
        <v/>
      </c>
      <c r="H9272" s="30"/>
      <c r="I9272" s="31"/>
      <c r="J9272" s="32">
        <v>0</v>
      </c>
    </row>
    <row r="9273" spans="1:10" ht="15.75" hidden="1" thickBot="1" x14ac:dyDescent="0.3">
      <c r="A9273" s="149"/>
      <c r="B9273" s="144"/>
      <c r="C9273" s="34"/>
      <c r="D9273" s="34"/>
      <c r="E9273" s="118"/>
      <c r="F9273" s="124" t="s">
        <v>31</v>
      </c>
      <c r="G9273" s="36" t="str">
        <f t="shared" si="144"/>
        <v/>
      </c>
      <c r="H9273" s="37"/>
      <c r="I9273" s="33"/>
      <c r="J9273" s="32">
        <v>0</v>
      </c>
    </row>
    <row r="9274" spans="1:10" ht="26.25" hidden="1" thickBot="1" x14ac:dyDescent="0.3">
      <c r="A9274" s="149"/>
      <c r="B9274" s="144"/>
      <c r="C9274" s="38" t="s">
        <v>7866</v>
      </c>
      <c r="D9274" s="38" t="s">
        <v>1323</v>
      </c>
      <c r="E9274" s="120">
        <v>1</v>
      </c>
      <c r="F9274" s="119">
        <v>38.075999999999993</v>
      </c>
      <c r="G9274" s="36">
        <f t="shared" si="144"/>
        <v>38.075999999999993</v>
      </c>
      <c r="H9274" s="41">
        <f>SUM(G9274:G9274)</f>
        <v>38.075999999999993</v>
      </c>
      <c r="I9274" s="42"/>
      <c r="J9274" s="32">
        <v>0</v>
      </c>
    </row>
    <row r="9275" spans="1:10" ht="15.75" hidden="1" thickBot="1" x14ac:dyDescent="0.3">
      <c r="A9275" s="150"/>
      <c r="B9275" s="145"/>
      <c r="C9275" s="44"/>
      <c r="D9275" s="44"/>
      <c r="E9275" s="121"/>
      <c r="F9275" s="122" t="s">
        <v>31</v>
      </c>
      <c r="G9275" s="47" t="str">
        <f t="shared" si="144"/>
        <v/>
      </c>
      <c r="H9275" s="48"/>
      <c r="I9275" s="42"/>
      <c r="J9275" s="32">
        <v>0</v>
      </c>
    </row>
    <row r="9276" spans="1:10" ht="15.75" hidden="1" thickBot="1" x14ac:dyDescent="0.3">
      <c r="A9276" s="140" t="s">
        <v>2241</v>
      </c>
      <c r="B9276" s="143" t="s">
        <v>6756</v>
      </c>
      <c r="C9276" s="26"/>
      <c r="D9276" s="27" t="s">
        <v>124</v>
      </c>
      <c r="E9276" s="116"/>
      <c r="F9276" s="123" t="s">
        <v>31</v>
      </c>
      <c r="G9276" s="29" t="str">
        <f t="shared" si="144"/>
        <v/>
      </c>
      <c r="H9276" s="30"/>
      <c r="I9276" s="31"/>
      <c r="J9276" s="32">
        <v>0</v>
      </c>
    </row>
    <row r="9277" spans="1:10" ht="15.75" hidden="1" thickBot="1" x14ac:dyDescent="0.3">
      <c r="A9277" s="149"/>
      <c r="B9277" s="144"/>
      <c r="C9277" s="34"/>
      <c r="D9277" s="34"/>
      <c r="E9277" s="118"/>
      <c r="F9277" s="124" t="s">
        <v>31</v>
      </c>
      <c r="G9277" s="36" t="str">
        <f t="shared" si="144"/>
        <v/>
      </c>
      <c r="H9277" s="37"/>
      <c r="I9277" s="33"/>
      <c r="J9277" s="32">
        <v>0</v>
      </c>
    </row>
    <row r="9278" spans="1:10" ht="26.25" hidden="1" thickBot="1" x14ac:dyDescent="0.3">
      <c r="A9278" s="149"/>
      <c r="B9278" s="144"/>
      <c r="C9278" s="38" t="s">
        <v>7868</v>
      </c>
      <c r="D9278" s="38" t="s">
        <v>1323</v>
      </c>
      <c r="E9278" s="120">
        <v>1</v>
      </c>
      <c r="F9278" s="119">
        <v>58.567499999999995</v>
      </c>
      <c r="G9278" s="36">
        <f t="shared" si="144"/>
        <v>58.567499999999995</v>
      </c>
      <c r="H9278" s="41">
        <f>SUM(G9278:G9278)</f>
        <v>58.567499999999995</v>
      </c>
      <c r="I9278" s="42"/>
      <c r="J9278" s="32">
        <v>0</v>
      </c>
    </row>
    <row r="9279" spans="1:10" ht="15.75" hidden="1" thickBot="1" x14ac:dyDescent="0.3">
      <c r="A9279" s="150"/>
      <c r="B9279" s="145"/>
      <c r="C9279" s="44"/>
      <c r="D9279" s="44"/>
      <c r="E9279" s="121"/>
      <c r="F9279" s="122" t="s">
        <v>31</v>
      </c>
      <c r="G9279" s="47" t="str">
        <f t="shared" si="144"/>
        <v/>
      </c>
      <c r="H9279" s="48"/>
      <c r="I9279" s="42"/>
      <c r="J9279" s="32">
        <v>0</v>
      </c>
    </row>
    <row r="9280" spans="1:10" ht="15.75" hidden="1" thickBot="1" x14ac:dyDescent="0.3">
      <c r="A9280" s="140" t="s">
        <v>2242</v>
      </c>
      <c r="B9280" s="143" t="s">
        <v>6757</v>
      </c>
      <c r="C9280" s="26"/>
      <c r="D9280" s="27" t="s">
        <v>124</v>
      </c>
      <c r="E9280" s="116"/>
      <c r="F9280" s="123" t="s">
        <v>31</v>
      </c>
      <c r="G9280" s="29" t="str">
        <f t="shared" si="144"/>
        <v/>
      </c>
      <c r="H9280" s="30"/>
      <c r="I9280" s="31"/>
      <c r="J9280" s="32">
        <v>0</v>
      </c>
    </row>
    <row r="9281" spans="1:10" ht="15.75" hidden="1" thickBot="1" x14ac:dyDescent="0.3">
      <c r="A9281" s="149"/>
      <c r="B9281" s="144"/>
      <c r="C9281" s="34"/>
      <c r="D9281" s="34"/>
      <c r="E9281" s="118"/>
      <c r="F9281" s="124" t="s">
        <v>31</v>
      </c>
      <c r="G9281" s="36" t="str">
        <f t="shared" si="144"/>
        <v/>
      </c>
      <c r="H9281" s="37"/>
      <c r="I9281" s="33"/>
      <c r="J9281" s="32">
        <v>0</v>
      </c>
    </row>
    <row r="9282" spans="1:10" ht="26.25" hidden="1" thickBot="1" x14ac:dyDescent="0.3">
      <c r="A9282" s="149"/>
      <c r="B9282" s="144"/>
      <c r="C9282" s="38" t="s">
        <v>7865</v>
      </c>
      <c r="D9282" s="38" t="s">
        <v>1323</v>
      </c>
      <c r="E9282" s="120">
        <v>1</v>
      </c>
      <c r="F9282" s="119">
        <v>79.448499999999996</v>
      </c>
      <c r="G9282" s="36">
        <f t="shared" si="144"/>
        <v>79.448499999999996</v>
      </c>
      <c r="H9282" s="41">
        <f>SUM(G9282:G9282)</f>
        <v>79.448499999999996</v>
      </c>
      <c r="I9282" s="42"/>
      <c r="J9282" s="32">
        <v>0</v>
      </c>
    </row>
    <row r="9283" spans="1:10" ht="15.75" hidden="1" thickBot="1" x14ac:dyDescent="0.3">
      <c r="A9283" s="150"/>
      <c r="B9283" s="145"/>
      <c r="C9283" s="44"/>
      <c r="D9283" s="44"/>
      <c r="E9283" s="121"/>
      <c r="F9283" s="122" t="s">
        <v>31</v>
      </c>
      <c r="G9283" s="47" t="str">
        <f t="shared" si="144"/>
        <v/>
      </c>
      <c r="H9283" s="48"/>
      <c r="I9283" s="42"/>
      <c r="J9283" s="32">
        <v>0</v>
      </c>
    </row>
    <row r="9284" spans="1:10" ht="15.75" hidden="1" thickBot="1" x14ac:dyDescent="0.3">
      <c r="A9284" s="140" t="s">
        <v>2243</v>
      </c>
      <c r="B9284" s="143" t="s">
        <v>6758</v>
      </c>
      <c r="C9284" s="26"/>
      <c r="D9284" s="27" t="s">
        <v>36</v>
      </c>
      <c r="E9284" s="116"/>
      <c r="F9284" s="123" t="s">
        <v>31</v>
      </c>
      <c r="G9284" s="29" t="str">
        <f t="shared" si="144"/>
        <v/>
      </c>
      <c r="H9284" s="30"/>
      <c r="I9284" s="31"/>
      <c r="J9284" s="32">
        <v>0</v>
      </c>
    </row>
    <row r="9285" spans="1:10" ht="15.75" hidden="1" thickBot="1" x14ac:dyDescent="0.3">
      <c r="A9285" s="149"/>
      <c r="B9285" s="144"/>
      <c r="C9285" s="34"/>
      <c r="D9285" s="34"/>
      <c r="E9285" s="118"/>
      <c r="F9285" s="124" t="s">
        <v>31</v>
      </c>
      <c r="G9285" s="36" t="str">
        <f t="shared" si="144"/>
        <v/>
      </c>
      <c r="H9285" s="37"/>
      <c r="I9285" s="33"/>
      <c r="J9285" s="32">
        <v>0</v>
      </c>
    </row>
    <row r="9286" spans="1:10" ht="26.25" hidden="1" thickBot="1" x14ac:dyDescent="0.3">
      <c r="A9286" s="149"/>
      <c r="B9286" s="144"/>
      <c r="C9286" s="38" t="s">
        <v>8481</v>
      </c>
      <c r="D9286" s="38" t="s">
        <v>101</v>
      </c>
      <c r="E9286" s="120">
        <v>1</v>
      </c>
      <c r="F9286" s="119">
        <v>10.126999999999999</v>
      </c>
      <c r="G9286" s="36">
        <f t="shared" ref="G9286:G9349" si="145">IF(ISNUMBER(F9286),E9286*F9286,"")</f>
        <v>10.126999999999999</v>
      </c>
      <c r="H9286" s="41">
        <f>SUM(G9286:G9286)</f>
        <v>10.126999999999999</v>
      </c>
      <c r="I9286" s="42"/>
      <c r="J9286" s="32">
        <v>0</v>
      </c>
    </row>
    <row r="9287" spans="1:10" ht="15.75" hidden="1" thickBot="1" x14ac:dyDescent="0.3">
      <c r="A9287" s="150"/>
      <c r="B9287" s="145"/>
      <c r="C9287" s="44"/>
      <c r="D9287" s="44"/>
      <c r="E9287" s="121"/>
      <c r="F9287" s="122" t="s">
        <v>31</v>
      </c>
      <c r="G9287" s="47" t="str">
        <f t="shared" si="145"/>
        <v/>
      </c>
      <c r="H9287" s="48"/>
      <c r="I9287" s="42"/>
      <c r="J9287" s="32">
        <v>0</v>
      </c>
    </row>
    <row r="9288" spans="1:10" ht="15.75" hidden="1" thickBot="1" x14ac:dyDescent="0.3">
      <c r="A9288" s="140" t="s">
        <v>2244</v>
      </c>
      <c r="B9288" s="143" t="s">
        <v>6759</v>
      </c>
      <c r="C9288" s="26"/>
      <c r="D9288" s="27" t="s">
        <v>36</v>
      </c>
      <c r="E9288" s="116"/>
      <c r="F9288" s="123" t="s">
        <v>31</v>
      </c>
      <c r="G9288" s="29" t="str">
        <f t="shared" si="145"/>
        <v/>
      </c>
      <c r="H9288" s="30"/>
      <c r="I9288" s="31"/>
      <c r="J9288" s="32">
        <v>0</v>
      </c>
    </row>
    <row r="9289" spans="1:10" ht="15.75" hidden="1" thickBot="1" x14ac:dyDescent="0.3">
      <c r="A9289" s="149"/>
      <c r="B9289" s="144"/>
      <c r="C9289" s="34"/>
      <c r="D9289" s="34"/>
      <c r="E9289" s="118"/>
      <c r="F9289" s="124" t="s">
        <v>31</v>
      </c>
      <c r="G9289" s="36" t="str">
        <f t="shared" si="145"/>
        <v/>
      </c>
      <c r="H9289" s="37"/>
      <c r="I9289" s="33"/>
      <c r="J9289" s="32">
        <v>0</v>
      </c>
    </row>
    <row r="9290" spans="1:10" ht="15.75" hidden="1" thickBot="1" x14ac:dyDescent="0.3">
      <c r="A9290" s="149"/>
      <c r="B9290" s="144"/>
      <c r="C9290" s="38" t="s">
        <v>8482</v>
      </c>
      <c r="D9290" s="38" t="s">
        <v>101</v>
      </c>
      <c r="E9290" s="120">
        <v>1</v>
      </c>
      <c r="F9290" s="119">
        <v>5.6334999999999997</v>
      </c>
      <c r="G9290" s="36">
        <f t="shared" si="145"/>
        <v>5.6334999999999997</v>
      </c>
      <c r="H9290" s="41">
        <f>SUM(G9290:G9290)</f>
        <v>5.6334999999999997</v>
      </c>
      <c r="I9290" s="42"/>
      <c r="J9290" s="32">
        <v>0</v>
      </c>
    </row>
    <row r="9291" spans="1:10" ht="15.75" hidden="1" thickBot="1" x14ac:dyDescent="0.3">
      <c r="A9291" s="150"/>
      <c r="B9291" s="145"/>
      <c r="C9291" s="44"/>
      <c r="D9291" s="44"/>
      <c r="E9291" s="121"/>
      <c r="F9291" s="122" t="s">
        <v>31</v>
      </c>
      <c r="G9291" s="47" t="str">
        <f t="shared" si="145"/>
        <v/>
      </c>
      <c r="H9291" s="48"/>
      <c r="I9291" s="42"/>
      <c r="J9291" s="32">
        <v>0</v>
      </c>
    </row>
    <row r="9292" spans="1:10" ht="15.75" hidden="1" thickBot="1" x14ac:dyDescent="0.3">
      <c r="A9292" s="140" t="s">
        <v>2245</v>
      </c>
      <c r="B9292" s="143" t="s">
        <v>6760</v>
      </c>
      <c r="C9292" s="26"/>
      <c r="D9292" s="27" t="s">
        <v>124</v>
      </c>
      <c r="E9292" s="116"/>
      <c r="F9292" s="123" t="s">
        <v>31</v>
      </c>
      <c r="G9292" s="29" t="str">
        <f t="shared" si="145"/>
        <v/>
      </c>
      <c r="H9292" s="30"/>
      <c r="I9292" s="31"/>
      <c r="J9292" s="32">
        <v>0</v>
      </c>
    </row>
    <row r="9293" spans="1:10" ht="15.75" hidden="1" thickBot="1" x14ac:dyDescent="0.3">
      <c r="A9293" s="149"/>
      <c r="B9293" s="144"/>
      <c r="C9293" s="34"/>
      <c r="D9293" s="34"/>
      <c r="E9293" s="118"/>
      <c r="F9293" s="124" t="s">
        <v>31</v>
      </c>
      <c r="G9293" s="36" t="str">
        <f t="shared" si="145"/>
        <v/>
      </c>
      <c r="H9293" s="37"/>
      <c r="I9293" s="33"/>
      <c r="J9293" s="32">
        <v>0</v>
      </c>
    </row>
    <row r="9294" spans="1:10" ht="26.25" hidden="1" thickBot="1" x14ac:dyDescent="0.3">
      <c r="A9294" s="149"/>
      <c r="B9294" s="144"/>
      <c r="C9294" s="38" t="s">
        <v>7869</v>
      </c>
      <c r="D9294" s="38" t="s">
        <v>1323</v>
      </c>
      <c r="E9294" s="120">
        <v>1</v>
      </c>
      <c r="F9294" s="119">
        <v>98.818999999999988</v>
      </c>
      <c r="G9294" s="36">
        <f t="shared" si="145"/>
        <v>98.818999999999988</v>
      </c>
      <c r="H9294" s="41">
        <f>SUM(G9294:G9294)</f>
        <v>98.818999999999988</v>
      </c>
      <c r="I9294" s="42"/>
      <c r="J9294" s="32">
        <v>0</v>
      </c>
    </row>
    <row r="9295" spans="1:10" ht="15.75" hidden="1" thickBot="1" x14ac:dyDescent="0.3">
      <c r="A9295" s="150"/>
      <c r="B9295" s="145"/>
      <c r="C9295" s="44"/>
      <c r="D9295" s="44"/>
      <c r="E9295" s="121"/>
      <c r="F9295" s="122" t="s">
        <v>31</v>
      </c>
      <c r="G9295" s="47" t="str">
        <f t="shared" si="145"/>
        <v/>
      </c>
      <c r="H9295" s="48"/>
      <c r="I9295" s="42"/>
      <c r="J9295" s="32">
        <v>0</v>
      </c>
    </row>
    <row r="9296" spans="1:10" ht="15.75" hidden="1" thickBot="1" x14ac:dyDescent="0.3">
      <c r="A9296" s="140" t="s">
        <v>2246</v>
      </c>
      <c r="B9296" s="143" t="s">
        <v>6761</v>
      </c>
      <c r="C9296" s="26"/>
      <c r="D9296" s="27" t="s">
        <v>124</v>
      </c>
      <c r="E9296" s="116"/>
      <c r="F9296" s="123" t="s">
        <v>31</v>
      </c>
      <c r="G9296" s="29" t="str">
        <f t="shared" si="145"/>
        <v/>
      </c>
      <c r="H9296" s="30"/>
      <c r="I9296" s="31"/>
      <c r="J9296" s="32">
        <v>0</v>
      </c>
    </row>
    <row r="9297" spans="1:10" ht="15.75" hidden="1" thickBot="1" x14ac:dyDescent="0.3">
      <c r="A9297" s="149"/>
      <c r="B9297" s="144"/>
      <c r="C9297" s="34"/>
      <c r="D9297" s="34"/>
      <c r="E9297" s="118"/>
      <c r="F9297" s="124" t="s">
        <v>31</v>
      </c>
      <c r="G9297" s="36" t="str">
        <f t="shared" si="145"/>
        <v/>
      </c>
      <c r="H9297" s="37"/>
      <c r="I9297" s="33"/>
      <c r="J9297" s="32">
        <v>0</v>
      </c>
    </row>
    <row r="9298" spans="1:10" ht="26.25" hidden="1" thickBot="1" x14ac:dyDescent="0.3">
      <c r="A9298" s="149"/>
      <c r="B9298" s="144"/>
      <c r="C9298" s="38" t="s">
        <v>7867</v>
      </c>
      <c r="D9298" s="38" t="s">
        <v>1323</v>
      </c>
      <c r="E9298" s="120">
        <v>1</v>
      </c>
      <c r="F9298" s="119">
        <v>119.50999999999999</v>
      </c>
      <c r="G9298" s="36">
        <f t="shared" si="145"/>
        <v>119.50999999999999</v>
      </c>
      <c r="H9298" s="41">
        <f>SUM(G9298:G9298)</f>
        <v>119.50999999999999</v>
      </c>
      <c r="I9298" s="42"/>
      <c r="J9298" s="32">
        <v>0</v>
      </c>
    </row>
    <row r="9299" spans="1:10" ht="15.75" hidden="1" thickBot="1" x14ac:dyDescent="0.3">
      <c r="A9299" s="150"/>
      <c r="B9299" s="145"/>
      <c r="C9299" s="44"/>
      <c r="D9299" s="44"/>
      <c r="E9299" s="121"/>
      <c r="F9299" s="122" t="s">
        <v>31</v>
      </c>
      <c r="G9299" s="47" t="str">
        <f t="shared" si="145"/>
        <v/>
      </c>
      <c r="H9299" s="48"/>
      <c r="I9299" s="42"/>
      <c r="J9299" s="32">
        <v>0</v>
      </c>
    </row>
    <row r="9300" spans="1:10" ht="15.75" hidden="1" thickBot="1" x14ac:dyDescent="0.3">
      <c r="A9300" s="140" t="s">
        <v>2247</v>
      </c>
      <c r="B9300" s="143" t="s">
        <v>6762</v>
      </c>
      <c r="C9300" s="26"/>
      <c r="D9300" s="27" t="s">
        <v>36</v>
      </c>
      <c r="E9300" s="116"/>
      <c r="F9300" s="123" t="s">
        <v>31</v>
      </c>
      <c r="G9300" s="29" t="str">
        <f t="shared" si="145"/>
        <v/>
      </c>
      <c r="H9300" s="30"/>
      <c r="I9300" s="31"/>
      <c r="J9300" s="32">
        <v>0</v>
      </c>
    </row>
    <row r="9301" spans="1:10" ht="15.75" hidden="1" thickBot="1" x14ac:dyDescent="0.3">
      <c r="A9301" s="149"/>
      <c r="B9301" s="144"/>
      <c r="C9301" s="34"/>
      <c r="D9301" s="34"/>
      <c r="E9301" s="118"/>
      <c r="F9301" s="124" t="s">
        <v>31</v>
      </c>
      <c r="G9301" s="36" t="str">
        <f t="shared" si="145"/>
        <v/>
      </c>
      <c r="H9301" s="37"/>
      <c r="I9301" s="33"/>
      <c r="J9301" s="32">
        <v>0</v>
      </c>
    </row>
    <row r="9302" spans="1:10" ht="26.25" hidden="1" thickBot="1" x14ac:dyDescent="0.3">
      <c r="A9302" s="149"/>
      <c r="B9302" s="144"/>
      <c r="C9302" s="38" t="s">
        <v>7992</v>
      </c>
      <c r="D9302" s="38" t="s">
        <v>101</v>
      </c>
      <c r="E9302" s="120">
        <v>1</v>
      </c>
      <c r="F9302" s="119">
        <v>22.866499999999998</v>
      </c>
      <c r="G9302" s="36">
        <f t="shared" si="145"/>
        <v>22.866499999999998</v>
      </c>
      <c r="H9302" s="41">
        <f>SUM(G9302:G9302)</f>
        <v>22.866499999999998</v>
      </c>
      <c r="I9302" s="42"/>
      <c r="J9302" s="32">
        <v>0</v>
      </c>
    </row>
    <row r="9303" spans="1:10" ht="15.75" hidden="1" thickBot="1" x14ac:dyDescent="0.3">
      <c r="A9303" s="150"/>
      <c r="B9303" s="145"/>
      <c r="C9303" s="44"/>
      <c r="D9303" s="44"/>
      <c r="E9303" s="121"/>
      <c r="F9303" s="122" t="s">
        <v>31</v>
      </c>
      <c r="G9303" s="47" t="str">
        <f t="shared" si="145"/>
        <v/>
      </c>
      <c r="H9303" s="48"/>
      <c r="I9303" s="42"/>
      <c r="J9303" s="32">
        <v>0</v>
      </c>
    </row>
    <row r="9304" spans="1:10" ht="15.75" hidden="1" thickBot="1" x14ac:dyDescent="0.3">
      <c r="A9304" s="140" t="s">
        <v>2248</v>
      </c>
      <c r="B9304" s="143" t="s">
        <v>6763</v>
      </c>
      <c r="C9304" s="26"/>
      <c r="D9304" s="27" t="s">
        <v>36</v>
      </c>
      <c r="E9304" s="116"/>
      <c r="F9304" s="123" t="s">
        <v>31</v>
      </c>
      <c r="G9304" s="29" t="str">
        <f t="shared" si="145"/>
        <v/>
      </c>
      <c r="H9304" s="30"/>
      <c r="I9304" s="31"/>
      <c r="J9304" s="32">
        <v>0</v>
      </c>
    </row>
    <row r="9305" spans="1:10" ht="15.75" hidden="1" thickBot="1" x14ac:dyDescent="0.3">
      <c r="A9305" s="149"/>
      <c r="B9305" s="144"/>
      <c r="C9305" s="34"/>
      <c r="D9305" s="34"/>
      <c r="E9305" s="118"/>
      <c r="F9305" s="124" t="s">
        <v>31</v>
      </c>
      <c r="G9305" s="36" t="str">
        <f t="shared" si="145"/>
        <v/>
      </c>
      <c r="H9305" s="37"/>
      <c r="I9305" s="33"/>
      <c r="J9305" s="32">
        <v>0</v>
      </c>
    </row>
    <row r="9306" spans="1:10" ht="15.75" hidden="1" thickBot="1" x14ac:dyDescent="0.3">
      <c r="A9306" s="149"/>
      <c r="B9306" s="144"/>
      <c r="C9306" s="38" t="s">
        <v>7995</v>
      </c>
      <c r="D9306" s="38" t="s">
        <v>101</v>
      </c>
      <c r="E9306" s="120">
        <v>1</v>
      </c>
      <c r="F9306" s="119">
        <v>10.83</v>
      </c>
      <c r="G9306" s="36">
        <f t="shared" si="145"/>
        <v>10.83</v>
      </c>
      <c r="H9306" s="41">
        <f>SUM(G9306:G9306)</f>
        <v>10.83</v>
      </c>
      <c r="I9306" s="42"/>
      <c r="J9306" s="32">
        <v>0</v>
      </c>
    </row>
    <row r="9307" spans="1:10" ht="15.75" hidden="1" thickBot="1" x14ac:dyDescent="0.3">
      <c r="A9307" s="150"/>
      <c r="B9307" s="145"/>
      <c r="C9307" s="44"/>
      <c r="D9307" s="44"/>
      <c r="E9307" s="121"/>
      <c r="F9307" s="122" t="s">
        <v>31</v>
      </c>
      <c r="G9307" s="47" t="str">
        <f t="shared" si="145"/>
        <v/>
      </c>
      <c r="H9307" s="48"/>
      <c r="I9307" s="42"/>
      <c r="J9307" s="32">
        <v>0</v>
      </c>
    </row>
    <row r="9308" spans="1:10" ht="15.75" hidden="1" thickBot="1" x14ac:dyDescent="0.3">
      <c r="A9308" s="140" t="s">
        <v>2249</v>
      </c>
      <c r="B9308" s="143" t="s">
        <v>6764</v>
      </c>
      <c r="C9308" s="26"/>
      <c r="D9308" s="27" t="s">
        <v>124</v>
      </c>
      <c r="E9308" s="116"/>
      <c r="F9308" s="123" t="s">
        <v>31</v>
      </c>
      <c r="G9308" s="29" t="str">
        <f t="shared" si="145"/>
        <v/>
      </c>
      <c r="H9308" s="30"/>
      <c r="I9308" s="31"/>
      <c r="J9308" s="32">
        <v>0</v>
      </c>
    </row>
    <row r="9309" spans="1:10" ht="15.75" hidden="1" thickBot="1" x14ac:dyDescent="0.3">
      <c r="A9309" s="149"/>
      <c r="B9309" s="144"/>
      <c r="C9309" s="34"/>
      <c r="D9309" s="34"/>
      <c r="E9309" s="118"/>
      <c r="F9309" s="124" t="s">
        <v>31</v>
      </c>
      <c r="G9309" s="36" t="str">
        <f t="shared" si="145"/>
        <v/>
      </c>
      <c r="H9309" s="37"/>
      <c r="I9309" s="33"/>
      <c r="J9309" s="32">
        <v>0</v>
      </c>
    </row>
    <row r="9310" spans="1:10" ht="26.25" hidden="1" thickBot="1" x14ac:dyDescent="0.3">
      <c r="A9310" s="149"/>
      <c r="B9310" s="144"/>
      <c r="C9310" s="38" t="s">
        <v>8483</v>
      </c>
      <c r="D9310" s="38" t="s">
        <v>1323</v>
      </c>
      <c r="E9310" s="120">
        <v>1</v>
      </c>
      <c r="F9310" s="119">
        <v>192.15649999999999</v>
      </c>
      <c r="G9310" s="36">
        <f t="shared" si="145"/>
        <v>192.15649999999999</v>
      </c>
      <c r="H9310" s="41">
        <f>SUM(G9310:G9310)</f>
        <v>192.15649999999999</v>
      </c>
      <c r="I9310" s="42"/>
      <c r="J9310" s="32">
        <v>0</v>
      </c>
    </row>
    <row r="9311" spans="1:10" ht="15.75" hidden="1" thickBot="1" x14ac:dyDescent="0.3">
      <c r="A9311" s="150"/>
      <c r="B9311" s="145"/>
      <c r="C9311" s="44"/>
      <c r="D9311" s="44"/>
      <c r="E9311" s="121"/>
      <c r="F9311" s="122" t="s">
        <v>31</v>
      </c>
      <c r="G9311" s="47" t="str">
        <f t="shared" si="145"/>
        <v/>
      </c>
      <c r="H9311" s="48"/>
      <c r="I9311" s="42"/>
      <c r="J9311" s="32">
        <v>0</v>
      </c>
    </row>
    <row r="9312" spans="1:10" ht="15.75" hidden="1" thickBot="1" x14ac:dyDescent="0.3">
      <c r="A9312" s="140" t="s">
        <v>2250</v>
      </c>
      <c r="B9312" s="143" t="s">
        <v>6765</v>
      </c>
      <c r="C9312" s="26"/>
      <c r="D9312" s="27" t="s">
        <v>36</v>
      </c>
      <c r="E9312" s="116"/>
      <c r="F9312" s="123" t="s">
        <v>31</v>
      </c>
      <c r="G9312" s="29" t="str">
        <f t="shared" si="145"/>
        <v/>
      </c>
      <c r="H9312" s="30"/>
      <c r="I9312" s="31"/>
      <c r="J9312" s="32">
        <v>0</v>
      </c>
    </row>
    <row r="9313" spans="1:10" ht="15.75" hidden="1" thickBot="1" x14ac:dyDescent="0.3">
      <c r="A9313" s="149"/>
      <c r="B9313" s="144"/>
      <c r="C9313" s="34"/>
      <c r="D9313" s="34"/>
      <c r="E9313" s="118"/>
      <c r="F9313" s="124" t="s">
        <v>31</v>
      </c>
      <c r="G9313" s="36" t="str">
        <f t="shared" si="145"/>
        <v/>
      </c>
      <c r="H9313" s="37"/>
      <c r="I9313" s="33"/>
      <c r="J9313" s="32">
        <v>0</v>
      </c>
    </row>
    <row r="9314" spans="1:10" ht="26.25" hidden="1" thickBot="1" x14ac:dyDescent="0.3">
      <c r="A9314" s="149"/>
      <c r="B9314" s="144"/>
      <c r="C9314" s="38" t="s">
        <v>8484</v>
      </c>
      <c r="D9314" s="38" t="s">
        <v>101</v>
      </c>
      <c r="E9314" s="120">
        <v>1</v>
      </c>
      <c r="F9314" s="119">
        <v>39.263499999999993</v>
      </c>
      <c r="G9314" s="36">
        <f t="shared" si="145"/>
        <v>39.263499999999993</v>
      </c>
      <c r="H9314" s="41">
        <f>SUM(G9314:G9314)</f>
        <v>39.263499999999993</v>
      </c>
      <c r="I9314" s="42"/>
      <c r="J9314" s="32">
        <v>0</v>
      </c>
    </row>
    <row r="9315" spans="1:10" ht="15.75" hidden="1" thickBot="1" x14ac:dyDescent="0.3">
      <c r="A9315" s="150"/>
      <c r="B9315" s="145"/>
      <c r="C9315" s="44"/>
      <c r="D9315" s="44"/>
      <c r="E9315" s="121"/>
      <c r="F9315" s="122" t="s">
        <v>31</v>
      </c>
      <c r="G9315" s="47" t="str">
        <f t="shared" si="145"/>
        <v/>
      </c>
      <c r="H9315" s="48"/>
      <c r="I9315" s="42"/>
      <c r="J9315" s="32">
        <v>0</v>
      </c>
    </row>
    <row r="9316" spans="1:10" ht="15.75" hidden="1" thickBot="1" x14ac:dyDescent="0.3">
      <c r="A9316" s="140" t="s">
        <v>2251</v>
      </c>
      <c r="B9316" s="143" t="s">
        <v>6766</v>
      </c>
      <c r="C9316" s="26"/>
      <c r="D9316" s="27" t="s">
        <v>36</v>
      </c>
      <c r="E9316" s="116"/>
      <c r="F9316" s="123" t="s">
        <v>31</v>
      </c>
      <c r="G9316" s="29" t="str">
        <f t="shared" si="145"/>
        <v/>
      </c>
      <c r="H9316" s="30"/>
      <c r="I9316" s="31"/>
      <c r="J9316" s="32">
        <v>0</v>
      </c>
    </row>
    <row r="9317" spans="1:10" ht="15.75" hidden="1" thickBot="1" x14ac:dyDescent="0.3">
      <c r="A9317" s="149"/>
      <c r="B9317" s="144"/>
      <c r="C9317" s="34"/>
      <c r="D9317" s="34"/>
      <c r="E9317" s="118"/>
      <c r="F9317" s="124" t="s">
        <v>31</v>
      </c>
      <c r="G9317" s="36" t="str">
        <f t="shared" si="145"/>
        <v/>
      </c>
      <c r="H9317" s="37"/>
      <c r="I9317" s="33"/>
      <c r="J9317" s="32">
        <v>0</v>
      </c>
    </row>
    <row r="9318" spans="1:10" ht="15.75" hidden="1" thickBot="1" x14ac:dyDescent="0.3">
      <c r="A9318" s="149"/>
      <c r="B9318" s="144"/>
      <c r="C9318" s="38" t="s">
        <v>8485</v>
      </c>
      <c r="D9318" s="38" t="s">
        <v>101</v>
      </c>
      <c r="E9318" s="120">
        <v>1</v>
      </c>
      <c r="F9318" s="119">
        <v>21.726500000000001</v>
      </c>
      <c r="G9318" s="36">
        <f t="shared" si="145"/>
        <v>21.726500000000001</v>
      </c>
      <c r="H9318" s="41">
        <f>SUM(G9318:G9318)</f>
        <v>21.726500000000001</v>
      </c>
      <c r="I9318" s="42"/>
      <c r="J9318" s="32">
        <v>0</v>
      </c>
    </row>
    <row r="9319" spans="1:10" ht="15.75" hidden="1" thickBot="1" x14ac:dyDescent="0.3">
      <c r="A9319" s="150"/>
      <c r="B9319" s="145"/>
      <c r="C9319" s="44"/>
      <c r="D9319" s="44"/>
      <c r="E9319" s="121"/>
      <c r="F9319" s="122" t="s">
        <v>31</v>
      </c>
      <c r="G9319" s="47" t="str">
        <f t="shared" si="145"/>
        <v/>
      </c>
      <c r="H9319" s="48"/>
      <c r="I9319" s="42"/>
      <c r="J9319" s="32">
        <v>0</v>
      </c>
    </row>
    <row r="9320" spans="1:10" ht="15.75" hidden="1" thickBot="1" x14ac:dyDescent="0.3">
      <c r="A9320" s="140" t="s">
        <v>2252</v>
      </c>
      <c r="B9320" s="143" t="s">
        <v>6767</v>
      </c>
      <c r="C9320" s="26"/>
      <c r="D9320" s="27" t="s">
        <v>36</v>
      </c>
      <c r="E9320" s="116"/>
      <c r="F9320" s="123" t="s">
        <v>31</v>
      </c>
      <c r="G9320" s="29" t="str">
        <f t="shared" si="145"/>
        <v/>
      </c>
      <c r="H9320" s="30"/>
      <c r="I9320" s="31"/>
      <c r="J9320" s="32">
        <v>0</v>
      </c>
    </row>
    <row r="9321" spans="1:10" ht="15.75" hidden="1" thickBot="1" x14ac:dyDescent="0.3">
      <c r="A9321" s="149"/>
      <c r="B9321" s="144"/>
      <c r="C9321" s="34"/>
      <c r="D9321" s="34"/>
      <c r="E9321" s="118"/>
      <c r="F9321" s="124" t="s">
        <v>31</v>
      </c>
      <c r="G9321" s="36" t="str">
        <f t="shared" si="145"/>
        <v/>
      </c>
      <c r="H9321" s="37"/>
      <c r="I9321" s="33"/>
      <c r="J9321" s="32">
        <v>0</v>
      </c>
    </row>
    <row r="9322" spans="1:10" ht="26.25" hidden="1" thickBot="1" x14ac:dyDescent="0.3">
      <c r="A9322" s="149"/>
      <c r="B9322" s="144"/>
      <c r="C9322" s="38" t="s">
        <v>7988</v>
      </c>
      <c r="D9322" s="38" t="s">
        <v>101</v>
      </c>
      <c r="E9322" s="120">
        <v>1</v>
      </c>
      <c r="F9322" s="119">
        <v>77.177999999999997</v>
      </c>
      <c r="G9322" s="36">
        <f t="shared" si="145"/>
        <v>77.177999999999997</v>
      </c>
      <c r="H9322" s="41">
        <f>SUM(G9322:G9322)</f>
        <v>77.177999999999997</v>
      </c>
      <c r="I9322" s="42"/>
      <c r="J9322" s="32">
        <v>0</v>
      </c>
    </row>
    <row r="9323" spans="1:10" ht="15.75" hidden="1" thickBot="1" x14ac:dyDescent="0.3">
      <c r="A9323" s="150"/>
      <c r="B9323" s="145"/>
      <c r="C9323" s="44"/>
      <c r="D9323" s="44"/>
      <c r="E9323" s="121"/>
      <c r="F9323" s="122" t="s">
        <v>31</v>
      </c>
      <c r="G9323" s="47" t="str">
        <f t="shared" si="145"/>
        <v/>
      </c>
      <c r="H9323" s="48"/>
      <c r="I9323" s="42"/>
      <c r="J9323" s="32">
        <v>0</v>
      </c>
    </row>
    <row r="9324" spans="1:10" ht="15.75" hidden="1" thickBot="1" x14ac:dyDescent="0.3">
      <c r="A9324" s="140" t="s">
        <v>2253</v>
      </c>
      <c r="B9324" s="143" t="s">
        <v>6768</v>
      </c>
      <c r="C9324" s="26"/>
      <c r="D9324" s="27" t="s">
        <v>36</v>
      </c>
      <c r="E9324" s="116"/>
      <c r="F9324" s="123" t="s">
        <v>31</v>
      </c>
      <c r="G9324" s="29" t="str">
        <f t="shared" si="145"/>
        <v/>
      </c>
      <c r="H9324" s="30"/>
      <c r="I9324" s="31"/>
      <c r="J9324" s="32">
        <v>0</v>
      </c>
    </row>
    <row r="9325" spans="1:10" ht="15.75" hidden="1" thickBot="1" x14ac:dyDescent="0.3">
      <c r="A9325" s="149"/>
      <c r="B9325" s="144"/>
      <c r="C9325" s="34"/>
      <c r="D9325" s="34"/>
      <c r="E9325" s="118"/>
      <c r="F9325" s="124" t="s">
        <v>31</v>
      </c>
      <c r="G9325" s="36" t="str">
        <f t="shared" si="145"/>
        <v/>
      </c>
      <c r="H9325" s="37"/>
      <c r="I9325" s="33"/>
      <c r="J9325" s="32">
        <v>0</v>
      </c>
    </row>
    <row r="9326" spans="1:10" ht="15.75" hidden="1" thickBot="1" x14ac:dyDescent="0.3">
      <c r="A9326" s="149"/>
      <c r="B9326" s="144"/>
      <c r="C9326" s="38" t="s">
        <v>7993</v>
      </c>
      <c r="D9326" s="38" t="s">
        <v>101</v>
      </c>
      <c r="E9326" s="120">
        <v>1</v>
      </c>
      <c r="F9326" s="119">
        <v>47.946499999999993</v>
      </c>
      <c r="G9326" s="36">
        <f t="shared" si="145"/>
        <v>47.946499999999993</v>
      </c>
      <c r="H9326" s="41">
        <f>SUM(G9326:G9326)</f>
        <v>47.946499999999993</v>
      </c>
      <c r="I9326" s="42"/>
      <c r="J9326" s="32">
        <v>0</v>
      </c>
    </row>
    <row r="9327" spans="1:10" ht="15.75" hidden="1" thickBot="1" x14ac:dyDescent="0.3">
      <c r="A9327" s="150"/>
      <c r="B9327" s="145"/>
      <c r="C9327" s="44"/>
      <c r="D9327" s="44"/>
      <c r="E9327" s="121"/>
      <c r="F9327" s="122" t="s">
        <v>31</v>
      </c>
      <c r="G9327" s="47" t="str">
        <f t="shared" si="145"/>
        <v/>
      </c>
      <c r="H9327" s="48"/>
      <c r="I9327" s="42"/>
      <c r="J9327" s="32">
        <v>0</v>
      </c>
    </row>
    <row r="9328" spans="1:10" ht="15.75" hidden="1" thickBot="1" x14ac:dyDescent="0.3">
      <c r="A9328" s="140" t="s">
        <v>2254</v>
      </c>
      <c r="B9328" s="143" t="s">
        <v>6769</v>
      </c>
      <c r="C9328" s="26"/>
      <c r="D9328" s="27" t="s">
        <v>36</v>
      </c>
      <c r="E9328" s="116"/>
      <c r="F9328" s="123" t="s">
        <v>31</v>
      </c>
      <c r="G9328" s="29" t="str">
        <f t="shared" si="145"/>
        <v/>
      </c>
      <c r="H9328" s="30"/>
      <c r="I9328" s="31"/>
      <c r="J9328" s="32">
        <v>0</v>
      </c>
    </row>
    <row r="9329" spans="1:10" ht="15.75" hidden="1" thickBot="1" x14ac:dyDescent="0.3">
      <c r="A9329" s="149"/>
      <c r="B9329" s="144"/>
      <c r="C9329" s="34"/>
      <c r="D9329" s="34"/>
      <c r="E9329" s="118"/>
      <c r="F9329" s="124" t="s">
        <v>31</v>
      </c>
      <c r="G9329" s="36" t="str">
        <f t="shared" si="145"/>
        <v/>
      </c>
      <c r="H9329" s="37"/>
      <c r="I9329" s="33"/>
      <c r="J9329" s="32">
        <v>0</v>
      </c>
    </row>
    <row r="9330" spans="1:10" ht="26.25" hidden="1" thickBot="1" x14ac:dyDescent="0.3">
      <c r="A9330" s="149"/>
      <c r="B9330" s="144"/>
      <c r="C9330" s="38" t="s">
        <v>7991</v>
      </c>
      <c r="D9330" s="38" t="s">
        <v>101</v>
      </c>
      <c r="E9330" s="120">
        <v>1</v>
      </c>
      <c r="F9330" s="119">
        <v>118.446</v>
      </c>
      <c r="G9330" s="36">
        <f t="shared" si="145"/>
        <v>118.446</v>
      </c>
      <c r="H9330" s="41">
        <f>SUM(G9330:G9330)</f>
        <v>118.446</v>
      </c>
      <c r="I9330" s="42"/>
      <c r="J9330" s="32">
        <v>0</v>
      </c>
    </row>
    <row r="9331" spans="1:10" ht="15.75" hidden="1" thickBot="1" x14ac:dyDescent="0.3">
      <c r="A9331" s="150"/>
      <c r="B9331" s="145"/>
      <c r="C9331" s="44"/>
      <c r="D9331" s="44"/>
      <c r="E9331" s="121"/>
      <c r="F9331" s="122" t="s">
        <v>31</v>
      </c>
      <c r="G9331" s="47" t="str">
        <f t="shared" si="145"/>
        <v/>
      </c>
      <c r="H9331" s="48"/>
      <c r="I9331" s="42"/>
      <c r="J9331" s="32">
        <v>0</v>
      </c>
    </row>
    <row r="9332" spans="1:10" ht="15.75" hidden="1" thickBot="1" x14ac:dyDescent="0.3">
      <c r="A9332" s="140" t="s">
        <v>2255</v>
      </c>
      <c r="B9332" s="143" t="s">
        <v>6770</v>
      </c>
      <c r="C9332" s="26"/>
      <c r="D9332" s="27" t="s">
        <v>36</v>
      </c>
      <c r="E9332" s="116"/>
      <c r="F9332" s="123" t="s">
        <v>31</v>
      </c>
      <c r="G9332" s="29" t="str">
        <f t="shared" si="145"/>
        <v/>
      </c>
      <c r="H9332" s="30"/>
      <c r="I9332" s="31"/>
      <c r="J9332" s="32">
        <v>0</v>
      </c>
    </row>
    <row r="9333" spans="1:10" ht="15.75" hidden="1" thickBot="1" x14ac:dyDescent="0.3">
      <c r="A9333" s="149"/>
      <c r="B9333" s="144"/>
      <c r="C9333" s="34"/>
      <c r="D9333" s="34"/>
      <c r="E9333" s="118"/>
      <c r="F9333" s="124" t="s">
        <v>31</v>
      </c>
      <c r="G9333" s="36" t="str">
        <f t="shared" si="145"/>
        <v/>
      </c>
      <c r="H9333" s="37"/>
      <c r="I9333" s="33"/>
      <c r="J9333" s="32">
        <v>0</v>
      </c>
    </row>
    <row r="9334" spans="1:10" ht="15.75" hidden="1" thickBot="1" x14ac:dyDescent="0.3">
      <c r="A9334" s="149"/>
      <c r="B9334" s="144"/>
      <c r="C9334" s="38" t="s">
        <v>7994</v>
      </c>
      <c r="D9334" s="38" t="s">
        <v>101</v>
      </c>
      <c r="E9334" s="120">
        <v>1</v>
      </c>
      <c r="F9334" s="119">
        <v>60.8095</v>
      </c>
      <c r="G9334" s="36">
        <f t="shared" si="145"/>
        <v>60.8095</v>
      </c>
      <c r="H9334" s="41">
        <f>SUM(G9334:G9334)</f>
        <v>60.8095</v>
      </c>
      <c r="I9334" s="42"/>
      <c r="J9334" s="32">
        <v>0</v>
      </c>
    </row>
    <row r="9335" spans="1:10" ht="15.75" hidden="1" thickBot="1" x14ac:dyDescent="0.3">
      <c r="A9335" s="150"/>
      <c r="B9335" s="145"/>
      <c r="C9335" s="44"/>
      <c r="D9335" s="44"/>
      <c r="E9335" s="121"/>
      <c r="F9335" s="122" t="s">
        <v>31</v>
      </c>
      <c r="G9335" s="47" t="str">
        <f t="shared" si="145"/>
        <v/>
      </c>
      <c r="H9335" s="48"/>
      <c r="I9335" s="42"/>
      <c r="J9335" s="32">
        <v>0</v>
      </c>
    </row>
    <row r="9336" spans="1:10" ht="15.75" hidden="1" thickBot="1" x14ac:dyDescent="0.3">
      <c r="A9336" s="140" t="s">
        <v>2256</v>
      </c>
      <c r="B9336" s="143" t="s">
        <v>6771</v>
      </c>
      <c r="C9336" s="26"/>
      <c r="D9336" s="27" t="s">
        <v>90</v>
      </c>
      <c r="E9336" s="116"/>
      <c r="F9336" s="123" t="s">
        <v>31</v>
      </c>
      <c r="G9336" s="29" t="str">
        <f t="shared" si="145"/>
        <v/>
      </c>
      <c r="H9336" s="30"/>
      <c r="I9336" s="31"/>
      <c r="J9336" s="32">
        <v>0</v>
      </c>
    </row>
    <row r="9337" spans="1:10" ht="15.75" hidden="1" thickBot="1" x14ac:dyDescent="0.3">
      <c r="A9337" s="149"/>
      <c r="B9337" s="144"/>
      <c r="C9337" s="34"/>
      <c r="D9337" s="34"/>
      <c r="E9337" s="118"/>
      <c r="F9337" s="124" t="s">
        <v>31</v>
      </c>
      <c r="G9337" s="36" t="str">
        <f t="shared" si="145"/>
        <v/>
      </c>
      <c r="H9337" s="37"/>
      <c r="I9337" s="33"/>
      <c r="J9337" s="32">
        <v>0</v>
      </c>
    </row>
    <row r="9338" spans="1:10" ht="26.25" hidden="1" thickBot="1" x14ac:dyDescent="0.3">
      <c r="A9338" s="149"/>
      <c r="B9338" s="144"/>
      <c r="C9338" s="38" t="s">
        <v>8486</v>
      </c>
      <c r="D9338" s="38" t="s">
        <v>1063</v>
      </c>
      <c r="E9338" s="120">
        <v>1</v>
      </c>
      <c r="F9338" s="119">
        <v>11.399999999999999</v>
      </c>
      <c r="G9338" s="36">
        <f t="shared" si="145"/>
        <v>11.399999999999999</v>
      </c>
      <c r="H9338" s="41">
        <f>SUM(G9338:G9338)</f>
        <v>11.399999999999999</v>
      </c>
      <c r="I9338" s="42"/>
      <c r="J9338" s="32">
        <v>0</v>
      </c>
    </row>
    <row r="9339" spans="1:10" ht="15.75" hidden="1" thickBot="1" x14ac:dyDescent="0.3">
      <c r="A9339" s="150"/>
      <c r="B9339" s="145"/>
      <c r="C9339" s="44"/>
      <c r="D9339" s="44"/>
      <c r="E9339" s="121"/>
      <c r="F9339" s="122" t="s">
        <v>31</v>
      </c>
      <c r="G9339" s="47" t="str">
        <f t="shared" si="145"/>
        <v/>
      </c>
      <c r="H9339" s="48"/>
      <c r="I9339" s="42"/>
      <c r="J9339" s="32">
        <v>0</v>
      </c>
    </row>
    <row r="9340" spans="1:10" ht="15.75" hidden="1" thickBot="1" x14ac:dyDescent="0.3">
      <c r="A9340" s="140" t="s">
        <v>2257</v>
      </c>
      <c r="B9340" s="143" t="s">
        <v>6772</v>
      </c>
      <c r="C9340" s="26"/>
      <c r="D9340" s="27" t="s">
        <v>36</v>
      </c>
      <c r="E9340" s="116"/>
      <c r="F9340" s="123" t="s">
        <v>31</v>
      </c>
      <c r="G9340" s="29" t="str">
        <f t="shared" si="145"/>
        <v/>
      </c>
      <c r="H9340" s="30"/>
      <c r="I9340" s="31"/>
      <c r="J9340" s="32">
        <v>0</v>
      </c>
    </row>
    <row r="9341" spans="1:10" ht="15.75" hidden="1" thickBot="1" x14ac:dyDescent="0.3">
      <c r="A9341" s="149"/>
      <c r="B9341" s="144"/>
      <c r="C9341" s="34"/>
      <c r="D9341" s="34"/>
      <c r="E9341" s="118"/>
      <c r="F9341" s="124" t="s">
        <v>31</v>
      </c>
      <c r="G9341" s="36" t="str">
        <f t="shared" si="145"/>
        <v/>
      </c>
      <c r="H9341" s="37"/>
      <c r="I9341" s="33"/>
      <c r="J9341" s="32">
        <v>0</v>
      </c>
    </row>
    <row r="9342" spans="1:10" ht="51.75" hidden="1" thickBot="1" x14ac:dyDescent="0.3">
      <c r="A9342" s="149"/>
      <c r="B9342" s="144"/>
      <c r="C9342" s="38" t="s">
        <v>2258</v>
      </c>
      <c r="D9342" s="38" t="s">
        <v>36</v>
      </c>
      <c r="E9342" s="120">
        <v>1</v>
      </c>
      <c r="F9342" s="119" t="s">
        <v>31</v>
      </c>
      <c r="G9342" s="36" t="str">
        <f t="shared" si="145"/>
        <v/>
      </c>
      <c r="H9342" s="41">
        <f>SUM(G9342:G9349)</f>
        <v>250.9183856503</v>
      </c>
      <c r="I9342" s="42"/>
      <c r="J9342" s="32">
        <v>0</v>
      </c>
    </row>
    <row r="9343" spans="1:10" ht="39" hidden="1" thickBot="1" x14ac:dyDescent="0.3">
      <c r="A9343" s="149"/>
      <c r="B9343" s="144"/>
      <c r="C9343" s="38" t="s">
        <v>8487</v>
      </c>
      <c r="D9343" s="38" t="s">
        <v>101</v>
      </c>
      <c r="E9343" s="120">
        <v>4</v>
      </c>
      <c r="F9343" s="119">
        <v>1.2255</v>
      </c>
      <c r="G9343" s="36">
        <f t="shared" si="145"/>
        <v>4.9020000000000001</v>
      </c>
      <c r="H9343" s="37"/>
      <c r="I9343" s="42"/>
      <c r="J9343" s="32">
        <v>0</v>
      </c>
    </row>
    <row r="9344" spans="1:10" ht="15.75" hidden="1" thickBot="1" x14ac:dyDescent="0.3">
      <c r="A9344" s="149"/>
      <c r="B9344" s="144"/>
      <c r="C9344" s="38" t="s">
        <v>8488</v>
      </c>
      <c r="D9344" s="38" t="s">
        <v>1323</v>
      </c>
      <c r="E9344" s="120">
        <v>0.2</v>
      </c>
      <c r="F9344" s="119">
        <v>3.4864999999999999</v>
      </c>
      <c r="G9344" s="36">
        <f t="shared" si="145"/>
        <v>0.69730000000000003</v>
      </c>
      <c r="H9344" s="37"/>
      <c r="I9344" s="42"/>
      <c r="J9344" s="32">
        <v>0</v>
      </c>
    </row>
    <row r="9345" spans="1:10" ht="15.75" hidden="1" thickBot="1" x14ac:dyDescent="0.3">
      <c r="A9345" s="149"/>
      <c r="B9345" s="144"/>
      <c r="C9345" s="38" t="s">
        <v>7838</v>
      </c>
      <c r="D9345" s="38" t="s">
        <v>101</v>
      </c>
      <c r="E9345" s="120">
        <v>4</v>
      </c>
      <c r="F9345" s="119">
        <v>0.26600000000000001</v>
      </c>
      <c r="G9345" s="36">
        <f t="shared" si="145"/>
        <v>1.0640000000000001</v>
      </c>
      <c r="H9345" s="37"/>
      <c r="I9345" s="42"/>
      <c r="J9345" s="32">
        <v>0</v>
      </c>
    </row>
    <row r="9346" spans="1:10" ht="15.75" hidden="1" thickBot="1" x14ac:dyDescent="0.3">
      <c r="A9346" s="149"/>
      <c r="B9346" s="144"/>
      <c r="C9346" s="38" t="s">
        <v>7446</v>
      </c>
      <c r="D9346" s="38" t="s">
        <v>2788</v>
      </c>
      <c r="E9346" s="120">
        <v>0.86917909999999998</v>
      </c>
      <c r="F9346" s="119">
        <v>23.901999999999997</v>
      </c>
      <c r="G9346" s="36">
        <f t="shared" si="145"/>
        <v>20.775118848199998</v>
      </c>
      <c r="H9346" s="37"/>
      <c r="I9346" s="42"/>
      <c r="J9346" s="32">
        <v>0</v>
      </c>
    </row>
    <row r="9347" spans="1:10" ht="26.25" hidden="1" thickBot="1" x14ac:dyDescent="0.3">
      <c r="A9347" s="149"/>
      <c r="B9347" s="144"/>
      <c r="C9347" s="38" t="s">
        <v>7676</v>
      </c>
      <c r="D9347" s="38" t="s">
        <v>2788</v>
      </c>
      <c r="E9347" s="120">
        <v>3.7892874999999999</v>
      </c>
      <c r="F9347" s="119">
        <v>23.113499999999998</v>
      </c>
      <c r="G9347" s="36">
        <f t="shared" si="145"/>
        <v>87.583696631249992</v>
      </c>
      <c r="H9347" s="37"/>
      <c r="I9347" s="42"/>
      <c r="J9347" s="32">
        <v>0</v>
      </c>
    </row>
    <row r="9348" spans="1:10" ht="15.75" hidden="1" thickBot="1" x14ac:dyDescent="0.3">
      <c r="A9348" s="149"/>
      <c r="B9348" s="144"/>
      <c r="C9348" s="38" t="s">
        <v>7438</v>
      </c>
      <c r="D9348" s="38" t="s">
        <v>2788</v>
      </c>
      <c r="E9348" s="120">
        <v>0.86917909999999998</v>
      </c>
      <c r="F9348" s="119">
        <v>29.905999999999999</v>
      </c>
      <c r="G9348" s="36">
        <f t="shared" si="145"/>
        <v>25.993670164599997</v>
      </c>
      <c r="H9348" s="37"/>
      <c r="I9348" s="42"/>
      <c r="J9348" s="32">
        <v>0</v>
      </c>
    </row>
    <row r="9349" spans="1:10" ht="26.25" hidden="1" thickBot="1" x14ac:dyDescent="0.3">
      <c r="A9349" s="149"/>
      <c r="B9349" s="144"/>
      <c r="C9349" s="38" t="s">
        <v>7677</v>
      </c>
      <c r="D9349" s="38" t="s">
        <v>2788</v>
      </c>
      <c r="E9349" s="120">
        <v>3.7892874999999999</v>
      </c>
      <c r="F9349" s="119">
        <v>29.003499999999999</v>
      </c>
      <c r="G9349" s="36">
        <f t="shared" si="145"/>
        <v>109.90260000625</v>
      </c>
      <c r="H9349" s="37"/>
      <c r="I9349" s="42"/>
      <c r="J9349" s="32">
        <v>0</v>
      </c>
    </row>
    <row r="9350" spans="1:10" ht="15.75" hidden="1" thickBot="1" x14ac:dyDescent="0.3">
      <c r="A9350" s="150"/>
      <c r="B9350" s="145"/>
      <c r="C9350" s="44"/>
      <c r="D9350" s="44"/>
      <c r="E9350" s="121"/>
      <c r="F9350" s="122" t="s">
        <v>31</v>
      </c>
      <c r="G9350" s="47" t="str">
        <f t="shared" ref="G9350:G9413" si="146">IF(ISNUMBER(F9350),E9350*F9350,"")</f>
        <v/>
      </c>
      <c r="H9350" s="48"/>
      <c r="I9350" s="33"/>
      <c r="J9350" s="32">
        <v>0</v>
      </c>
    </row>
    <row r="9351" spans="1:10" ht="15.75" hidden="1" thickBot="1" x14ac:dyDescent="0.3">
      <c r="A9351" s="140" t="s">
        <v>2259</v>
      </c>
      <c r="B9351" s="143" t="s">
        <v>6773</v>
      </c>
      <c r="C9351" s="26"/>
      <c r="D9351" s="27" t="s">
        <v>36</v>
      </c>
      <c r="E9351" s="116"/>
      <c r="F9351" s="123" t="s">
        <v>31</v>
      </c>
      <c r="G9351" s="29" t="str">
        <f t="shared" si="146"/>
        <v/>
      </c>
      <c r="H9351" s="30"/>
      <c r="I9351" s="31"/>
      <c r="J9351" s="32">
        <v>0</v>
      </c>
    </row>
    <row r="9352" spans="1:10" ht="15.75" hidden="1" thickBot="1" x14ac:dyDescent="0.3">
      <c r="A9352" s="149"/>
      <c r="B9352" s="144"/>
      <c r="C9352" s="34"/>
      <c r="D9352" s="34"/>
      <c r="E9352" s="118"/>
      <c r="F9352" s="124" t="s">
        <v>31</v>
      </c>
      <c r="G9352" s="36" t="str">
        <f t="shared" si="146"/>
        <v/>
      </c>
      <c r="H9352" s="37"/>
      <c r="I9352" s="33"/>
      <c r="J9352" s="32">
        <v>0</v>
      </c>
    </row>
    <row r="9353" spans="1:10" ht="51.75" hidden="1" thickBot="1" x14ac:dyDescent="0.3">
      <c r="A9353" s="149"/>
      <c r="B9353" s="144"/>
      <c r="C9353" s="38" t="s">
        <v>2260</v>
      </c>
      <c r="D9353" s="38" t="s">
        <v>36</v>
      </c>
      <c r="E9353" s="120">
        <v>1</v>
      </c>
      <c r="F9353" s="119" t="s">
        <v>31</v>
      </c>
      <c r="G9353" s="36" t="str">
        <f t="shared" si="146"/>
        <v/>
      </c>
      <c r="H9353" s="41">
        <f>SUM(G9353:G9360)</f>
        <v>250.9183856503</v>
      </c>
      <c r="I9353" s="42"/>
      <c r="J9353" s="32">
        <v>0</v>
      </c>
    </row>
    <row r="9354" spans="1:10" ht="39" hidden="1" thickBot="1" x14ac:dyDescent="0.3">
      <c r="A9354" s="149"/>
      <c r="B9354" s="144"/>
      <c r="C9354" s="38" t="s">
        <v>8487</v>
      </c>
      <c r="D9354" s="38" t="s">
        <v>101</v>
      </c>
      <c r="E9354" s="120">
        <v>4</v>
      </c>
      <c r="F9354" s="119">
        <v>1.2255</v>
      </c>
      <c r="G9354" s="36">
        <f t="shared" si="146"/>
        <v>4.9020000000000001</v>
      </c>
      <c r="H9354" s="37"/>
      <c r="I9354" s="42"/>
      <c r="J9354" s="32">
        <v>0</v>
      </c>
    </row>
    <row r="9355" spans="1:10" ht="15.75" hidden="1" thickBot="1" x14ac:dyDescent="0.3">
      <c r="A9355" s="149"/>
      <c r="B9355" s="144"/>
      <c r="C9355" s="38" t="s">
        <v>8488</v>
      </c>
      <c r="D9355" s="38" t="s">
        <v>1323</v>
      </c>
      <c r="E9355" s="120">
        <v>0.2</v>
      </c>
      <c r="F9355" s="119">
        <v>3.4864999999999999</v>
      </c>
      <c r="G9355" s="36">
        <f t="shared" si="146"/>
        <v>0.69730000000000003</v>
      </c>
      <c r="H9355" s="37"/>
      <c r="I9355" s="42"/>
      <c r="J9355" s="32">
        <v>0</v>
      </c>
    </row>
    <row r="9356" spans="1:10" ht="15.75" hidden="1" thickBot="1" x14ac:dyDescent="0.3">
      <c r="A9356" s="149"/>
      <c r="B9356" s="144"/>
      <c r="C9356" s="38" t="s">
        <v>7838</v>
      </c>
      <c r="D9356" s="38" t="s">
        <v>101</v>
      </c>
      <c r="E9356" s="120">
        <v>4</v>
      </c>
      <c r="F9356" s="119">
        <v>0.26600000000000001</v>
      </c>
      <c r="G9356" s="36">
        <f t="shared" si="146"/>
        <v>1.0640000000000001</v>
      </c>
      <c r="H9356" s="37"/>
      <c r="I9356" s="42"/>
      <c r="J9356" s="32">
        <v>0</v>
      </c>
    </row>
    <row r="9357" spans="1:10" ht="15.75" hidden="1" thickBot="1" x14ac:dyDescent="0.3">
      <c r="A9357" s="149"/>
      <c r="B9357" s="144"/>
      <c r="C9357" s="38" t="s">
        <v>7446</v>
      </c>
      <c r="D9357" s="38" t="s">
        <v>2788</v>
      </c>
      <c r="E9357" s="120">
        <v>0.86917909999999998</v>
      </c>
      <c r="F9357" s="119">
        <v>23.901999999999997</v>
      </c>
      <c r="G9357" s="36">
        <f t="shared" si="146"/>
        <v>20.775118848199998</v>
      </c>
      <c r="H9357" s="37"/>
      <c r="I9357" s="42"/>
      <c r="J9357" s="32">
        <v>0</v>
      </c>
    </row>
    <row r="9358" spans="1:10" ht="26.25" hidden="1" thickBot="1" x14ac:dyDescent="0.3">
      <c r="A9358" s="149"/>
      <c r="B9358" s="144"/>
      <c r="C9358" s="38" t="s">
        <v>7676</v>
      </c>
      <c r="D9358" s="38" t="s">
        <v>2788</v>
      </c>
      <c r="E9358" s="120">
        <v>3.7892874999999999</v>
      </c>
      <c r="F9358" s="119">
        <v>23.113499999999998</v>
      </c>
      <c r="G9358" s="36">
        <f t="shared" si="146"/>
        <v>87.583696631249992</v>
      </c>
      <c r="H9358" s="37"/>
      <c r="I9358" s="42"/>
      <c r="J9358" s="32">
        <v>0</v>
      </c>
    </row>
    <row r="9359" spans="1:10" ht="15.75" hidden="1" thickBot="1" x14ac:dyDescent="0.3">
      <c r="A9359" s="149"/>
      <c r="B9359" s="144"/>
      <c r="C9359" s="38" t="s">
        <v>7438</v>
      </c>
      <c r="D9359" s="38" t="s">
        <v>2788</v>
      </c>
      <c r="E9359" s="120">
        <v>0.86917909999999998</v>
      </c>
      <c r="F9359" s="119">
        <v>29.905999999999999</v>
      </c>
      <c r="G9359" s="36">
        <f t="shared" si="146"/>
        <v>25.993670164599997</v>
      </c>
      <c r="H9359" s="37"/>
      <c r="I9359" s="42"/>
      <c r="J9359" s="32">
        <v>0</v>
      </c>
    </row>
    <row r="9360" spans="1:10" ht="26.25" hidden="1" thickBot="1" x14ac:dyDescent="0.3">
      <c r="A9360" s="149"/>
      <c r="B9360" s="144"/>
      <c r="C9360" s="38" t="s">
        <v>7677</v>
      </c>
      <c r="D9360" s="38" t="s">
        <v>2788</v>
      </c>
      <c r="E9360" s="120">
        <v>3.7892874999999999</v>
      </c>
      <c r="F9360" s="119">
        <v>29.003499999999999</v>
      </c>
      <c r="G9360" s="36">
        <f t="shared" si="146"/>
        <v>109.90260000625</v>
      </c>
      <c r="H9360" s="37"/>
      <c r="I9360" s="42"/>
      <c r="J9360" s="32">
        <v>0</v>
      </c>
    </row>
    <row r="9361" spans="1:10" ht="15.75" hidden="1" thickBot="1" x14ac:dyDescent="0.3">
      <c r="A9361" s="150"/>
      <c r="B9361" s="145"/>
      <c r="C9361" s="44"/>
      <c r="D9361" s="44"/>
      <c r="E9361" s="121"/>
      <c r="F9361" s="122" t="s">
        <v>31</v>
      </c>
      <c r="G9361" s="47" t="str">
        <f t="shared" si="146"/>
        <v/>
      </c>
      <c r="H9361" s="48"/>
      <c r="I9361" s="33"/>
      <c r="J9361" s="32">
        <v>0</v>
      </c>
    </row>
    <row r="9362" spans="1:10" ht="15.75" hidden="1" thickBot="1" x14ac:dyDescent="0.3">
      <c r="A9362" s="140" t="s">
        <v>2261</v>
      </c>
      <c r="B9362" s="143" t="s">
        <v>6774</v>
      </c>
      <c r="C9362" s="26"/>
      <c r="D9362" s="27" t="s">
        <v>36</v>
      </c>
      <c r="E9362" s="116"/>
      <c r="F9362" s="123" t="s">
        <v>31</v>
      </c>
      <c r="G9362" s="29" t="str">
        <f t="shared" si="146"/>
        <v/>
      </c>
      <c r="H9362" s="30"/>
      <c r="I9362" s="31"/>
      <c r="J9362" s="32">
        <v>0</v>
      </c>
    </row>
    <row r="9363" spans="1:10" ht="15.75" hidden="1" thickBot="1" x14ac:dyDescent="0.3">
      <c r="A9363" s="149"/>
      <c r="B9363" s="144"/>
      <c r="C9363" s="34"/>
      <c r="D9363" s="34"/>
      <c r="E9363" s="118"/>
      <c r="F9363" s="124" t="s">
        <v>31</v>
      </c>
      <c r="G9363" s="36" t="str">
        <f t="shared" si="146"/>
        <v/>
      </c>
      <c r="H9363" s="37"/>
      <c r="I9363" s="33"/>
      <c r="J9363" s="32">
        <v>0</v>
      </c>
    </row>
    <row r="9364" spans="1:10" ht="39" hidden="1" thickBot="1" x14ac:dyDescent="0.3">
      <c r="A9364" s="149"/>
      <c r="B9364" s="144"/>
      <c r="C9364" s="38" t="s">
        <v>2262</v>
      </c>
      <c r="D9364" s="38" t="s">
        <v>36</v>
      </c>
      <c r="E9364" s="120">
        <v>1</v>
      </c>
      <c r="F9364" s="119" t="s">
        <v>31</v>
      </c>
      <c r="G9364" s="36" t="str">
        <f t="shared" si="146"/>
        <v/>
      </c>
      <c r="H9364" s="41">
        <f>SUM(G9364:G9371)</f>
        <v>250.9183856503</v>
      </c>
      <c r="I9364" s="42"/>
      <c r="J9364" s="32">
        <v>0</v>
      </c>
    </row>
    <row r="9365" spans="1:10" ht="39" hidden="1" thickBot="1" x14ac:dyDescent="0.3">
      <c r="A9365" s="149"/>
      <c r="B9365" s="144"/>
      <c r="C9365" s="38" t="s">
        <v>8487</v>
      </c>
      <c r="D9365" s="38" t="s">
        <v>101</v>
      </c>
      <c r="E9365" s="120">
        <v>4</v>
      </c>
      <c r="F9365" s="119">
        <v>1.2255</v>
      </c>
      <c r="G9365" s="36">
        <f t="shared" si="146"/>
        <v>4.9020000000000001</v>
      </c>
      <c r="H9365" s="37"/>
      <c r="I9365" s="42"/>
      <c r="J9365" s="32">
        <v>0</v>
      </c>
    </row>
    <row r="9366" spans="1:10" ht="15.75" hidden="1" thickBot="1" x14ac:dyDescent="0.3">
      <c r="A9366" s="149"/>
      <c r="B9366" s="144"/>
      <c r="C9366" s="38" t="s">
        <v>8488</v>
      </c>
      <c r="D9366" s="38" t="s">
        <v>1323</v>
      </c>
      <c r="E9366" s="120">
        <v>0.2</v>
      </c>
      <c r="F9366" s="119">
        <v>3.4864999999999999</v>
      </c>
      <c r="G9366" s="36">
        <f t="shared" si="146"/>
        <v>0.69730000000000003</v>
      </c>
      <c r="H9366" s="37"/>
      <c r="I9366" s="42"/>
      <c r="J9366" s="32">
        <v>0</v>
      </c>
    </row>
    <row r="9367" spans="1:10" ht="15.75" hidden="1" thickBot="1" x14ac:dyDescent="0.3">
      <c r="A9367" s="149"/>
      <c r="B9367" s="144"/>
      <c r="C9367" s="38" t="s">
        <v>7838</v>
      </c>
      <c r="D9367" s="38" t="s">
        <v>101</v>
      </c>
      <c r="E9367" s="120">
        <v>4</v>
      </c>
      <c r="F9367" s="119">
        <v>0.26600000000000001</v>
      </c>
      <c r="G9367" s="36">
        <f t="shared" si="146"/>
        <v>1.0640000000000001</v>
      </c>
      <c r="H9367" s="37"/>
      <c r="I9367" s="42"/>
      <c r="J9367" s="32">
        <v>0</v>
      </c>
    </row>
    <row r="9368" spans="1:10" ht="15.75" hidden="1" thickBot="1" x14ac:dyDescent="0.3">
      <c r="A9368" s="149"/>
      <c r="B9368" s="144"/>
      <c r="C9368" s="38" t="s">
        <v>7446</v>
      </c>
      <c r="D9368" s="38" t="s">
        <v>2788</v>
      </c>
      <c r="E9368" s="120">
        <v>0.86917909999999998</v>
      </c>
      <c r="F9368" s="119">
        <v>23.901999999999997</v>
      </c>
      <c r="G9368" s="36">
        <f t="shared" si="146"/>
        <v>20.775118848199998</v>
      </c>
      <c r="H9368" s="37"/>
      <c r="I9368" s="42"/>
      <c r="J9368" s="32">
        <v>0</v>
      </c>
    </row>
    <row r="9369" spans="1:10" ht="26.25" hidden="1" thickBot="1" x14ac:dyDescent="0.3">
      <c r="A9369" s="149"/>
      <c r="B9369" s="144"/>
      <c r="C9369" s="38" t="s">
        <v>7676</v>
      </c>
      <c r="D9369" s="38" t="s">
        <v>2788</v>
      </c>
      <c r="E9369" s="120">
        <v>3.7892874999999999</v>
      </c>
      <c r="F9369" s="119">
        <v>23.113499999999998</v>
      </c>
      <c r="G9369" s="36">
        <f t="shared" si="146"/>
        <v>87.583696631249992</v>
      </c>
      <c r="H9369" s="37"/>
      <c r="I9369" s="42"/>
      <c r="J9369" s="32">
        <v>0</v>
      </c>
    </row>
    <row r="9370" spans="1:10" ht="15.75" hidden="1" thickBot="1" x14ac:dyDescent="0.3">
      <c r="A9370" s="149"/>
      <c r="B9370" s="144"/>
      <c r="C9370" s="38" t="s">
        <v>7438</v>
      </c>
      <c r="D9370" s="38" t="s">
        <v>2788</v>
      </c>
      <c r="E9370" s="120">
        <v>0.86917909999999998</v>
      </c>
      <c r="F9370" s="119">
        <v>29.905999999999999</v>
      </c>
      <c r="G9370" s="36">
        <f t="shared" si="146"/>
        <v>25.993670164599997</v>
      </c>
      <c r="H9370" s="37"/>
      <c r="I9370" s="42"/>
      <c r="J9370" s="32">
        <v>0</v>
      </c>
    </row>
    <row r="9371" spans="1:10" ht="26.25" hidden="1" thickBot="1" x14ac:dyDescent="0.3">
      <c r="A9371" s="149"/>
      <c r="B9371" s="144"/>
      <c r="C9371" s="38" t="s">
        <v>7677</v>
      </c>
      <c r="D9371" s="38" t="s">
        <v>2788</v>
      </c>
      <c r="E9371" s="120">
        <v>3.7892874999999999</v>
      </c>
      <c r="F9371" s="119">
        <v>29.003499999999999</v>
      </c>
      <c r="G9371" s="36">
        <f t="shared" si="146"/>
        <v>109.90260000625</v>
      </c>
      <c r="H9371" s="37"/>
      <c r="I9371" s="42"/>
      <c r="J9371" s="32">
        <v>0</v>
      </c>
    </row>
    <row r="9372" spans="1:10" ht="15.75" hidden="1" thickBot="1" x14ac:dyDescent="0.3">
      <c r="A9372" s="150"/>
      <c r="B9372" s="145"/>
      <c r="C9372" s="44"/>
      <c r="D9372" s="44"/>
      <c r="E9372" s="121"/>
      <c r="F9372" s="122" t="s">
        <v>31</v>
      </c>
      <c r="G9372" s="47" t="str">
        <f t="shared" si="146"/>
        <v/>
      </c>
      <c r="H9372" s="48"/>
      <c r="I9372" s="33"/>
      <c r="J9372" s="32">
        <v>0</v>
      </c>
    </row>
    <row r="9373" spans="1:10" ht="15.75" hidden="1" thickBot="1" x14ac:dyDescent="0.3">
      <c r="A9373" s="140" t="s">
        <v>2263</v>
      </c>
      <c r="B9373" s="143" t="s">
        <v>2264</v>
      </c>
      <c r="C9373" s="26"/>
      <c r="D9373" s="27" t="s">
        <v>36</v>
      </c>
      <c r="E9373" s="116"/>
      <c r="F9373" s="123" t="s">
        <v>31</v>
      </c>
      <c r="G9373" s="29" t="str">
        <f t="shared" si="146"/>
        <v/>
      </c>
      <c r="H9373" s="30"/>
      <c r="I9373" s="31"/>
      <c r="J9373" s="32">
        <v>0</v>
      </c>
    </row>
    <row r="9374" spans="1:10" ht="15.75" hidden="1" thickBot="1" x14ac:dyDescent="0.3">
      <c r="A9374" s="141"/>
      <c r="B9374" s="144"/>
      <c r="C9374" s="34"/>
      <c r="D9374" s="34"/>
      <c r="E9374" s="118"/>
      <c r="F9374" s="124" t="s">
        <v>31</v>
      </c>
      <c r="G9374" s="33" t="str">
        <f t="shared" si="146"/>
        <v/>
      </c>
      <c r="H9374" s="37"/>
      <c r="I9374" s="33"/>
      <c r="J9374" s="32">
        <v>0</v>
      </c>
    </row>
    <row r="9375" spans="1:10" ht="26.25" hidden="1" thickBot="1" x14ac:dyDescent="0.3">
      <c r="A9375" s="141"/>
      <c r="B9375" s="144"/>
      <c r="C9375" s="38" t="s">
        <v>7848</v>
      </c>
      <c r="D9375" s="38" t="s">
        <v>101</v>
      </c>
      <c r="E9375" s="120">
        <v>10</v>
      </c>
      <c r="F9375" s="125">
        <v>1.1114999999999999</v>
      </c>
      <c r="G9375" s="33">
        <f t="shared" si="146"/>
        <v>11.114999999999998</v>
      </c>
      <c r="H9375" s="41">
        <f>SUM(G9375:G9384)</f>
        <v>295.84881759999996</v>
      </c>
      <c r="I9375" s="42"/>
      <c r="J9375" s="32">
        <v>0</v>
      </c>
    </row>
    <row r="9376" spans="1:10" ht="15.75" hidden="1" thickBot="1" x14ac:dyDescent="0.3">
      <c r="A9376" s="141"/>
      <c r="B9376" s="144"/>
      <c r="C9376" s="38" t="s">
        <v>7849</v>
      </c>
      <c r="D9376" s="38" t="s">
        <v>101</v>
      </c>
      <c r="E9376" s="120">
        <v>6</v>
      </c>
      <c r="F9376" s="119">
        <v>0.66499999999999992</v>
      </c>
      <c r="G9376" s="33">
        <f t="shared" si="146"/>
        <v>3.9899999999999993</v>
      </c>
      <c r="H9376" s="37"/>
      <c r="I9376" s="33"/>
      <c r="J9376" s="32">
        <v>0</v>
      </c>
    </row>
    <row r="9377" spans="1:10" ht="26.25" hidden="1" thickBot="1" x14ac:dyDescent="0.3">
      <c r="A9377" s="141"/>
      <c r="B9377" s="144"/>
      <c r="C9377" s="38" t="s">
        <v>7552</v>
      </c>
      <c r="D9377" s="38" t="s">
        <v>101</v>
      </c>
      <c r="E9377" s="120">
        <v>6</v>
      </c>
      <c r="F9377" s="119">
        <v>1.0545</v>
      </c>
      <c r="G9377" s="33">
        <f t="shared" si="146"/>
        <v>6.327</v>
      </c>
      <c r="H9377" s="37"/>
      <c r="I9377" s="33"/>
      <c r="J9377" s="32">
        <v>0</v>
      </c>
    </row>
    <row r="9378" spans="1:10" ht="39" hidden="1" thickBot="1" x14ac:dyDescent="0.3">
      <c r="A9378" s="141"/>
      <c r="B9378" s="144"/>
      <c r="C9378" s="38" t="s">
        <v>7850</v>
      </c>
      <c r="D9378" s="38" t="s">
        <v>101</v>
      </c>
      <c r="E9378" s="120">
        <v>8</v>
      </c>
      <c r="F9378" s="119">
        <v>0.38949999999999996</v>
      </c>
      <c r="G9378" s="33">
        <f t="shared" si="146"/>
        <v>3.1159999999999997</v>
      </c>
      <c r="H9378" s="37"/>
      <c r="I9378" s="33"/>
      <c r="J9378" s="32">
        <v>0</v>
      </c>
    </row>
    <row r="9379" spans="1:10" ht="26.25" hidden="1" thickBot="1" x14ac:dyDescent="0.3">
      <c r="A9379" s="141"/>
      <c r="B9379" s="144"/>
      <c r="C9379" s="38" t="s">
        <v>7851</v>
      </c>
      <c r="D9379" s="38" t="s">
        <v>101</v>
      </c>
      <c r="E9379" s="120">
        <v>6</v>
      </c>
      <c r="F9379" s="119">
        <v>1.3204999999999998</v>
      </c>
      <c r="G9379" s="33">
        <f t="shared" si="146"/>
        <v>7.9229999999999983</v>
      </c>
      <c r="H9379" s="37"/>
      <c r="I9379" s="33"/>
      <c r="J9379" s="32">
        <v>0</v>
      </c>
    </row>
    <row r="9380" spans="1:10" ht="39" hidden="1" thickBot="1" x14ac:dyDescent="0.3">
      <c r="A9380" s="141"/>
      <c r="B9380" s="144"/>
      <c r="C9380" s="38" t="s">
        <v>7852</v>
      </c>
      <c r="D9380" s="38" t="s">
        <v>101</v>
      </c>
      <c r="E9380" s="120">
        <v>6</v>
      </c>
      <c r="F9380" s="119">
        <v>1.3964999999999999</v>
      </c>
      <c r="G9380" s="33">
        <f t="shared" si="146"/>
        <v>8.3789999999999996</v>
      </c>
      <c r="H9380" s="37"/>
      <c r="I9380" s="33"/>
      <c r="J9380" s="32">
        <v>0</v>
      </c>
    </row>
    <row r="9381" spans="1:10" ht="26.25" hidden="1" thickBot="1" x14ac:dyDescent="0.3">
      <c r="A9381" s="141"/>
      <c r="B9381" s="144"/>
      <c r="C9381" s="38" t="s">
        <v>7786</v>
      </c>
      <c r="D9381" s="38" t="s">
        <v>101</v>
      </c>
      <c r="E9381" s="120">
        <v>2</v>
      </c>
      <c r="F9381" s="119">
        <v>19.256499999999999</v>
      </c>
      <c r="G9381" s="33">
        <f t="shared" si="146"/>
        <v>38.512999999999998</v>
      </c>
      <c r="H9381" s="37"/>
      <c r="I9381" s="33"/>
      <c r="J9381" s="32">
        <v>0</v>
      </c>
    </row>
    <row r="9382" spans="1:10" ht="26.25" hidden="1" thickBot="1" x14ac:dyDescent="0.3">
      <c r="A9382" s="141"/>
      <c r="B9382" s="144"/>
      <c r="C9382" s="38" t="s">
        <v>2264</v>
      </c>
      <c r="D9382" s="38" t="s">
        <v>101</v>
      </c>
      <c r="E9382" s="120">
        <v>1</v>
      </c>
      <c r="F9382" s="119" t="s">
        <v>31</v>
      </c>
      <c r="G9382" s="33" t="str">
        <f t="shared" si="146"/>
        <v/>
      </c>
      <c r="H9382" s="37"/>
      <c r="I9382" s="33"/>
      <c r="J9382" s="32">
        <v>0</v>
      </c>
    </row>
    <row r="9383" spans="1:10" ht="15.75" hidden="1" thickBot="1" x14ac:dyDescent="0.3">
      <c r="A9383" s="141"/>
      <c r="B9383" s="144"/>
      <c r="C9383" s="38" t="s">
        <v>7674</v>
      </c>
      <c r="D9383" s="38" t="s">
        <v>2788</v>
      </c>
      <c r="E9383" s="120">
        <v>3.9727999999999999</v>
      </c>
      <c r="F9383" s="119">
        <v>23.3415</v>
      </c>
      <c r="G9383" s="33">
        <f t="shared" si="146"/>
        <v>92.731111200000001</v>
      </c>
      <c r="H9383" s="37"/>
      <c r="I9383" s="33"/>
      <c r="J9383" s="32">
        <v>0</v>
      </c>
    </row>
    <row r="9384" spans="1:10" ht="26.25" hidden="1" thickBot="1" x14ac:dyDescent="0.3">
      <c r="A9384" s="141"/>
      <c r="B9384" s="144"/>
      <c r="C9384" s="38" t="s">
        <v>7675</v>
      </c>
      <c r="D9384" s="38" t="s">
        <v>2788</v>
      </c>
      <c r="E9384" s="120">
        <v>3.9727999999999999</v>
      </c>
      <c r="F9384" s="119">
        <v>31.150499999999997</v>
      </c>
      <c r="G9384" s="33">
        <f t="shared" si="146"/>
        <v>123.75470639999999</v>
      </c>
      <c r="H9384" s="37"/>
      <c r="I9384" s="33"/>
      <c r="J9384" s="32">
        <v>0</v>
      </c>
    </row>
    <row r="9385" spans="1:10" ht="15.75" hidden="1" thickBot="1" x14ac:dyDescent="0.3">
      <c r="A9385" s="142"/>
      <c r="B9385" s="145"/>
      <c r="C9385" s="44"/>
      <c r="D9385" s="44"/>
      <c r="E9385" s="121"/>
      <c r="F9385" s="122" t="s">
        <v>31</v>
      </c>
      <c r="G9385" s="46" t="str">
        <f t="shared" si="146"/>
        <v/>
      </c>
      <c r="H9385" s="48"/>
      <c r="I9385" s="33"/>
      <c r="J9385" s="32">
        <v>0</v>
      </c>
    </row>
    <row r="9386" spans="1:10" ht="15.75" hidden="1" thickBot="1" x14ac:dyDescent="0.3">
      <c r="A9386" s="140" t="s">
        <v>2265</v>
      </c>
      <c r="B9386" s="143" t="s">
        <v>2266</v>
      </c>
      <c r="C9386" s="26"/>
      <c r="D9386" s="27" t="s">
        <v>36</v>
      </c>
      <c r="E9386" s="116"/>
      <c r="F9386" s="123" t="s">
        <v>31</v>
      </c>
      <c r="G9386" s="29" t="str">
        <f t="shared" si="146"/>
        <v/>
      </c>
      <c r="H9386" s="30"/>
      <c r="I9386" s="31"/>
      <c r="J9386" s="32">
        <v>0</v>
      </c>
    </row>
    <row r="9387" spans="1:10" ht="15.75" hidden="1" thickBot="1" x14ac:dyDescent="0.3">
      <c r="A9387" s="141"/>
      <c r="B9387" s="144"/>
      <c r="C9387" s="34"/>
      <c r="D9387" s="34"/>
      <c r="E9387" s="118"/>
      <c r="F9387" s="124" t="s">
        <v>31</v>
      </c>
      <c r="G9387" s="33" t="str">
        <f t="shared" si="146"/>
        <v/>
      </c>
      <c r="H9387" s="37"/>
      <c r="I9387" s="33"/>
      <c r="J9387" s="32">
        <v>0</v>
      </c>
    </row>
    <row r="9388" spans="1:10" ht="26.25" hidden="1" thickBot="1" x14ac:dyDescent="0.3">
      <c r="A9388" s="141"/>
      <c r="B9388" s="144"/>
      <c r="C9388" s="38" t="s">
        <v>7848</v>
      </c>
      <c r="D9388" s="38" t="s">
        <v>101</v>
      </c>
      <c r="E9388" s="120">
        <v>10</v>
      </c>
      <c r="F9388" s="125">
        <v>1.1114999999999999</v>
      </c>
      <c r="G9388" s="33">
        <f t="shared" si="146"/>
        <v>11.114999999999998</v>
      </c>
      <c r="H9388" s="41">
        <f>SUM(G9388:G9397)</f>
        <v>317.05165479999999</v>
      </c>
      <c r="I9388" s="42"/>
      <c r="J9388" s="32">
        <v>0</v>
      </c>
    </row>
    <row r="9389" spans="1:10" ht="15.75" hidden="1" thickBot="1" x14ac:dyDescent="0.3">
      <c r="A9389" s="141"/>
      <c r="B9389" s="144"/>
      <c r="C9389" s="38" t="s">
        <v>7849</v>
      </c>
      <c r="D9389" s="38" t="s">
        <v>101</v>
      </c>
      <c r="E9389" s="120">
        <v>6</v>
      </c>
      <c r="F9389" s="119">
        <v>0.66499999999999992</v>
      </c>
      <c r="G9389" s="33">
        <f t="shared" si="146"/>
        <v>3.9899999999999993</v>
      </c>
      <c r="H9389" s="37"/>
      <c r="I9389" s="33"/>
      <c r="J9389" s="32">
        <v>0</v>
      </c>
    </row>
    <row r="9390" spans="1:10" ht="26.25" hidden="1" thickBot="1" x14ac:dyDescent="0.3">
      <c r="A9390" s="141"/>
      <c r="B9390" s="144"/>
      <c r="C9390" s="38" t="s">
        <v>7552</v>
      </c>
      <c r="D9390" s="38" t="s">
        <v>101</v>
      </c>
      <c r="E9390" s="120">
        <v>6</v>
      </c>
      <c r="F9390" s="119">
        <v>1.0545</v>
      </c>
      <c r="G9390" s="33">
        <f t="shared" si="146"/>
        <v>6.327</v>
      </c>
      <c r="H9390" s="37"/>
      <c r="I9390" s="33"/>
      <c r="J9390" s="32">
        <v>0</v>
      </c>
    </row>
    <row r="9391" spans="1:10" ht="39" hidden="1" thickBot="1" x14ac:dyDescent="0.3">
      <c r="A9391" s="141"/>
      <c r="B9391" s="144"/>
      <c r="C9391" s="38" t="s">
        <v>7850</v>
      </c>
      <c r="D9391" s="38" t="s">
        <v>101</v>
      </c>
      <c r="E9391" s="120">
        <v>8</v>
      </c>
      <c r="F9391" s="119">
        <v>0.38949999999999996</v>
      </c>
      <c r="G9391" s="33">
        <f t="shared" si="146"/>
        <v>3.1159999999999997</v>
      </c>
      <c r="H9391" s="37"/>
      <c r="I9391" s="33"/>
      <c r="J9391" s="32">
        <v>0</v>
      </c>
    </row>
    <row r="9392" spans="1:10" ht="26.25" hidden="1" thickBot="1" x14ac:dyDescent="0.3">
      <c r="A9392" s="141"/>
      <c r="B9392" s="144"/>
      <c r="C9392" s="38" t="s">
        <v>7851</v>
      </c>
      <c r="D9392" s="38" t="s">
        <v>101</v>
      </c>
      <c r="E9392" s="120">
        <v>6</v>
      </c>
      <c r="F9392" s="119">
        <v>1.3204999999999998</v>
      </c>
      <c r="G9392" s="33">
        <f t="shared" si="146"/>
        <v>7.9229999999999983</v>
      </c>
      <c r="H9392" s="37"/>
      <c r="I9392" s="33"/>
      <c r="J9392" s="32">
        <v>0</v>
      </c>
    </row>
    <row r="9393" spans="1:10" ht="39" hidden="1" thickBot="1" x14ac:dyDescent="0.3">
      <c r="A9393" s="141"/>
      <c r="B9393" s="144"/>
      <c r="C9393" s="38" t="s">
        <v>7852</v>
      </c>
      <c r="D9393" s="38" t="s">
        <v>101</v>
      </c>
      <c r="E9393" s="120">
        <v>6</v>
      </c>
      <c r="F9393" s="119">
        <v>1.3964999999999999</v>
      </c>
      <c r="G9393" s="33">
        <f t="shared" si="146"/>
        <v>8.3789999999999996</v>
      </c>
      <c r="H9393" s="37"/>
      <c r="I9393" s="33"/>
      <c r="J9393" s="32">
        <v>0</v>
      </c>
    </row>
    <row r="9394" spans="1:10" ht="26.25" hidden="1" thickBot="1" x14ac:dyDescent="0.3">
      <c r="A9394" s="141"/>
      <c r="B9394" s="144"/>
      <c r="C9394" s="38" t="s">
        <v>7786</v>
      </c>
      <c r="D9394" s="38" t="s">
        <v>101</v>
      </c>
      <c r="E9394" s="120">
        <v>2</v>
      </c>
      <c r="F9394" s="119">
        <v>19.256499999999999</v>
      </c>
      <c r="G9394" s="33">
        <f t="shared" si="146"/>
        <v>38.512999999999998</v>
      </c>
      <c r="H9394" s="37"/>
      <c r="I9394" s="33"/>
      <c r="J9394" s="32">
        <v>0</v>
      </c>
    </row>
    <row r="9395" spans="1:10" ht="26.25" hidden="1" thickBot="1" x14ac:dyDescent="0.3">
      <c r="A9395" s="141"/>
      <c r="B9395" s="144"/>
      <c r="C9395" s="38" t="s">
        <v>2266</v>
      </c>
      <c r="D9395" s="38" t="s">
        <v>101</v>
      </c>
      <c r="E9395" s="120">
        <v>1</v>
      </c>
      <c r="F9395" s="119" t="s">
        <v>31</v>
      </c>
      <c r="G9395" s="33" t="str">
        <f t="shared" si="146"/>
        <v/>
      </c>
      <c r="H9395" s="37"/>
      <c r="I9395" s="33"/>
      <c r="J9395" s="32">
        <v>0</v>
      </c>
    </row>
    <row r="9396" spans="1:10" ht="15.75" hidden="1" thickBot="1" x14ac:dyDescent="0.3">
      <c r="A9396" s="141"/>
      <c r="B9396" s="144"/>
      <c r="C9396" s="38" t="s">
        <v>7674</v>
      </c>
      <c r="D9396" s="38" t="s">
        <v>2788</v>
      </c>
      <c r="E9396" s="120">
        <v>4.3619000000000003</v>
      </c>
      <c r="F9396" s="119">
        <v>23.3415</v>
      </c>
      <c r="G9396" s="33">
        <f t="shared" si="146"/>
        <v>101.81328885000001</v>
      </c>
      <c r="H9396" s="37"/>
      <c r="I9396" s="33"/>
      <c r="J9396" s="32">
        <v>0</v>
      </c>
    </row>
    <row r="9397" spans="1:10" ht="26.25" hidden="1" thickBot="1" x14ac:dyDescent="0.3">
      <c r="A9397" s="141"/>
      <c r="B9397" s="144"/>
      <c r="C9397" s="38" t="s">
        <v>7675</v>
      </c>
      <c r="D9397" s="38" t="s">
        <v>2788</v>
      </c>
      <c r="E9397" s="120">
        <v>4.3619000000000003</v>
      </c>
      <c r="F9397" s="119">
        <v>31.150499999999997</v>
      </c>
      <c r="G9397" s="33">
        <f t="shared" si="146"/>
        <v>135.87536595</v>
      </c>
      <c r="H9397" s="37"/>
      <c r="I9397" s="33"/>
      <c r="J9397" s="32">
        <v>0</v>
      </c>
    </row>
    <row r="9398" spans="1:10" ht="15.75" hidden="1" thickBot="1" x14ac:dyDescent="0.3">
      <c r="A9398" s="142"/>
      <c r="B9398" s="145"/>
      <c r="C9398" s="44"/>
      <c r="D9398" s="44"/>
      <c r="E9398" s="121"/>
      <c r="F9398" s="122" t="s">
        <v>31</v>
      </c>
      <c r="G9398" s="46" t="str">
        <f t="shared" si="146"/>
        <v/>
      </c>
      <c r="H9398" s="48"/>
      <c r="I9398" s="33"/>
      <c r="J9398" s="32">
        <v>0</v>
      </c>
    </row>
    <row r="9399" spans="1:10" ht="15.75" hidden="1" thickBot="1" x14ac:dyDescent="0.3">
      <c r="A9399" s="140" t="s">
        <v>2267</v>
      </c>
      <c r="B9399" s="143" t="s">
        <v>6775</v>
      </c>
      <c r="C9399" s="26"/>
      <c r="D9399" s="27" t="s">
        <v>36</v>
      </c>
      <c r="E9399" s="116"/>
      <c r="F9399" s="123" t="s">
        <v>31</v>
      </c>
      <c r="G9399" s="29" t="str">
        <f t="shared" si="146"/>
        <v/>
      </c>
      <c r="H9399" s="30"/>
      <c r="I9399" s="31"/>
      <c r="J9399" s="32">
        <v>0</v>
      </c>
    </row>
    <row r="9400" spans="1:10" ht="15.75" hidden="1" thickBot="1" x14ac:dyDescent="0.3">
      <c r="A9400" s="149"/>
      <c r="B9400" s="144"/>
      <c r="C9400" s="34"/>
      <c r="D9400" s="34"/>
      <c r="E9400" s="118"/>
      <c r="F9400" s="124" t="s">
        <v>31</v>
      </c>
      <c r="G9400" s="36" t="str">
        <f t="shared" si="146"/>
        <v/>
      </c>
      <c r="H9400" s="37"/>
      <c r="I9400" s="33"/>
      <c r="J9400" s="32">
        <v>0</v>
      </c>
    </row>
    <row r="9401" spans="1:10" ht="26.25" hidden="1" thickBot="1" x14ac:dyDescent="0.3">
      <c r="A9401" s="149"/>
      <c r="B9401" s="144"/>
      <c r="C9401" s="38" t="s">
        <v>8489</v>
      </c>
      <c r="D9401" s="38" t="s">
        <v>101</v>
      </c>
      <c r="E9401" s="120">
        <v>1</v>
      </c>
      <c r="F9401" s="119">
        <v>120.55500000000001</v>
      </c>
      <c r="G9401" s="36">
        <f t="shared" si="146"/>
        <v>120.55500000000001</v>
      </c>
      <c r="H9401" s="41">
        <f>SUM(G9401:G9401)</f>
        <v>120.55500000000001</v>
      </c>
      <c r="I9401" s="42"/>
      <c r="J9401" s="32">
        <v>0</v>
      </c>
    </row>
    <row r="9402" spans="1:10" ht="15.75" hidden="1" thickBot="1" x14ac:dyDescent="0.3">
      <c r="A9402" s="150"/>
      <c r="B9402" s="145"/>
      <c r="C9402" s="44"/>
      <c r="D9402" s="44"/>
      <c r="E9402" s="121"/>
      <c r="F9402" s="122" t="s">
        <v>31</v>
      </c>
      <c r="G9402" s="47" t="str">
        <f t="shared" si="146"/>
        <v/>
      </c>
      <c r="H9402" s="48"/>
      <c r="I9402" s="42"/>
      <c r="J9402" s="32">
        <v>0</v>
      </c>
    </row>
    <row r="9403" spans="1:10" ht="15.75" hidden="1" thickBot="1" x14ac:dyDescent="0.3">
      <c r="A9403" s="140" t="s">
        <v>2268</v>
      </c>
      <c r="B9403" s="143" t="s">
        <v>6776</v>
      </c>
      <c r="C9403" s="26"/>
      <c r="D9403" s="27" t="s">
        <v>36</v>
      </c>
      <c r="E9403" s="116"/>
      <c r="F9403" s="123" t="s">
        <v>31</v>
      </c>
      <c r="G9403" s="29" t="str">
        <f t="shared" si="146"/>
        <v/>
      </c>
      <c r="H9403" s="30"/>
      <c r="I9403" s="31"/>
      <c r="J9403" s="32">
        <v>0</v>
      </c>
    </row>
    <row r="9404" spans="1:10" ht="15.75" hidden="1" thickBot="1" x14ac:dyDescent="0.3">
      <c r="A9404" s="141"/>
      <c r="B9404" s="144"/>
      <c r="C9404" s="34"/>
      <c r="D9404" s="34"/>
      <c r="E9404" s="118"/>
      <c r="F9404" s="124" t="s">
        <v>31</v>
      </c>
      <c r="G9404" s="33" t="str">
        <f t="shared" si="146"/>
        <v/>
      </c>
      <c r="H9404" s="37"/>
      <c r="I9404" s="33"/>
      <c r="J9404" s="32">
        <v>0</v>
      </c>
    </row>
    <row r="9405" spans="1:10" ht="26.25" hidden="1" thickBot="1" x14ac:dyDescent="0.3">
      <c r="A9405" s="141"/>
      <c r="B9405" s="144"/>
      <c r="C9405" s="38" t="s">
        <v>7733</v>
      </c>
      <c r="D9405" s="38" t="s">
        <v>2788</v>
      </c>
      <c r="E9405" s="120">
        <v>2.5</v>
      </c>
      <c r="F9405" s="119">
        <v>23.407999999999998</v>
      </c>
      <c r="G9405" s="33">
        <f t="shared" si="146"/>
        <v>58.519999999999996</v>
      </c>
      <c r="H9405" s="41">
        <f>SUM(G9405:G9407)</f>
        <v>123.76124999999999</v>
      </c>
      <c r="I9405" s="42"/>
      <c r="J9405" s="32">
        <v>0</v>
      </c>
    </row>
    <row r="9406" spans="1:10" ht="26.25" hidden="1" thickBot="1" x14ac:dyDescent="0.3">
      <c r="A9406" s="141"/>
      <c r="B9406" s="144"/>
      <c r="C9406" s="38" t="s">
        <v>7736</v>
      </c>
      <c r="D9406" s="38" t="s">
        <v>2788</v>
      </c>
      <c r="E9406" s="120">
        <v>2.5</v>
      </c>
      <c r="F9406" s="119">
        <v>26.096499999999999</v>
      </c>
      <c r="G9406" s="33">
        <f t="shared" si="146"/>
        <v>65.241249999999994</v>
      </c>
      <c r="H9406" s="37"/>
      <c r="I9406" s="33"/>
      <c r="J9406" s="32">
        <v>0</v>
      </c>
    </row>
    <row r="9407" spans="1:10" ht="39" hidden="1" thickBot="1" x14ac:dyDescent="0.3">
      <c r="A9407" s="141"/>
      <c r="B9407" s="144"/>
      <c r="C9407" s="38" t="s">
        <v>2269</v>
      </c>
      <c r="D9407" s="38" t="s">
        <v>105</v>
      </c>
      <c r="E9407" s="120">
        <v>1</v>
      </c>
      <c r="F9407" s="125" t="s">
        <v>31</v>
      </c>
      <c r="G9407" s="33" t="str">
        <f t="shared" si="146"/>
        <v/>
      </c>
      <c r="H9407" s="37"/>
      <c r="I9407" s="33"/>
      <c r="J9407" s="32">
        <v>0</v>
      </c>
    </row>
    <row r="9408" spans="1:10" ht="15.75" hidden="1" thickBot="1" x14ac:dyDescent="0.3">
      <c r="A9408" s="142"/>
      <c r="B9408" s="145"/>
      <c r="C9408" s="44"/>
      <c r="D9408" s="44"/>
      <c r="E9408" s="121"/>
      <c r="F9408" s="122" t="s">
        <v>31</v>
      </c>
      <c r="G9408" s="46" t="str">
        <f t="shared" si="146"/>
        <v/>
      </c>
      <c r="H9408" s="48"/>
      <c r="I9408" s="33"/>
      <c r="J9408" s="32">
        <v>0</v>
      </c>
    </row>
    <row r="9409" spans="1:10" ht="15.75" hidden="1" thickBot="1" x14ac:dyDescent="0.3">
      <c r="A9409" s="140" t="s">
        <v>2270</v>
      </c>
      <c r="B9409" s="143" t="s">
        <v>6777</v>
      </c>
      <c r="C9409" s="26"/>
      <c r="D9409" s="27" t="s">
        <v>124</v>
      </c>
      <c r="E9409" s="116"/>
      <c r="F9409" s="123" t="s">
        <v>31</v>
      </c>
      <c r="G9409" s="29" t="str">
        <f t="shared" si="146"/>
        <v/>
      </c>
      <c r="H9409" s="30"/>
      <c r="I9409" s="31"/>
      <c r="J9409" s="32">
        <v>0</v>
      </c>
    </row>
    <row r="9410" spans="1:10" ht="15.75" hidden="1" thickBot="1" x14ac:dyDescent="0.3">
      <c r="A9410" s="141"/>
      <c r="B9410" s="144"/>
      <c r="C9410" s="34"/>
      <c r="D9410" s="34"/>
      <c r="E9410" s="118"/>
      <c r="F9410" s="124" t="s">
        <v>31</v>
      </c>
      <c r="G9410" s="33" t="str">
        <f t="shared" si="146"/>
        <v/>
      </c>
      <c r="H9410" s="37"/>
      <c r="I9410" s="33"/>
      <c r="J9410" s="32">
        <v>0</v>
      </c>
    </row>
    <row r="9411" spans="1:10" ht="26.25" hidden="1" thickBot="1" x14ac:dyDescent="0.3">
      <c r="A9411" s="141"/>
      <c r="B9411" s="144"/>
      <c r="C9411" s="38" t="s">
        <v>2271</v>
      </c>
      <c r="D9411" s="38" t="s">
        <v>1323</v>
      </c>
      <c r="E9411" s="120">
        <v>1.0389999999999999</v>
      </c>
      <c r="F9411" s="119" t="s">
        <v>31</v>
      </c>
      <c r="G9411" s="36" t="str">
        <f t="shared" si="146"/>
        <v/>
      </c>
      <c r="H9411" s="41">
        <f>SUM(G9411:G9414)</f>
        <v>4.1268000000000002</v>
      </c>
      <c r="I9411" s="42"/>
      <c r="J9411" s="32">
        <v>0</v>
      </c>
    </row>
    <row r="9412" spans="1:10" ht="26.25" hidden="1" thickBot="1" x14ac:dyDescent="0.3">
      <c r="A9412" s="141"/>
      <c r="B9412" s="144"/>
      <c r="C9412" s="38" t="s">
        <v>7676</v>
      </c>
      <c r="D9412" s="38" t="s">
        <v>2788</v>
      </c>
      <c r="E9412" s="120">
        <v>0.05</v>
      </c>
      <c r="F9412" s="119">
        <v>23.113499999999998</v>
      </c>
      <c r="G9412" s="36">
        <f t="shared" si="146"/>
        <v>1.155675</v>
      </c>
      <c r="H9412" s="37"/>
      <c r="I9412" s="33"/>
      <c r="J9412" s="32">
        <v>0</v>
      </c>
    </row>
    <row r="9413" spans="1:10" ht="26.25" hidden="1" thickBot="1" x14ac:dyDescent="0.3">
      <c r="A9413" s="141"/>
      <c r="B9413" s="144"/>
      <c r="C9413" s="38" t="s">
        <v>7677</v>
      </c>
      <c r="D9413" s="38" t="s">
        <v>2788</v>
      </c>
      <c r="E9413" s="120">
        <v>0.05</v>
      </c>
      <c r="F9413" s="125">
        <v>29.003499999999999</v>
      </c>
      <c r="G9413" s="36">
        <f t="shared" si="146"/>
        <v>1.450175</v>
      </c>
      <c r="H9413" s="37"/>
      <c r="I9413" s="33"/>
      <c r="J9413" s="32">
        <v>0</v>
      </c>
    </row>
    <row r="9414" spans="1:10" ht="15.75" hidden="1" thickBot="1" x14ac:dyDescent="0.3">
      <c r="A9414" s="141"/>
      <c r="B9414" s="144"/>
      <c r="C9414" s="38" t="s">
        <v>7714</v>
      </c>
      <c r="D9414" s="38" t="s">
        <v>2788</v>
      </c>
      <c r="E9414" s="120">
        <v>0.05</v>
      </c>
      <c r="F9414" s="125">
        <v>30.419</v>
      </c>
      <c r="G9414" s="36">
        <f t="shared" ref="G9414:G9477" si="147">IF(ISNUMBER(F9414),E9414*F9414,"")</f>
        <v>1.52095</v>
      </c>
      <c r="H9414" s="37"/>
      <c r="I9414" s="33"/>
      <c r="J9414" s="32">
        <v>0</v>
      </c>
    </row>
    <row r="9415" spans="1:10" ht="15.75" hidden="1" thickBot="1" x14ac:dyDescent="0.3">
      <c r="A9415" s="142"/>
      <c r="B9415" s="145"/>
      <c r="C9415" s="44"/>
      <c r="D9415" s="44"/>
      <c r="E9415" s="121"/>
      <c r="F9415" s="122" t="s">
        <v>31</v>
      </c>
      <c r="G9415" s="46" t="str">
        <f t="shared" si="147"/>
        <v/>
      </c>
      <c r="H9415" s="48"/>
      <c r="I9415" s="33"/>
      <c r="J9415" s="32">
        <v>0</v>
      </c>
    </row>
    <row r="9416" spans="1:10" ht="15.75" hidden="1" thickBot="1" x14ac:dyDescent="0.3">
      <c r="A9416" s="140" t="s">
        <v>2272</v>
      </c>
      <c r="B9416" s="143" t="s">
        <v>6778</v>
      </c>
      <c r="C9416" s="26"/>
      <c r="D9416" s="27" t="s">
        <v>124</v>
      </c>
      <c r="E9416" s="116"/>
      <c r="F9416" s="123" t="s">
        <v>31</v>
      </c>
      <c r="G9416" s="29" t="str">
        <f t="shared" si="147"/>
        <v/>
      </c>
      <c r="H9416" s="30"/>
      <c r="I9416" s="31"/>
      <c r="J9416" s="32">
        <v>0</v>
      </c>
    </row>
    <row r="9417" spans="1:10" ht="15.75" hidden="1" thickBot="1" x14ac:dyDescent="0.3">
      <c r="A9417" s="141"/>
      <c r="B9417" s="144"/>
      <c r="C9417" s="34"/>
      <c r="D9417" s="34"/>
      <c r="E9417" s="118"/>
      <c r="F9417" s="124" t="s">
        <v>31</v>
      </c>
      <c r="G9417" s="33" t="str">
        <f t="shared" si="147"/>
        <v/>
      </c>
      <c r="H9417" s="37"/>
      <c r="I9417" s="33"/>
      <c r="J9417" s="32">
        <v>0</v>
      </c>
    </row>
    <row r="9418" spans="1:10" ht="26.25" hidden="1" thickBot="1" x14ac:dyDescent="0.3">
      <c r="A9418" s="141"/>
      <c r="B9418" s="144"/>
      <c r="C9418" s="38" t="s">
        <v>8423</v>
      </c>
      <c r="D9418" s="38" t="s">
        <v>1323</v>
      </c>
      <c r="E9418" s="120">
        <v>1.0389999999999999</v>
      </c>
      <c r="F9418" s="119">
        <v>38.721999999999994</v>
      </c>
      <c r="G9418" s="36">
        <f t="shared" si="147"/>
        <v>40.232157999999991</v>
      </c>
      <c r="H9418" s="41">
        <f>SUM(G9418:G9421)</f>
        <v>49.64126199999999</v>
      </c>
      <c r="I9418" s="42"/>
      <c r="J9418" s="32">
        <v>0</v>
      </c>
    </row>
    <row r="9419" spans="1:10" ht="26.25" hidden="1" thickBot="1" x14ac:dyDescent="0.3">
      <c r="A9419" s="141"/>
      <c r="B9419" s="144"/>
      <c r="C9419" s="38" t="s">
        <v>7676</v>
      </c>
      <c r="D9419" s="38" t="s">
        <v>2788</v>
      </c>
      <c r="E9419" s="120">
        <v>0.114</v>
      </c>
      <c r="F9419" s="119">
        <v>23.113499999999998</v>
      </c>
      <c r="G9419" s="36">
        <f t="shared" si="147"/>
        <v>2.6349389999999997</v>
      </c>
      <c r="H9419" s="37"/>
      <c r="I9419" s="33"/>
      <c r="J9419" s="32">
        <v>0</v>
      </c>
    </row>
    <row r="9420" spans="1:10" ht="26.25" hidden="1" thickBot="1" x14ac:dyDescent="0.3">
      <c r="A9420" s="141"/>
      <c r="B9420" s="144"/>
      <c r="C9420" s="38" t="s">
        <v>7677</v>
      </c>
      <c r="D9420" s="38" t="s">
        <v>2788</v>
      </c>
      <c r="E9420" s="120">
        <v>0.114</v>
      </c>
      <c r="F9420" s="125">
        <v>29.003499999999999</v>
      </c>
      <c r="G9420" s="36">
        <f t="shared" si="147"/>
        <v>3.3063989999999999</v>
      </c>
      <c r="H9420" s="37"/>
      <c r="I9420" s="33"/>
      <c r="J9420" s="32">
        <v>0</v>
      </c>
    </row>
    <row r="9421" spans="1:10" ht="15.75" hidden="1" thickBot="1" x14ac:dyDescent="0.3">
      <c r="A9421" s="141"/>
      <c r="B9421" s="144"/>
      <c r="C9421" s="38" t="s">
        <v>7714</v>
      </c>
      <c r="D9421" s="38" t="s">
        <v>2788</v>
      </c>
      <c r="E9421" s="120">
        <v>0.114</v>
      </c>
      <c r="F9421" s="125">
        <v>30.419</v>
      </c>
      <c r="G9421" s="36">
        <f t="shared" si="147"/>
        <v>3.4677660000000001</v>
      </c>
      <c r="H9421" s="37"/>
      <c r="I9421" s="33"/>
      <c r="J9421" s="32">
        <v>0</v>
      </c>
    </row>
    <row r="9422" spans="1:10" ht="15.75" hidden="1" thickBot="1" x14ac:dyDescent="0.3">
      <c r="A9422" s="142"/>
      <c r="B9422" s="145"/>
      <c r="C9422" s="44"/>
      <c r="D9422" s="44"/>
      <c r="E9422" s="121"/>
      <c r="F9422" s="122" t="s">
        <v>31</v>
      </c>
      <c r="G9422" s="46" t="str">
        <f t="shared" si="147"/>
        <v/>
      </c>
      <c r="H9422" s="48"/>
      <c r="I9422" s="33"/>
      <c r="J9422" s="32">
        <v>0</v>
      </c>
    </row>
    <row r="9423" spans="1:10" ht="15.75" hidden="1" thickBot="1" x14ac:dyDescent="0.3">
      <c r="A9423" s="140" t="s">
        <v>2273</v>
      </c>
      <c r="B9423" s="143" t="s">
        <v>6779</v>
      </c>
      <c r="C9423" s="26"/>
      <c r="D9423" s="27" t="s">
        <v>124</v>
      </c>
      <c r="E9423" s="116"/>
      <c r="F9423" s="123" t="s">
        <v>31</v>
      </c>
      <c r="G9423" s="29" t="str">
        <f t="shared" si="147"/>
        <v/>
      </c>
      <c r="H9423" s="30"/>
      <c r="I9423" s="31"/>
      <c r="J9423" s="32">
        <v>0</v>
      </c>
    </row>
    <row r="9424" spans="1:10" ht="15.75" hidden="1" thickBot="1" x14ac:dyDescent="0.3">
      <c r="A9424" s="141"/>
      <c r="B9424" s="144"/>
      <c r="C9424" s="34"/>
      <c r="D9424" s="34"/>
      <c r="E9424" s="118"/>
      <c r="F9424" s="124" t="s">
        <v>31</v>
      </c>
      <c r="G9424" s="33" t="str">
        <f t="shared" si="147"/>
        <v/>
      </c>
      <c r="H9424" s="37"/>
      <c r="I9424" s="33"/>
      <c r="J9424" s="32">
        <v>0</v>
      </c>
    </row>
    <row r="9425" spans="1:10" ht="26.25" hidden="1" thickBot="1" x14ac:dyDescent="0.3">
      <c r="A9425" s="141"/>
      <c r="B9425" s="144"/>
      <c r="C9425" s="38" t="s">
        <v>8109</v>
      </c>
      <c r="D9425" s="38" t="s">
        <v>1323</v>
      </c>
      <c r="E9425" s="120">
        <v>1.0389999999999999</v>
      </c>
      <c r="F9425" s="119">
        <v>106.52349999999998</v>
      </c>
      <c r="G9425" s="36">
        <f t="shared" si="147"/>
        <v>110.67791649999998</v>
      </c>
      <c r="H9425" s="41">
        <f>SUM(G9425:G9428)</f>
        <v>118.93151649999999</v>
      </c>
      <c r="I9425" s="42"/>
      <c r="J9425" s="32">
        <v>0</v>
      </c>
    </row>
    <row r="9426" spans="1:10" ht="26.25" hidden="1" thickBot="1" x14ac:dyDescent="0.3">
      <c r="A9426" s="141"/>
      <c r="B9426" s="144"/>
      <c r="C9426" s="38" t="s">
        <v>7676</v>
      </c>
      <c r="D9426" s="38" t="s">
        <v>2788</v>
      </c>
      <c r="E9426" s="120">
        <v>0.1</v>
      </c>
      <c r="F9426" s="119">
        <v>23.113499999999998</v>
      </c>
      <c r="G9426" s="36">
        <f t="shared" si="147"/>
        <v>2.31135</v>
      </c>
      <c r="H9426" s="37"/>
      <c r="I9426" s="33"/>
      <c r="J9426" s="32">
        <v>0</v>
      </c>
    </row>
    <row r="9427" spans="1:10" ht="26.25" hidden="1" thickBot="1" x14ac:dyDescent="0.3">
      <c r="A9427" s="141"/>
      <c r="B9427" s="144"/>
      <c r="C9427" s="38" t="s">
        <v>7677</v>
      </c>
      <c r="D9427" s="38" t="s">
        <v>2788</v>
      </c>
      <c r="E9427" s="120">
        <v>0.1</v>
      </c>
      <c r="F9427" s="125">
        <v>29.003499999999999</v>
      </c>
      <c r="G9427" s="36">
        <f t="shared" si="147"/>
        <v>2.90035</v>
      </c>
      <c r="H9427" s="37"/>
      <c r="I9427" s="33"/>
      <c r="J9427" s="32">
        <v>0</v>
      </c>
    </row>
    <row r="9428" spans="1:10" ht="15.75" hidden="1" thickBot="1" x14ac:dyDescent="0.3">
      <c r="A9428" s="141"/>
      <c r="B9428" s="144"/>
      <c r="C9428" s="38" t="s">
        <v>7714</v>
      </c>
      <c r="D9428" s="38" t="s">
        <v>2788</v>
      </c>
      <c r="E9428" s="120">
        <v>0.1</v>
      </c>
      <c r="F9428" s="125">
        <v>30.419</v>
      </c>
      <c r="G9428" s="36">
        <f t="shared" si="147"/>
        <v>3.0419</v>
      </c>
      <c r="H9428" s="37"/>
      <c r="I9428" s="33"/>
      <c r="J9428" s="32">
        <v>0</v>
      </c>
    </row>
    <row r="9429" spans="1:10" ht="15.75" hidden="1" thickBot="1" x14ac:dyDescent="0.3">
      <c r="A9429" s="142"/>
      <c r="B9429" s="145"/>
      <c r="C9429" s="44"/>
      <c r="D9429" s="44"/>
      <c r="E9429" s="121"/>
      <c r="F9429" s="122" t="s">
        <v>31</v>
      </c>
      <c r="G9429" s="46" t="str">
        <f t="shared" si="147"/>
        <v/>
      </c>
      <c r="H9429" s="48"/>
      <c r="I9429" s="33"/>
      <c r="J9429" s="32">
        <v>0</v>
      </c>
    </row>
    <row r="9430" spans="1:10" ht="15.75" hidden="1" thickBot="1" x14ac:dyDescent="0.3">
      <c r="A9430" s="140" t="s">
        <v>2274</v>
      </c>
      <c r="B9430" s="143" t="s">
        <v>6780</v>
      </c>
      <c r="C9430" s="26"/>
      <c r="D9430" s="27" t="s">
        <v>124</v>
      </c>
      <c r="E9430" s="116"/>
      <c r="F9430" s="123" t="s">
        <v>31</v>
      </c>
      <c r="G9430" s="29" t="str">
        <f t="shared" si="147"/>
        <v/>
      </c>
      <c r="H9430" s="30"/>
      <c r="I9430" s="31"/>
      <c r="J9430" s="32">
        <v>0</v>
      </c>
    </row>
    <row r="9431" spans="1:10" ht="15.75" hidden="1" thickBot="1" x14ac:dyDescent="0.3">
      <c r="A9431" s="141"/>
      <c r="B9431" s="144"/>
      <c r="C9431" s="34"/>
      <c r="D9431" s="34"/>
      <c r="E9431" s="118"/>
      <c r="F9431" s="124" t="s">
        <v>31</v>
      </c>
      <c r="G9431" s="33" t="str">
        <f t="shared" si="147"/>
        <v/>
      </c>
      <c r="H9431" s="37"/>
      <c r="I9431" s="33"/>
      <c r="J9431" s="32">
        <v>0</v>
      </c>
    </row>
    <row r="9432" spans="1:10" ht="26.25" hidden="1" thickBot="1" x14ac:dyDescent="0.3">
      <c r="A9432" s="141"/>
      <c r="B9432" s="144"/>
      <c r="C9432" s="38" t="s">
        <v>8474</v>
      </c>
      <c r="D9432" s="38" t="s">
        <v>1323</v>
      </c>
      <c r="E9432" s="120">
        <v>1.0389999999999999</v>
      </c>
      <c r="F9432" s="119">
        <v>217.29349999999997</v>
      </c>
      <c r="G9432" s="36">
        <f t="shared" si="147"/>
        <v>225.76794649999994</v>
      </c>
      <c r="H9432" s="41">
        <f>SUM(G9432:G9435)</f>
        <v>236.49762649999991</v>
      </c>
      <c r="I9432" s="42"/>
      <c r="J9432" s="32">
        <v>0</v>
      </c>
    </row>
    <row r="9433" spans="1:10" ht="26.25" hidden="1" thickBot="1" x14ac:dyDescent="0.3">
      <c r="A9433" s="141"/>
      <c r="B9433" s="144"/>
      <c r="C9433" s="38" t="s">
        <v>7676</v>
      </c>
      <c r="D9433" s="38" t="s">
        <v>2788</v>
      </c>
      <c r="E9433" s="120">
        <v>0.13</v>
      </c>
      <c r="F9433" s="119">
        <v>23.113499999999998</v>
      </c>
      <c r="G9433" s="36">
        <f t="shared" si="147"/>
        <v>3.0047549999999998</v>
      </c>
      <c r="H9433" s="37"/>
      <c r="I9433" s="33"/>
      <c r="J9433" s="32">
        <v>0</v>
      </c>
    </row>
    <row r="9434" spans="1:10" ht="26.25" hidden="1" thickBot="1" x14ac:dyDescent="0.3">
      <c r="A9434" s="141"/>
      <c r="B9434" s="144"/>
      <c r="C9434" s="38" t="s">
        <v>7677</v>
      </c>
      <c r="D9434" s="38" t="s">
        <v>2788</v>
      </c>
      <c r="E9434" s="120">
        <v>0.13</v>
      </c>
      <c r="F9434" s="125">
        <v>29.003499999999999</v>
      </c>
      <c r="G9434" s="36">
        <f t="shared" si="147"/>
        <v>3.7704550000000001</v>
      </c>
      <c r="H9434" s="37"/>
      <c r="I9434" s="33"/>
      <c r="J9434" s="32">
        <v>0</v>
      </c>
    </row>
    <row r="9435" spans="1:10" ht="15.75" hidden="1" thickBot="1" x14ac:dyDescent="0.3">
      <c r="A9435" s="141"/>
      <c r="B9435" s="144"/>
      <c r="C9435" s="38" t="s">
        <v>7714</v>
      </c>
      <c r="D9435" s="38" t="s">
        <v>2788</v>
      </c>
      <c r="E9435" s="120">
        <v>0.13</v>
      </c>
      <c r="F9435" s="125">
        <v>30.419</v>
      </c>
      <c r="G9435" s="36">
        <f t="shared" si="147"/>
        <v>3.9544700000000002</v>
      </c>
      <c r="H9435" s="37"/>
      <c r="I9435" s="33"/>
      <c r="J9435" s="32">
        <v>0</v>
      </c>
    </row>
    <row r="9436" spans="1:10" ht="15.75" hidden="1" thickBot="1" x14ac:dyDescent="0.3">
      <c r="A9436" s="142"/>
      <c r="B9436" s="145"/>
      <c r="C9436" s="44"/>
      <c r="D9436" s="44"/>
      <c r="E9436" s="121"/>
      <c r="F9436" s="122" t="s">
        <v>31</v>
      </c>
      <c r="G9436" s="46" t="str">
        <f t="shared" si="147"/>
        <v/>
      </c>
      <c r="H9436" s="48"/>
      <c r="I9436" s="33"/>
      <c r="J9436" s="32">
        <v>0</v>
      </c>
    </row>
    <row r="9437" spans="1:10" ht="15.75" hidden="1" thickBot="1" x14ac:dyDescent="0.3">
      <c r="A9437" s="140" t="s">
        <v>2275</v>
      </c>
      <c r="B9437" s="143" t="s">
        <v>6781</v>
      </c>
      <c r="C9437" s="26"/>
      <c r="D9437" s="27" t="s">
        <v>36</v>
      </c>
      <c r="E9437" s="116"/>
      <c r="F9437" s="123" t="s">
        <v>31</v>
      </c>
      <c r="G9437" s="29" t="str">
        <f t="shared" si="147"/>
        <v/>
      </c>
      <c r="H9437" s="30"/>
      <c r="I9437" s="31"/>
      <c r="J9437" s="32">
        <v>0</v>
      </c>
    </row>
    <row r="9438" spans="1:10" ht="15.75" hidden="1" thickBot="1" x14ac:dyDescent="0.3">
      <c r="A9438" s="141"/>
      <c r="B9438" s="144"/>
      <c r="C9438" s="34"/>
      <c r="D9438" s="34"/>
      <c r="E9438" s="118"/>
      <c r="F9438" s="124" t="s">
        <v>31</v>
      </c>
      <c r="G9438" s="33" t="str">
        <f t="shared" si="147"/>
        <v/>
      </c>
      <c r="H9438" s="37"/>
      <c r="I9438" s="33"/>
      <c r="J9438" s="32">
        <v>0</v>
      </c>
    </row>
    <row r="9439" spans="1:10" ht="15.75" hidden="1" thickBot="1" x14ac:dyDescent="0.3">
      <c r="A9439" s="141"/>
      <c r="B9439" s="144"/>
      <c r="C9439" s="38" t="s">
        <v>2276</v>
      </c>
      <c r="D9439" s="38" t="s">
        <v>2277</v>
      </c>
      <c r="E9439" s="120">
        <v>1</v>
      </c>
      <c r="F9439" s="119" t="s">
        <v>31</v>
      </c>
      <c r="G9439" s="36" t="str">
        <f t="shared" si="147"/>
        <v/>
      </c>
      <c r="H9439" s="41">
        <f>SUM(G9439:G9441)</f>
        <v>10.111325000000001</v>
      </c>
      <c r="I9439" s="42"/>
      <c r="J9439" s="32">
        <v>0</v>
      </c>
    </row>
    <row r="9440" spans="1:10" ht="15.75" hidden="1" thickBot="1" x14ac:dyDescent="0.3">
      <c r="A9440" s="141"/>
      <c r="B9440" s="144"/>
      <c r="C9440" s="38" t="s">
        <v>7679</v>
      </c>
      <c r="D9440" s="38" t="s">
        <v>2788</v>
      </c>
      <c r="E9440" s="120">
        <v>0.15</v>
      </c>
      <c r="F9440" s="119">
        <v>29.535499999999999</v>
      </c>
      <c r="G9440" s="36">
        <f t="shared" si="147"/>
        <v>4.4303249999999998</v>
      </c>
      <c r="H9440" s="37"/>
      <c r="I9440" s="33"/>
      <c r="J9440" s="32">
        <v>0</v>
      </c>
    </row>
    <row r="9441" spans="1:10" ht="15.75" hidden="1" thickBot="1" x14ac:dyDescent="0.3">
      <c r="A9441" s="141"/>
      <c r="B9441" s="144"/>
      <c r="C9441" s="38" t="s">
        <v>7603</v>
      </c>
      <c r="D9441" s="38" t="s">
        <v>2788</v>
      </c>
      <c r="E9441" s="120">
        <v>0.25</v>
      </c>
      <c r="F9441" s="125">
        <v>22.724</v>
      </c>
      <c r="G9441" s="36">
        <f t="shared" si="147"/>
        <v>5.681</v>
      </c>
      <c r="H9441" s="37"/>
      <c r="I9441" s="33"/>
      <c r="J9441" s="32">
        <v>0</v>
      </c>
    </row>
    <row r="9442" spans="1:10" ht="15.75" hidden="1" thickBot="1" x14ac:dyDescent="0.3">
      <c r="A9442" s="142"/>
      <c r="B9442" s="145"/>
      <c r="C9442" s="44"/>
      <c r="D9442" s="44"/>
      <c r="E9442" s="121"/>
      <c r="F9442" s="122" t="s">
        <v>31</v>
      </c>
      <c r="G9442" s="46" t="str">
        <f t="shared" si="147"/>
        <v/>
      </c>
      <c r="H9442" s="48"/>
      <c r="I9442" s="33"/>
      <c r="J9442" s="32">
        <v>0</v>
      </c>
    </row>
    <row r="9443" spans="1:10" ht="15.75" hidden="1" thickBot="1" x14ac:dyDescent="0.3">
      <c r="A9443" s="140" t="s">
        <v>2278</v>
      </c>
      <c r="B9443" s="143" t="s">
        <v>6782</v>
      </c>
      <c r="C9443" s="26"/>
      <c r="D9443" s="27" t="s">
        <v>124</v>
      </c>
      <c r="E9443" s="116"/>
      <c r="F9443" s="123" t="s">
        <v>31</v>
      </c>
      <c r="G9443" s="29" t="str">
        <f t="shared" si="147"/>
        <v/>
      </c>
      <c r="H9443" s="30"/>
      <c r="I9443" s="31"/>
      <c r="J9443" s="32">
        <v>0</v>
      </c>
    </row>
    <row r="9444" spans="1:10" ht="15.75" hidden="1" thickBot="1" x14ac:dyDescent="0.3">
      <c r="A9444" s="141"/>
      <c r="B9444" s="144"/>
      <c r="C9444" s="34"/>
      <c r="D9444" s="34"/>
      <c r="E9444" s="118"/>
      <c r="F9444" s="124" t="s">
        <v>31</v>
      </c>
      <c r="G9444" s="33" t="str">
        <f t="shared" si="147"/>
        <v/>
      </c>
      <c r="H9444" s="37"/>
      <c r="I9444" s="33"/>
      <c r="J9444" s="32">
        <v>0</v>
      </c>
    </row>
    <row r="9445" spans="1:10" ht="39" hidden="1" thickBot="1" x14ac:dyDescent="0.3">
      <c r="A9445" s="141"/>
      <c r="B9445" s="144"/>
      <c r="C9445" s="38" t="s">
        <v>2279</v>
      </c>
      <c r="D9445" s="58" t="s">
        <v>124</v>
      </c>
      <c r="E9445" s="120">
        <v>1.0225</v>
      </c>
      <c r="F9445" s="125" t="s">
        <v>31</v>
      </c>
      <c r="G9445" s="36" t="str">
        <f t="shared" si="147"/>
        <v/>
      </c>
      <c r="H9445" s="41">
        <f>SUM(G9445:G9447)</f>
        <v>2.4703457999999996</v>
      </c>
      <c r="I9445" s="42"/>
      <c r="J9445" s="32">
        <v>0</v>
      </c>
    </row>
    <row r="9446" spans="1:10" ht="26.25" hidden="1" thickBot="1" x14ac:dyDescent="0.3">
      <c r="A9446" s="141"/>
      <c r="B9446" s="144"/>
      <c r="C9446" s="38" t="s">
        <v>7676</v>
      </c>
      <c r="D9446" s="38" t="s">
        <v>2788</v>
      </c>
      <c r="E9446" s="120">
        <v>4.7399999999999998E-2</v>
      </c>
      <c r="F9446" s="119">
        <v>23.113499999999998</v>
      </c>
      <c r="G9446" s="36">
        <f t="shared" si="147"/>
        <v>1.0955798999999999</v>
      </c>
      <c r="H9446" s="37"/>
      <c r="I9446" s="33"/>
      <c r="J9446" s="32">
        <v>0</v>
      </c>
    </row>
    <row r="9447" spans="1:10" ht="26.25" hidden="1" thickBot="1" x14ac:dyDescent="0.3">
      <c r="A9447" s="141"/>
      <c r="B9447" s="144"/>
      <c r="C9447" s="38" t="s">
        <v>7677</v>
      </c>
      <c r="D9447" s="38" t="s">
        <v>2788</v>
      </c>
      <c r="E9447" s="120">
        <v>4.7399999999999998E-2</v>
      </c>
      <c r="F9447" s="119">
        <v>29.003499999999999</v>
      </c>
      <c r="G9447" s="36">
        <f t="shared" si="147"/>
        <v>1.3747658999999999</v>
      </c>
      <c r="H9447" s="37"/>
      <c r="I9447" s="33"/>
      <c r="J9447" s="32">
        <v>0</v>
      </c>
    </row>
    <row r="9448" spans="1:10" ht="15.75" hidden="1" thickBot="1" x14ac:dyDescent="0.3">
      <c r="A9448" s="141"/>
      <c r="B9448" s="144"/>
      <c r="C9448" s="38"/>
      <c r="D9448" s="58"/>
      <c r="E9448" s="120"/>
      <c r="F9448" s="125" t="s">
        <v>31</v>
      </c>
      <c r="G9448" s="36" t="str">
        <f t="shared" si="147"/>
        <v/>
      </c>
      <c r="H9448" s="37"/>
      <c r="I9448" s="33"/>
      <c r="J9448" s="32">
        <v>0</v>
      </c>
    </row>
    <row r="9449" spans="1:10" ht="39" hidden="1" thickBot="1" x14ac:dyDescent="0.3">
      <c r="A9449" s="141"/>
      <c r="B9449" s="144"/>
      <c r="C9449" s="61" t="s">
        <v>538</v>
      </c>
      <c r="D9449" s="58"/>
      <c r="E9449" s="120"/>
      <c r="F9449" s="125" t="s">
        <v>31</v>
      </c>
      <c r="G9449" s="36" t="str">
        <f t="shared" si="147"/>
        <v/>
      </c>
      <c r="H9449" s="37"/>
      <c r="I9449" s="33"/>
      <c r="J9449" s="32">
        <v>0</v>
      </c>
    </row>
    <row r="9450" spans="1:10" ht="15.75" hidden="1" thickBot="1" x14ac:dyDescent="0.3">
      <c r="A9450" s="142"/>
      <c r="B9450" s="145"/>
      <c r="C9450" s="44"/>
      <c r="D9450" s="44"/>
      <c r="E9450" s="121"/>
      <c r="F9450" s="122" t="s">
        <v>31</v>
      </c>
      <c r="G9450" s="46" t="str">
        <f t="shared" si="147"/>
        <v/>
      </c>
      <c r="H9450" s="48"/>
      <c r="I9450" s="33"/>
      <c r="J9450" s="32">
        <v>0</v>
      </c>
    </row>
    <row r="9451" spans="1:10" ht="15.75" hidden="1" thickBot="1" x14ac:dyDescent="0.3">
      <c r="A9451" s="140" t="s">
        <v>2280</v>
      </c>
      <c r="B9451" s="143" t="s">
        <v>6783</v>
      </c>
      <c r="C9451" s="26"/>
      <c r="D9451" s="27" t="s">
        <v>124</v>
      </c>
      <c r="E9451" s="116"/>
      <c r="F9451" s="123" t="s">
        <v>31</v>
      </c>
      <c r="G9451" s="29" t="str">
        <f t="shared" si="147"/>
        <v/>
      </c>
      <c r="H9451" s="30"/>
      <c r="I9451" s="31"/>
      <c r="J9451" s="32">
        <v>0</v>
      </c>
    </row>
    <row r="9452" spans="1:10" ht="15.75" hidden="1" thickBot="1" x14ac:dyDescent="0.3">
      <c r="A9452" s="141"/>
      <c r="B9452" s="144"/>
      <c r="C9452" s="34"/>
      <c r="D9452" s="34"/>
      <c r="E9452" s="118"/>
      <c r="F9452" s="124" t="s">
        <v>31</v>
      </c>
      <c r="G9452" s="33" t="str">
        <f t="shared" si="147"/>
        <v/>
      </c>
      <c r="H9452" s="37"/>
      <c r="I9452" s="33"/>
      <c r="J9452" s="32">
        <v>0</v>
      </c>
    </row>
    <row r="9453" spans="1:10" ht="39" hidden="1" thickBot="1" x14ac:dyDescent="0.3">
      <c r="A9453" s="141"/>
      <c r="B9453" s="144"/>
      <c r="C9453" s="38" t="s">
        <v>2281</v>
      </c>
      <c r="D9453" s="58" t="s">
        <v>124</v>
      </c>
      <c r="E9453" s="120">
        <v>1.0225</v>
      </c>
      <c r="F9453" s="125" t="s">
        <v>31</v>
      </c>
      <c r="G9453" s="36" t="str">
        <f t="shared" si="147"/>
        <v/>
      </c>
      <c r="H9453" s="41">
        <f>SUM(G9453:G9455)</f>
        <v>2.4703457999999996</v>
      </c>
      <c r="I9453" s="42"/>
      <c r="J9453" s="32">
        <v>0</v>
      </c>
    </row>
    <row r="9454" spans="1:10" ht="26.25" hidden="1" thickBot="1" x14ac:dyDescent="0.3">
      <c r="A9454" s="141"/>
      <c r="B9454" s="144"/>
      <c r="C9454" s="38" t="s">
        <v>7676</v>
      </c>
      <c r="D9454" s="38" t="s">
        <v>2788</v>
      </c>
      <c r="E9454" s="120">
        <v>4.7399999999999998E-2</v>
      </c>
      <c r="F9454" s="119">
        <v>23.113499999999998</v>
      </c>
      <c r="G9454" s="36">
        <f t="shared" si="147"/>
        <v>1.0955798999999999</v>
      </c>
      <c r="H9454" s="37"/>
      <c r="I9454" s="33"/>
      <c r="J9454" s="32">
        <v>0</v>
      </c>
    </row>
    <row r="9455" spans="1:10" ht="26.25" hidden="1" thickBot="1" x14ac:dyDescent="0.3">
      <c r="A9455" s="141"/>
      <c r="B9455" s="144"/>
      <c r="C9455" s="38" t="s">
        <v>7677</v>
      </c>
      <c r="D9455" s="38" t="s">
        <v>2788</v>
      </c>
      <c r="E9455" s="120">
        <v>4.7399999999999998E-2</v>
      </c>
      <c r="F9455" s="119">
        <v>29.003499999999999</v>
      </c>
      <c r="G9455" s="36">
        <f t="shared" si="147"/>
        <v>1.3747658999999999</v>
      </c>
      <c r="H9455" s="37"/>
      <c r="I9455" s="33"/>
      <c r="J9455" s="32">
        <v>0</v>
      </c>
    </row>
    <row r="9456" spans="1:10" ht="15.75" hidden="1" thickBot="1" x14ac:dyDescent="0.3">
      <c r="A9456" s="141"/>
      <c r="B9456" s="144"/>
      <c r="C9456" s="38"/>
      <c r="D9456" s="58"/>
      <c r="E9456" s="120"/>
      <c r="F9456" s="125" t="s">
        <v>31</v>
      </c>
      <c r="G9456" s="36" t="str">
        <f t="shared" si="147"/>
        <v/>
      </c>
      <c r="H9456" s="37"/>
      <c r="I9456" s="33"/>
      <c r="J9456" s="32">
        <v>0</v>
      </c>
    </row>
    <row r="9457" spans="1:10" ht="39" hidden="1" thickBot="1" x14ac:dyDescent="0.3">
      <c r="A9457" s="141"/>
      <c r="B9457" s="144"/>
      <c r="C9457" s="61" t="s">
        <v>538</v>
      </c>
      <c r="D9457" s="58"/>
      <c r="E9457" s="120"/>
      <c r="F9457" s="125" t="s">
        <v>31</v>
      </c>
      <c r="G9457" s="36" t="str">
        <f t="shared" si="147"/>
        <v/>
      </c>
      <c r="H9457" s="37"/>
      <c r="I9457" s="33"/>
      <c r="J9457" s="32">
        <v>0</v>
      </c>
    </row>
    <row r="9458" spans="1:10" ht="15.75" hidden="1" thickBot="1" x14ac:dyDescent="0.3">
      <c r="A9458" s="142"/>
      <c r="B9458" s="145"/>
      <c r="C9458" s="44"/>
      <c r="D9458" s="44"/>
      <c r="E9458" s="121"/>
      <c r="F9458" s="122" t="s">
        <v>31</v>
      </c>
      <c r="G9458" s="46" t="str">
        <f t="shared" si="147"/>
        <v/>
      </c>
      <c r="H9458" s="48"/>
      <c r="I9458" s="33"/>
      <c r="J9458" s="32">
        <v>0</v>
      </c>
    </row>
    <row r="9459" spans="1:10" ht="15.75" hidden="1" thickBot="1" x14ac:dyDescent="0.3">
      <c r="A9459" s="140" t="s">
        <v>2282</v>
      </c>
      <c r="B9459" s="143" t="s">
        <v>6784</v>
      </c>
      <c r="C9459" s="26"/>
      <c r="D9459" s="27" t="s">
        <v>36</v>
      </c>
      <c r="E9459" s="116"/>
      <c r="F9459" s="123" t="s">
        <v>31</v>
      </c>
      <c r="G9459" s="29" t="str">
        <f t="shared" si="147"/>
        <v/>
      </c>
      <c r="H9459" s="30"/>
      <c r="I9459" s="31"/>
      <c r="J9459" s="32">
        <v>0</v>
      </c>
    </row>
    <row r="9460" spans="1:10" ht="15.75" hidden="1" thickBot="1" x14ac:dyDescent="0.3">
      <c r="A9460" s="141"/>
      <c r="B9460" s="144"/>
      <c r="C9460" s="34"/>
      <c r="D9460" s="34"/>
      <c r="E9460" s="118"/>
      <c r="F9460" s="124" t="s">
        <v>31</v>
      </c>
      <c r="G9460" s="33" t="str">
        <f t="shared" si="147"/>
        <v/>
      </c>
      <c r="H9460" s="37"/>
      <c r="I9460" s="33"/>
      <c r="J9460" s="32">
        <v>0</v>
      </c>
    </row>
    <row r="9461" spans="1:10" ht="26.25" hidden="1" thickBot="1" x14ac:dyDescent="0.3">
      <c r="A9461" s="141"/>
      <c r="B9461" s="144"/>
      <c r="C9461" s="38" t="s">
        <v>7676</v>
      </c>
      <c r="D9461" s="38" t="s">
        <v>2788</v>
      </c>
      <c r="E9461" s="120">
        <v>7.1900000000000006E-2</v>
      </c>
      <c r="F9461" s="119">
        <v>23.113499999999998</v>
      </c>
      <c r="G9461" s="33">
        <f t="shared" si="147"/>
        <v>1.6618606499999999</v>
      </c>
      <c r="H9461" s="41">
        <f>SUM(G9461:G9465)</f>
        <v>3.8693063000000003</v>
      </c>
      <c r="I9461" s="42"/>
      <c r="J9461" s="32">
        <v>0</v>
      </c>
    </row>
    <row r="9462" spans="1:10" ht="26.25" hidden="1" thickBot="1" x14ac:dyDescent="0.3">
      <c r="A9462" s="141"/>
      <c r="B9462" s="144"/>
      <c r="C9462" s="38" t="s">
        <v>7677</v>
      </c>
      <c r="D9462" s="38" t="s">
        <v>2788</v>
      </c>
      <c r="E9462" s="120">
        <v>7.1900000000000006E-2</v>
      </c>
      <c r="F9462" s="119">
        <v>29.003499999999999</v>
      </c>
      <c r="G9462" s="33">
        <f t="shared" si="147"/>
        <v>2.0853516500000002</v>
      </c>
      <c r="H9462" s="37"/>
      <c r="I9462" s="33"/>
      <c r="J9462" s="32">
        <v>0</v>
      </c>
    </row>
    <row r="9463" spans="1:10" ht="15.75" hidden="1" thickBot="1" x14ac:dyDescent="0.3">
      <c r="A9463" s="141"/>
      <c r="B9463" s="144"/>
      <c r="C9463" s="38" t="s">
        <v>7814</v>
      </c>
      <c r="D9463" s="38" t="s">
        <v>101</v>
      </c>
      <c r="E9463" s="120">
        <v>8.3999999999999995E-3</v>
      </c>
      <c r="F9463" s="125">
        <v>14.535</v>
      </c>
      <c r="G9463" s="33">
        <f t="shared" si="147"/>
        <v>0.12209399999999999</v>
      </c>
      <c r="H9463" s="37"/>
      <c r="I9463" s="33"/>
      <c r="J9463" s="32">
        <v>0</v>
      </c>
    </row>
    <row r="9464" spans="1:10" ht="39" hidden="1" thickBot="1" x14ac:dyDescent="0.3">
      <c r="A9464" s="141"/>
      <c r="B9464" s="144"/>
      <c r="C9464" s="38" t="s">
        <v>526</v>
      </c>
      <c r="D9464" s="38" t="s">
        <v>105</v>
      </c>
      <c r="E9464" s="120">
        <v>1</v>
      </c>
      <c r="F9464" s="125" t="s">
        <v>31</v>
      </c>
      <c r="G9464" s="33" t="str">
        <f t="shared" si="147"/>
        <v/>
      </c>
      <c r="H9464" s="37"/>
      <c r="I9464" s="33"/>
      <c r="J9464" s="32">
        <v>0</v>
      </c>
    </row>
    <row r="9465" spans="1:10" ht="39" hidden="1" thickBot="1" x14ac:dyDescent="0.3">
      <c r="A9465" s="141"/>
      <c r="B9465" s="144"/>
      <c r="C9465" s="38" t="s">
        <v>2283</v>
      </c>
      <c r="D9465" s="38" t="s">
        <v>105</v>
      </c>
      <c r="E9465" s="120">
        <v>1</v>
      </c>
      <c r="F9465" s="125" t="s">
        <v>31</v>
      </c>
      <c r="G9465" s="33" t="str">
        <f t="shared" si="147"/>
        <v/>
      </c>
      <c r="H9465" s="37"/>
      <c r="I9465" s="33"/>
      <c r="J9465" s="32">
        <v>0</v>
      </c>
    </row>
    <row r="9466" spans="1:10" ht="15.75" hidden="1" thickBot="1" x14ac:dyDescent="0.3">
      <c r="A9466" s="142"/>
      <c r="B9466" s="145"/>
      <c r="C9466" s="44"/>
      <c r="D9466" s="44"/>
      <c r="E9466" s="121"/>
      <c r="F9466" s="122" t="s">
        <v>31</v>
      </c>
      <c r="G9466" s="46" t="str">
        <f t="shared" si="147"/>
        <v/>
      </c>
      <c r="H9466" s="48"/>
      <c r="I9466" s="33"/>
      <c r="J9466" s="32">
        <v>0</v>
      </c>
    </row>
    <row r="9467" spans="1:10" ht="15.75" hidden="1" thickBot="1" x14ac:dyDescent="0.3">
      <c r="A9467" s="140" t="s">
        <v>2284</v>
      </c>
      <c r="B9467" s="143" t="s">
        <v>6785</v>
      </c>
      <c r="C9467" s="26"/>
      <c r="D9467" s="27" t="s">
        <v>36</v>
      </c>
      <c r="E9467" s="116"/>
      <c r="F9467" s="123" t="s">
        <v>31</v>
      </c>
      <c r="G9467" s="29" t="str">
        <f t="shared" si="147"/>
        <v/>
      </c>
      <c r="H9467" s="30"/>
      <c r="I9467" s="31"/>
      <c r="J9467" s="32">
        <v>0</v>
      </c>
    </row>
    <row r="9468" spans="1:10" ht="15.75" hidden="1" thickBot="1" x14ac:dyDescent="0.3">
      <c r="A9468" s="141"/>
      <c r="B9468" s="144"/>
      <c r="C9468" s="34"/>
      <c r="D9468" s="34"/>
      <c r="E9468" s="118"/>
      <c r="F9468" s="124" t="s">
        <v>31</v>
      </c>
      <c r="G9468" s="33" t="str">
        <f t="shared" si="147"/>
        <v/>
      </c>
      <c r="H9468" s="37"/>
      <c r="I9468" s="33"/>
      <c r="J9468" s="32">
        <v>0</v>
      </c>
    </row>
    <row r="9469" spans="1:10" ht="26.25" hidden="1" thickBot="1" x14ac:dyDescent="0.3">
      <c r="A9469" s="141"/>
      <c r="B9469" s="144"/>
      <c r="C9469" s="38" t="s">
        <v>7676</v>
      </c>
      <c r="D9469" s="38" t="s">
        <v>2788</v>
      </c>
      <c r="E9469" s="120">
        <v>7.1900000000000006E-2</v>
      </c>
      <c r="F9469" s="119">
        <v>23.113499999999998</v>
      </c>
      <c r="G9469" s="33">
        <f t="shared" si="147"/>
        <v>1.6618606499999999</v>
      </c>
      <c r="H9469" s="41">
        <f>SUM(G9469:G9473)</f>
        <v>3.8693063000000003</v>
      </c>
      <c r="I9469" s="42"/>
      <c r="J9469" s="32">
        <v>0</v>
      </c>
    </row>
    <row r="9470" spans="1:10" ht="26.25" hidden="1" thickBot="1" x14ac:dyDescent="0.3">
      <c r="A9470" s="141"/>
      <c r="B9470" s="144"/>
      <c r="C9470" s="38" t="s">
        <v>7677</v>
      </c>
      <c r="D9470" s="38" t="s">
        <v>2788</v>
      </c>
      <c r="E9470" s="120">
        <v>7.1900000000000006E-2</v>
      </c>
      <c r="F9470" s="119">
        <v>29.003499999999999</v>
      </c>
      <c r="G9470" s="33">
        <f t="shared" si="147"/>
        <v>2.0853516500000002</v>
      </c>
      <c r="H9470" s="37"/>
      <c r="I9470" s="33"/>
      <c r="J9470" s="32">
        <v>0</v>
      </c>
    </row>
    <row r="9471" spans="1:10" ht="15.75" hidden="1" thickBot="1" x14ac:dyDescent="0.3">
      <c r="A9471" s="141"/>
      <c r="B9471" s="144"/>
      <c r="C9471" s="38" t="s">
        <v>7814</v>
      </c>
      <c r="D9471" s="38" t="s">
        <v>101</v>
      </c>
      <c r="E9471" s="120">
        <v>8.3999999999999995E-3</v>
      </c>
      <c r="F9471" s="125">
        <v>14.535</v>
      </c>
      <c r="G9471" s="33">
        <f t="shared" si="147"/>
        <v>0.12209399999999999</v>
      </c>
      <c r="H9471" s="37"/>
      <c r="I9471" s="33"/>
      <c r="J9471" s="32">
        <v>0</v>
      </c>
    </row>
    <row r="9472" spans="1:10" ht="39" hidden="1" thickBot="1" x14ac:dyDescent="0.3">
      <c r="A9472" s="141"/>
      <c r="B9472" s="144"/>
      <c r="C9472" s="38" t="s">
        <v>526</v>
      </c>
      <c r="D9472" s="38" t="s">
        <v>105</v>
      </c>
      <c r="E9472" s="120">
        <v>1</v>
      </c>
      <c r="F9472" s="125" t="s">
        <v>31</v>
      </c>
      <c r="G9472" s="33" t="str">
        <f t="shared" si="147"/>
        <v/>
      </c>
      <c r="H9472" s="37"/>
      <c r="I9472" s="33"/>
      <c r="J9472" s="32">
        <v>0</v>
      </c>
    </row>
    <row r="9473" spans="1:10" ht="39" hidden="1" thickBot="1" x14ac:dyDescent="0.3">
      <c r="A9473" s="141"/>
      <c r="B9473" s="144"/>
      <c r="C9473" s="38" t="s">
        <v>2285</v>
      </c>
      <c r="D9473" s="38" t="s">
        <v>105</v>
      </c>
      <c r="E9473" s="120">
        <v>1</v>
      </c>
      <c r="F9473" s="125" t="s">
        <v>31</v>
      </c>
      <c r="G9473" s="33" t="str">
        <f t="shared" si="147"/>
        <v/>
      </c>
      <c r="H9473" s="37"/>
      <c r="I9473" s="33"/>
      <c r="J9473" s="32">
        <v>0</v>
      </c>
    </row>
    <row r="9474" spans="1:10" ht="15.75" hidden="1" thickBot="1" x14ac:dyDescent="0.3">
      <c r="A9474" s="142"/>
      <c r="B9474" s="145"/>
      <c r="C9474" s="44"/>
      <c r="D9474" s="44"/>
      <c r="E9474" s="121"/>
      <c r="F9474" s="122" t="s">
        <v>31</v>
      </c>
      <c r="G9474" s="46" t="str">
        <f t="shared" si="147"/>
        <v/>
      </c>
      <c r="H9474" s="48"/>
      <c r="I9474" s="33"/>
      <c r="J9474" s="32">
        <v>0</v>
      </c>
    </row>
    <row r="9475" spans="1:10" ht="15.75" hidden="1" thickBot="1" x14ac:dyDescent="0.3">
      <c r="A9475" s="140" t="s">
        <v>2286</v>
      </c>
      <c r="B9475" s="143" t="s">
        <v>6786</v>
      </c>
      <c r="C9475" s="26"/>
      <c r="D9475" s="27" t="s">
        <v>36</v>
      </c>
      <c r="E9475" s="116"/>
      <c r="F9475" s="123" t="s">
        <v>31</v>
      </c>
      <c r="G9475" s="29" t="str">
        <f t="shared" si="147"/>
        <v/>
      </c>
      <c r="H9475" s="30"/>
      <c r="I9475" s="31"/>
      <c r="J9475" s="32">
        <v>0</v>
      </c>
    </row>
    <row r="9476" spans="1:10" ht="15.75" hidden="1" thickBot="1" x14ac:dyDescent="0.3">
      <c r="A9476" s="141"/>
      <c r="B9476" s="144"/>
      <c r="C9476" s="34"/>
      <c r="D9476" s="34"/>
      <c r="E9476" s="118"/>
      <c r="F9476" s="124" t="s">
        <v>31</v>
      </c>
      <c r="G9476" s="33" t="str">
        <f t="shared" si="147"/>
        <v/>
      </c>
      <c r="H9476" s="37"/>
      <c r="I9476" s="33"/>
      <c r="J9476" s="32">
        <v>0</v>
      </c>
    </row>
    <row r="9477" spans="1:10" ht="26.25" hidden="1" thickBot="1" x14ac:dyDescent="0.3">
      <c r="A9477" s="141"/>
      <c r="B9477" s="144"/>
      <c r="C9477" s="38" t="s">
        <v>7676</v>
      </c>
      <c r="D9477" s="38" t="s">
        <v>2788</v>
      </c>
      <c r="E9477" s="120">
        <v>0.33979999999999999</v>
      </c>
      <c r="F9477" s="119">
        <v>23.113499999999998</v>
      </c>
      <c r="G9477" s="33">
        <f t="shared" si="147"/>
        <v>7.853967299999999</v>
      </c>
      <c r="H9477" s="41">
        <f>SUM(G9477:G9481)</f>
        <v>18.058196599999999</v>
      </c>
      <c r="I9477" s="42"/>
      <c r="J9477" s="32">
        <v>0</v>
      </c>
    </row>
    <row r="9478" spans="1:10" ht="26.25" hidden="1" thickBot="1" x14ac:dyDescent="0.3">
      <c r="A9478" s="141"/>
      <c r="B9478" s="144"/>
      <c r="C9478" s="38" t="s">
        <v>7677</v>
      </c>
      <c r="D9478" s="38" t="s">
        <v>2788</v>
      </c>
      <c r="E9478" s="120">
        <v>0.33979999999999999</v>
      </c>
      <c r="F9478" s="119">
        <v>29.003499999999999</v>
      </c>
      <c r="G9478" s="33">
        <f t="shared" ref="G9478:G9541" si="148">IF(ISNUMBER(F9478),E9478*F9478,"")</f>
        <v>9.8553892999999988</v>
      </c>
      <c r="H9478" s="37"/>
      <c r="I9478" s="33"/>
      <c r="J9478" s="32">
        <v>0</v>
      </c>
    </row>
    <row r="9479" spans="1:10" ht="15.75" hidden="1" thickBot="1" x14ac:dyDescent="0.3">
      <c r="A9479" s="141"/>
      <c r="B9479" s="144"/>
      <c r="C9479" s="38" t="s">
        <v>7814</v>
      </c>
      <c r="D9479" s="38" t="s">
        <v>101</v>
      </c>
      <c r="E9479" s="120">
        <v>2.4E-2</v>
      </c>
      <c r="F9479" s="125">
        <v>14.535</v>
      </c>
      <c r="G9479" s="33">
        <f t="shared" si="148"/>
        <v>0.34883999999999998</v>
      </c>
      <c r="H9479" s="37"/>
      <c r="I9479" s="33"/>
      <c r="J9479" s="32">
        <v>0</v>
      </c>
    </row>
    <row r="9480" spans="1:10" ht="39" hidden="1" thickBot="1" x14ac:dyDescent="0.3">
      <c r="A9480" s="141"/>
      <c r="B9480" s="144"/>
      <c r="C9480" s="38" t="s">
        <v>526</v>
      </c>
      <c r="D9480" s="38" t="s">
        <v>105</v>
      </c>
      <c r="E9480" s="120">
        <v>1</v>
      </c>
      <c r="F9480" s="125" t="s">
        <v>31</v>
      </c>
      <c r="G9480" s="33" t="str">
        <f t="shared" si="148"/>
        <v/>
      </c>
      <c r="H9480" s="37"/>
      <c r="I9480" s="33"/>
      <c r="J9480" s="32">
        <v>0</v>
      </c>
    </row>
    <row r="9481" spans="1:10" ht="39" hidden="1" thickBot="1" x14ac:dyDescent="0.3">
      <c r="A9481" s="141"/>
      <c r="B9481" s="144"/>
      <c r="C9481" s="38" t="s">
        <v>2287</v>
      </c>
      <c r="D9481" s="38" t="s">
        <v>105</v>
      </c>
      <c r="E9481" s="120">
        <v>1</v>
      </c>
      <c r="F9481" s="125" t="s">
        <v>31</v>
      </c>
      <c r="G9481" s="33" t="str">
        <f t="shared" si="148"/>
        <v/>
      </c>
      <c r="H9481" s="37"/>
      <c r="I9481" s="33"/>
      <c r="J9481" s="32">
        <v>0</v>
      </c>
    </row>
    <row r="9482" spans="1:10" ht="15.75" hidden="1" thickBot="1" x14ac:dyDescent="0.3">
      <c r="A9482" s="142"/>
      <c r="B9482" s="145"/>
      <c r="C9482" s="44"/>
      <c r="D9482" s="44"/>
      <c r="E9482" s="121"/>
      <c r="F9482" s="122" t="s">
        <v>31</v>
      </c>
      <c r="G9482" s="46" t="str">
        <f t="shared" si="148"/>
        <v/>
      </c>
      <c r="H9482" s="48"/>
      <c r="I9482" s="33"/>
      <c r="J9482" s="32">
        <v>0</v>
      </c>
    </row>
    <row r="9483" spans="1:10" ht="15.75" hidden="1" thickBot="1" x14ac:dyDescent="0.3">
      <c r="A9483" s="140" t="s">
        <v>2288</v>
      </c>
      <c r="B9483" s="143" t="s">
        <v>6787</v>
      </c>
      <c r="C9483" s="26"/>
      <c r="D9483" s="27" t="s">
        <v>36</v>
      </c>
      <c r="E9483" s="116"/>
      <c r="F9483" s="123" t="s">
        <v>31</v>
      </c>
      <c r="G9483" s="29" t="str">
        <f t="shared" si="148"/>
        <v/>
      </c>
      <c r="H9483" s="30"/>
      <c r="I9483" s="31"/>
      <c r="J9483" s="32">
        <v>0</v>
      </c>
    </row>
    <row r="9484" spans="1:10" ht="15.75" hidden="1" thickBot="1" x14ac:dyDescent="0.3">
      <c r="A9484" s="141"/>
      <c r="B9484" s="144"/>
      <c r="C9484" s="34"/>
      <c r="D9484" s="34"/>
      <c r="E9484" s="118"/>
      <c r="F9484" s="124" t="s">
        <v>31</v>
      </c>
      <c r="G9484" s="33" t="str">
        <f t="shared" si="148"/>
        <v/>
      </c>
      <c r="H9484" s="37"/>
      <c r="I9484" s="33"/>
      <c r="J9484" s="32">
        <v>0</v>
      </c>
    </row>
    <row r="9485" spans="1:10" ht="26.25" hidden="1" thickBot="1" x14ac:dyDescent="0.3">
      <c r="A9485" s="141"/>
      <c r="B9485" s="144"/>
      <c r="C9485" s="38" t="s">
        <v>7676</v>
      </c>
      <c r="D9485" s="38" t="s">
        <v>2788</v>
      </c>
      <c r="E9485" s="120">
        <v>7.1900000000000006E-2</v>
      </c>
      <c r="F9485" s="119">
        <v>23.113499999999998</v>
      </c>
      <c r="G9485" s="33">
        <f t="shared" si="148"/>
        <v>1.6618606499999999</v>
      </c>
      <c r="H9485" s="41">
        <f>SUM(G9485:G9488)</f>
        <v>3.8693063000000003</v>
      </c>
      <c r="I9485" s="42"/>
      <c r="J9485" s="32">
        <v>0</v>
      </c>
    </row>
    <row r="9486" spans="1:10" ht="26.25" hidden="1" thickBot="1" x14ac:dyDescent="0.3">
      <c r="A9486" s="141"/>
      <c r="B9486" s="144"/>
      <c r="C9486" s="38" t="s">
        <v>7677</v>
      </c>
      <c r="D9486" s="38" t="s">
        <v>2788</v>
      </c>
      <c r="E9486" s="120">
        <v>7.1900000000000006E-2</v>
      </c>
      <c r="F9486" s="119">
        <v>29.003499999999999</v>
      </c>
      <c r="G9486" s="33">
        <f t="shared" si="148"/>
        <v>2.0853516500000002</v>
      </c>
      <c r="H9486" s="37"/>
      <c r="I9486" s="33"/>
      <c r="J9486" s="32">
        <v>0</v>
      </c>
    </row>
    <row r="9487" spans="1:10" ht="26.25" hidden="1" thickBot="1" x14ac:dyDescent="0.3">
      <c r="A9487" s="141"/>
      <c r="B9487" s="144"/>
      <c r="C9487" s="38" t="s">
        <v>2289</v>
      </c>
      <c r="D9487" s="38" t="s">
        <v>105</v>
      </c>
      <c r="E9487" s="120">
        <v>1</v>
      </c>
      <c r="F9487" s="125" t="s">
        <v>31</v>
      </c>
      <c r="G9487" s="33" t="str">
        <f t="shared" si="148"/>
        <v/>
      </c>
      <c r="H9487" s="37"/>
      <c r="I9487" s="33"/>
      <c r="J9487" s="32">
        <v>0</v>
      </c>
    </row>
    <row r="9488" spans="1:10" ht="15.75" hidden="1" thickBot="1" x14ac:dyDescent="0.3">
      <c r="A9488" s="141"/>
      <c r="B9488" s="144"/>
      <c r="C9488" s="38" t="s">
        <v>7814</v>
      </c>
      <c r="D9488" s="38" t="s">
        <v>101</v>
      </c>
      <c r="E9488" s="120">
        <v>8.3999999999999995E-3</v>
      </c>
      <c r="F9488" s="125">
        <v>14.535</v>
      </c>
      <c r="G9488" s="33">
        <f t="shared" si="148"/>
        <v>0.12209399999999999</v>
      </c>
      <c r="H9488" s="37"/>
      <c r="I9488" s="33"/>
      <c r="J9488" s="32">
        <v>0</v>
      </c>
    </row>
    <row r="9489" spans="1:10" ht="15.75" hidden="1" thickBot="1" x14ac:dyDescent="0.3">
      <c r="A9489" s="142"/>
      <c r="B9489" s="145"/>
      <c r="C9489" s="44"/>
      <c r="D9489" s="44"/>
      <c r="E9489" s="121"/>
      <c r="F9489" s="122" t="s">
        <v>31</v>
      </c>
      <c r="G9489" s="46" t="str">
        <f t="shared" si="148"/>
        <v/>
      </c>
      <c r="H9489" s="48"/>
      <c r="I9489" s="33"/>
      <c r="J9489" s="32">
        <v>0</v>
      </c>
    </row>
    <row r="9490" spans="1:10" ht="15.75" hidden="1" thickBot="1" x14ac:dyDescent="0.3">
      <c r="A9490" s="140" t="s">
        <v>2290</v>
      </c>
      <c r="B9490" s="143" t="s">
        <v>6788</v>
      </c>
      <c r="C9490" s="26"/>
      <c r="D9490" s="27" t="s">
        <v>36</v>
      </c>
      <c r="E9490" s="116"/>
      <c r="F9490" s="123" t="s">
        <v>31</v>
      </c>
      <c r="G9490" s="29" t="str">
        <f t="shared" si="148"/>
        <v/>
      </c>
      <c r="H9490" s="30"/>
      <c r="I9490" s="31"/>
      <c r="J9490" s="32">
        <v>0</v>
      </c>
    </row>
    <row r="9491" spans="1:10" ht="15.75" hidden="1" thickBot="1" x14ac:dyDescent="0.3">
      <c r="A9491" s="141"/>
      <c r="B9491" s="144"/>
      <c r="C9491" s="34"/>
      <c r="D9491" s="34"/>
      <c r="E9491" s="118"/>
      <c r="F9491" s="124" t="s">
        <v>31</v>
      </c>
      <c r="G9491" s="33" t="str">
        <f t="shared" si="148"/>
        <v/>
      </c>
      <c r="H9491" s="37"/>
      <c r="I9491" s="33"/>
      <c r="J9491" s="32">
        <v>0</v>
      </c>
    </row>
    <row r="9492" spans="1:10" ht="26.25" hidden="1" thickBot="1" x14ac:dyDescent="0.3">
      <c r="A9492" s="141"/>
      <c r="B9492" s="144"/>
      <c r="C9492" s="38" t="s">
        <v>7676</v>
      </c>
      <c r="D9492" s="38" t="s">
        <v>2788</v>
      </c>
      <c r="E9492" s="120">
        <v>7.1900000000000006E-2</v>
      </c>
      <c r="F9492" s="119">
        <v>23.113499999999998</v>
      </c>
      <c r="G9492" s="33">
        <f t="shared" si="148"/>
        <v>1.6618606499999999</v>
      </c>
      <c r="H9492" s="41">
        <f>SUM(G9492:G9495)</f>
        <v>3.8693063000000003</v>
      </c>
      <c r="I9492" s="42"/>
      <c r="J9492" s="32">
        <v>0</v>
      </c>
    </row>
    <row r="9493" spans="1:10" ht="26.25" hidden="1" thickBot="1" x14ac:dyDescent="0.3">
      <c r="A9493" s="141"/>
      <c r="B9493" s="144"/>
      <c r="C9493" s="38" t="s">
        <v>7677</v>
      </c>
      <c r="D9493" s="38" t="s">
        <v>2788</v>
      </c>
      <c r="E9493" s="120">
        <v>7.1900000000000006E-2</v>
      </c>
      <c r="F9493" s="119">
        <v>29.003499999999999</v>
      </c>
      <c r="G9493" s="33">
        <f t="shared" si="148"/>
        <v>2.0853516500000002</v>
      </c>
      <c r="H9493" s="37"/>
      <c r="I9493" s="33"/>
      <c r="J9493" s="32">
        <v>0</v>
      </c>
    </row>
    <row r="9494" spans="1:10" ht="26.25" hidden="1" thickBot="1" x14ac:dyDescent="0.3">
      <c r="A9494" s="141"/>
      <c r="B9494" s="144"/>
      <c r="C9494" s="38" t="s">
        <v>2291</v>
      </c>
      <c r="D9494" s="38" t="s">
        <v>105</v>
      </c>
      <c r="E9494" s="120">
        <v>1</v>
      </c>
      <c r="F9494" s="125" t="s">
        <v>31</v>
      </c>
      <c r="G9494" s="33" t="str">
        <f t="shared" si="148"/>
        <v/>
      </c>
      <c r="H9494" s="37"/>
      <c r="I9494" s="33"/>
      <c r="J9494" s="32">
        <v>0</v>
      </c>
    </row>
    <row r="9495" spans="1:10" ht="15.75" hidden="1" thickBot="1" x14ac:dyDescent="0.3">
      <c r="A9495" s="141"/>
      <c r="B9495" s="144"/>
      <c r="C9495" s="38" t="s">
        <v>7814</v>
      </c>
      <c r="D9495" s="38" t="s">
        <v>101</v>
      </c>
      <c r="E9495" s="120">
        <v>8.3999999999999995E-3</v>
      </c>
      <c r="F9495" s="125">
        <v>14.535</v>
      </c>
      <c r="G9495" s="33">
        <f t="shared" si="148"/>
        <v>0.12209399999999999</v>
      </c>
      <c r="H9495" s="37"/>
      <c r="I9495" s="33"/>
      <c r="J9495" s="32">
        <v>0</v>
      </c>
    </row>
    <row r="9496" spans="1:10" ht="15.75" hidden="1" thickBot="1" x14ac:dyDescent="0.3">
      <c r="A9496" s="142"/>
      <c r="B9496" s="145"/>
      <c r="C9496" s="44"/>
      <c r="D9496" s="44"/>
      <c r="E9496" s="121"/>
      <c r="F9496" s="122" t="s">
        <v>31</v>
      </c>
      <c r="G9496" s="46" t="str">
        <f t="shared" si="148"/>
        <v/>
      </c>
      <c r="H9496" s="48"/>
      <c r="I9496" s="33"/>
      <c r="J9496" s="32">
        <v>0</v>
      </c>
    </row>
    <row r="9497" spans="1:10" ht="15.75" hidden="1" thickBot="1" x14ac:dyDescent="0.3">
      <c r="A9497" s="140" t="s">
        <v>2292</v>
      </c>
      <c r="B9497" s="143" t="s">
        <v>6789</v>
      </c>
      <c r="C9497" s="26"/>
      <c r="D9497" s="27" t="s">
        <v>36</v>
      </c>
      <c r="E9497" s="116"/>
      <c r="F9497" s="123" t="s">
        <v>31</v>
      </c>
      <c r="G9497" s="29" t="str">
        <f t="shared" si="148"/>
        <v/>
      </c>
      <c r="H9497" s="30"/>
      <c r="I9497" s="31"/>
      <c r="J9497" s="32">
        <v>0</v>
      </c>
    </row>
    <row r="9498" spans="1:10" ht="15.75" hidden="1" thickBot="1" x14ac:dyDescent="0.3">
      <c r="A9498" s="141"/>
      <c r="B9498" s="144"/>
      <c r="C9498" s="34"/>
      <c r="D9498" s="34"/>
      <c r="E9498" s="118"/>
      <c r="F9498" s="124" t="s">
        <v>31</v>
      </c>
      <c r="G9498" s="33" t="str">
        <f t="shared" si="148"/>
        <v/>
      </c>
      <c r="H9498" s="37"/>
      <c r="I9498" s="33"/>
      <c r="J9498" s="32">
        <v>0</v>
      </c>
    </row>
    <row r="9499" spans="1:10" ht="26.25" hidden="1" thickBot="1" x14ac:dyDescent="0.3">
      <c r="A9499" s="141"/>
      <c r="B9499" s="144"/>
      <c r="C9499" s="38" t="s">
        <v>7676</v>
      </c>
      <c r="D9499" s="38" t="s">
        <v>2788</v>
      </c>
      <c r="E9499" s="120">
        <v>0.33979999999999999</v>
      </c>
      <c r="F9499" s="119">
        <v>23.113499999999998</v>
      </c>
      <c r="G9499" s="33">
        <f t="shared" si="148"/>
        <v>7.853967299999999</v>
      </c>
      <c r="H9499" s="41">
        <f>SUM(G9499:G9502)</f>
        <v>18.058196599999999</v>
      </c>
      <c r="I9499" s="42"/>
      <c r="J9499" s="32">
        <v>0</v>
      </c>
    </row>
    <row r="9500" spans="1:10" ht="26.25" hidden="1" thickBot="1" x14ac:dyDescent="0.3">
      <c r="A9500" s="141"/>
      <c r="B9500" s="144"/>
      <c r="C9500" s="38" t="s">
        <v>7677</v>
      </c>
      <c r="D9500" s="38" t="s">
        <v>2788</v>
      </c>
      <c r="E9500" s="120">
        <v>0.33979999999999999</v>
      </c>
      <c r="F9500" s="119">
        <v>29.003499999999999</v>
      </c>
      <c r="G9500" s="33">
        <f t="shared" si="148"/>
        <v>9.8553892999999988</v>
      </c>
      <c r="H9500" s="37"/>
      <c r="I9500" s="33"/>
      <c r="J9500" s="32">
        <v>0</v>
      </c>
    </row>
    <row r="9501" spans="1:10" ht="26.25" hidden="1" thickBot="1" x14ac:dyDescent="0.3">
      <c r="A9501" s="141"/>
      <c r="B9501" s="144"/>
      <c r="C9501" s="38" t="s">
        <v>2293</v>
      </c>
      <c r="D9501" s="38" t="s">
        <v>105</v>
      </c>
      <c r="E9501" s="120">
        <v>1</v>
      </c>
      <c r="F9501" s="125" t="s">
        <v>31</v>
      </c>
      <c r="G9501" s="33" t="str">
        <f t="shared" si="148"/>
        <v/>
      </c>
      <c r="H9501" s="37"/>
      <c r="I9501" s="33"/>
      <c r="J9501" s="32">
        <v>0</v>
      </c>
    </row>
    <row r="9502" spans="1:10" ht="15.75" hidden="1" thickBot="1" x14ac:dyDescent="0.3">
      <c r="A9502" s="141"/>
      <c r="B9502" s="144"/>
      <c r="C9502" s="38" t="s">
        <v>7814</v>
      </c>
      <c r="D9502" s="38" t="s">
        <v>101</v>
      </c>
      <c r="E9502" s="120">
        <v>2.4E-2</v>
      </c>
      <c r="F9502" s="125">
        <v>14.535</v>
      </c>
      <c r="G9502" s="33">
        <f t="shared" si="148"/>
        <v>0.34883999999999998</v>
      </c>
      <c r="H9502" s="37"/>
      <c r="I9502" s="33"/>
      <c r="J9502" s="32">
        <v>0</v>
      </c>
    </row>
    <row r="9503" spans="1:10" ht="15.75" hidden="1" thickBot="1" x14ac:dyDescent="0.3">
      <c r="A9503" s="142"/>
      <c r="B9503" s="145"/>
      <c r="C9503" s="44"/>
      <c r="D9503" s="44"/>
      <c r="E9503" s="121"/>
      <c r="F9503" s="122" t="s">
        <v>31</v>
      </c>
      <c r="G9503" s="46" t="str">
        <f t="shared" si="148"/>
        <v/>
      </c>
      <c r="H9503" s="48"/>
      <c r="I9503" s="33"/>
      <c r="J9503" s="32">
        <v>0</v>
      </c>
    </row>
    <row r="9504" spans="1:10" ht="15.75" hidden="1" thickBot="1" x14ac:dyDescent="0.3">
      <c r="A9504" s="140" t="s">
        <v>2294</v>
      </c>
      <c r="B9504" s="143" t="s">
        <v>6790</v>
      </c>
      <c r="C9504" s="26"/>
      <c r="D9504" s="27" t="s">
        <v>36</v>
      </c>
      <c r="E9504" s="116"/>
      <c r="F9504" s="123" t="s">
        <v>31</v>
      </c>
      <c r="G9504" s="29" t="str">
        <f t="shared" si="148"/>
        <v/>
      </c>
      <c r="H9504" s="30"/>
      <c r="I9504" s="31"/>
      <c r="J9504" s="32">
        <v>0</v>
      </c>
    </row>
    <row r="9505" spans="1:10" ht="15.75" hidden="1" thickBot="1" x14ac:dyDescent="0.3">
      <c r="A9505" s="141"/>
      <c r="B9505" s="144"/>
      <c r="C9505" s="34"/>
      <c r="D9505" s="34"/>
      <c r="E9505" s="118"/>
      <c r="F9505" s="124" t="s">
        <v>31</v>
      </c>
      <c r="G9505" s="33" t="str">
        <f t="shared" si="148"/>
        <v/>
      </c>
      <c r="H9505" s="37"/>
      <c r="I9505" s="33"/>
      <c r="J9505" s="32">
        <v>0</v>
      </c>
    </row>
    <row r="9506" spans="1:10" ht="15.75" hidden="1" thickBot="1" x14ac:dyDescent="0.3">
      <c r="A9506" s="141"/>
      <c r="B9506" s="144"/>
      <c r="C9506" s="38" t="s">
        <v>7814</v>
      </c>
      <c r="D9506" s="38" t="s">
        <v>101</v>
      </c>
      <c r="E9506" s="120">
        <v>8.3999999999999995E-3</v>
      </c>
      <c r="F9506" s="119">
        <v>14.535</v>
      </c>
      <c r="G9506" s="33">
        <f t="shared" si="148"/>
        <v>0.12209399999999999</v>
      </c>
      <c r="H9506" s="41">
        <f>SUM(G9506:G9509)</f>
        <v>3.8693062999999999</v>
      </c>
      <c r="I9506" s="42"/>
      <c r="J9506" s="32">
        <v>0</v>
      </c>
    </row>
    <row r="9507" spans="1:10" ht="15.75" hidden="1" thickBot="1" x14ac:dyDescent="0.3">
      <c r="A9507" s="141"/>
      <c r="B9507" s="144"/>
      <c r="C9507" s="38" t="s">
        <v>2295</v>
      </c>
      <c r="D9507" s="38" t="s">
        <v>101</v>
      </c>
      <c r="E9507" s="120">
        <v>1</v>
      </c>
      <c r="F9507" s="119" t="s">
        <v>31</v>
      </c>
      <c r="G9507" s="33" t="str">
        <f t="shared" si="148"/>
        <v/>
      </c>
      <c r="H9507" s="37"/>
      <c r="I9507" s="33"/>
      <c r="J9507" s="32">
        <v>0</v>
      </c>
    </row>
    <row r="9508" spans="1:10" ht="26.25" hidden="1" thickBot="1" x14ac:dyDescent="0.3">
      <c r="A9508" s="141"/>
      <c r="B9508" s="144"/>
      <c r="C9508" s="38" t="s">
        <v>7676</v>
      </c>
      <c r="D9508" s="38" t="s">
        <v>2788</v>
      </c>
      <c r="E9508" s="120">
        <v>7.1900000000000006E-2</v>
      </c>
      <c r="F9508" s="125">
        <v>23.113499999999998</v>
      </c>
      <c r="G9508" s="33">
        <f t="shared" si="148"/>
        <v>1.6618606499999999</v>
      </c>
      <c r="H9508" s="37"/>
      <c r="I9508" s="33"/>
      <c r="J9508" s="32">
        <v>0</v>
      </c>
    </row>
    <row r="9509" spans="1:10" ht="26.25" hidden="1" thickBot="1" x14ac:dyDescent="0.3">
      <c r="A9509" s="141"/>
      <c r="B9509" s="144"/>
      <c r="C9509" s="38" t="s">
        <v>7677</v>
      </c>
      <c r="D9509" s="38" t="s">
        <v>2788</v>
      </c>
      <c r="E9509" s="120">
        <v>7.1900000000000006E-2</v>
      </c>
      <c r="F9509" s="125">
        <v>29.003499999999999</v>
      </c>
      <c r="G9509" s="33">
        <f t="shared" si="148"/>
        <v>2.0853516500000002</v>
      </c>
      <c r="H9509" s="37"/>
      <c r="I9509" s="33"/>
      <c r="J9509" s="32">
        <v>0</v>
      </c>
    </row>
    <row r="9510" spans="1:10" ht="15.75" hidden="1" thickBot="1" x14ac:dyDescent="0.3">
      <c r="A9510" s="142"/>
      <c r="B9510" s="145"/>
      <c r="C9510" s="44"/>
      <c r="D9510" s="44"/>
      <c r="E9510" s="121"/>
      <c r="F9510" s="122" t="s">
        <v>31</v>
      </c>
      <c r="G9510" s="46" t="str">
        <f t="shared" si="148"/>
        <v/>
      </c>
      <c r="H9510" s="48"/>
      <c r="I9510" s="33"/>
      <c r="J9510" s="32">
        <v>0</v>
      </c>
    </row>
    <row r="9511" spans="1:10" ht="15.75" hidden="1" thickBot="1" x14ac:dyDescent="0.3">
      <c r="A9511" s="140" t="s">
        <v>2296</v>
      </c>
      <c r="B9511" s="143" t="s">
        <v>6791</v>
      </c>
      <c r="C9511" s="26"/>
      <c r="D9511" s="27" t="s">
        <v>36</v>
      </c>
      <c r="E9511" s="116"/>
      <c r="F9511" s="123" t="s">
        <v>31</v>
      </c>
      <c r="G9511" s="29" t="str">
        <f t="shared" si="148"/>
        <v/>
      </c>
      <c r="H9511" s="30"/>
      <c r="I9511" s="31"/>
      <c r="J9511" s="32">
        <v>0</v>
      </c>
    </row>
    <row r="9512" spans="1:10" ht="15.75" hidden="1" thickBot="1" x14ac:dyDescent="0.3">
      <c r="A9512" s="141"/>
      <c r="B9512" s="144"/>
      <c r="C9512" s="34"/>
      <c r="D9512" s="34"/>
      <c r="E9512" s="118"/>
      <c r="F9512" s="124" t="s">
        <v>31</v>
      </c>
      <c r="G9512" s="33" t="str">
        <f t="shared" si="148"/>
        <v/>
      </c>
      <c r="H9512" s="37"/>
      <c r="I9512" s="33"/>
      <c r="J9512" s="32">
        <v>0</v>
      </c>
    </row>
    <row r="9513" spans="1:10" ht="26.25" hidden="1" thickBot="1" x14ac:dyDescent="0.3">
      <c r="A9513" s="141"/>
      <c r="B9513" s="144"/>
      <c r="C9513" s="38" t="s">
        <v>7727</v>
      </c>
      <c r="D9513" s="38" t="s">
        <v>2788</v>
      </c>
      <c r="E9513" s="120">
        <v>40</v>
      </c>
      <c r="F9513" s="129">
        <v>123.68049999999999</v>
      </c>
      <c r="G9513" s="66">
        <f t="shared" si="148"/>
        <v>4947.2199999999993</v>
      </c>
      <c r="H9513" s="41">
        <f>SUM(G9513:G9515)</f>
        <v>5847.82</v>
      </c>
      <c r="I9513" s="42"/>
      <c r="J9513" s="32">
        <v>0</v>
      </c>
    </row>
    <row r="9514" spans="1:10" ht="15.75" hidden="1" thickBot="1" x14ac:dyDescent="0.3">
      <c r="A9514" s="141"/>
      <c r="B9514" s="144"/>
      <c r="C9514" s="38" t="s">
        <v>7520</v>
      </c>
      <c r="D9514" s="38" t="s">
        <v>2788</v>
      </c>
      <c r="E9514" s="120">
        <v>40</v>
      </c>
      <c r="F9514" s="119">
        <v>22.514999999999997</v>
      </c>
      <c r="G9514" s="36">
        <f t="shared" si="148"/>
        <v>900.59999999999991</v>
      </c>
      <c r="H9514" s="67"/>
      <c r="I9514" s="33"/>
      <c r="J9514" s="32">
        <v>0</v>
      </c>
    </row>
    <row r="9515" spans="1:10" ht="15.75" hidden="1" thickBot="1" x14ac:dyDescent="0.3">
      <c r="A9515" s="141"/>
      <c r="B9515" s="144"/>
      <c r="C9515" s="38" t="s">
        <v>35</v>
      </c>
      <c r="D9515" s="38" t="s">
        <v>105</v>
      </c>
      <c r="E9515" s="120">
        <v>1</v>
      </c>
      <c r="F9515" s="125" t="s">
        <v>31</v>
      </c>
      <c r="G9515" s="33" t="str">
        <f t="shared" si="148"/>
        <v/>
      </c>
      <c r="H9515" s="67"/>
      <c r="I9515" s="33"/>
      <c r="J9515" s="32">
        <v>0</v>
      </c>
    </row>
    <row r="9516" spans="1:10" ht="15.75" hidden="1" thickBot="1" x14ac:dyDescent="0.3">
      <c r="A9516" s="142"/>
      <c r="B9516" s="145"/>
      <c r="C9516" s="44"/>
      <c r="D9516" s="44"/>
      <c r="E9516" s="121"/>
      <c r="F9516" s="122" t="s">
        <v>31</v>
      </c>
      <c r="G9516" s="46" t="str">
        <f t="shared" si="148"/>
        <v/>
      </c>
      <c r="H9516" s="48"/>
      <c r="I9516" s="33"/>
      <c r="J9516" s="32">
        <v>0</v>
      </c>
    </row>
    <row r="9517" spans="1:10" ht="15.75" hidden="1" thickBot="1" x14ac:dyDescent="0.3">
      <c r="A9517" s="140" t="s">
        <v>2297</v>
      </c>
      <c r="B9517" s="143" t="s">
        <v>6792</v>
      </c>
      <c r="C9517" s="26"/>
      <c r="D9517" s="27" t="s">
        <v>36</v>
      </c>
      <c r="E9517" s="116"/>
      <c r="F9517" s="123" t="s">
        <v>31</v>
      </c>
      <c r="G9517" s="29" t="str">
        <f t="shared" si="148"/>
        <v/>
      </c>
      <c r="H9517" s="30"/>
      <c r="I9517" s="31"/>
      <c r="J9517" s="32">
        <v>0</v>
      </c>
    </row>
    <row r="9518" spans="1:10" ht="15.75" hidden="1" thickBot="1" x14ac:dyDescent="0.3">
      <c r="A9518" s="141"/>
      <c r="B9518" s="144"/>
      <c r="C9518" s="34"/>
      <c r="D9518" s="34"/>
      <c r="E9518" s="118"/>
      <c r="F9518" s="124" t="s">
        <v>31</v>
      </c>
      <c r="G9518" s="33" t="str">
        <f t="shared" si="148"/>
        <v/>
      </c>
      <c r="H9518" s="37"/>
      <c r="I9518" s="33"/>
      <c r="J9518" s="32">
        <v>0</v>
      </c>
    </row>
    <row r="9519" spans="1:10" ht="15.75" hidden="1" thickBot="1" x14ac:dyDescent="0.3">
      <c r="A9519" s="141"/>
      <c r="B9519" s="144"/>
      <c r="C9519" s="38" t="s">
        <v>7814</v>
      </c>
      <c r="D9519" s="38" t="s">
        <v>101</v>
      </c>
      <c r="E9519" s="120">
        <v>2.4E-2</v>
      </c>
      <c r="F9519" s="119">
        <v>14.535</v>
      </c>
      <c r="G9519" s="33">
        <f t="shared" si="148"/>
        <v>0.34883999999999998</v>
      </c>
      <c r="H9519" s="41">
        <f>SUM(G9519:G9522)</f>
        <v>214.86019659999999</v>
      </c>
      <c r="I9519" s="42"/>
      <c r="J9519" s="32">
        <v>0</v>
      </c>
    </row>
    <row r="9520" spans="1:10" ht="15.75" hidden="1" thickBot="1" x14ac:dyDescent="0.3">
      <c r="A9520" s="141"/>
      <c r="B9520" s="144"/>
      <c r="C9520" s="38" t="s">
        <v>8129</v>
      </c>
      <c r="D9520" s="38" t="s">
        <v>101</v>
      </c>
      <c r="E9520" s="120">
        <v>1</v>
      </c>
      <c r="F9520" s="119">
        <v>196.80199999999999</v>
      </c>
      <c r="G9520" s="33">
        <f t="shared" si="148"/>
        <v>196.80199999999999</v>
      </c>
      <c r="H9520" s="37"/>
      <c r="I9520" s="33"/>
      <c r="J9520" s="32">
        <v>0</v>
      </c>
    </row>
    <row r="9521" spans="1:10" ht="26.25" hidden="1" thickBot="1" x14ac:dyDescent="0.3">
      <c r="A9521" s="141"/>
      <c r="B9521" s="144"/>
      <c r="C9521" s="38" t="s">
        <v>7676</v>
      </c>
      <c r="D9521" s="38" t="s">
        <v>2788</v>
      </c>
      <c r="E9521" s="120">
        <v>0.33979999999999999</v>
      </c>
      <c r="F9521" s="125">
        <v>23.113499999999998</v>
      </c>
      <c r="G9521" s="33">
        <f t="shared" si="148"/>
        <v>7.853967299999999</v>
      </c>
      <c r="H9521" s="37"/>
      <c r="I9521" s="33"/>
      <c r="J9521" s="32">
        <v>0</v>
      </c>
    </row>
    <row r="9522" spans="1:10" ht="26.25" hidden="1" thickBot="1" x14ac:dyDescent="0.3">
      <c r="A9522" s="141"/>
      <c r="B9522" s="144"/>
      <c r="C9522" s="38" t="s">
        <v>7677</v>
      </c>
      <c r="D9522" s="38" t="s">
        <v>2788</v>
      </c>
      <c r="E9522" s="120">
        <v>0.33979999999999999</v>
      </c>
      <c r="F9522" s="125">
        <v>29.003499999999999</v>
      </c>
      <c r="G9522" s="33">
        <f t="shared" si="148"/>
        <v>9.8553892999999988</v>
      </c>
      <c r="H9522" s="37"/>
      <c r="I9522" s="33"/>
      <c r="J9522" s="32">
        <v>0</v>
      </c>
    </row>
    <row r="9523" spans="1:10" ht="15.75" hidden="1" thickBot="1" x14ac:dyDescent="0.3">
      <c r="A9523" s="142"/>
      <c r="B9523" s="145"/>
      <c r="C9523" s="44"/>
      <c r="D9523" s="44"/>
      <c r="E9523" s="121"/>
      <c r="F9523" s="122" t="s">
        <v>31</v>
      </c>
      <c r="G9523" s="46" t="str">
        <f t="shared" si="148"/>
        <v/>
      </c>
      <c r="H9523" s="48"/>
      <c r="I9523" s="33"/>
      <c r="J9523" s="32">
        <v>0</v>
      </c>
    </row>
    <row r="9524" spans="1:10" ht="15.75" hidden="1" thickBot="1" x14ac:dyDescent="0.3">
      <c r="A9524" s="140" t="s">
        <v>2298</v>
      </c>
      <c r="B9524" s="143" t="s">
        <v>6793</v>
      </c>
      <c r="C9524" s="26"/>
      <c r="D9524" s="27" t="s">
        <v>36</v>
      </c>
      <c r="E9524" s="116"/>
      <c r="F9524" s="123" t="s">
        <v>31</v>
      </c>
      <c r="G9524" s="29" t="str">
        <f t="shared" si="148"/>
        <v/>
      </c>
      <c r="H9524" s="30"/>
      <c r="I9524" s="31"/>
      <c r="J9524" s="32">
        <v>0</v>
      </c>
    </row>
    <row r="9525" spans="1:10" ht="15.75" hidden="1" thickBot="1" x14ac:dyDescent="0.3">
      <c r="A9525" s="141"/>
      <c r="B9525" s="144"/>
      <c r="C9525" s="34"/>
      <c r="D9525" s="34"/>
      <c r="E9525" s="118"/>
      <c r="F9525" s="124" t="s">
        <v>31</v>
      </c>
      <c r="G9525" s="33" t="str">
        <f t="shared" si="148"/>
        <v/>
      </c>
      <c r="H9525" s="37"/>
      <c r="I9525" s="33"/>
      <c r="J9525" s="32">
        <v>0</v>
      </c>
    </row>
    <row r="9526" spans="1:10" ht="15.75" hidden="1" thickBot="1" x14ac:dyDescent="0.3">
      <c r="A9526" s="141"/>
      <c r="B9526" s="144"/>
      <c r="C9526" s="38" t="s">
        <v>7814</v>
      </c>
      <c r="D9526" s="38" t="s">
        <v>101</v>
      </c>
      <c r="E9526" s="120">
        <v>2.4E-2</v>
      </c>
      <c r="F9526" s="119">
        <v>14.535</v>
      </c>
      <c r="G9526" s="33">
        <f t="shared" si="148"/>
        <v>0.34883999999999998</v>
      </c>
      <c r="H9526" s="41">
        <f>SUM(G9526:G9529)</f>
        <v>18.058196599999995</v>
      </c>
      <c r="I9526" s="42"/>
      <c r="J9526" s="32">
        <v>0</v>
      </c>
    </row>
    <row r="9527" spans="1:10" ht="26.25" hidden="1" thickBot="1" x14ac:dyDescent="0.3">
      <c r="A9527" s="141"/>
      <c r="B9527" s="144"/>
      <c r="C9527" s="38" t="s">
        <v>2299</v>
      </c>
      <c r="D9527" s="38" t="s">
        <v>101</v>
      </c>
      <c r="E9527" s="120">
        <v>1</v>
      </c>
      <c r="F9527" s="119" t="s">
        <v>31</v>
      </c>
      <c r="G9527" s="33" t="str">
        <f t="shared" si="148"/>
        <v/>
      </c>
      <c r="H9527" s="37"/>
      <c r="I9527" s="33"/>
      <c r="J9527" s="32">
        <v>0</v>
      </c>
    </row>
    <row r="9528" spans="1:10" ht="26.25" hidden="1" thickBot="1" x14ac:dyDescent="0.3">
      <c r="A9528" s="141"/>
      <c r="B9528" s="144"/>
      <c r="C9528" s="38" t="s">
        <v>7676</v>
      </c>
      <c r="D9528" s="38" t="s">
        <v>2788</v>
      </c>
      <c r="E9528" s="120">
        <v>0.33979999999999999</v>
      </c>
      <c r="F9528" s="125">
        <v>23.113499999999998</v>
      </c>
      <c r="G9528" s="33">
        <f t="shared" si="148"/>
        <v>7.853967299999999</v>
      </c>
      <c r="H9528" s="37"/>
      <c r="I9528" s="33"/>
      <c r="J9528" s="32">
        <v>0</v>
      </c>
    </row>
    <row r="9529" spans="1:10" ht="26.25" hidden="1" thickBot="1" x14ac:dyDescent="0.3">
      <c r="A9529" s="141"/>
      <c r="B9529" s="144"/>
      <c r="C9529" s="38" t="s">
        <v>7677</v>
      </c>
      <c r="D9529" s="38" t="s">
        <v>2788</v>
      </c>
      <c r="E9529" s="120">
        <v>0.33979999999999999</v>
      </c>
      <c r="F9529" s="125">
        <v>29.003499999999999</v>
      </c>
      <c r="G9529" s="33">
        <f t="shared" si="148"/>
        <v>9.8553892999999988</v>
      </c>
      <c r="H9529" s="37"/>
      <c r="I9529" s="33"/>
      <c r="J9529" s="32">
        <v>0</v>
      </c>
    </row>
    <row r="9530" spans="1:10" ht="15.75" hidden="1" thickBot="1" x14ac:dyDescent="0.3">
      <c r="A9530" s="142"/>
      <c r="B9530" s="145"/>
      <c r="C9530" s="44"/>
      <c r="D9530" s="44"/>
      <c r="E9530" s="121"/>
      <c r="F9530" s="122" t="s">
        <v>31</v>
      </c>
      <c r="G9530" s="46" t="str">
        <f t="shared" si="148"/>
        <v/>
      </c>
      <c r="H9530" s="48"/>
      <c r="I9530" s="33"/>
      <c r="J9530" s="32">
        <v>0</v>
      </c>
    </row>
    <row r="9531" spans="1:10" ht="15.75" hidden="1" thickBot="1" x14ac:dyDescent="0.3">
      <c r="A9531" s="140" t="s">
        <v>2300</v>
      </c>
      <c r="B9531" s="143" t="s">
        <v>6794</v>
      </c>
      <c r="C9531" s="26"/>
      <c r="D9531" s="27" t="s">
        <v>36</v>
      </c>
      <c r="E9531" s="116"/>
      <c r="F9531" s="123" t="s">
        <v>31</v>
      </c>
      <c r="G9531" s="29" t="str">
        <f t="shared" si="148"/>
        <v/>
      </c>
      <c r="H9531" s="30"/>
      <c r="I9531" s="31"/>
      <c r="J9531" s="32">
        <v>0</v>
      </c>
    </row>
    <row r="9532" spans="1:10" ht="15.75" hidden="1" thickBot="1" x14ac:dyDescent="0.3">
      <c r="A9532" s="141"/>
      <c r="B9532" s="144"/>
      <c r="C9532" s="34"/>
      <c r="D9532" s="34"/>
      <c r="E9532" s="118"/>
      <c r="F9532" s="124" t="s">
        <v>31</v>
      </c>
      <c r="G9532" s="33" t="str">
        <f t="shared" si="148"/>
        <v/>
      </c>
      <c r="H9532" s="37"/>
      <c r="I9532" s="33"/>
      <c r="J9532" s="32">
        <v>0</v>
      </c>
    </row>
    <row r="9533" spans="1:10" ht="15.75" hidden="1" thickBot="1" x14ac:dyDescent="0.3">
      <c r="A9533" s="141"/>
      <c r="B9533" s="144"/>
      <c r="C9533" s="38" t="s">
        <v>7814</v>
      </c>
      <c r="D9533" s="38" t="s">
        <v>101</v>
      </c>
      <c r="E9533" s="120">
        <v>2.4E-2</v>
      </c>
      <c r="F9533" s="119">
        <v>14.535</v>
      </c>
      <c r="G9533" s="33">
        <f t="shared" si="148"/>
        <v>0.34883999999999998</v>
      </c>
      <c r="H9533" s="41">
        <f>SUM(G9533:G9536)</f>
        <v>18.058196599999995</v>
      </c>
      <c r="I9533" s="42"/>
      <c r="J9533" s="32">
        <v>0</v>
      </c>
    </row>
    <row r="9534" spans="1:10" ht="15.75" hidden="1" thickBot="1" x14ac:dyDescent="0.3">
      <c r="A9534" s="141"/>
      <c r="B9534" s="144"/>
      <c r="C9534" s="38" t="s">
        <v>2301</v>
      </c>
      <c r="D9534" s="38" t="s">
        <v>101</v>
      </c>
      <c r="E9534" s="120">
        <v>1</v>
      </c>
      <c r="F9534" s="119" t="s">
        <v>31</v>
      </c>
      <c r="G9534" s="33" t="str">
        <f t="shared" si="148"/>
        <v/>
      </c>
      <c r="H9534" s="37"/>
      <c r="I9534" s="33"/>
      <c r="J9534" s="32">
        <v>0</v>
      </c>
    </row>
    <row r="9535" spans="1:10" ht="26.25" hidden="1" thickBot="1" x14ac:dyDescent="0.3">
      <c r="A9535" s="141"/>
      <c r="B9535" s="144"/>
      <c r="C9535" s="38" t="s">
        <v>7676</v>
      </c>
      <c r="D9535" s="38" t="s">
        <v>2788</v>
      </c>
      <c r="E9535" s="120">
        <v>0.33979999999999999</v>
      </c>
      <c r="F9535" s="125">
        <v>23.113499999999998</v>
      </c>
      <c r="G9535" s="33">
        <f t="shared" si="148"/>
        <v>7.853967299999999</v>
      </c>
      <c r="H9535" s="37"/>
      <c r="I9535" s="33"/>
      <c r="J9535" s="32">
        <v>0</v>
      </c>
    </row>
    <row r="9536" spans="1:10" ht="26.25" hidden="1" thickBot="1" x14ac:dyDescent="0.3">
      <c r="A9536" s="141"/>
      <c r="B9536" s="144"/>
      <c r="C9536" s="38" t="s">
        <v>7677</v>
      </c>
      <c r="D9536" s="38" t="s">
        <v>2788</v>
      </c>
      <c r="E9536" s="120">
        <v>0.33979999999999999</v>
      </c>
      <c r="F9536" s="125">
        <v>29.003499999999999</v>
      </c>
      <c r="G9536" s="33">
        <f t="shared" si="148"/>
        <v>9.8553892999999988</v>
      </c>
      <c r="H9536" s="37"/>
      <c r="I9536" s="33"/>
      <c r="J9536" s="32">
        <v>0</v>
      </c>
    </row>
    <row r="9537" spans="1:10" ht="15.75" hidden="1" thickBot="1" x14ac:dyDescent="0.3">
      <c r="A9537" s="142"/>
      <c r="B9537" s="145"/>
      <c r="C9537" s="44"/>
      <c r="D9537" s="44"/>
      <c r="E9537" s="121"/>
      <c r="F9537" s="122" t="s">
        <v>31</v>
      </c>
      <c r="G9537" s="46" t="str">
        <f t="shared" si="148"/>
        <v/>
      </c>
      <c r="H9537" s="48"/>
      <c r="I9537" s="33"/>
      <c r="J9537" s="32">
        <v>0</v>
      </c>
    </row>
    <row r="9538" spans="1:10" ht="15.75" hidden="1" thickBot="1" x14ac:dyDescent="0.3">
      <c r="A9538" s="140" t="s">
        <v>2302</v>
      </c>
      <c r="B9538" s="143" t="s">
        <v>6795</v>
      </c>
      <c r="C9538" s="26"/>
      <c r="D9538" s="27" t="s">
        <v>36</v>
      </c>
      <c r="E9538" s="116"/>
      <c r="F9538" s="123" t="s">
        <v>31</v>
      </c>
      <c r="G9538" s="29" t="str">
        <f t="shared" si="148"/>
        <v/>
      </c>
      <c r="H9538" s="30"/>
      <c r="I9538" s="31"/>
      <c r="J9538" s="32">
        <v>0</v>
      </c>
    </row>
    <row r="9539" spans="1:10" ht="15.75" hidden="1" thickBot="1" x14ac:dyDescent="0.3">
      <c r="A9539" s="149"/>
      <c r="B9539" s="144"/>
      <c r="C9539" s="34"/>
      <c r="D9539" s="34"/>
      <c r="E9539" s="118"/>
      <c r="F9539" s="124" t="s">
        <v>31</v>
      </c>
      <c r="G9539" s="36" t="str">
        <f t="shared" si="148"/>
        <v/>
      </c>
      <c r="H9539" s="37"/>
      <c r="I9539" s="33"/>
      <c r="J9539" s="32">
        <v>0</v>
      </c>
    </row>
    <row r="9540" spans="1:10" ht="26.25" hidden="1" thickBot="1" x14ac:dyDescent="0.3">
      <c r="A9540" s="149"/>
      <c r="B9540" s="144"/>
      <c r="C9540" s="38" t="s">
        <v>8490</v>
      </c>
      <c r="D9540" s="38" t="s">
        <v>101</v>
      </c>
      <c r="E9540" s="120">
        <v>1</v>
      </c>
      <c r="F9540" s="119">
        <v>44.592999999999996</v>
      </c>
      <c r="G9540" s="36">
        <f t="shared" si="148"/>
        <v>44.592999999999996</v>
      </c>
      <c r="H9540" s="41">
        <f>SUM(G9540:G9540)</f>
        <v>44.592999999999996</v>
      </c>
      <c r="I9540" s="42"/>
      <c r="J9540" s="32">
        <v>0</v>
      </c>
    </row>
    <row r="9541" spans="1:10" ht="15.75" hidden="1" thickBot="1" x14ac:dyDescent="0.3">
      <c r="A9541" s="150"/>
      <c r="B9541" s="145"/>
      <c r="C9541" s="44"/>
      <c r="D9541" s="44"/>
      <c r="E9541" s="121"/>
      <c r="F9541" s="122" t="s">
        <v>31</v>
      </c>
      <c r="G9541" s="47" t="str">
        <f t="shared" si="148"/>
        <v/>
      </c>
      <c r="H9541" s="48"/>
      <c r="I9541" s="42"/>
      <c r="J9541" s="32">
        <v>0</v>
      </c>
    </row>
    <row r="9542" spans="1:10" ht="15.75" hidden="1" thickBot="1" x14ac:dyDescent="0.3">
      <c r="A9542" s="140" t="s">
        <v>2303</v>
      </c>
      <c r="B9542" s="143" t="s">
        <v>6796</v>
      </c>
      <c r="C9542" s="26"/>
      <c r="D9542" s="27" t="s">
        <v>36</v>
      </c>
      <c r="E9542" s="116"/>
      <c r="F9542" s="123" t="s">
        <v>31</v>
      </c>
      <c r="G9542" s="29" t="str">
        <f t="shared" ref="G9542:G9605" si="149">IF(ISNUMBER(F9542),E9542*F9542,"")</f>
        <v/>
      </c>
      <c r="H9542" s="30"/>
      <c r="I9542" s="31"/>
      <c r="J9542" s="32">
        <v>0</v>
      </c>
    </row>
    <row r="9543" spans="1:10" ht="15.75" hidden="1" thickBot="1" x14ac:dyDescent="0.3">
      <c r="A9543" s="149"/>
      <c r="B9543" s="144"/>
      <c r="C9543" s="34"/>
      <c r="D9543" s="34"/>
      <c r="E9543" s="118"/>
      <c r="F9543" s="124" t="s">
        <v>31</v>
      </c>
      <c r="G9543" s="36" t="str">
        <f t="shared" si="149"/>
        <v/>
      </c>
      <c r="H9543" s="37"/>
      <c r="I9543" s="33"/>
      <c r="J9543" s="32">
        <v>0</v>
      </c>
    </row>
    <row r="9544" spans="1:10" ht="26.25" hidden="1" thickBot="1" x14ac:dyDescent="0.3">
      <c r="A9544" s="149"/>
      <c r="B9544" s="144"/>
      <c r="C9544" s="38" t="s">
        <v>8491</v>
      </c>
      <c r="D9544" s="38" t="s">
        <v>101</v>
      </c>
      <c r="E9544" s="120">
        <v>1</v>
      </c>
      <c r="F9544" s="119">
        <v>73.796000000000006</v>
      </c>
      <c r="G9544" s="36">
        <f t="shared" si="149"/>
        <v>73.796000000000006</v>
      </c>
      <c r="H9544" s="41">
        <f>SUM(G9544:G9544)</f>
        <v>73.796000000000006</v>
      </c>
      <c r="I9544" s="42"/>
      <c r="J9544" s="32">
        <v>0</v>
      </c>
    </row>
    <row r="9545" spans="1:10" ht="15.75" hidden="1" thickBot="1" x14ac:dyDescent="0.3">
      <c r="A9545" s="150"/>
      <c r="B9545" s="145"/>
      <c r="C9545" s="44"/>
      <c r="D9545" s="44"/>
      <c r="E9545" s="121"/>
      <c r="F9545" s="122" t="s">
        <v>31</v>
      </c>
      <c r="G9545" s="47" t="str">
        <f t="shared" si="149"/>
        <v/>
      </c>
      <c r="H9545" s="48"/>
      <c r="I9545" s="42"/>
      <c r="J9545" s="32">
        <v>0</v>
      </c>
    </row>
    <row r="9546" spans="1:10" ht="15.75" hidden="1" thickBot="1" x14ac:dyDescent="0.3">
      <c r="A9546" s="140" t="s">
        <v>2304</v>
      </c>
      <c r="B9546" s="143" t="s">
        <v>6797</v>
      </c>
      <c r="C9546" s="26"/>
      <c r="D9546" s="27" t="s">
        <v>86</v>
      </c>
      <c r="E9546" s="116"/>
      <c r="F9546" s="123" t="s">
        <v>31</v>
      </c>
      <c r="G9546" s="29" t="str">
        <f t="shared" si="149"/>
        <v/>
      </c>
      <c r="H9546" s="30"/>
      <c r="I9546" s="31"/>
      <c r="J9546" s="32">
        <v>0</v>
      </c>
    </row>
    <row r="9547" spans="1:10" ht="15.75" hidden="1" thickBot="1" x14ac:dyDescent="0.3">
      <c r="A9547" s="141"/>
      <c r="B9547" s="144"/>
      <c r="C9547" s="34"/>
      <c r="D9547" s="34"/>
      <c r="E9547" s="118"/>
      <c r="F9547" s="124" t="s">
        <v>31</v>
      </c>
      <c r="G9547" s="33" t="str">
        <f t="shared" si="149"/>
        <v/>
      </c>
      <c r="H9547" s="37"/>
      <c r="I9547" s="33"/>
      <c r="J9547" s="32">
        <v>0</v>
      </c>
    </row>
    <row r="9548" spans="1:10" ht="26.25" hidden="1" thickBot="1" x14ac:dyDescent="0.3">
      <c r="A9548" s="141"/>
      <c r="B9548" s="144"/>
      <c r="C9548" s="38" t="s">
        <v>8049</v>
      </c>
      <c r="D9548" s="38" t="s">
        <v>1063</v>
      </c>
      <c r="E9548" s="120">
        <v>1.5000000000000002</v>
      </c>
      <c r="F9548" s="125">
        <v>7.391</v>
      </c>
      <c r="G9548" s="36">
        <f t="shared" si="149"/>
        <v>11.086500000000001</v>
      </c>
      <c r="H9548" s="41">
        <f>SUM(G9548:G9560)</f>
        <v>256.29418250000003</v>
      </c>
      <c r="I9548" s="42"/>
      <c r="J9548" s="32">
        <v>0</v>
      </c>
    </row>
    <row r="9549" spans="1:10" ht="15.75" hidden="1" thickBot="1" x14ac:dyDescent="0.3">
      <c r="A9549" s="141"/>
      <c r="B9549" s="144"/>
      <c r="C9549" s="38" t="s">
        <v>7603</v>
      </c>
      <c r="D9549" s="38" t="s">
        <v>2788</v>
      </c>
      <c r="E9549" s="120">
        <v>3</v>
      </c>
      <c r="F9549" s="125">
        <v>22.724</v>
      </c>
      <c r="G9549" s="36">
        <f t="shared" si="149"/>
        <v>68.171999999999997</v>
      </c>
      <c r="H9549" s="37"/>
      <c r="I9549" s="33"/>
      <c r="J9549" s="32">
        <v>0</v>
      </c>
    </row>
    <row r="9550" spans="1:10" ht="15.75" hidden="1" thickBot="1" x14ac:dyDescent="0.3">
      <c r="A9550" s="141"/>
      <c r="B9550" s="144"/>
      <c r="C9550" s="38" t="s">
        <v>2305</v>
      </c>
      <c r="D9550" s="38" t="s">
        <v>1063</v>
      </c>
      <c r="E9550" s="120">
        <v>0.39</v>
      </c>
      <c r="F9550" s="125" t="s">
        <v>31</v>
      </c>
      <c r="G9550" s="36" t="str">
        <f t="shared" si="149"/>
        <v/>
      </c>
      <c r="H9550" s="37"/>
      <c r="I9550" s="33"/>
      <c r="J9550" s="32">
        <v>0</v>
      </c>
    </row>
    <row r="9551" spans="1:10" ht="26.25" hidden="1" thickBot="1" x14ac:dyDescent="0.3">
      <c r="A9551" s="141"/>
      <c r="B9551" s="144"/>
      <c r="C9551" s="38" t="s">
        <v>2306</v>
      </c>
      <c r="D9551" s="38" t="s">
        <v>1063</v>
      </c>
      <c r="E9551" s="120">
        <v>13.53</v>
      </c>
      <c r="F9551" s="125" t="s">
        <v>31</v>
      </c>
      <c r="G9551" s="36" t="str">
        <f t="shared" si="149"/>
        <v/>
      </c>
      <c r="H9551" s="37"/>
      <c r="I9551" s="33"/>
      <c r="J9551" s="32">
        <v>0</v>
      </c>
    </row>
    <row r="9552" spans="1:10" ht="15.75" hidden="1" thickBot="1" x14ac:dyDescent="0.3">
      <c r="A9552" s="141"/>
      <c r="B9552" s="144"/>
      <c r="C9552" s="38" t="s">
        <v>7754</v>
      </c>
      <c r="D9552" s="38" t="s">
        <v>1063</v>
      </c>
      <c r="E9552" s="120">
        <v>0.2</v>
      </c>
      <c r="F9552" s="125">
        <v>41.8</v>
      </c>
      <c r="G9552" s="36">
        <f t="shared" si="149"/>
        <v>8.36</v>
      </c>
      <c r="H9552" s="37"/>
      <c r="I9552" s="33"/>
      <c r="J9552" s="32">
        <v>0</v>
      </c>
    </row>
    <row r="9553" spans="1:10" ht="26.25" hidden="1" thickBot="1" x14ac:dyDescent="0.3">
      <c r="A9553" s="141"/>
      <c r="B9553" s="144"/>
      <c r="C9553" s="38" t="s">
        <v>7729</v>
      </c>
      <c r="D9553" s="38" t="s">
        <v>2788</v>
      </c>
      <c r="E9553" s="120">
        <v>3.29</v>
      </c>
      <c r="F9553" s="125">
        <v>24.244</v>
      </c>
      <c r="G9553" s="36">
        <f t="shared" si="149"/>
        <v>79.76276</v>
      </c>
      <c r="H9553" s="37"/>
      <c r="I9553" s="33"/>
      <c r="J9553" s="32">
        <v>0</v>
      </c>
    </row>
    <row r="9554" spans="1:10" ht="15.75" hidden="1" thickBot="1" x14ac:dyDescent="0.3">
      <c r="A9554" s="141"/>
      <c r="B9554" s="144"/>
      <c r="C9554" s="38" t="s">
        <v>2307</v>
      </c>
      <c r="D9554" s="38" t="s">
        <v>101</v>
      </c>
      <c r="E9554" s="120">
        <v>0.125</v>
      </c>
      <c r="F9554" s="125" t="s">
        <v>31</v>
      </c>
      <c r="G9554" s="36" t="str">
        <f t="shared" si="149"/>
        <v/>
      </c>
      <c r="H9554" s="37"/>
      <c r="I9554" s="33"/>
      <c r="J9554" s="32">
        <v>0</v>
      </c>
    </row>
    <row r="9555" spans="1:10" ht="15.75" hidden="1" thickBot="1" x14ac:dyDescent="0.3">
      <c r="A9555" s="141"/>
      <c r="B9555" s="144"/>
      <c r="C9555" s="38" t="s">
        <v>7748</v>
      </c>
      <c r="D9555" s="38" t="s">
        <v>1063</v>
      </c>
      <c r="E9555" s="120">
        <v>7.53</v>
      </c>
      <c r="F9555" s="125">
        <v>9.5</v>
      </c>
      <c r="G9555" s="36">
        <f t="shared" si="149"/>
        <v>71.534999999999997</v>
      </c>
      <c r="H9555" s="37"/>
      <c r="I9555" s="33"/>
      <c r="J9555" s="32">
        <v>0</v>
      </c>
    </row>
    <row r="9556" spans="1:10" ht="15.75" hidden="1" thickBot="1" x14ac:dyDescent="0.3">
      <c r="A9556" s="141"/>
      <c r="B9556" s="144"/>
      <c r="C9556" s="38" t="s">
        <v>2308</v>
      </c>
      <c r="D9556" s="38" t="s">
        <v>101</v>
      </c>
      <c r="E9556" s="120">
        <v>0.44</v>
      </c>
      <c r="F9556" s="125" t="s">
        <v>31</v>
      </c>
      <c r="G9556" s="36" t="str">
        <f t="shared" si="149"/>
        <v/>
      </c>
      <c r="H9556" s="37"/>
      <c r="I9556" s="33"/>
      <c r="J9556" s="32">
        <v>0</v>
      </c>
    </row>
    <row r="9557" spans="1:10" ht="15.75" hidden="1" thickBot="1" x14ac:dyDescent="0.3">
      <c r="A9557" s="141"/>
      <c r="B9557" s="144"/>
      <c r="C9557" s="38" t="s">
        <v>8492</v>
      </c>
      <c r="D9557" s="38" t="s">
        <v>2788</v>
      </c>
      <c r="E9557" s="120">
        <v>0.25</v>
      </c>
      <c r="F9557" s="125">
        <v>10.468999999999999</v>
      </c>
      <c r="G9557" s="36">
        <f t="shared" si="149"/>
        <v>2.6172499999999999</v>
      </c>
      <c r="H9557" s="37"/>
      <c r="I9557" s="33"/>
      <c r="J9557" s="32">
        <v>0</v>
      </c>
    </row>
    <row r="9558" spans="1:10" ht="26.25" hidden="1" thickBot="1" x14ac:dyDescent="0.3">
      <c r="A9558" s="141"/>
      <c r="B9558" s="144"/>
      <c r="C9558" s="38" t="s">
        <v>2309</v>
      </c>
      <c r="D9558" s="38" t="s">
        <v>1063</v>
      </c>
      <c r="E9558" s="120">
        <v>8</v>
      </c>
      <c r="F9558" s="125" t="s">
        <v>31</v>
      </c>
      <c r="G9558" s="36" t="str">
        <f t="shared" si="149"/>
        <v/>
      </c>
      <c r="H9558" s="37"/>
      <c r="I9558" s="33"/>
      <c r="J9558" s="32">
        <v>0</v>
      </c>
    </row>
    <row r="9559" spans="1:10" ht="15.75" hidden="1" thickBot="1" x14ac:dyDescent="0.3">
      <c r="A9559" s="141"/>
      <c r="B9559" s="144"/>
      <c r="C9559" s="38" t="s">
        <v>7706</v>
      </c>
      <c r="D9559" s="38" t="s">
        <v>2788</v>
      </c>
      <c r="E9559" s="120">
        <v>0.51500000000000001</v>
      </c>
      <c r="F9559" s="125">
        <v>28.6615</v>
      </c>
      <c r="G9559" s="36">
        <f t="shared" si="149"/>
        <v>14.7606725</v>
      </c>
      <c r="H9559" s="37"/>
      <c r="I9559" s="33"/>
      <c r="J9559" s="32">
        <v>0</v>
      </c>
    </row>
    <row r="9560" spans="1:10" ht="26.25" hidden="1" thickBot="1" x14ac:dyDescent="0.3">
      <c r="A9560" s="141"/>
      <c r="B9560" s="144"/>
      <c r="C9560" s="38" t="s">
        <v>2310</v>
      </c>
      <c r="D9560" s="38" t="s">
        <v>180</v>
      </c>
      <c r="E9560" s="120">
        <v>1</v>
      </c>
      <c r="F9560" s="125" t="s">
        <v>31</v>
      </c>
      <c r="G9560" s="36" t="str">
        <f t="shared" si="149"/>
        <v/>
      </c>
      <c r="H9560" s="37"/>
      <c r="I9560" s="33"/>
      <c r="J9560" s="32">
        <v>0</v>
      </c>
    </row>
    <row r="9561" spans="1:10" ht="15.75" hidden="1" thickBot="1" x14ac:dyDescent="0.3">
      <c r="A9561" s="142"/>
      <c r="B9561" s="145"/>
      <c r="C9561" s="44"/>
      <c r="D9561" s="44"/>
      <c r="E9561" s="121"/>
      <c r="F9561" s="122" t="s">
        <v>31</v>
      </c>
      <c r="G9561" s="46" t="str">
        <f t="shared" si="149"/>
        <v/>
      </c>
      <c r="H9561" s="48"/>
      <c r="I9561" s="33"/>
      <c r="J9561" s="32">
        <v>0</v>
      </c>
    </row>
    <row r="9562" spans="1:10" ht="15.75" hidden="1" thickBot="1" x14ac:dyDescent="0.3">
      <c r="A9562" s="140" t="s">
        <v>2311</v>
      </c>
      <c r="B9562" s="143" t="s">
        <v>6798</v>
      </c>
      <c r="C9562" s="26"/>
      <c r="D9562" s="27" t="s">
        <v>86</v>
      </c>
      <c r="E9562" s="116"/>
      <c r="F9562" s="123" t="s">
        <v>31</v>
      </c>
      <c r="G9562" s="29" t="str">
        <f t="shared" si="149"/>
        <v/>
      </c>
      <c r="H9562" s="30"/>
      <c r="I9562" s="31"/>
      <c r="J9562" s="32">
        <v>0</v>
      </c>
    </row>
    <row r="9563" spans="1:10" ht="15.75" hidden="1" thickBot="1" x14ac:dyDescent="0.3">
      <c r="A9563" s="141"/>
      <c r="B9563" s="144"/>
      <c r="C9563" s="34"/>
      <c r="D9563" s="34"/>
      <c r="E9563" s="118"/>
      <c r="F9563" s="124" t="s">
        <v>31</v>
      </c>
      <c r="G9563" s="33" t="str">
        <f t="shared" si="149"/>
        <v/>
      </c>
      <c r="H9563" s="37"/>
      <c r="I9563" s="33"/>
      <c r="J9563" s="32">
        <v>0</v>
      </c>
    </row>
    <row r="9564" spans="1:10" ht="26.25" hidden="1" thickBot="1" x14ac:dyDescent="0.3">
      <c r="A9564" s="141"/>
      <c r="B9564" s="144"/>
      <c r="C9564" s="38" t="s">
        <v>8049</v>
      </c>
      <c r="D9564" s="38" t="s">
        <v>1063</v>
      </c>
      <c r="E9564" s="120">
        <v>1.5000000000000002</v>
      </c>
      <c r="F9564" s="125">
        <v>7.391</v>
      </c>
      <c r="G9564" s="36">
        <f t="shared" si="149"/>
        <v>11.086500000000001</v>
      </c>
      <c r="H9564" s="41">
        <f>SUM(G9564:G9576)</f>
        <v>335.678246944715</v>
      </c>
      <c r="I9564" s="42"/>
      <c r="J9564" s="32">
        <v>0</v>
      </c>
    </row>
    <row r="9565" spans="1:10" ht="15.75" hidden="1" thickBot="1" x14ac:dyDescent="0.3">
      <c r="A9565" s="141"/>
      <c r="B9565" s="144"/>
      <c r="C9565" s="38" t="s">
        <v>7603</v>
      </c>
      <c r="D9565" s="38" t="s">
        <v>2788</v>
      </c>
      <c r="E9565" s="120">
        <v>3</v>
      </c>
      <c r="F9565" s="125">
        <v>22.724</v>
      </c>
      <c r="G9565" s="36">
        <f t="shared" si="149"/>
        <v>68.171999999999997</v>
      </c>
      <c r="H9565" s="37"/>
      <c r="I9565" s="33"/>
      <c r="J9565" s="32">
        <v>0</v>
      </c>
    </row>
    <row r="9566" spans="1:10" ht="15.75" hidden="1" thickBot="1" x14ac:dyDescent="0.3">
      <c r="A9566" s="141"/>
      <c r="B9566" s="144"/>
      <c r="C9566" s="38" t="s">
        <v>2305</v>
      </c>
      <c r="D9566" s="38" t="s">
        <v>1063</v>
      </c>
      <c r="E9566" s="120">
        <v>0.39</v>
      </c>
      <c r="F9566" s="125" t="s">
        <v>31</v>
      </c>
      <c r="G9566" s="36" t="str">
        <f t="shared" si="149"/>
        <v/>
      </c>
      <c r="H9566" s="37"/>
      <c r="I9566" s="33"/>
      <c r="J9566" s="32">
        <v>0</v>
      </c>
    </row>
    <row r="9567" spans="1:10" ht="26.25" hidden="1" thickBot="1" x14ac:dyDescent="0.3">
      <c r="A9567" s="141"/>
      <c r="B9567" s="144"/>
      <c r="C9567" s="38" t="s">
        <v>2306</v>
      </c>
      <c r="D9567" s="38" t="s">
        <v>1063</v>
      </c>
      <c r="E9567" s="120">
        <v>13.53</v>
      </c>
      <c r="F9567" s="125" t="s">
        <v>31</v>
      </c>
      <c r="G9567" s="36" t="str">
        <f t="shared" si="149"/>
        <v/>
      </c>
      <c r="H9567" s="37"/>
      <c r="I9567" s="33"/>
      <c r="J9567" s="32">
        <v>0</v>
      </c>
    </row>
    <row r="9568" spans="1:10" ht="15.75" hidden="1" thickBot="1" x14ac:dyDescent="0.3">
      <c r="A9568" s="141"/>
      <c r="B9568" s="144"/>
      <c r="C9568" s="38" t="s">
        <v>7754</v>
      </c>
      <c r="D9568" s="38" t="s">
        <v>1063</v>
      </c>
      <c r="E9568" s="120">
        <v>0.2</v>
      </c>
      <c r="F9568" s="125">
        <v>41.8</v>
      </c>
      <c r="G9568" s="36">
        <f t="shared" si="149"/>
        <v>8.36</v>
      </c>
      <c r="H9568" s="37"/>
      <c r="I9568" s="33"/>
      <c r="J9568" s="32">
        <v>0</v>
      </c>
    </row>
    <row r="9569" spans="1:10" ht="26.25" hidden="1" thickBot="1" x14ac:dyDescent="0.3">
      <c r="A9569" s="141"/>
      <c r="B9569" s="144"/>
      <c r="C9569" s="38" t="s">
        <v>7729</v>
      </c>
      <c r="D9569" s="38" t="s">
        <v>2788</v>
      </c>
      <c r="E9569" s="120">
        <v>3.29</v>
      </c>
      <c r="F9569" s="125">
        <v>24.244</v>
      </c>
      <c r="G9569" s="36">
        <f t="shared" si="149"/>
        <v>79.76276</v>
      </c>
      <c r="H9569" s="37"/>
      <c r="I9569" s="33"/>
      <c r="J9569" s="32">
        <v>0</v>
      </c>
    </row>
    <row r="9570" spans="1:10" ht="15.75" hidden="1" thickBot="1" x14ac:dyDescent="0.3">
      <c r="A9570" s="141"/>
      <c r="B9570" s="144"/>
      <c r="C9570" s="38" t="s">
        <v>2307</v>
      </c>
      <c r="D9570" s="38" t="s">
        <v>101</v>
      </c>
      <c r="E9570" s="120">
        <v>0.125</v>
      </c>
      <c r="F9570" s="125" t="s">
        <v>31</v>
      </c>
      <c r="G9570" s="36" t="str">
        <f t="shared" si="149"/>
        <v/>
      </c>
      <c r="H9570" s="37"/>
      <c r="I9570" s="33"/>
      <c r="J9570" s="32">
        <v>0</v>
      </c>
    </row>
    <row r="9571" spans="1:10" ht="15.75" hidden="1" thickBot="1" x14ac:dyDescent="0.3">
      <c r="A9571" s="141"/>
      <c r="B9571" s="144"/>
      <c r="C9571" s="38" t="s">
        <v>7748</v>
      </c>
      <c r="D9571" s="38" t="s">
        <v>1063</v>
      </c>
      <c r="E9571" s="120">
        <v>7.53</v>
      </c>
      <c r="F9571" s="125">
        <v>9.5</v>
      </c>
      <c r="G9571" s="36">
        <f t="shared" si="149"/>
        <v>71.534999999999997</v>
      </c>
      <c r="H9571" s="37"/>
      <c r="I9571" s="33"/>
      <c r="J9571" s="32">
        <v>0</v>
      </c>
    </row>
    <row r="9572" spans="1:10" ht="15.75" hidden="1" thickBot="1" x14ac:dyDescent="0.3">
      <c r="A9572" s="141"/>
      <c r="B9572" s="144"/>
      <c r="C9572" s="38" t="s">
        <v>2308</v>
      </c>
      <c r="D9572" s="38" t="s">
        <v>101</v>
      </c>
      <c r="E9572" s="120">
        <v>0.44</v>
      </c>
      <c r="F9572" s="125" t="s">
        <v>31</v>
      </c>
      <c r="G9572" s="36" t="str">
        <f t="shared" si="149"/>
        <v/>
      </c>
      <c r="H9572" s="37"/>
      <c r="I9572" s="33"/>
      <c r="J9572" s="32">
        <v>0</v>
      </c>
    </row>
    <row r="9573" spans="1:10" ht="15.75" hidden="1" thickBot="1" x14ac:dyDescent="0.3">
      <c r="A9573" s="141"/>
      <c r="B9573" s="144"/>
      <c r="C9573" s="38" t="s">
        <v>8492</v>
      </c>
      <c r="D9573" s="38" t="s">
        <v>2788</v>
      </c>
      <c r="E9573" s="120">
        <v>0.25</v>
      </c>
      <c r="F9573" s="125">
        <v>10.468999999999999</v>
      </c>
      <c r="G9573" s="36">
        <f t="shared" si="149"/>
        <v>2.6172499999999999</v>
      </c>
      <c r="H9573" s="37"/>
      <c r="I9573" s="33"/>
      <c r="J9573" s="32">
        <v>0</v>
      </c>
    </row>
    <row r="9574" spans="1:10" ht="51.75" hidden="1" thickBot="1" x14ac:dyDescent="0.3">
      <c r="A9574" s="141"/>
      <c r="B9574" s="144"/>
      <c r="C9574" s="38" t="s">
        <v>7663</v>
      </c>
      <c r="D9574" s="38" t="s">
        <v>180</v>
      </c>
      <c r="E9574" s="120">
        <v>0.9073</v>
      </c>
      <c r="F9574" s="129">
        <v>39.642302049999998</v>
      </c>
      <c r="G9574" s="66">
        <f t="shared" si="149"/>
        <v>35.967460649964998</v>
      </c>
      <c r="H9574" s="37"/>
      <c r="I9574" s="42"/>
      <c r="J9574" s="32">
        <v>0</v>
      </c>
    </row>
    <row r="9575" spans="1:10" ht="39" hidden="1" thickBot="1" x14ac:dyDescent="0.3">
      <c r="A9575" s="141"/>
      <c r="B9575" s="144"/>
      <c r="C9575" s="38" t="s">
        <v>7664</v>
      </c>
      <c r="D9575" s="38" t="s">
        <v>1323</v>
      </c>
      <c r="E9575" s="120">
        <v>0.34150000000000003</v>
      </c>
      <c r="F9575" s="129">
        <v>170.3580565</v>
      </c>
      <c r="G9575" s="66">
        <f t="shared" si="149"/>
        <v>58.177276294750008</v>
      </c>
      <c r="H9575" s="37"/>
      <c r="I9575" s="68"/>
      <c r="J9575" s="32">
        <v>0</v>
      </c>
    </row>
    <row r="9576" spans="1:10" ht="15.75" hidden="1" thickBot="1" x14ac:dyDescent="0.3">
      <c r="A9576" s="142"/>
      <c r="B9576" s="145"/>
      <c r="C9576" s="44"/>
      <c r="D9576" s="44"/>
      <c r="E9576" s="121"/>
      <c r="F9576" s="122" t="s">
        <v>31</v>
      </c>
      <c r="G9576" s="46" t="str">
        <f t="shared" si="149"/>
        <v/>
      </c>
      <c r="H9576" s="48"/>
      <c r="I9576" s="33"/>
      <c r="J9576" s="32">
        <v>0</v>
      </c>
    </row>
    <row r="9577" spans="1:10" ht="15.75" hidden="1" thickBot="1" x14ac:dyDescent="0.3">
      <c r="A9577" s="140" t="s">
        <v>2312</v>
      </c>
      <c r="B9577" s="143" t="s">
        <v>6799</v>
      </c>
      <c r="C9577" s="26"/>
      <c r="D9577" s="27" t="s">
        <v>86</v>
      </c>
      <c r="E9577" s="116"/>
      <c r="F9577" s="123" t="s">
        <v>31</v>
      </c>
      <c r="G9577" s="29" t="str">
        <f t="shared" si="149"/>
        <v/>
      </c>
      <c r="H9577" s="30"/>
      <c r="I9577" s="31"/>
      <c r="J9577" s="32">
        <v>0</v>
      </c>
    </row>
    <row r="9578" spans="1:10" ht="15.75" hidden="1" thickBot="1" x14ac:dyDescent="0.3">
      <c r="A9578" s="141"/>
      <c r="B9578" s="144"/>
      <c r="C9578" s="34"/>
      <c r="D9578" s="34"/>
      <c r="E9578" s="118"/>
      <c r="F9578" s="124" t="s">
        <v>31</v>
      </c>
      <c r="G9578" s="33" t="str">
        <f t="shared" si="149"/>
        <v/>
      </c>
      <c r="H9578" s="37"/>
      <c r="I9578" s="33"/>
      <c r="J9578" s="32">
        <v>0</v>
      </c>
    </row>
    <row r="9579" spans="1:10" ht="15.75" hidden="1" thickBot="1" x14ac:dyDescent="0.3">
      <c r="A9579" s="141"/>
      <c r="B9579" s="144"/>
      <c r="C9579" s="38" t="s">
        <v>7780</v>
      </c>
      <c r="D9579" s="38" t="s">
        <v>1063</v>
      </c>
      <c r="E9579" s="120">
        <v>8.6199999999999992</v>
      </c>
      <c r="F9579" s="125">
        <v>1.8619999999999999</v>
      </c>
      <c r="G9579" s="36">
        <f t="shared" si="149"/>
        <v>16.050439999999998</v>
      </c>
      <c r="H9579" s="41">
        <f>SUM(G9579:G9583)</f>
        <v>64.977416000000005</v>
      </c>
      <c r="I9579" s="42"/>
      <c r="J9579" s="32">
        <v>0</v>
      </c>
    </row>
    <row r="9580" spans="1:10" ht="15.75" hidden="1" thickBot="1" x14ac:dyDescent="0.3">
      <c r="A9580" s="141"/>
      <c r="B9580" s="144"/>
      <c r="C9580" s="38" t="s">
        <v>7734</v>
      </c>
      <c r="D9580" s="38" t="s">
        <v>2788</v>
      </c>
      <c r="E9580" s="120">
        <v>1.1879999999999999</v>
      </c>
      <c r="F9580" s="119">
        <v>29.402499999999996</v>
      </c>
      <c r="G9580" s="36">
        <f t="shared" si="149"/>
        <v>34.930169999999997</v>
      </c>
      <c r="H9580" s="37"/>
      <c r="I9580" s="33"/>
      <c r="J9580" s="32">
        <v>0</v>
      </c>
    </row>
    <row r="9581" spans="1:10" ht="15.75" hidden="1" thickBot="1" x14ac:dyDescent="0.3">
      <c r="A9581" s="141"/>
      <c r="B9581" s="144"/>
      <c r="C9581" s="38" t="s">
        <v>7603</v>
      </c>
      <c r="D9581" s="38" t="s">
        <v>2788</v>
      </c>
      <c r="E9581" s="120">
        <v>0.59399999999999997</v>
      </c>
      <c r="F9581" s="119">
        <v>22.724</v>
      </c>
      <c r="G9581" s="36">
        <f t="shared" si="149"/>
        <v>13.498056</v>
      </c>
      <c r="H9581" s="37"/>
      <c r="I9581" s="33"/>
      <c r="J9581" s="32">
        <v>0</v>
      </c>
    </row>
    <row r="9582" spans="1:10" ht="15.75" hidden="1" thickBot="1" x14ac:dyDescent="0.3">
      <c r="A9582" s="141"/>
      <c r="B9582" s="144"/>
      <c r="C9582" s="38" t="s">
        <v>7779</v>
      </c>
      <c r="D9582" s="38" t="s">
        <v>1063</v>
      </c>
      <c r="E9582" s="120">
        <v>0.14000000000000001</v>
      </c>
      <c r="F9582" s="125">
        <v>3.5625</v>
      </c>
      <c r="G9582" s="36">
        <f t="shared" si="149"/>
        <v>0.49875000000000003</v>
      </c>
      <c r="H9582" s="37"/>
      <c r="I9582" s="33"/>
      <c r="J9582" s="32">
        <v>0</v>
      </c>
    </row>
    <row r="9583" spans="1:10" ht="26.25" hidden="1" thickBot="1" x14ac:dyDescent="0.3">
      <c r="A9583" s="141"/>
      <c r="B9583" s="144"/>
      <c r="C9583" s="38" t="s">
        <v>2313</v>
      </c>
      <c r="D9583" s="38" t="s">
        <v>86</v>
      </c>
      <c r="E9583" s="120">
        <v>1.1599999999999999</v>
      </c>
      <c r="F9583" s="125" t="s">
        <v>31</v>
      </c>
      <c r="G9583" s="66" t="str">
        <f t="shared" si="149"/>
        <v/>
      </c>
      <c r="H9583" s="37"/>
      <c r="I9583" s="33"/>
      <c r="J9583" s="32">
        <v>0</v>
      </c>
    </row>
    <row r="9584" spans="1:10" ht="15.75" hidden="1" thickBot="1" x14ac:dyDescent="0.3">
      <c r="A9584" s="142"/>
      <c r="B9584" s="145"/>
      <c r="C9584" s="44"/>
      <c r="D9584" s="44"/>
      <c r="E9584" s="121"/>
      <c r="F9584" s="122" t="s">
        <v>31</v>
      </c>
      <c r="G9584" s="46" t="str">
        <f t="shared" si="149"/>
        <v/>
      </c>
      <c r="H9584" s="48"/>
      <c r="I9584" s="33"/>
      <c r="J9584" s="32">
        <v>0</v>
      </c>
    </row>
    <row r="9585" spans="1:10" ht="15.75" hidden="1" thickBot="1" x14ac:dyDescent="0.3">
      <c r="A9585" s="140" t="s">
        <v>2314</v>
      </c>
      <c r="B9585" s="143" t="s">
        <v>6800</v>
      </c>
      <c r="C9585" s="26"/>
      <c r="D9585" s="27" t="s">
        <v>90</v>
      </c>
      <c r="E9585" s="116"/>
      <c r="F9585" s="123" t="s">
        <v>31</v>
      </c>
      <c r="G9585" s="29" t="str">
        <f t="shared" si="149"/>
        <v/>
      </c>
      <c r="H9585" s="30"/>
      <c r="I9585" s="31"/>
      <c r="J9585" s="32">
        <v>0</v>
      </c>
    </row>
    <row r="9586" spans="1:10" ht="15.75" hidden="1" thickBot="1" x14ac:dyDescent="0.3">
      <c r="A9586" s="141"/>
      <c r="B9586" s="144"/>
      <c r="C9586" s="34"/>
      <c r="D9586" s="34"/>
      <c r="E9586" s="118"/>
      <c r="F9586" s="124" t="s">
        <v>31</v>
      </c>
      <c r="G9586" s="33" t="str">
        <f t="shared" si="149"/>
        <v/>
      </c>
      <c r="H9586" s="37"/>
      <c r="I9586" s="33"/>
      <c r="J9586" s="32">
        <v>0</v>
      </c>
    </row>
    <row r="9587" spans="1:10" ht="26.25" hidden="1" thickBot="1" x14ac:dyDescent="0.3">
      <c r="A9587" s="141"/>
      <c r="B9587" s="144"/>
      <c r="C9587" s="38" t="s">
        <v>7747</v>
      </c>
      <c r="D9587" s="38" t="s">
        <v>1069</v>
      </c>
      <c r="E9587" s="120">
        <v>0.5</v>
      </c>
      <c r="F9587" s="125">
        <v>4.7500000000000001E-2</v>
      </c>
      <c r="G9587" s="36">
        <f t="shared" si="149"/>
        <v>2.375E-2</v>
      </c>
      <c r="H9587" s="41">
        <f>SUM(G9587:G9599)</f>
        <v>24.584063221545062</v>
      </c>
      <c r="I9587" s="42"/>
      <c r="J9587" s="32">
        <v>0</v>
      </c>
    </row>
    <row r="9588" spans="1:10" ht="15.75" hidden="1" thickBot="1" x14ac:dyDescent="0.3">
      <c r="A9588" s="141"/>
      <c r="B9588" s="144"/>
      <c r="C9588" s="38" t="s">
        <v>7748</v>
      </c>
      <c r="D9588" s="38" t="s">
        <v>1063</v>
      </c>
      <c r="E9588" s="120">
        <v>0.4</v>
      </c>
      <c r="F9588" s="125">
        <v>9.5</v>
      </c>
      <c r="G9588" s="36">
        <f t="shared" si="149"/>
        <v>3.8000000000000003</v>
      </c>
      <c r="H9588" s="37"/>
      <c r="I9588" s="42"/>
      <c r="J9588" s="32">
        <v>0</v>
      </c>
    </row>
    <row r="9589" spans="1:10" ht="26.25" hidden="1" thickBot="1" x14ac:dyDescent="0.3">
      <c r="A9589" s="141"/>
      <c r="B9589" s="144"/>
      <c r="C9589" s="38" t="s">
        <v>7749</v>
      </c>
      <c r="D9589" s="38" t="s">
        <v>7614</v>
      </c>
      <c r="E9589" s="120">
        <v>0.05</v>
      </c>
      <c r="F9589" s="125">
        <v>22.895</v>
      </c>
      <c r="G9589" s="36">
        <f t="shared" si="149"/>
        <v>1.1447499999999999</v>
      </c>
      <c r="H9589" s="37"/>
      <c r="I9589" s="42"/>
      <c r="J9589" s="32">
        <v>0</v>
      </c>
    </row>
    <row r="9590" spans="1:10" ht="26.25" hidden="1" thickBot="1" x14ac:dyDescent="0.3">
      <c r="A9590" s="141"/>
      <c r="B9590" s="144"/>
      <c r="C9590" s="38" t="s">
        <v>7750</v>
      </c>
      <c r="D9590" s="38" t="s">
        <v>1063</v>
      </c>
      <c r="E9590" s="120">
        <v>0.01</v>
      </c>
      <c r="F9590" s="125">
        <v>104.5</v>
      </c>
      <c r="G9590" s="36">
        <f t="shared" si="149"/>
        <v>1.0449999999999999</v>
      </c>
      <c r="H9590" s="37"/>
      <c r="I9590" s="42"/>
      <c r="J9590" s="32">
        <v>0</v>
      </c>
    </row>
    <row r="9591" spans="1:10" ht="15.75" hidden="1" thickBot="1" x14ac:dyDescent="0.3">
      <c r="A9591" s="141"/>
      <c r="B9591" s="144"/>
      <c r="C9591" s="38" t="s">
        <v>7714</v>
      </c>
      <c r="D9591" s="38" t="s">
        <v>2788</v>
      </c>
      <c r="E9591" s="120">
        <v>0.02</v>
      </c>
      <c r="F9591" s="125">
        <v>30.419</v>
      </c>
      <c r="G9591" s="36">
        <f t="shared" si="149"/>
        <v>0.60838000000000003</v>
      </c>
      <c r="H9591" s="37"/>
      <c r="I9591" s="42"/>
      <c r="J9591" s="32">
        <v>0</v>
      </c>
    </row>
    <row r="9592" spans="1:10" ht="26.25" hidden="1" thickBot="1" x14ac:dyDescent="0.3">
      <c r="A9592" s="141"/>
      <c r="B9592" s="144"/>
      <c r="C9592" s="38" t="s">
        <v>7751</v>
      </c>
      <c r="D9592" s="38" t="s">
        <v>2788</v>
      </c>
      <c r="E9592" s="120">
        <v>0.1</v>
      </c>
      <c r="F9592" s="125">
        <v>22.391500000000001</v>
      </c>
      <c r="G9592" s="36">
        <f t="shared" si="149"/>
        <v>2.23915</v>
      </c>
      <c r="H9592" s="37"/>
      <c r="I9592" s="42"/>
      <c r="J9592" s="32">
        <v>0</v>
      </c>
    </row>
    <row r="9593" spans="1:10" ht="26.25" hidden="1" thickBot="1" x14ac:dyDescent="0.3">
      <c r="A9593" s="141"/>
      <c r="B9593" s="144"/>
      <c r="C9593" s="38" t="s">
        <v>7729</v>
      </c>
      <c r="D9593" s="38" t="s">
        <v>2788</v>
      </c>
      <c r="E9593" s="120">
        <v>0.3</v>
      </c>
      <c r="F9593" s="125">
        <v>24.244</v>
      </c>
      <c r="G9593" s="36">
        <f t="shared" si="149"/>
        <v>7.2731999999999992</v>
      </c>
      <c r="H9593" s="37"/>
      <c r="I9593" s="42"/>
      <c r="J9593" s="32">
        <v>0</v>
      </c>
    </row>
    <row r="9594" spans="1:10" ht="15.75" hidden="1" thickBot="1" x14ac:dyDescent="0.3">
      <c r="A9594" s="141"/>
      <c r="B9594" s="144"/>
      <c r="C9594" s="38" t="s">
        <v>7609</v>
      </c>
      <c r="D9594" s="38" t="s">
        <v>88</v>
      </c>
      <c r="E9594" s="120">
        <v>2.232E-2</v>
      </c>
      <c r="F9594" s="125">
        <v>45.514499999999998</v>
      </c>
      <c r="G9594" s="36">
        <f t="shared" si="149"/>
        <v>1.01588364</v>
      </c>
      <c r="H9594" s="37"/>
      <c r="I9594" s="42"/>
      <c r="J9594" s="32">
        <v>0</v>
      </c>
    </row>
    <row r="9595" spans="1:10" ht="15.75" hidden="1" thickBot="1" x14ac:dyDescent="0.3">
      <c r="A9595" s="141"/>
      <c r="B9595" s="144"/>
      <c r="C9595" s="38" t="s">
        <v>7752</v>
      </c>
      <c r="D9595" s="38" t="s">
        <v>2788</v>
      </c>
      <c r="E9595" s="120">
        <v>2.5000000000000001E-2</v>
      </c>
      <c r="F9595" s="125">
        <v>28.813499999999998</v>
      </c>
      <c r="G9595" s="36">
        <f t="shared" si="149"/>
        <v>0.72033749999999996</v>
      </c>
      <c r="H9595" s="37"/>
      <c r="I9595" s="42"/>
      <c r="J9595" s="32">
        <v>0</v>
      </c>
    </row>
    <row r="9596" spans="1:10" ht="15.75" hidden="1" thickBot="1" x14ac:dyDescent="0.3">
      <c r="A9596" s="141"/>
      <c r="B9596" s="144"/>
      <c r="C9596" s="38" t="s">
        <v>7753</v>
      </c>
      <c r="D9596" s="38" t="s">
        <v>1063</v>
      </c>
      <c r="E9596" s="120">
        <v>0.33</v>
      </c>
      <c r="F9596" s="125">
        <v>9.0534999999999997</v>
      </c>
      <c r="G9596" s="36">
        <f t="shared" si="149"/>
        <v>2.9876550000000002</v>
      </c>
      <c r="H9596" s="37"/>
      <c r="I9596" s="33"/>
      <c r="J9596" s="32">
        <v>0</v>
      </c>
    </row>
    <row r="9597" spans="1:10" ht="15.75" hidden="1" thickBot="1" x14ac:dyDescent="0.3">
      <c r="A9597" s="141"/>
      <c r="B9597" s="144"/>
      <c r="C9597" s="38" t="s">
        <v>7754</v>
      </c>
      <c r="D9597" s="38" t="s">
        <v>1063</v>
      </c>
      <c r="E9597" s="120">
        <v>2.5000000000000001E-2</v>
      </c>
      <c r="F9597" s="125">
        <v>41.8</v>
      </c>
      <c r="G9597" s="36">
        <f t="shared" si="149"/>
        <v>1.0449999999999999</v>
      </c>
      <c r="H9597" s="37"/>
      <c r="I9597" s="33"/>
      <c r="J9597" s="32">
        <v>0</v>
      </c>
    </row>
    <row r="9598" spans="1:10" ht="26.25" hidden="1" thickBot="1" x14ac:dyDescent="0.3">
      <c r="A9598" s="141"/>
      <c r="B9598" s="144"/>
      <c r="C9598" s="38" t="s">
        <v>100</v>
      </c>
      <c r="D9598" s="38" t="s">
        <v>101</v>
      </c>
      <c r="E9598" s="120">
        <v>1E-4</v>
      </c>
      <c r="F9598" s="125" t="s">
        <v>31</v>
      </c>
      <c r="G9598" s="36" t="str">
        <f t="shared" si="149"/>
        <v/>
      </c>
      <c r="H9598" s="37"/>
      <c r="I9598" s="33"/>
      <c r="J9598" s="32">
        <v>0</v>
      </c>
    </row>
    <row r="9599" spans="1:10" ht="26.25" hidden="1" thickBot="1" x14ac:dyDescent="0.3">
      <c r="A9599" s="141"/>
      <c r="B9599" s="144"/>
      <c r="C9599" s="38" t="s">
        <v>7755</v>
      </c>
      <c r="D9599" s="38" t="s">
        <v>1323</v>
      </c>
      <c r="E9599" s="120">
        <v>3.8626609442060089E-2</v>
      </c>
      <c r="F9599" s="125">
        <v>69.406999999999996</v>
      </c>
      <c r="G9599" s="36">
        <f t="shared" si="149"/>
        <v>2.6809570815450643</v>
      </c>
      <c r="H9599" s="37"/>
      <c r="I9599" s="33"/>
      <c r="J9599" s="32">
        <v>0</v>
      </c>
    </row>
    <row r="9600" spans="1:10" ht="15.75" hidden="1" thickBot="1" x14ac:dyDescent="0.3">
      <c r="A9600" s="142"/>
      <c r="B9600" s="145"/>
      <c r="C9600" s="44"/>
      <c r="D9600" s="44"/>
      <c r="E9600" s="121"/>
      <c r="F9600" s="122" t="s">
        <v>31</v>
      </c>
      <c r="G9600" s="46" t="str">
        <f t="shared" si="149"/>
        <v/>
      </c>
      <c r="H9600" s="48"/>
      <c r="I9600" s="33"/>
      <c r="J9600" s="32">
        <v>0</v>
      </c>
    </row>
    <row r="9601" spans="1:10" ht="15.75" hidden="1" thickBot="1" x14ac:dyDescent="0.3">
      <c r="A9601" s="140" t="s">
        <v>2315</v>
      </c>
      <c r="B9601" s="143" t="s">
        <v>6801</v>
      </c>
      <c r="C9601" s="26"/>
      <c r="D9601" s="27" t="s">
        <v>36</v>
      </c>
      <c r="E9601" s="116"/>
      <c r="F9601" s="123" t="s">
        <v>31</v>
      </c>
      <c r="G9601" s="29" t="str">
        <f t="shared" si="149"/>
        <v/>
      </c>
      <c r="H9601" s="30"/>
      <c r="I9601" s="31"/>
      <c r="J9601" s="32">
        <v>0</v>
      </c>
    </row>
    <row r="9602" spans="1:10" ht="15.75" hidden="1" thickBot="1" x14ac:dyDescent="0.3">
      <c r="A9602" s="141"/>
      <c r="B9602" s="144"/>
      <c r="C9602" s="34"/>
      <c r="D9602" s="34"/>
      <c r="E9602" s="118"/>
      <c r="F9602" s="124" t="s">
        <v>31</v>
      </c>
      <c r="G9602" s="33" t="str">
        <f t="shared" si="149"/>
        <v/>
      </c>
      <c r="H9602" s="37"/>
      <c r="I9602" s="33"/>
      <c r="J9602" s="32">
        <v>0</v>
      </c>
    </row>
    <row r="9603" spans="1:10" ht="39" hidden="1" thickBot="1" x14ac:dyDescent="0.3">
      <c r="A9603" s="141"/>
      <c r="B9603" s="144"/>
      <c r="C9603" s="38" t="s">
        <v>7834</v>
      </c>
      <c r="D9603" s="38" t="s">
        <v>101</v>
      </c>
      <c r="E9603" s="120">
        <v>4</v>
      </c>
      <c r="F9603" s="119">
        <v>0.5605</v>
      </c>
      <c r="G9603" s="33">
        <f t="shared" si="149"/>
        <v>2.242</v>
      </c>
      <c r="H9603" s="41">
        <f>SUM(G9603:G9611)</f>
        <v>1453.5188289999999</v>
      </c>
      <c r="I9603" s="42"/>
      <c r="J9603" s="32">
        <v>0</v>
      </c>
    </row>
    <row r="9604" spans="1:10" ht="26.25" hidden="1" thickBot="1" x14ac:dyDescent="0.3">
      <c r="A9604" s="141"/>
      <c r="B9604" s="144"/>
      <c r="C9604" s="38" t="s">
        <v>8493</v>
      </c>
      <c r="D9604" s="38" t="s">
        <v>101</v>
      </c>
      <c r="E9604" s="120">
        <v>1</v>
      </c>
      <c r="F9604" s="119">
        <v>58.624499999999998</v>
      </c>
      <c r="G9604" s="33">
        <f t="shared" si="149"/>
        <v>58.624499999999998</v>
      </c>
      <c r="H9604" s="37"/>
      <c r="I9604" s="33"/>
      <c r="J9604" s="32">
        <v>0</v>
      </c>
    </row>
    <row r="9605" spans="1:10" ht="51.75" hidden="1" thickBot="1" x14ac:dyDescent="0.3">
      <c r="A9605" s="141"/>
      <c r="B9605" s="144"/>
      <c r="C9605" s="38" t="s">
        <v>8144</v>
      </c>
      <c r="D9605" s="38" t="s">
        <v>101</v>
      </c>
      <c r="E9605" s="120">
        <v>1</v>
      </c>
      <c r="F9605" s="125">
        <v>171</v>
      </c>
      <c r="G9605" s="33">
        <f t="shared" si="149"/>
        <v>171</v>
      </c>
      <c r="H9605" s="37"/>
      <c r="I9605" s="33"/>
      <c r="J9605" s="32">
        <v>0</v>
      </c>
    </row>
    <row r="9606" spans="1:10" ht="64.5" hidden="1" thickBot="1" x14ac:dyDescent="0.3">
      <c r="A9606" s="141"/>
      <c r="B9606" s="144"/>
      <c r="C9606" s="38" t="s">
        <v>8494</v>
      </c>
      <c r="D9606" s="38" t="s">
        <v>101</v>
      </c>
      <c r="E9606" s="120">
        <v>1</v>
      </c>
      <c r="F9606" s="125">
        <v>348.1465</v>
      </c>
      <c r="G9606" s="33">
        <f t="shared" ref="G9606:G9669" si="150">IF(ISNUMBER(F9606),E9606*F9606,"")</f>
        <v>348.1465</v>
      </c>
      <c r="H9606" s="37"/>
      <c r="I9606" s="33"/>
      <c r="J9606" s="32">
        <v>0</v>
      </c>
    </row>
    <row r="9607" spans="1:10" ht="39" hidden="1" thickBot="1" x14ac:dyDescent="0.3">
      <c r="A9607" s="141"/>
      <c r="B9607" s="144"/>
      <c r="C9607" s="38" t="s">
        <v>8495</v>
      </c>
      <c r="D9607" s="38" t="s">
        <v>101</v>
      </c>
      <c r="E9607" s="120">
        <v>1</v>
      </c>
      <c r="F9607" s="125">
        <v>16.283000000000001</v>
      </c>
      <c r="G9607" s="33">
        <f t="shared" si="150"/>
        <v>16.283000000000001</v>
      </c>
      <c r="H9607" s="37"/>
      <c r="I9607" s="33"/>
      <c r="J9607" s="32">
        <v>0</v>
      </c>
    </row>
    <row r="9608" spans="1:10" ht="39" hidden="1" thickBot="1" x14ac:dyDescent="0.3">
      <c r="A9608" s="141"/>
      <c r="B9608" s="144"/>
      <c r="C9608" s="38" t="s">
        <v>8496</v>
      </c>
      <c r="D9608" s="38" t="s">
        <v>101</v>
      </c>
      <c r="E9608" s="120">
        <v>1</v>
      </c>
      <c r="F9608" s="125">
        <v>498.13249999999999</v>
      </c>
      <c r="G9608" s="33">
        <f t="shared" si="150"/>
        <v>498.13249999999999</v>
      </c>
      <c r="H9608" s="37"/>
      <c r="I9608" s="33"/>
      <c r="J9608" s="32">
        <v>0</v>
      </c>
    </row>
    <row r="9609" spans="1:10" ht="26.25" hidden="1" thickBot="1" x14ac:dyDescent="0.3">
      <c r="A9609" s="141"/>
      <c r="B9609" s="144"/>
      <c r="C9609" s="38" t="s">
        <v>8497</v>
      </c>
      <c r="D9609" s="38" t="s">
        <v>101</v>
      </c>
      <c r="E9609" s="120">
        <v>1</v>
      </c>
      <c r="F9609" s="125">
        <v>200.81099999999998</v>
      </c>
      <c r="G9609" s="33">
        <f t="shared" si="150"/>
        <v>200.81099999999998</v>
      </c>
      <c r="H9609" s="37"/>
      <c r="I9609" s="33"/>
      <c r="J9609" s="32">
        <v>0</v>
      </c>
    </row>
    <row r="9610" spans="1:10" ht="26.25" hidden="1" thickBot="1" x14ac:dyDescent="0.3">
      <c r="A9610" s="141"/>
      <c r="B9610" s="144"/>
      <c r="C9610" s="38" t="s">
        <v>7676</v>
      </c>
      <c r="D9610" s="38" t="s">
        <v>2788</v>
      </c>
      <c r="E9610" s="120">
        <v>3.0369999999999999</v>
      </c>
      <c r="F9610" s="125">
        <v>23.113499999999998</v>
      </c>
      <c r="G9610" s="33">
        <f t="shared" si="150"/>
        <v>70.195699499999989</v>
      </c>
      <c r="H9610" s="37"/>
      <c r="I9610" s="33"/>
      <c r="J9610" s="32">
        <v>0</v>
      </c>
    </row>
    <row r="9611" spans="1:10" ht="26.25" hidden="1" thickBot="1" x14ac:dyDescent="0.3">
      <c r="A9611" s="141"/>
      <c r="B9611" s="144"/>
      <c r="C9611" s="38" t="s">
        <v>7677</v>
      </c>
      <c r="D9611" s="38" t="s">
        <v>2788</v>
      </c>
      <c r="E9611" s="120">
        <v>3.0369999999999999</v>
      </c>
      <c r="F9611" s="125">
        <v>29.003499999999999</v>
      </c>
      <c r="G9611" s="33">
        <f t="shared" si="150"/>
        <v>88.083629500000001</v>
      </c>
      <c r="H9611" s="37"/>
      <c r="I9611" s="33"/>
      <c r="J9611" s="32">
        <v>0</v>
      </c>
    </row>
    <row r="9612" spans="1:10" ht="15.75" hidden="1" thickBot="1" x14ac:dyDescent="0.3">
      <c r="A9612" s="142"/>
      <c r="B9612" s="145"/>
      <c r="C9612" s="44"/>
      <c r="D9612" s="44"/>
      <c r="E9612" s="121"/>
      <c r="F9612" s="122" t="s">
        <v>31</v>
      </c>
      <c r="G9612" s="46" t="str">
        <f t="shared" si="150"/>
        <v/>
      </c>
      <c r="H9612" s="48"/>
      <c r="I9612" s="33"/>
      <c r="J9612" s="32">
        <v>0</v>
      </c>
    </row>
    <row r="9613" spans="1:10" ht="15.75" hidden="1" thickBot="1" x14ac:dyDescent="0.3">
      <c r="A9613" s="140" t="s">
        <v>2316</v>
      </c>
      <c r="B9613" s="143" t="s">
        <v>6802</v>
      </c>
      <c r="C9613" s="26"/>
      <c r="D9613" s="27" t="s">
        <v>36</v>
      </c>
      <c r="E9613" s="116"/>
      <c r="F9613" s="123" t="s">
        <v>31</v>
      </c>
      <c r="G9613" s="29" t="str">
        <f t="shared" si="150"/>
        <v/>
      </c>
      <c r="H9613" s="30"/>
      <c r="I9613" s="31"/>
      <c r="J9613" s="32">
        <v>0</v>
      </c>
    </row>
    <row r="9614" spans="1:10" ht="15.75" hidden="1" thickBot="1" x14ac:dyDescent="0.3">
      <c r="A9614" s="141"/>
      <c r="B9614" s="144"/>
      <c r="C9614" s="34"/>
      <c r="D9614" s="34"/>
      <c r="E9614" s="118"/>
      <c r="F9614" s="124" t="s">
        <v>31</v>
      </c>
      <c r="G9614" s="33" t="str">
        <f t="shared" si="150"/>
        <v/>
      </c>
      <c r="H9614" s="37"/>
      <c r="I9614" s="33"/>
      <c r="J9614" s="32">
        <v>0</v>
      </c>
    </row>
    <row r="9615" spans="1:10" ht="26.25" hidden="1" thickBot="1" x14ac:dyDescent="0.3">
      <c r="A9615" s="141"/>
      <c r="B9615" s="144"/>
      <c r="C9615" s="38" t="s">
        <v>7677</v>
      </c>
      <c r="D9615" s="38" t="s">
        <v>2788</v>
      </c>
      <c r="E9615" s="120">
        <v>1.1499999999999999</v>
      </c>
      <c r="F9615" s="119">
        <v>29.003499999999999</v>
      </c>
      <c r="G9615" s="33">
        <f t="shared" si="150"/>
        <v>33.354024999999993</v>
      </c>
      <c r="H9615" s="41">
        <f>SUM(G9615:G9628)</f>
        <v>982.50141710000014</v>
      </c>
      <c r="I9615" s="42"/>
      <c r="J9615" s="32">
        <v>0</v>
      </c>
    </row>
    <row r="9616" spans="1:10" ht="15.75" hidden="1" thickBot="1" x14ac:dyDescent="0.3">
      <c r="A9616" s="141"/>
      <c r="B9616" s="144"/>
      <c r="C9616" s="38" t="s">
        <v>7679</v>
      </c>
      <c r="D9616" s="38" t="s">
        <v>2788</v>
      </c>
      <c r="E9616" s="120">
        <v>3</v>
      </c>
      <c r="F9616" s="119">
        <v>29.535499999999999</v>
      </c>
      <c r="G9616" s="33">
        <f t="shared" si="150"/>
        <v>88.606499999999997</v>
      </c>
      <c r="H9616" s="37"/>
      <c r="I9616" s="33"/>
      <c r="J9616" s="32">
        <v>0</v>
      </c>
    </row>
    <row r="9617" spans="1:10" ht="15.75" hidden="1" thickBot="1" x14ac:dyDescent="0.3">
      <c r="A9617" s="141"/>
      <c r="B9617" s="144"/>
      <c r="C9617" s="38" t="s">
        <v>7603</v>
      </c>
      <c r="D9617" s="38" t="s">
        <v>2788</v>
      </c>
      <c r="E9617" s="120">
        <v>5.2</v>
      </c>
      <c r="F9617" s="125">
        <v>22.724</v>
      </c>
      <c r="G9617" s="33">
        <f t="shared" si="150"/>
        <v>118.1648</v>
      </c>
      <c r="H9617" s="37"/>
      <c r="I9617" s="33"/>
      <c r="J9617" s="32">
        <v>0</v>
      </c>
    </row>
    <row r="9618" spans="1:10" ht="26.25" hidden="1" thickBot="1" x14ac:dyDescent="0.3">
      <c r="A9618" s="141"/>
      <c r="B9618" s="144"/>
      <c r="C9618" s="38" t="s">
        <v>7676</v>
      </c>
      <c r="D9618" s="38" t="s">
        <v>2788</v>
      </c>
      <c r="E9618" s="120">
        <v>1.1499999999999999</v>
      </c>
      <c r="F9618" s="125">
        <v>23.113499999999998</v>
      </c>
      <c r="G9618" s="33">
        <f t="shared" si="150"/>
        <v>26.580524999999994</v>
      </c>
      <c r="H9618" s="37"/>
      <c r="I9618" s="33"/>
      <c r="J9618" s="32">
        <v>0</v>
      </c>
    </row>
    <row r="9619" spans="1:10" ht="26.25" hidden="1" thickBot="1" x14ac:dyDescent="0.3">
      <c r="A9619" s="141"/>
      <c r="B9619" s="144"/>
      <c r="C9619" s="38" t="s">
        <v>7586</v>
      </c>
      <c r="D9619" s="38" t="s">
        <v>7614</v>
      </c>
      <c r="E9619" s="120">
        <v>0.08</v>
      </c>
      <c r="F9619" s="125">
        <v>228</v>
      </c>
      <c r="G9619" s="33">
        <f t="shared" si="150"/>
        <v>18.240000000000002</v>
      </c>
      <c r="H9619" s="37"/>
      <c r="I9619" s="33"/>
      <c r="J9619" s="32">
        <v>0</v>
      </c>
    </row>
    <row r="9620" spans="1:10" ht="26.25" hidden="1" thickBot="1" x14ac:dyDescent="0.3">
      <c r="A9620" s="141"/>
      <c r="B9620" s="144"/>
      <c r="C9620" s="38" t="s">
        <v>7602</v>
      </c>
      <c r="D9620" s="38" t="s">
        <v>7614</v>
      </c>
      <c r="E9620" s="120">
        <v>2.1100000000000001E-2</v>
      </c>
      <c r="F9620" s="125">
        <v>200.81099999999998</v>
      </c>
      <c r="G9620" s="33">
        <f t="shared" si="150"/>
        <v>4.2371121</v>
      </c>
      <c r="H9620" s="37"/>
      <c r="I9620" s="33"/>
      <c r="J9620" s="32">
        <v>0</v>
      </c>
    </row>
    <row r="9621" spans="1:10" ht="15.75" hidden="1" thickBot="1" x14ac:dyDescent="0.3">
      <c r="A9621" s="141"/>
      <c r="B9621" s="144"/>
      <c r="C9621" s="38" t="s">
        <v>7587</v>
      </c>
      <c r="D9621" s="38" t="s">
        <v>1063</v>
      </c>
      <c r="E9621" s="120">
        <v>22.3</v>
      </c>
      <c r="F9621" s="125">
        <v>0.69350000000000001</v>
      </c>
      <c r="G9621" s="33">
        <f t="shared" si="150"/>
        <v>15.46505</v>
      </c>
      <c r="H9621" s="37"/>
      <c r="I9621" s="33"/>
      <c r="J9621" s="32">
        <v>0</v>
      </c>
    </row>
    <row r="9622" spans="1:10" ht="15.75" hidden="1" thickBot="1" x14ac:dyDescent="0.3">
      <c r="A9622" s="141"/>
      <c r="B9622" s="144"/>
      <c r="C9622" s="38" t="s">
        <v>7599</v>
      </c>
      <c r="D9622" s="38" t="s">
        <v>1063</v>
      </c>
      <c r="E9622" s="120">
        <v>4.91</v>
      </c>
      <c r="F9622" s="125">
        <v>1.5105</v>
      </c>
      <c r="G9622" s="33">
        <f t="shared" si="150"/>
        <v>7.4165549999999998</v>
      </c>
      <c r="H9622" s="37"/>
      <c r="I9622" s="33"/>
      <c r="J9622" s="32">
        <v>0</v>
      </c>
    </row>
    <row r="9623" spans="1:10" ht="15.75" hidden="1" thickBot="1" x14ac:dyDescent="0.3">
      <c r="A9623" s="141"/>
      <c r="B9623" s="144"/>
      <c r="C9623" s="38" t="s">
        <v>7769</v>
      </c>
      <c r="D9623" s="38" t="s">
        <v>101</v>
      </c>
      <c r="E9623" s="120">
        <v>90</v>
      </c>
      <c r="F9623" s="125">
        <v>0.77899999999999991</v>
      </c>
      <c r="G9623" s="33">
        <f t="shared" si="150"/>
        <v>70.109999999999985</v>
      </c>
      <c r="H9623" s="37"/>
      <c r="I9623" s="33"/>
      <c r="J9623" s="32">
        <v>0</v>
      </c>
    </row>
    <row r="9624" spans="1:10" ht="51.75" hidden="1" thickBot="1" x14ac:dyDescent="0.3">
      <c r="A9624" s="141"/>
      <c r="B9624" s="144"/>
      <c r="C9624" s="38" t="s">
        <v>8144</v>
      </c>
      <c r="D9624" s="38" t="s">
        <v>101</v>
      </c>
      <c r="E9624" s="120">
        <v>1</v>
      </c>
      <c r="F9624" s="125">
        <v>171</v>
      </c>
      <c r="G9624" s="33">
        <f t="shared" si="150"/>
        <v>171</v>
      </c>
      <c r="H9624" s="37"/>
      <c r="I9624" s="33"/>
      <c r="J9624" s="32">
        <v>0</v>
      </c>
    </row>
    <row r="9625" spans="1:10" ht="15.75" hidden="1" thickBot="1" x14ac:dyDescent="0.3">
      <c r="A9625" s="141"/>
      <c r="B9625" s="144"/>
      <c r="C9625" s="38" t="s">
        <v>7814</v>
      </c>
      <c r="D9625" s="38" t="s">
        <v>101</v>
      </c>
      <c r="E9625" s="120">
        <v>1.41</v>
      </c>
      <c r="F9625" s="125">
        <v>14.535</v>
      </c>
      <c r="G9625" s="33">
        <f t="shared" si="150"/>
        <v>20.494350000000001</v>
      </c>
      <c r="H9625" s="37"/>
      <c r="I9625" s="33"/>
      <c r="J9625" s="32">
        <v>0</v>
      </c>
    </row>
    <row r="9626" spans="1:10" ht="39" hidden="1" thickBot="1" x14ac:dyDescent="0.3">
      <c r="A9626" s="141"/>
      <c r="B9626" s="144"/>
      <c r="C9626" s="38" t="s">
        <v>7466</v>
      </c>
      <c r="D9626" s="38" t="s">
        <v>101</v>
      </c>
      <c r="E9626" s="120">
        <v>1</v>
      </c>
      <c r="F9626" s="125">
        <v>260.642</v>
      </c>
      <c r="G9626" s="33">
        <f t="shared" si="150"/>
        <v>260.642</v>
      </c>
      <c r="H9626" s="37"/>
      <c r="I9626" s="33"/>
      <c r="J9626" s="32">
        <v>0</v>
      </c>
    </row>
    <row r="9627" spans="1:10" ht="26.25" hidden="1" thickBot="1" x14ac:dyDescent="0.3">
      <c r="A9627" s="141"/>
      <c r="B9627" s="144"/>
      <c r="C9627" s="38" t="s">
        <v>8498</v>
      </c>
      <c r="D9627" s="38" t="s">
        <v>101</v>
      </c>
      <c r="E9627" s="120">
        <v>1</v>
      </c>
      <c r="F9627" s="125">
        <v>89.566000000000003</v>
      </c>
      <c r="G9627" s="33">
        <f t="shared" si="150"/>
        <v>89.566000000000003</v>
      </c>
      <c r="H9627" s="37"/>
      <c r="I9627" s="33"/>
      <c r="J9627" s="32">
        <v>0</v>
      </c>
    </row>
    <row r="9628" spans="1:10" ht="26.25" hidden="1" thickBot="1" x14ac:dyDescent="0.3">
      <c r="A9628" s="141"/>
      <c r="B9628" s="144"/>
      <c r="C9628" s="38" t="s">
        <v>8493</v>
      </c>
      <c r="D9628" s="38" t="s">
        <v>101</v>
      </c>
      <c r="E9628" s="120">
        <v>1</v>
      </c>
      <c r="F9628" s="125">
        <v>58.624499999999998</v>
      </c>
      <c r="G9628" s="33">
        <f t="shared" si="150"/>
        <v>58.624499999999998</v>
      </c>
      <c r="H9628" s="37"/>
      <c r="I9628" s="33"/>
      <c r="J9628" s="32">
        <v>0</v>
      </c>
    </row>
    <row r="9629" spans="1:10" ht="15.75" hidden="1" thickBot="1" x14ac:dyDescent="0.3">
      <c r="A9629" s="142"/>
      <c r="B9629" s="145"/>
      <c r="C9629" s="44"/>
      <c r="D9629" s="44"/>
      <c r="E9629" s="121"/>
      <c r="F9629" s="122" t="s">
        <v>31</v>
      </c>
      <c r="G9629" s="46" t="str">
        <f t="shared" si="150"/>
        <v/>
      </c>
      <c r="H9629" s="48"/>
      <c r="I9629" s="33"/>
      <c r="J9629" s="32">
        <v>0</v>
      </c>
    </row>
    <row r="9630" spans="1:10" ht="15.75" hidden="1" thickBot="1" x14ac:dyDescent="0.3">
      <c r="A9630" s="140" t="s">
        <v>2317</v>
      </c>
      <c r="B9630" s="143" t="s">
        <v>6803</v>
      </c>
      <c r="C9630" s="26"/>
      <c r="D9630" s="27" t="s">
        <v>36</v>
      </c>
      <c r="E9630" s="116"/>
      <c r="F9630" s="123" t="s">
        <v>31</v>
      </c>
      <c r="G9630" s="29" t="str">
        <f t="shared" si="150"/>
        <v/>
      </c>
      <c r="H9630" s="30"/>
      <c r="I9630" s="31"/>
      <c r="J9630" s="32">
        <v>0</v>
      </c>
    </row>
    <row r="9631" spans="1:10" ht="15.75" hidden="1" thickBot="1" x14ac:dyDescent="0.3">
      <c r="A9631" s="141"/>
      <c r="B9631" s="144"/>
      <c r="C9631" s="34"/>
      <c r="D9631" s="34"/>
      <c r="E9631" s="118"/>
      <c r="F9631" s="124" t="s">
        <v>31</v>
      </c>
      <c r="G9631" s="33" t="str">
        <f t="shared" si="150"/>
        <v/>
      </c>
      <c r="H9631" s="37"/>
      <c r="I9631" s="33"/>
      <c r="J9631" s="32">
        <v>0</v>
      </c>
    </row>
    <row r="9632" spans="1:10" ht="15.75" hidden="1" thickBot="1" x14ac:dyDescent="0.3">
      <c r="A9632" s="141"/>
      <c r="B9632" s="144"/>
      <c r="C9632" s="38" t="s">
        <v>7679</v>
      </c>
      <c r="D9632" s="38" t="s">
        <v>2788</v>
      </c>
      <c r="E9632" s="120">
        <v>6</v>
      </c>
      <c r="F9632" s="125">
        <v>29.535499999999999</v>
      </c>
      <c r="G9632" s="36">
        <f t="shared" si="150"/>
        <v>177.21299999999999</v>
      </c>
      <c r="H9632" s="41">
        <f>SUM(G9632:G9639)</f>
        <v>419.01363765000002</v>
      </c>
      <c r="I9632" s="42"/>
      <c r="J9632" s="32">
        <v>0</v>
      </c>
    </row>
    <row r="9633" spans="1:10" ht="15.75" hidden="1" thickBot="1" x14ac:dyDescent="0.3">
      <c r="A9633" s="141"/>
      <c r="B9633" s="144"/>
      <c r="C9633" s="38" t="s">
        <v>7603</v>
      </c>
      <c r="D9633" s="38" t="s">
        <v>2788</v>
      </c>
      <c r="E9633" s="120">
        <v>6</v>
      </c>
      <c r="F9633" s="119">
        <v>22.724</v>
      </c>
      <c r="G9633" s="36">
        <f t="shared" si="150"/>
        <v>136.34399999999999</v>
      </c>
      <c r="H9633" s="37"/>
      <c r="I9633" s="33"/>
      <c r="J9633" s="32">
        <v>0</v>
      </c>
    </row>
    <row r="9634" spans="1:10" ht="26.25" hidden="1" thickBot="1" x14ac:dyDescent="0.3">
      <c r="A9634" s="141"/>
      <c r="B9634" s="144"/>
      <c r="C9634" s="38" t="s">
        <v>7586</v>
      </c>
      <c r="D9634" s="38" t="s">
        <v>7614</v>
      </c>
      <c r="E9634" s="120">
        <v>2.8899999999999999E-2</v>
      </c>
      <c r="F9634" s="119">
        <v>228</v>
      </c>
      <c r="G9634" s="36">
        <f t="shared" si="150"/>
        <v>6.5891999999999999</v>
      </c>
      <c r="H9634" s="37"/>
      <c r="I9634" s="33"/>
      <c r="J9634" s="32">
        <v>0</v>
      </c>
    </row>
    <row r="9635" spans="1:10" ht="26.25" hidden="1" thickBot="1" x14ac:dyDescent="0.3">
      <c r="A9635" s="141"/>
      <c r="B9635" s="144"/>
      <c r="C9635" s="38" t="s">
        <v>7602</v>
      </c>
      <c r="D9635" s="38" t="s">
        <v>7614</v>
      </c>
      <c r="E9635" s="120">
        <v>3.1699999999999999E-2</v>
      </c>
      <c r="F9635" s="125">
        <v>200.81099999999998</v>
      </c>
      <c r="G9635" s="36">
        <f t="shared" si="150"/>
        <v>6.365708699999999</v>
      </c>
      <c r="H9635" s="37"/>
      <c r="I9635" s="33"/>
      <c r="J9635" s="32">
        <v>0</v>
      </c>
    </row>
    <row r="9636" spans="1:10" ht="15.75" hidden="1" thickBot="1" x14ac:dyDescent="0.3">
      <c r="A9636" s="141"/>
      <c r="B9636" s="144"/>
      <c r="C9636" s="38" t="s">
        <v>7587</v>
      </c>
      <c r="D9636" s="38" t="s">
        <v>1063</v>
      </c>
      <c r="E9636" s="120">
        <v>14.2</v>
      </c>
      <c r="F9636" s="125">
        <v>0.69350000000000001</v>
      </c>
      <c r="G9636" s="36">
        <f t="shared" si="150"/>
        <v>9.8476999999999997</v>
      </c>
      <c r="H9636" s="37"/>
      <c r="I9636" s="33"/>
      <c r="J9636" s="32">
        <v>0</v>
      </c>
    </row>
    <row r="9637" spans="1:10" ht="26.25" hidden="1" thickBot="1" x14ac:dyDescent="0.3">
      <c r="A9637" s="141"/>
      <c r="B9637" s="144"/>
      <c r="C9637" s="38" t="s">
        <v>2318</v>
      </c>
      <c r="D9637" s="38" t="s">
        <v>101</v>
      </c>
      <c r="E9637" s="120">
        <v>1.3928571428571428</v>
      </c>
      <c r="F9637" s="125" t="s">
        <v>31</v>
      </c>
      <c r="G9637" s="66" t="str">
        <f t="shared" si="150"/>
        <v/>
      </c>
      <c r="H9637" s="37"/>
      <c r="I9637" s="33"/>
      <c r="J9637" s="32">
        <v>0</v>
      </c>
    </row>
    <row r="9638" spans="1:10" ht="15.75" hidden="1" thickBot="1" x14ac:dyDescent="0.3">
      <c r="A9638" s="141"/>
      <c r="B9638" s="144"/>
      <c r="C9638" s="38" t="s">
        <v>7610</v>
      </c>
      <c r="D9638" s="38" t="s">
        <v>2788</v>
      </c>
      <c r="E9638" s="120">
        <v>2.6713</v>
      </c>
      <c r="F9638" s="125">
        <v>30.941499999999998</v>
      </c>
      <c r="G9638" s="36">
        <f t="shared" si="150"/>
        <v>82.654028949999997</v>
      </c>
      <c r="H9638" s="37"/>
      <c r="I9638" s="42"/>
      <c r="J9638" s="32">
        <v>0</v>
      </c>
    </row>
    <row r="9639" spans="1:10" ht="15.75" hidden="1" thickBot="1" x14ac:dyDescent="0.3">
      <c r="A9639" s="141"/>
      <c r="B9639" s="144"/>
      <c r="C9639" s="38" t="s">
        <v>144</v>
      </c>
      <c r="D9639" s="64" t="s">
        <v>88</v>
      </c>
      <c r="E9639" s="120">
        <v>0.67392000000000007</v>
      </c>
      <c r="F9639" s="125" t="s">
        <v>31</v>
      </c>
      <c r="G9639" s="36" t="str">
        <f t="shared" si="150"/>
        <v/>
      </c>
      <c r="H9639" s="37"/>
      <c r="I9639" s="33"/>
      <c r="J9639" s="32">
        <v>0</v>
      </c>
    </row>
    <row r="9640" spans="1:10" ht="15.75" hidden="1" thickBot="1" x14ac:dyDescent="0.3">
      <c r="A9640" s="142"/>
      <c r="B9640" s="145"/>
      <c r="C9640" s="44"/>
      <c r="D9640" s="44"/>
      <c r="E9640" s="121"/>
      <c r="F9640" s="122" t="s">
        <v>31</v>
      </c>
      <c r="G9640" s="46" t="str">
        <f t="shared" si="150"/>
        <v/>
      </c>
      <c r="H9640" s="48"/>
      <c r="I9640" s="33"/>
      <c r="J9640" s="32">
        <v>0</v>
      </c>
    </row>
    <row r="9641" spans="1:10" ht="15.75" hidden="1" thickBot="1" x14ac:dyDescent="0.3">
      <c r="A9641" s="140" t="s">
        <v>2319</v>
      </c>
      <c r="B9641" s="143" t="s">
        <v>6804</v>
      </c>
      <c r="C9641" s="26"/>
      <c r="D9641" s="27" t="s">
        <v>86</v>
      </c>
      <c r="E9641" s="116"/>
      <c r="F9641" s="123" t="s">
        <v>31</v>
      </c>
      <c r="G9641" s="29" t="str">
        <f t="shared" si="150"/>
        <v/>
      </c>
      <c r="H9641" s="30"/>
      <c r="I9641" s="31"/>
      <c r="J9641" s="32">
        <v>0</v>
      </c>
    </row>
    <row r="9642" spans="1:10" ht="15.75" hidden="1" thickBot="1" x14ac:dyDescent="0.3">
      <c r="A9642" s="141"/>
      <c r="B9642" s="144"/>
      <c r="C9642" s="34"/>
      <c r="D9642" s="34"/>
      <c r="E9642" s="118"/>
      <c r="F9642" s="124" t="s">
        <v>31</v>
      </c>
      <c r="G9642" s="33" t="str">
        <f t="shared" si="150"/>
        <v/>
      </c>
      <c r="H9642" s="37"/>
      <c r="I9642" s="33"/>
      <c r="J9642" s="32">
        <v>0</v>
      </c>
    </row>
    <row r="9643" spans="1:10" ht="15.75" hidden="1" thickBot="1" x14ac:dyDescent="0.3">
      <c r="A9643" s="141"/>
      <c r="B9643" s="144"/>
      <c r="C9643" s="38" t="s">
        <v>7920</v>
      </c>
      <c r="D9643" s="38" t="s">
        <v>180</v>
      </c>
      <c r="E9643" s="120">
        <v>1</v>
      </c>
      <c r="F9643" s="119">
        <v>290.71899999999999</v>
      </c>
      <c r="G9643" s="33">
        <f t="shared" si="150"/>
        <v>290.71899999999999</v>
      </c>
      <c r="H9643" s="41">
        <f>SUM(G9643:G9649)</f>
        <v>389.44451500173335</v>
      </c>
      <c r="I9643" s="42"/>
      <c r="J9643" s="32">
        <v>0</v>
      </c>
    </row>
    <row r="9644" spans="1:10" ht="39" hidden="1" thickBot="1" x14ac:dyDescent="0.3">
      <c r="A9644" s="141"/>
      <c r="B9644" s="144"/>
      <c r="C9644" s="38" t="s">
        <v>7836</v>
      </c>
      <c r="D9644" s="38" t="s">
        <v>101</v>
      </c>
      <c r="E9644" s="120">
        <v>1.7050000000000001</v>
      </c>
      <c r="F9644" s="119">
        <v>0.3705</v>
      </c>
      <c r="G9644" s="33">
        <f t="shared" si="150"/>
        <v>0.63170250000000006</v>
      </c>
      <c r="H9644" s="37"/>
      <c r="I9644" s="33"/>
      <c r="J9644" s="32">
        <v>0</v>
      </c>
    </row>
    <row r="9645" spans="1:10" ht="26.25" hidden="1" thickBot="1" x14ac:dyDescent="0.3">
      <c r="A9645" s="141"/>
      <c r="B9645" s="144"/>
      <c r="C9645" s="38" t="s">
        <v>8499</v>
      </c>
      <c r="D9645" s="38" t="s">
        <v>1063</v>
      </c>
      <c r="E9645" s="120">
        <v>3.6416666666666671</v>
      </c>
      <c r="F9645" s="125">
        <v>8.160499999999999</v>
      </c>
      <c r="G9645" s="33">
        <f t="shared" si="150"/>
        <v>29.717820833333334</v>
      </c>
      <c r="H9645" s="37"/>
      <c r="I9645" s="33"/>
      <c r="J9645" s="32">
        <v>0</v>
      </c>
    </row>
    <row r="9646" spans="1:10" ht="26.25" hidden="1" thickBot="1" x14ac:dyDescent="0.3">
      <c r="A9646" s="141"/>
      <c r="B9646" s="144"/>
      <c r="C9646" s="38" t="s">
        <v>7765</v>
      </c>
      <c r="D9646" s="38" t="s">
        <v>1323</v>
      </c>
      <c r="E9646" s="120">
        <v>2.3220000000000001</v>
      </c>
      <c r="F9646" s="125">
        <v>2.4889999999999999</v>
      </c>
      <c r="G9646" s="33">
        <f t="shared" si="150"/>
        <v>5.779458</v>
      </c>
      <c r="H9646" s="37"/>
      <c r="I9646" s="33"/>
      <c r="J9646" s="32">
        <v>0</v>
      </c>
    </row>
    <row r="9647" spans="1:10" ht="15.75" hidden="1" thickBot="1" x14ac:dyDescent="0.3">
      <c r="A9647" s="141"/>
      <c r="B9647" s="144"/>
      <c r="C9647" s="38" t="s">
        <v>7800</v>
      </c>
      <c r="D9647" s="38" t="s">
        <v>101</v>
      </c>
      <c r="E9647" s="120">
        <v>0.309</v>
      </c>
      <c r="F9647" s="125">
        <v>26.941999999999997</v>
      </c>
      <c r="G9647" s="33">
        <f t="shared" si="150"/>
        <v>8.3250779999999995</v>
      </c>
      <c r="H9647" s="37"/>
      <c r="I9647" s="33"/>
      <c r="J9647" s="32">
        <v>0</v>
      </c>
    </row>
    <row r="9648" spans="1:10" ht="15.75" hidden="1" thickBot="1" x14ac:dyDescent="0.3">
      <c r="A9648" s="141"/>
      <c r="B9648" s="144"/>
      <c r="C9648" s="38" t="s">
        <v>7603</v>
      </c>
      <c r="D9648" s="38" t="s">
        <v>2788</v>
      </c>
      <c r="E9648" s="120">
        <v>0.99777130000000003</v>
      </c>
      <c r="F9648" s="125">
        <v>22.724</v>
      </c>
      <c r="G9648" s="33">
        <f t="shared" si="150"/>
        <v>22.673355021200003</v>
      </c>
      <c r="H9648" s="37"/>
      <c r="I9648" s="33"/>
      <c r="J9648" s="32">
        <v>0</v>
      </c>
    </row>
    <row r="9649" spans="1:10" ht="15.75" hidden="1" thickBot="1" x14ac:dyDescent="0.3">
      <c r="A9649" s="141"/>
      <c r="B9649" s="144"/>
      <c r="C9649" s="38" t="s">
        <v>7735</v>
      </c>
      <c r="D9649" s="38" t="s">
        <v>2788</v>
      </c>
      <c r="E9649" s="120">
        <v>1.1565076000000001</v>
      </c>
      <c r="F9649" s="125">
        <v>27.321999999999999</v>
      </c>
      <c r="G9649" s="33">
        <f t="shared" si="150"/>
        <v>31.598100647200003</v>
      </c>
      <c r="H9649" s="37"/>
      <c r="I9649" s="33"/>
      <c r="J9649" s="32">
        <v>0</v>
      </c>
    </row>
    <row r="9650" spans="1:10" ht="15.75" hidden="1" thickBot="1" x14ac:dyDescent="0.3">
      <c r="A9650" s="142"/>
      <c r="B9650" s="145"/>
      <c r="C9650" s="44"/>
      <c r="D9650" s="44"/>
      <c r="E9650" s="121"/>
      <c r="F9650" s="122" t="s">
        <v>31</v>
      </c>
      <c r="G9650" s="46" t="str">
        <f t="shared" si="150"/>
        <v/>
      </c>
      <c r="H9650" s="48"/>
      <c r="I9650" s="33"/>
      <c r="J9650" s="32">
        <v>0</v>
      </c>
    </row>
    <row r="9651" spans="1:10" ht="15.75" hidden="1" thickBot="1" x14ac:dyDescent="0.3">
      <c r="A9651" s="140" t="s">
        <v>2320</v>
      </c>
      <c r="B9651" s="143" t="s">
        <v>6805</v>
      </c>
      <c r="C9651" s="26"/>
      <c r="D9651" s="27" t="s">
        <v>86</v>
      </c>
      <c r="E9651" s="116"/>
      <c r="F9651" s="123" t="s">
        <v>31</v>
      </c>
      <c r="G9651" s="29" t="str">
        <f t="shared" si="150"/>
        <v/>
      </c>
      <c r="H9651" s="30"/>
      <c r="I9651" s="31"/>
      <c r="J9651" s="32">
        <v>0</v>
      </c>
    </row>
    <row r="9652" spans="1:10" ht="15.75" hidden="1" thickBot="1" x14ac:dyDescent="0.3">
      <c r="A9652" s="141"/>
      <c r="B9652" s="144"/>
      <c r="C9652" s="34"/>
      <c r="D9652" s="34"/>
      <c r="E9652" s="118"/>
      <c r="F9652" s="124" t="s">
        <v>31</v>
      </c>
      <c r="G9652" s="33" t="str">
        <f t="shared" si="150"/>
        <v/>
      </c>
      <c r="H9652" s="37"/>
      <c r="I9652" s="33"/>
      <c r="J9652" s="32">
        <v>0</v>
      </c>
    </row>
    <row r="9653" spans="1:10" ht="15.75" hidden="1" thickBot="1" x14ac:dyDescent="0.3">
      <c r="A9653" s="141"/>
      <c r="B9653" s="144"/>
      <c r="C9653" s="38" t="s">
        <v>7920</v>
      </c>
      <c r="D9653" s="38" t="s">
        <v>180</v>
      </c>
      <c r="E9653" s="120">
        <v>0.98699999999999999</v>
      </c>
      <c r="F9653" s="119">
        <v>290.71899999999999</v>
      </c>
      <c r="G9653" s="33">
        <f t="shared" si="150"/>
        <v>286.93965299999996</v>
      </c>
      <c r="H9653" s="41">
        <f>SUM(G9653:G9661)</f>
        <v>354.37204285000001</v>
      </c>
      <c r="I9653" s="42"/>
      <c r="J9653" s="32">
        <v>0</v>
      </c>
    </row>
    <row r="9654" spans="1:10" ht="39" hidden="1" thickBot="1" x14ac:dyDescent="0.3">
      <c r="A9654" s="141"/>
      <c r="B9654" s="144"/>
      <c r="C9654" s="38" t="s">
        <v>7836</v>
      </c>
      <c r="D9654" s="38" t="s">
        <v>101</v>
      </c>
      <c r="E9654" s="120">
        <v>2.3687999999999998</v>
      </c>
      <c r="F9654" s="119">
        <v>0.3705</v>
      </c>
      <c r="G9654" s="33">
        <f t="shared" si="150"/>
        <v>0.87764039999999988</v>
      </c>
      <c r="H9654" s="37"/>
      <c r="I9654" s="33"/>
      <c r="J9654" s="32">
        <v>0</v>
      </c>
    </row>
    <row r="9655" spans="1:10" ht="15.75" hidden="1" thickBot="1" x14ac:dyDescent="0.3">
      <c r="A9655" s="141"/>
      <c r="B9655" s="144"/>
      <c r="C9655" s="38" t="s">
        <v>7918</v>
      </c>
      <c r="D9655" s="38" t="s">
        <v>1063</v>
      </c>
      <c r="E9655" s="120">
        <v>0.28370000000000001</v>
      </c>
      <c r="F9655" s="125">
        <v>44.108499999999999</v>
      </c>
      <c r="G9655" s="33">
        <f t="shared" si="150"/>
        <v>12.51358145</v>
      </c>
      <c r="H9655" s="37"/>
      <c r="I9655" s="33"/>
      <c r="J9655" s="32">
        <v>0</v>
      </c>
    </row>
    <row r="9656" spans="1:10" ht="26.25" hidden="1" thickBot="1" x14ac:dyDescent="0.3">
      <c r="A9656" s="141"/>
      <c r="B9656" s="144"/>
      <c r="C9656" s="38" t="s">
        <v>7765</v>
      </c>
      <c r="D9656" s="38" t="s">
        <v>1323</v>
      </c>
      <c r="E9656" s="120">
        <v>1.4696</v>
      </c>
      <c r="F9656" s="125">
        <v>2.4889999999999999</v>
      </c>
      <c r="G9656" s="33">
        <f t="shared" si="150"/>
        <v>3.6578344</v>
      </c>
      <c r="H9656" s="37"/>
      <c r="I9656" s="33"/>
      <c r="J9656" s="32">
        <v>0</v>
      </c>
    </row>
    <row r="9657" spans="1:10" ht="15.75" hidden="1" thickBot="1" x14ac:dyDescent="0.3">
      <c r="A9657" s="141"/>
      <c r="B9657" s="144"/>
      <c r="C9657" s="38" t="s">
        <v>7800</v>
      </c>
      <c r="D9657" s="38" t="s">
        <v>101</v>
      </c>
      <c r="E9657" s="120">
        <v>0.2306</v>
      </c>
      <c r="F9657" s="125">
        <v>26.941999999999997</v>
      </c>
      <c r="G9657" s="33">
        <f t="shared" si="150"/>
        <v>6.2128251999999993</v>
      </c>
      <c r="H9657" s="37"/>
      <c r="I9657" s="33"/>
      <c r="J9657" s="32">
        <v>0</v>
      </c>
    </row>
    <row r="9658" spans="1:10" ht="15.75" hidden="1" thickBot="1" x14ac:dyDescent="0.3">
      <c r="A9658" s="141"/>
      <c r="B9658" s="144"/>
      <c r="C9658" s="38" t="s">
        <v>7603</v>
      </c>
      <c r="D9658" s="38" t="s">
        <v>2788</v>
      </c>
      <c r="E9658" s="120">
        <v>0.34810000000000002</v>
      </c>
      <c r="F9658" s="125">
        <v>22.724</v>
      </c>
      <c r="G9658" s="33">
        <f t="shared" si="150"/>
        <v>7.9102244000000006</v>
      </c>
      <c r="H9658" s="37"/>
      <c r="I9658" s="33"/>
      <c r="J9658" s="32">
        <v>0</v>
      </c>
    </row>
    <row r="9659" spans="1:10" ht="15.75" hidden="1" thickBot="1" x14ac:dyDescent="0.3">
      <c r="A9659" s="141"/>
      <c r="B9659" s="144"/>
      <c r="C9659" s="38" t="s">
        <v>7735</v>
      </c>
      <c r="D9659" s="38" t="s">
        <v>2788</v>
      </c>
      <c r="E9659" s="120">
        <v>0.69610000000000005</v>
      </c>
      <c r="F9659" s="125">
        <v>27.321999999999999</v>
      </c>
      <c r="G9659" s="33">
        <f t="shared" si="150"/>
        <v>19.0188442</v>
      </c>
      <c r="H9659" s="37"/>
      <c r="I9659" s="33"/>
      <c r="J9659" s="32">
        <v>0</v>
      </c>
    </row>
    <row r="9660" spans="1:10" ht="26.25" hidden="1" thickBot="1" x14ac:dyDescent="0.3">
      <c r="A9660" s="141"/>
      <c r="B9660" s="144"/>
      <c r="C9660" s="38" t="s">
        <v>7596</v>
      </c>
      <c r="D9660" s="38" t="s">
        <v>1069</v>
      </c>
      <c r="E9660" s="120">
        <v>2.1999999999999999E-2</v>
      </c>
      <c r="F9660" s="125">
        <v>25.706999999999997</v>
      </c>
      <c r="G9660" s="33">
        <f t="shared" si="150"/>
        <v>0.56555399999999989</v>
      </c>
      <c r="H9660" s="37"/>
      <c r="I9660" s="33"/>
      <c r="J9660" s="32">
        <v>0</v>
      </c>
    </row>
    <row r="9661" spans="1:10" ht="26.25" hidden="1" thickBot="1" x14ac:dyDescent="0.3">
      <c r="A9661" s="141"/>
      <c r="B9661" s="144"/>
      <c r="C9661" s="38" t="s">
        <v>7597</v>
      </c>
      <c r="D9661" s="38" t="s">
        <v>1080</v>
      </c>
      <c r="E9661" s="120">
        <v>0.67410000000000003</v>
      </c>
      <c r="F9661" s="125">
        <v>24.738</v>
      </c>
      <c r="G9661" s="33">
        <f t="shared" si="150"/>
        <v>16.6758858</v>
      </c>
      <c r="H9661" s="37"/>
      <c r="I9661" s="33"/>
      <c r="J9661" s="32">
        <v>0</v>
      </c>
    </row>
    <row r="9662" spans="1:10" ht="15.75" hidden="1" thickBot="1" x14ac:dyDescent="0.3">
      <c r="A9662" s="142"/>
      <c r="B9662" s="145"/>
      <c r="C9662" s="44"/>
      <c r="D9662" s="44"/>
      <c r="E9662" s="121"/>
      <c r="F9662" s="122" t="s">
        <v>31</v>
      </c>
      <c r="G9662" s="46" t="str">
        <f t="shared" si="150"/>
        <v/>
      </c>
      <c r="H9662" s="48"/>
      <c r="I9662" s="33"/>
      <c r="J9662" s="32">
        <v>0</v>
      </c>
    </row>
    <row r="9663" spans="1:10" ht="15.75" hidden="1" thickBot="1" x14ac:dyDescent="0.3">
      <c r="A9663" s="140" t="s">
        <v>2321</v>
      </c>
      <c r="B9663" s="143" t="s">
        <v>6806</v>
      </c>
      <c r="C9663" s="26"/>
      <c r="D9663" s="27" t="s">
        <v>86</v>
      </c>
      <c r="E9663" s="116"/>
      <c r="F9663" s="123" t="s">
        <v>31</v>
      </c>
      <c r="G9663" s="29" t="str">
        <f t="shared" si="150"/>
        <v/>
      </c>
      <c r="H9663" s="30"/>
      <c r="I9663" s="31"/>
      <c r="J9663" s="32">
        <v>0</v>
      </c>
    </row>
    <row r="9664" spans="1:10" ht="15.75" hidden="1" thickBot="1" x14ac:dyDescent="0.3">
      <c r="A9664" s="141"/>
      <c r="B9664" s="144"/>
      <c r="C9664" s="34"/>
      <c r="D9664" s="34"/>
      <c r="E9664" s="118"/>
      <c r="F9664" s="124" t="s">
        <v>31</v>
      </c>
      <c r="G9664" s="33" t="str">
        <f t="shared" si="150"/>
        <v/>
      </c>
      <c r="H9664" s="37"/>
      <c r="I9664" s="33"/>
      <c r="J9664" s="32">
        <v>0</v>
      </c>
    </row>
    <row r="9665" spans="1:10" ht="15.75" hidden="1" thickBot="1" x14ac:dyDescent="0.3">
      <c r="A9665" s="141"/>
      <c r="B9665" s="144"/>
      <c r="C9665" s="38" t="s">
        <v>7920</v>
      </c>
      <c r="D9665" s="38" t="s">
        <v>180</v>
      </c>
      <c r="E9665" s="120">
        <v>1</v>
      </c>
      <c r="F9665" s="119">
        <v>290.71899999999999</v>
      </c>
      <c r="G9665" s="33">
        <f t="shared" si="150"/>
        <v>290.71899999999999</v>
      </c>
      <c r="H9665" s="41">
        <f>SUM(G9665:G9671)</f>
        <v>392.7198521684</v>
      </c>
      <c r="I9665" s="42"/>
      <c r="J9665" s="32">
        <v>0</v>
      </c>
    </row>
    <row r="9666" spans="1:10" ht="39" hidden="1" thickBot="1" x14ac:dyDescent="0.3">
      <c r="A9666" s="141"/>
      <c r="B9666" s="144"/>
      <c r="C9666" s="38" t="s">
        <v>7836</v>
      </c>
      <c r="D9666" s="38" t="s">
        <v>101</v>
      </c>
      <c r="E9666" s="120">
        <v>1.7050000000000001</v>
      </c>
      <c r="F9666" s="125">
        <v>0.3705</v>
      </c>
      <c r="G9666" s="33">
        <f t="shared" si="150"/>
        <v>0.63170250000000006</v>
      </c>
      <c r="H9666" s="37"/>
      <c r="I9666" s="33"/>
      <c r="J9666" s="32">
        <v>0</v>
      </c>
    </row>
    <row r="9667" spans="1:10" ht="15.75" hidden="1" thickBot="1" x14ac:dyDescent="0.3">
      <c r="A9667" s="141"/>
      <c r="B9667" s="144"/>
      <c r="C9667" s="38" t="s">
        <v>7918</v>
      </c>
      <c r="D9667" s="38" t="s">
        <v>1063</v>
      </c>
      <c r="E9667" s="120">
        <v>0.748</v>
      </c>
      <c r="F9667" s="125">
        <v>44.108499999999999</v>
      </c>
      <c r="G9667" s="33">
        <f t="shared" si="150"/>
        <v>32.993158000000001</v>
      </c>
      <c r="H9667" s="37"/>
      <c r="I9667" s="33"/>
      <c r="J9667" s="32">
        <v>0</v>
      </c>
    </row>
    <row r="9668" spans="1:10" ht="26.25" hidden="1" thickBot="1" x14ac:dyDescent="0.3">
      <c r="A9668" s="141"/>
      <c r="B9668" s="144"/>
      <c r="C9668" s="38" t="s">
        <v>7765</v>
      </c>
      <c r="D9668" s="38" t="s">
        <v>1323</v>
      </c>
      <c r="E9668" s="120">
        <v>2.3220000000000001</v>
      </c>
      <c r="F9668" s="125">
        <v>2.4889999999999999</v>
      </c>
      <c r="G9668" s="33">
        <f t="shared" si="150"/>
        <v>5.779458</v>
      </c>
      <c r="H9668" s="37"/>
      <c r="I9668" s="33"/>
      <c r="J9668" s="32">
        <v>0</v>
      </c>
    </row>
    <row r="9669" spans="1:10" ht="15.75" hidden="1" thickBot="1" x14ac:dyDescent="0.3">
      <c r="A9669" s="141"/>
      <c r="B9669" s="144"/>
      <c r="C9669" s="38" t="s">
        <v>7800</v>
      </c>
      <c r="D9669" s="38" t="s">
        <v>101</v>
      </c>
      <c r="E9669" s="120">
        <v>0.309</v>
      </c>
      <c r="F9669" s="125">
        <v>26.941999999999997</v>
      </c>
      <c r="G9669" s="33">
        <f t="shared" si="150"/>
        <v>8.3250779999999995</v>
      </c>
      <c r="H9669" s="37"/>
      <c r="I9669" s="33"/>
      <c r="J9669" s="32">
        <v>0</v>
      </c>
    </row>
    <row r="9670" spans="1:10" ht="15.75" hidden="1" thickBot="1" x14ac:dyDescent="0.3">
      <c r="A9670" s="141"/>
      <c r="B9670" s="144"/>
      <c r="C9670" s="38" t="s">
        <v>7603</v>
      </c>
      <c r="D9670" s="38" t="s">
        <v>2788</v>
      </c>
      <c r="E9670" s="120">
        <v>0.99777130000000003</v>
      </c>
      <c r="F9670" s="125">
        <v>22.724</v>
      </c>
      <c r="G9670" s="33">
        <f t="shared" ref="G9670:G9733" si="151">IF(ISNUMBER(F9670),E9670*F9670,"")</f>
        <v>22.673355021200003</v>
      </c>
      <c r="H9670" s="37"/>
      <c r="I9670" s="33"/>
      <c r="J9670" s="32">
        <v>0</v>
      </c>
    </row>
    <row r="9671" spans="1:10" ht="15.75" hidden="1" thickBot="1" x14ac:dyDescent="0.3">
      <c r="A9671" s="141"/>
      <c r="B9671" s="144"/>
      <c r="C9671" s="38" t="s">
        <v>7735</v>
      </c>
      <c r="D9671" s="38" t="s">
        <v>2788</v>
      </c>
      <c r="E9671" s="120">
        <v>1.1565076000000001</v>
      </c>
      <c r="F9671" s="125">
        <v>27.321999999999999</v>
      </c>
      <c r="G9671" s="33">
        <f t="shared" si="151"/>
        <v>31.598100647200003</v>
      </c>
      <c r="H9671" s="37"/>
      <c r="I9671" s="33"/>
      <c r="J9671" s="32">
        <v>0</v>
      </c>
    </row>
    <row r="9672" spans="1:10" ht="15.75" hidden="1" thickBot="1" x14ac:dyDescent="0.3">
      <c r="A9672" s="142"/>
      <c r="B9672" s="145"/>
      <c r="C9672" s="44"/>
      <c r="D9672" s="44"/>
      <c r="E9672" s="121"/>
      <c r="F9672" s="122" t="s">
        <v>31</v>
      </c>
      <c r="G9672" s="46" t="str">
        <f t="shared" si="151"/>
        <v/>
      </c>
      <c r="H9672" s="48"/>
      <c r="I9672" s="33"/>
      <c r="J9672" s="32">
        <v>0</v>
      </c>
    </row>
    <row r="9673" spans="1:10" ht="15.75" hidden="1" thickBot="1" x14ac:dyDescent="0.3">
      <c r="A9673" s="140" t="s">
        <v>2322</v>
      </c>
      <c r="B9673" s="143" t="s">
        <v>6807</v>
      </c>
      <c r="C9673" s="26"/>
      <c r="D9673" s="27" t="s">
        <v>86</v>
      </c>
      <c r="E9673" s="116"/>
      <c r="F9673" s="123" t="s">
        <v>31</v>
      </c>
      <c r="G9673" s="29" t="str">
        <f t="shared" si="151"/>
        <v/>
      </c>
      <c r="H9673" s="30"/>
      <c r="I9673" s="31"/>
      <c r="J9673" s="32">
        <v>0</v>
      </c>
    </row>
    <row r="9674" spans="1:10" ht="15.75" hidden="1" thickBot="1" x14ac:dyDescent="0.3">
      <c r="A9674" s="141"/>
      <c r="B9674" s="144"/>
      <c r="C9674" s="34"/>
      <c r="D9674" s="34"/>
      <c r="E9674" s="118"/>
      <c r="F9674" s="124" t="s">
        <v>31</v>
      </c>
      <c r="G9674" s="33" t="str">
        <f t="shared" si="151"/>
        <v/>
      </c>
      <c r="H9674" s="37"/>
      <c r="I9674" s="33"/>
      <c r="J9674" s="32">
        <v>0</v>
      </c>
    </row>
    <row r="9675" spans="1:10" ht="15.75" hidden="1" thickBot="1" x14ac:dyDescent="0.3">
      <c r="A9675" s="141"/>
      <c r="B9675" s="144"/>
      <c r="C9675" s="38" t="s">
        <v>7920</v>
      </c>
      <c r="D9675" s="38" t="s">
        <v>180</v>
      </c>
      <c r="E9675" s="120">
        <v>1</v>
      </c>
      <c r="F9675" s="119">
        <v>290.71899999999999</v>
      </c>
      <c r="G9675" s="33">
        <f t="shared" si="151"/>
        <v>290.71899999999999</v>
      </c>
      <c r="H9675" s="41">
        <f>SUM(G9675:G9681)</f>
        <v>392.7198521684</v>
      </c>
      <c r="I9675" s="42"/>
      <c r="J9675" s="32">
        <v>0</v>
      </c>
    </row>
    <row r="9676" spans="1:10" ht="39" hidden="1" thickBot="1" x14ac:dyDescent="0.3">
      <c r="A9676" s="141"/>
      <c r="B9676" s="144"/>
      <c r="C9676" s="38" t="s">
        <v>7836</v>
      </c>
      <c r="D9676" s="38" t="s">
        <v>101</v>
      </c>
      <c r="E9676" s="120">
        <v>1.7050000000000001</v>
      </c>
      <c r="F9676" s="125">
        <v>0.3705</v>
      </c>
      <c r="G9676" s="33">
        <f t="shared" si="151"/>
        <v>0.63170250000000006</v>
      </c>
      <c r="H9676" s="37"/>
      <c r="I9676" s="33"/>
      <c r="J9676" s="32">
        <v>0</v>
      </c>
    </row>
    <row r="9677" spans="1:10" ht="15.75" hidden="1" thickBot="1" x14ac:dyDescent="0.3">
      <c r="A9677" s="141"/>
      <c r="B9677" s="144"/>
      <c r="C9677" s="38" t="s">
        <v>7918</v>
      </c>
      <c r="D9677" s="38" t="s">
        <v>1063</v>
      </c>
      <c r="E9677" s="120">
        <v>0.748</v>
      </c>
      <c r="F9677" s="125">
        <v>44.108499999999999</v>
      </c>
      <c r="G9677" s="33">
        <f t="shared" si="151"/>
        <v>32.993158000000001</v>
      </c>
      <c r="H9677" s="37"/>
      <c r="I9677" s="33"/>
      <c r="J9677" s="32">
        <v>0</v>
      </c>
    </row>
    <row r="9678" spans="1:10" ht="26.25" hidden="1" thickBot="1" x14ac:dyDescent="0.3">
      <c r="A9678" s="141"/>
      <c r="B9678" s="144"/>
      <c r="C9678" s="38" t="s">
        <v>7765</v>
      </c>
      <c r="D9678" s="38" t="s">
        <v>1323</v>
      </c>
      <c r="E9678" s="120">
        <v>2.3220000000000001</v>
      </c>
      <c r="F9678" s="125">
        <v>2.4889999999999999</v>
      </c>
      <c r="G9678" s="33">
        <f t="shared" si="151"/>
        <v>5.779458</v>
      </c>
      <c r="H9678" s="37"/>
      <c r="I9678" s="33"/>
      <c r="J9678" s="32">
        <v>0</v>
      </c>
    </row>
    <row r="9679" spans="1:10" ht="15.75" hidden="1" thickBot="1" x14ac:dyDescent="0.3">
      <c r="A9679" s="141"/>
      <c r="B9679" s="144"/>
      <c r="C9679" s="38" t="s">
        <v>7800</v>
      </c>
      <c r="D9679" s="38" t="s">
        <v>101</v>
      </c>
      <c r="E9679" s="120">
        <v>0.309</v>
      </c>
      <c r="F9679" s="125">
        <v>26.941999999999997</v>
      </c>
      <c r="G9679" s="33">
        <f t="shared" si="151"/>
        <v>8.3250779999999995</v>
      </c>
      <c r="H9679" s="37"/>
      <c r="I9679" s="33"/>
      <c r="J9679" s="32">
        <v>0</v>
      </c>
    </row>
    <row r="9680" spans="1:10" ht="15.75" hidden="1" thickBot="1" x14ac:dyDescent="0.3">
      <c r="A9680" s="141"/>
      <c r="B9680" s="144"/>
      <c r="C9680" s="38" t="s">
        <v>7603</v>
      </c>
      <c r="D9680" s="38" t="s">
        <v>2788</v>
      </c>
      <c r="E9680" s="120">
        <v>0.99777130000000003</v>
      </c>
      <c r="F9680" s="125">
        <v>22.724</v>
      </c>
      <c r="G9680" s="33">
        <f t="shared" si="151"/>
        <v>22.673355021200003</v>
      </c>
      <c r="H9680" s="37"/>
      <c r="I9680" s="33"/>
      <c r="J9680" s="32">
        <v>0</v>
      </c>
    </row>
    <row r="9681" spans="1:10" ht="15.75" hidden="1" thickBot="1" x14ac:dyDescent="0.3">
      <c r="A9681" s="141"/>
      <c r="B9681" s="144"/>
      <c r="C9681" s="38" t="s">
        <v>7735</v>
      </c>
      <c r="D9681" s="38" t="s">
        <v>2788</v>
      </c>
      <c r="E9681" s="120">
        <v>1.1565076000000001</v>
      </c>
      <c r="F9681" s="125">
        <v>27.321999999999999</v>
      </c>
      <c r="G9681" s="33">
        <f t="shared" si="151"/>
        <v>31.598100647200003</v>
      </c>
      <c r="H9681" s="37"/>
      <c r="I9681" s="33"/>
      <c r="J9681" s="32">
        <v>0</v>
      </c>
    </row>
    <row r="9682" spans="1:10" ht="15.75" hidden="1" thickBot="1" x14ac:dyDescent="0.3">
      <c r="A9682" s="142"/>
      <c r="B9682" s="145"/>
      <c r="C9682" s="44"/>
      <c r="D9682" s="44"/>
      <c r="E9682" s="121"/>
      <c r="F9682" s="122" t="s">
        <v>31</v>
      </c>
      <c r="G9682" s="46" t="str">
        <f t="shared" si="151"/>
        <v/>
      </c>
      <c r="H9682" s="48"/>
      <c r="I9682" s="33"/>
      <c r="J9682" s="32">
        <v>0</v>
      </c>
    </row>
    <row r="9683" spans="1:10" ht="15.75" hidden="1" thickBot="1" x14ac:dyDescent="0.3">
      <c r="A9683" s="140" t="s">
        <v>2323</v>
      </c>
      <c r="B9683" s="143" t="s">
        <v>6808</v>
      </c>
      <c r="C9683" s="26"/>
      <c r="D9683" s="27" t="s">
        <v>86</v>
      </c>
      <c r="E9683" s="116"/>
      <c r="F9683" s="123" t="s">
        <v>31</v>
      </c>
      <c r="G9683" s="29" t="str">
        <f t="shared" si="151"/>
        <v/>
      </c>
      <c r="H9683" s="30"/>
      <c r="I9683" s="31"/>
      <c r="J9683" s="32">
        <v>0</v>
      </c>
    </row>
    <row r="9684" spans="1:10" ht="15.75" hidden="1" thickBot="1" x14ac:dyDescent="0.3">
      <c r="A9684" s="141"/>
      <c r="B9684" s="144"/>
      <c r="C9684" s="34"/>
      <c r="D9684" s="34"/>
      <c r="E9684" s="118"/>
      <c r="F9684" s="124" t="s">
        <v>31</v>
      </c>
      <c r="G9684" s="33" t="str">
        <f t="shared" si="151"/>
        <v/>
      </c>
      <c r="H9684" s="37"/>
      <c r="I9684" s="33"/>
      <c r="J9684" s="32">
        <v>0</v>
      </c>
    </row>
    <row r="9685" spans="1:10" ht="15.75" hidden="1" thickBot="1" x14ac:dyDescent="0.3">
      <c r="A9685" s="141"/>
      <c r="B9685" s="144"/>
      <c r="C9685" s="38" t="s">
        <v>7920</v>
      </c>
      <c r="D9685" s="38" t="s">
        <v>180</v>
      </c>
      <c r="E9685" s="120">
        <v>1</v>
      </c>
      <c r="F9685" s="119">
        <v>290.71899999999999</v>
      </c>
      <c r="G9685" s="33">
        <f t="shared" si="151"/>
        <v>290.71899999999999</v>
      </c>
      <c r="H9685" s="41">
        <f>SUM(G9685:G9691)</f>
        <v>392.7198521684</v>
      </c>
      <c r="I9685" s="42"/>
      <c r="J9685" s="32">
        <v>0</v>
      </c>
    </row>
    <row r="9686" spans="1:10" ht="39" hidden="1" thickBot="1" x14ac:dyDescent="0.3">
      <c r="A9686" s="141"/>
      <c r="B9686" s="144"/>
      <c r="C9686" s="38" t="s">
        <v>7836</v>
      </c>
      <c r="D9686" s="38" t="s">
        <v>101</v>
      </c>
      <c r="E9686" s="120">
        <v>1.7050000000000001</v>
      </c>
      <c r="F9686" s="125">
        <v>0.3705</v>
      </c>
      <c r="G9686" s="33">
        <f t="shared" si="151"/>
        <v>0.63170250000000006</v>
      </c>
      <c r="H9686" s="37"/>
      <c r="I9686" s="33"/>
      <c r="J9686" s="32">
        <v>0</v>
      </c>
    </row>
    <row r="9687" spans="1:10" ht="15.75" hidden="1" thickBot="1" x14ac:dyDescent="0.3">
      <c r="A9687" s="141"/>
      <c r="B9687" s="144"/>
      <c r="C9687" s="38" t="s">
        <v>7918</v>
      </c>
      <c r="D9687" s="38" t="s">
        <v>1063</v>
      </c>
      <c r="E9687" s="120">
        <v>0.748</v>
      </c>
      <c r="F9687" s="125">
        <v>44.108499999999999</v>
      </c>
      <c r="G9687" s="33">
        <f t="shared" si="151"/>
        <v>32.993158000000001</v>
      </c>
      <c r="H9687" s="37"/>
      <c r="I9687" s="33"/>
      <c r="J9687" s="32">
        <v>0</v>
      </c>
    </row>
    <row r="9688" spans="1:10" ht="26.25" hidden="1" thickBot="1" x14ac:dyDescent="0.3">
      <c r="A9688" s="141"/>
      <c r="B9688" s="144"/>
      <c r="C9688" s="38" t="s">
        <v>7765</v>
      </c>
      <c r="D9688" s="38" t="s">
        <v>1323</v>
      </c>
      <c r="E9688" s="120">
        <v>2.3220000000000001</v>
      </c>
      <c r="F9688" s="125">
        <v>2.4889999999999999</v>
      </c>
      <c r="G9688" s="33">
        <f t="shared" si="151"/>
        <v>5.779458</v>
      </c>
      <c r="H9688" s="37"/>
      <c r="I9688" s="33"/>
      <c r="J9688" s="32">
        <v>0</v>
      </c>
    </row>
    <row r="9689" spans="1:10" ht="15.75" hidden="1" thickBot="1" x14ac:dyDescent="0.3">
      <c r="A9689" s="141"/>
      <c r="B9689" s="144"/>
      <c r="C9689" s="38" t="s">
        <v>7800</v>
      </c>
      <c r="D9689" s="38" t="s">
        <v>101</v>
      </c>
      <c r="E9689" s="120">
        <v>0.309</v>
      </c>
      <c r="F9689" s="125">
        <v>26.941999999999997</v>
      </c>
      <c r="G9689" s="33">
        <f t="shared" si="151"/>
        <v>8.3250779999999995</v>
      </c>
      <c r="H9689" s="37"/>
      <c r="I9689" s="33"/>
      <c r="J9689" s="32">
        <v>0</v>
      </c>
    </row>
    <row r="9690" spans="1:10" ht="15.75" hidden="1" thickBot="1" x14ac:dyDescent="0.3">
      <c r="A9690" s="141"/>
      <c r="B9690" s="144"/>
      <c r="C9690" s="38" t="s">
        <v>7603</v>
      </c>
      <c r="D9690" s="38" t="s">
        <v>2788</v>
      </c>
      <c r="E9690" s="120">
        <v>0.99777130000000003</v>
      </c>
      <c r="F9690" s="125">
        <v>22.724</v>
      </c>
      <c r="G9690" s="33">
        <f t="shared" si="151"/>
        <v>22.673355021200003</v>
      </c>
      <c r="H9690" s="37"/>
      <c r="I9690" s="33"/>
      <c r="J9690" s="32">
        <v>0</v>
      </c>
    </row>
    <row r="9691" spans="1:10" ht="15.75" hidden="1" thickBot="1" x14ac:dyDescent="0.3">
      <c r="A9691" s="141"/>
      <c r="B9691" s="144"/>
      <c r="C9691" s="38" t="s">
        <v>7735</v>
      </c>
      <c r="D9691" s="38" t="s">
        <v>2788</v>
      </c>
      <c r="E9691" s="120">
        <v>1.1565076000000001</v>
      </c>
      <c r="F9691" s="125">
        <v>27.321999999999999</v>
      </c>
      <c r="G9691" s="33">
        <f t="shared" si="151"/>
        <v>31.598100647200003</v>
      </c>
      <c r="H9691" s="37"/>
      <c r="I9691" s="33"/>
      <c r="J9691" s="32">
        <v>0</v>
      </c>
    </row>
    <row r="9692" spans="1:10" ht="15.75" hidden="1" thickBot="1" x14ac:dyDescent="0.3">
      <c r="A9692" s="142"/>
      <c r="B9692" s="145"/>
      <c r="C9692" s="44"/>
      <c r="D9692" s="44"/>
      <c r="E9692" s="121"/>
      <c r="F9692" s="122" t="s">
        <v>31</v>
      </c>
      <c r="G9692" s="46" t="str">
        <f t="shared" si="151"/>
        <v/>
      </c>
      <c r="H9692" s="48"/>
      <c r="I9692" s="33"/>
      <c r="J9692" s="32">
        <v>0</v>
      </c>
    </row>
    <row r="9693" spans="1:10" ht="15.75" hidden="1" thickBot="1" x14ac:dyDescent="0.3">
      <c r="A9693" s="140" t="s">
        <v>2324</v>
      </c>
      <c r="B9693" s="143" t="s">
        <v>6809</v>
      </c>
      <c r="C9693" s="26"/>
      <c r="D9693" s="27" t="s">
        <v>36</v>
      </c>
      <c r="E9693" s="116"/>
      <c r="F9693" s="123" t="s">
        <v>31</v>
      </c>
      <c r="G9693" s="29" t="str">
        <f t="shared" si="151"/>
        <v/>
      </c>
      <c r="H9693" s="30"/>
      <c r="I9693" s="31"/>
      <c r="J9693" s="32">
        <v>0</v>
      </c>
    </row>
    <row r="9694" spans="1:10" ht="15.75" hidden="1" thickBot="1" x14ac:dyDescent="0.3">
      <c r="A9694" s="141"/>
      <c r="B9694" s="144"/>
      <c r="C9694" s="34"/>
      <c r="D9694" s="34"/>
      <c r="E9694" s="118"/>
      <c r="F9694" s="124" t="s">
        <v>31</v>
      </c>
      <c r="G9694" s="33" t="str">
        <f t="shared" si="151"/>
        <v/>
      </c>
      <c r="H9694" s="37"/>
      <c r="I9694" s="33"/>
      <c r="J9694" s="32">
        <v>0</v>
      </c>
    </row>
    <row r="9695" spans="1:10" ht="26.25" hidden="1" thickBot="1" x14ac:dyDescent="0.3">
      <c r="A9695" s="141"/>
      <c r="B9695" s="144"/>
      <c r="C9695" s="38" t="s">
        <v>7602</v>
      </c>
      <c r="D9695" s="38" t="s">
        <v>7614</v>
      </c>
      <c r="E9695" s="120">
        <v>1.1999999999999999E-3</v>
      </c>
      <c r="F9695" s="119">
        <v>200.81099999999998</v>
      </c>
      <c r="G9695" s="33">
        <f t="shared" si="151"/>
        <v>0.24097319999999994</v>
      </c>
      <c r="H9695" s="41">
        <f>SUM(G9695:G9702)</f>
        <v>1289.4456372376892</v>
      </c>
      <c r="I9695" s="42"/>
      <c r="J9695" s="32">
        <v>0</v>
      </c>
    </row>
    <row r="9696" spans="1:10" ht="26.25" hidden="1" thickBot="1" x14ac:dyDescent="0.3">
      <c r="A9696" s="141"/>
      <c r="B9696" s="144"/>
      <c r="C9696" s="38" t="s">
        <v>8500</v>
      </c>
      <c r="D9696" s="38" t="s">
        <v>1069</v>
      </c>
      <c r="E9696" s="120">
        <v>7.6799999999999993E-2</v>
      </c>
      <c r="F9696" s="119">
        <v>25.5075</v>
      </c>
      <c r="G9696" s="33">
        <f t="shared" si="151"/>
        <v>1.9589759999999998</v>
      </c>
      <c r="H9696" s="37"/>
      <c r="I9696" s="33"/>
      <c r="J9696" s="32">
        <v>0</v>
      </c>
    </row>
    <row r="9697" spans="1:10" ht="26.25" hidden="1" thickBot="1" x14ac:dyDescent="0.3">
      <c r="A9697" s="141"/>
      <c r="B9697" s="144"/>
      <c r="C9697" s="38" t="s">
        <v>8501</v>
      </c>
      <c r="D9697" s="38" t="s">
        <v>1080</v>
      </c>
      <c r="E9697" s="120">
        <v>0.25850000000000001</v>
      </c>
      <c r="F9697" s="125">
        <v>25.041999999999998</v>
      </c>
      <c r="G9697" s="33">
        <f t="shared" si="151"/>
        <v>6.473357</v>
      </c>
      <c r="H9697" s="37"/>
      <c r="I9697" s="33"/>
      <c r="J9697" s="32">
        <v>0</v>
      </c>
    </row>
    <row r="9698" spans="1:10" ht="51.75" hidden="1" thickBot="1" x14ac:dyDescent="0.3">
      <c r="A9698" s="141"/>
      <c r="B9698" s="144"/>
      <c r="C9698" s="38" t="s">
        <v>8502</v>
      </c>
      <c r="D9698" s="38" t="s">
        <v>101</v>
      </c>
      <c r="E9698" s="120">
        <v>1</v>
      </c>
      <c r="F9698" s="125">
        <v>1174.1145000000001</v>
      </c>
      <c r="G9698" s="33">
        <f t="shared" si="151"/>
        <v>1174.1145000000001</v>
      </c>
      <c r="H9698" s="37"/>
      <c r="I9698" s="33"/>
      <c r="J9698" s="32">
        <v>0</v>
      </c>
    </row>
    <row r="9699" spans="1:10" ht="39" hidden="1" thickBot="1" x14ac:dyDescent="0.3">
      <c r="A9699" s="141"/>
      <c r="B9699" s="144"/>
      <c r="C9699" s="38" t="s">
        <v>7636</v>
      </c>
      <c r="D9699" s="38" t="s">
        <v>7614</v>
      </c>
      <c r="E9699" s="120">
        <v>1.6000000000000001E-3</v>
      </c>
      <c r="F9699" s="125">
        <v>890.61887937799986</v>
      </c>
      <c r="G9699" s="33">
        <f t="shared" si="151"/>
        <v>1.4249902070047999</v>
      </c>
      <c r="H9699" s="37"/>
      <c r="I9699" s="33"/>
      <c r="J9699" s="32">
        <v>0</v>
      </c>
    </row>
    <row r="9700" spans="1:10" ht="15.75" hidden="1" thickBot="1" x14ac:dyDescent="0.3">
      <c r="A9700" s="141"/>
      <c r="B9700" s="144"/>
      <c r="C9700" s="38" t="s">
        <v>7679</v>
      </c>
      <c r="D9700" s="38" t="s">
        <v>2788</v>
      </c>
      <c r="E9700" s="120">
        <v>1.8461000000000001</v>
      </c>
      <c r="F9700" s="125">
        <v>29.535499999999999</v>
      </c>
      <c r="G9700" s="33">
        <f t="shared" si="151"/>
        <v>54.525486550000004</v>
      </c>
      <c r="H9700" s="37"/>
      <c r="I9700" s="33"/>
      <c r="J9700" s="32">
        <v>0</v>
      </c>
    </row>
    <row r="9701" spans="1:10" ht="15.75" hidden="1" thickBot="1" x14ac:dyDescent="0.3">
      <c r="A9701" s="141"/>
      <c r="B9701" s="144"/>
      <c r="C9701" s="38" t="s">
        <v>7603</v>
      </c>
      <c r="D9701" s="38" t="s">
        <v>2788</v>
      </c>
      <c r="E9701" s="120">
        <v>1.2307999999999999</v>
      </c>
      <c r="F9701" s="125">
        <v>22.724</v>
      </c>
      <c r="G9701" s="33">
        <f t="shared" si="151"/>
        <v>27.968699199999996</v>
      </c>
      <c r="H9701" s="37"/>
      <c r="I9701" s="33"/>
      <c r="J9701" s="32">
        <v>0</v>
      </c>
    </row>
    <row r="9702" spans="1:10" ht="39" hidden="1" thickBot="1" x14ac:dyDescent="0.3">
      <c r="A9702" s="141"/>
      <c r="B9702" s="144"/>
      <c r="C9702" s="38" t="s">
        <v>7662</v>
      </c>
      <c r="D9702" s="38" t="s">
        <v>7614</v>
      </c>
      <c r="E9702" s="120">
        <v>2.2200000000000001E-2</v>
      </c>
      <c r="F9702" s="125">
        <v>1024.2637423731601</v>
      </c>
      <c r="G9702" s="33">
        <f t="shared" si="151"/>
        <v>22.738655080684154</v>
      </c>
      <c r="H9702" s="37"/>
      <c r="I9702" s="33"/>
      <c r="J9702" s="32">
        <v>0</v>
      </c>
    </row>
    <row r="9703" spans="1:10" ht="15.75" hidden="1" thickBot="1" x14ac:dyDescent="0.3">
      <c r="A9703" s="142"/>
      <c r="B9703" s="145"/>
      <c r="C9703" s="44"/>
      <c r="D9703" s="44"/>
      <c r="E9703" s="121"/>
      <c r="F9703" s="122" t="s">
        <v>31</v>
      </c>
      <c r="G9703" s="46" t="str">
        <f t="shared" si="151"/>
        <v/>
      </c>
      <c r="H9703" s="48"/>
      <c r="I9703" s="33"/>
      <c r="J9703" s="32">
        <v>0</v>
      </c>
    </row>
    <row r="9704" spans="1:10" ht="15.75" hidden="1" thickBot="1" x14ac:dyDescent="0.3">
      <c r="A9704" s="140" t="s">
        <v>2325</v>
      </c>
      <c r="B9704" s="143" t="s">
        <v>6810</v>
      </c>
      <c r="C9704" s="26"/>
      <c r="D9704" s="27" t="s">
        <v>124</v>
      </c>
      <c r="E9704" s="116"/>
      <c r="F9704" s="123" t="s">
        <v>31</v>
      </c>
      <c r="G9704" s="29" t="str">
        <f t="shared" si="151"/>
        <v/>
      </c>
      <c r="H9704" s="30"/>
      <c r="I9704" s="31"/>
      <c r="J9704" s="32">
        <v>0</v>
      </c>
    </row>
    <row r="9705" spans="1:10" ht="15.75" hidden="1" thickBot="1" x14ac:dyDescent="0.3">
      <c r="A9705" s="141"/>
      <c r="B9705" s="144"/>
      <c r="C9705" s="34"/>
      <c r="D9705" s="34"/>
      <c r="E9705" s="118"/>
      <c r="F9705" s="124" t="s">
        <v>31</v>
      </c>
      <c r="G9705" s="33" t="str">
        <f t="shared" si="151"/>
        <v/>
      </c>
      <c r="H9705" s="37"/>
      <c r="I9705" s="33"/>
      <c r="J9705" s="32">
        <v>0</v>
      </c>
    </row>
    <row r="9706" spans="1:10" ht="15.75" hidden="1" thickBot="1" x14ac:dyDescent="0.3">
      <c r="A9706" s="141"/>
      <c r="B9706" s="144"/>
      <c r="C9706" s="38" t="s">
        <v>8181</v>
      </c>
      <c r="D9706" s="38" t="s">
        <v>1323</v>
      </c>
      <c r="E9706" s="120">
        <v>1.0492999999999999</v>
      </c>
      <c r="F9706" s="119">
        <v>46.113</v>
      </c>
      <c r="G9706" s="33">
        <f t="shared" si="151"/>
        <v>48.386370899999996</v>
      </c>
      <c r="H9706" s="41">
        <f>SUM(G9706:G9709)</f>
        <v>50.986515199999999</v>
      </c>
      <c r="I9706" s="42"/>
      <c r="J9706" s="32">
        <v>0</v>
      </c>
    </row>
    <row r="9707" spans="1:10" ht="15.75" hidden="1" thickBot="1" x14ac:dyDescent="0.3">
      <c r="A9707" s="141"/>
      <c r="B9707" s="144"/>
      <c r="C9707" s="38" t="s">
        <v>7806</v>
      </c>
      <c r="D9707" s="38" t="s">
        <v>101</v>
      </c>
      <c r="E9707" s="120">
        <v>1.15E-2</v>
      </c>
      <c r="F9707" s="119">
        <v>2.2229999999999999</v>
      </c>
      <c r="G9707" s="33">
        <f t="shared" si="151"/>
        <v>2.5564499999999997E-2</v>
      </c>
      <c r="H9707" s="37"/>
      <c r="I9707" s="33"/>
      <c r="J9707" s="32">
        <v>0</v>
      </c>
    </row>
    <row r="9708" spans="1:10" ht="26.25" hidden="1" thickBot="1" x14ac:dyDescent="0.3">
      <c r="A9708" s="141"/>
      <c r="B9708" s="144"/>
      <c r="C9708" s="38" t="s">
        <v>7676</v>
      </c>
      <c r="D9708" s="38" t="s">
        <v>2788</v>
      </c>
      <c r="E9708" s="120">
        <v>4.9399999999999999E-2</v>
      </c>
      <c r="F9708" s="125">
        <v>23.113499999999998</v>
      </c>
      <c r="G9708" s="33">
        <f t="shared" si="151"/>
        <v>1.1418069</v>
      </c>
      <c r="H9708" s="37"/>
      <c r="I9708" s="33"/>
      <c r="J9708" s="32">
        <v>0</v>
      </c>
    </row>
    <row r="9709" spans="1:10" ht="26.25" hidden="1" thickBot="1" x14ac:dyDescent="0.3">
      <c r="A9709" s="141"/>
      <c r="B9709" s="144"/>
      <c r="C9709" s="38" t="s">
        <v>7677</v>
      </c>
      <c r="D9709" s="38" t="s">
        <v>2788</v>
      </c>
      <c r="E9709" s="120">
        <v>4.9399999999999999E-2</v>
      </c>
      <c r="F9709" s="125">
        <v>29.003499999999999</v>
      </c>
      <c r="G9709" s="33">
        <f t="shared" si="151"/>
        <v>1.4327729</v>
      </c>
      <c r="H9709" s="37"/>
      <c r="I9709" s="33"/>
      <c r="J9709" s="32">
        <v>0</v>
      </c>
    </row>
    <row r="9710" spans="1:10" ht="15.75" hidden="1" thickBot="1" x14ac:dyDescent="0.3">
      <c r="A9710" s="142"/>
      <c r="B9710" s="145"/>
      <c r="C9710" s="44"/>
      <c r="D9710" s="44"/>
      <c r="E9710" s="121"/>
      <c r="F9710" s="122" t="s">
        <v>31</v>
      </c>
      <c r="G9710" s="46" t="str">
        <f t="shared" si="151"/>
        <v/>
      </c>
      <c r="H9710" s="48"/>
      <c r="I9710" s="33"/>
      <c r="J9710" s="32">
        <v>0</v>
      </c>
    </row>
    <row r="9711" spans="1:10" ht="15.75" hidden="1" thickBot="1" x14ac:dyDescent="0.3">
      <c r="A9711" s="140" t="s">
        <v>2326</v>
      </c>
      <c r="B9711" s="143" t="s">
        <v>6811</v>
      </c>
      <c r="C9711" s="26"/>
      <c r="D9711" s="27" t="s">
        <v>124</v>
      </c>
      <c r="E9711" s="116"/>
      <c r="F9711" s="123" t="s">
        <v>31</v>
      </c>
      <c r="G9711" s="29" t="str">
        <f t="shared" si="151"/>
        <v/>
      </c>
      <c r="H9711" s="30"/>
      <c r="I9711" s="31"/>
      <c r="J9711" s="32">
        <v>0</v>
      </c>
    </row>
    <row r="9712" spans="1:10" ht="15.75" hidden="1" thickBot="1" x14ac:dyDescent="0.3">
      <c r="A9712" s="141"/>
      <c r="B9712" s="144"/>
      <c r="C9712" s="34"/>
      <c r="D9712" s="34"/>
      <c r="E9712" s="118"/>
      <c r="F9712" s="124" t="s">
        <v>31</v>
      </c>
      <c r="G9712" s="33" t="str">
        <f t="shared" si="151"/>
        <v/>
      </c>
      <c r="H9712" s="37"/>
      <c r="I9712" s="33"/>
      <c r="J9712" s="32">
        <v>0</v>
      </c>
    </row>
    <row r="9713" spans="1:10" ht="15.75" hidden="1" thickBot="1" x14ac:dyDescent="0.3">
      <c r="A9713" s="141"/>
      <c r="B9713" s="144"/>
      <c r="C9713" s="38" t="s">
        <v>8183</v>
      </c>
      <c r="D9713" s="38" t="s">
        <v>1323</v>
      </c>
      <c r="E9713" s="120">
        <v>1.0492999999999999</v>
      </c>
      <c r="F9713" s="119">
        <v>100.3865</v>
      </c>
      <c r="G9713" s="33">
        <f t="shared" si="151"/>
        <v>105.33555444999999</v>
      </c>
      <c r="H9713" s="41">
        <f>SUM(G9713:G9716)</f>
        <v>108.24630124999999</v>
      </c>
      <c r="I9713" s="42"/>
      <c r="J9713" s="32">
        <v>0</v>
      </c>
    </row>
    <row r="9714" spans="1:10" ht="15.75" hidden="1" thickBot="1" x14ac:dyDescent="0.3">
      <c r="A9714" s="141"/>
      <c r="B9714" s="144"/>
      <c r="C9714" s="38" t="s">
        <v>7806</v>
      </c>
      <c r="D9714" s="38" t="s">
        <v>101</v>
      </c>
      <c r="E9714" s="120">
        <v>1.29E-2</v>
      </c>
      <c r="F9714" s="119">
        <v>2.2229999999999999</v>
      </c>
      <c r="G9714" s="33">
        <f t="shared" si="151"/>
        <v>2.8676699999999999E-2</v>
      </c>
      <c r="H9714" s="37"/>
      <c r="I9714" s="33"/>
      <c r="J9714" s="32">
        <v>0</v>
      </c>
    </row>
    <row r="9715" spans="1:10" ht="26.25" hidden="1" thickBot="1" x14ac:dyDescent="0.3">
      <c r="A9715" s="141"/>
      <c r="B9715" s="144"/>
      <c r="C9715" s="38" t="s">
        <v>7676</v>
      </c>
      <c r="D9715" s="38" t="s">
        <v>2788</v>
      </c>
      <c r="E9715" s="120">
        <v>5.5300000000000002E-2</v>
      </c>
      <c r="F9715" s="125">
        <v>23.113499999999998</v>
      </c>
      <c r="G9715" s="33">
        <f t="shared" si="151"/>
        <v>1.27817655</v>
      </c>
      <c r="H9715" s="37"/>
      <c r="I9715" s="33"/>
      <c r="J9715" s="32">
        <v>0</v>
      </c>
    </row>
    <row r="9716" spans="1:10" ht="26.25" hidden="1" thickBot="1" x14ac:dyDescent="0.3">
      <c r="A9716" s="141"/>
      <c r="B9716" s="144"/>
      <c r="C9716" s="38" t="s">
        <v>7677</v>
      </c>
      <c r="D9716" s="38" t="s">
        <v>2788</v>
      </c>
      <c r="E9716" s="120">
        <v>5.5300000000000002E-2</v>
      </c>
      <c r="F9716" s="125">
        <v>29.003499999999999</v>
      </c>
      <c r="G9716" s="33">
        <f t="shared" si="151"/>
        <v>1.60389355</v>
      </c>
      <c r="H9716" s="37"/>
      <c r="I9716" s="33"/>
      <c r="J9716" s="32">
        <v>0</v>
      </c>
    </row>
    <row r="9717" spans="1:10" ht="15.75" hidden="1" thickBot="1" x14ac:dyDescent="0.3">
      <c r="A9717" s="142"/>
      <c r="B9717" s="145"/>
      <c r="C9717" s="44"/>
      <c r="D9717" s="44"/>
      <c r="E9717" s="121"/>
      <c r="F9717" s="122" t="s">
        <v>31</v>
      </c>
      <c r="G9717" s="46" t="str">
        <f t="shared" si="151"/>
        <v/>
      </c>
      <c r="H9717" s="48"/>
      <c r="I9717" s="33"/>
      <c r="J9717" s="32">
        <v>0</v>
      </c>
    </row>
    <row r="9718" spans="1:10" ht="15.75" hidden="1" thickBot="1" x14ac:dyDescent="0.3">
      <c r="A9718" s="140" t="s">
        <v>2327</v>
      </c>
      <c r="B9718" s="143" t="s">
        <v>6812</v>
      </c>
      <c r="C9718" s="26"/>
      <c r="D9718" s="27" t="s">
        <v>36</v>
      </c>
      <c r="E9718" s="116"/>
      <c r="F9718" s="123" t="s">
        <v>31</v>
      </c>
      <c r="G9718" s="29" t="str">
        <f t="shared" si="151"/>
        <v/>
      </c>
      <c r="H9718" s="30"/>
      <c r="I9718" s="31"/>
      <c r="J9718" s="32">
        <v>0</v>
      </c>
    </row>
    <row r="9719" spans="1:10" ht="15.75" hidden="1" thickBot="1" x14ac:dyDescent="0.3">
      <c r="A9719" s="141"/>
      <c r="B9719" s="144"/>
      <c r="C9719" s="34"/>
      <c r="D9719" s="34"/>
      <c r="E9719" s="118"/>
      <c r="F9719" s="124" t="s">
        <v>31</v>
      </c>
      <c r="G9719" s="33" t="str">
        <f t="shared" si="151"/>
        <v/>
      </c>
      <c r="H9719" s="37"/>
      <c r="I9719" s="33"/>
      <c r="J9719" s="32">
        <v>0</v>
      </c>
    </row>
    <row r="9720" spans="1:10" ht="15.75" hidden="1" thickBot="1" x14ac:dyDescent="0.3">
      <c r="A9720" s="141"/>
      <c r="B9720" s="144"/>
      <c r="C9720" s="38" t="s">
        <v>7814</v>
      </c>
      <c r="D9720" s="38" t="s">
        <v>101</v>
      </c>
      <c r="E9720" s="120">
        <v>4.5199999999999997E-2</v>
      </c>
      <c r="F9720" s="119">
        <v>14.535</v>
      </c>
      <c r="G9720" s="33">
        <f t="shared" si="151"/>
        <v>0.65698199999999995</v>
      </c>
      <c r="H9720" s="41">
        <f>SUM(G9720:G9723)</f>
        <v>673.34851449999996</v>
      </c>
      <c r="I9720" s="42"/>
      <c r="J9720" s="32">
        <v>0</v>
      </c>
    </row>
    <row r="9721" spans="1:10" ht="15.75" hidden="1" thickBot="1" x14ac:dyDescent="0.3">
      <c r="A9721" s="141"/>
      <c r="B9721" s="144"/>
      <c r="C9721" s="38" t="s">
        <v>8138</v>
      </c>
      <c r="D9721" s="38" t="s">
        <v>101</v>
      </c>
      <c r="E9721" s="120">
        <v>1</v>
      </c>
      <c r="F9721" s="119">
        <v>635.03700000000003</v>
      </c>
      <c r="G9721" s="33">
        <f t="shared" si="151"/>
        <v>635.03700000000003</v>
      </c>
      <c r="H9721" s="37"/>
      <c r="I9721" s="33"/>
      <c r="J9721" s="32">
        <v>0</v>
      </c>
    </row>
    <row r="9722" spans="1:10" ht="26.25" hidden="1" thickBot="1" x14ac:dyDescent="0.3">
      <c r="A9722" s="141"/>
      <c r="B9722" s="144"/>
      <c r="C9722" s="38" t="s">
        <v>7676</v>
      </c>
      <c r="D9722" s="38" t="s">
        <v>2788</v>
      </c>
      <c r="E9722" s="120">
        <v>0.72250000000000003</v>
      </c>
      <c r="F9722" s="125">
        <v>23.113499999999998</v>
      </c>
      <c r="G9722" s="33">
        <f t="shared" si="151"/>
        <v>16.699503749999998</v>
      </c>
      <c r="H9722" s="37"/>
      <c r="I9722" s="33"/>
      <c r="J9722" s="32">
        <v>0</v>
      </c>
    </row>
    <row r="9723" spans="1:10" ht="26.25" hidden="1" thickBot="1" x14ac:dyDescent="0.3">
      <c r="A9723" s="141"/>
      <c r="B9723" s="144"/>
      <c r="C9723" s="38" t="s">
        <v>7677</v>
      </c>
      <c r="D9723" s="38" t="s">
        <v>2788</v>
      </c>
      <c r="E9723" s="120">
        <v>0.72250000000000003</v>
      </c>
      <c r="F9723" s="125">
        <v>29.003499999999999</v>
      </c>
      <c r="G9723" s="33">
        <f t="shared" si="151"/>
        <v>20.95502875</v>
      </c>
      <c r="H9723" s="37"/>
      <c r="I9723" s="33"/>
      <c r="J9723" s="32">
        <v>0</v>
      </c>
    </row>
    <row r="9724" spans="1:10" ht="15.75" hidden="1" thickBot="1" x14ac:dyDescent="0.3">
      <c r="A9724" s="142"/>
      <c r="B9724" s="145"/>
      <c r="C9724" s="44"/>
      <c r="D9724" s="44"/>
      <c r="E9724" s="121"/>
      <c r="F9724" s="122" t="s">
        <v>31</v>
      </c>
      <c r="G9724" s="46" t="str">
        <f t="shared" si="151"/>
        <v/>
      </c>
      <c r="H9724" s="48"/>
      <c r="I9724" s="33"/>
      <c r="J9724" s="32">
        <v>0</v>
      </c>
    </row>
    <row r="9725" spans="1:10" ht="15.75" hidden="1" thickBot="1" x14ac:dyDescent="0.3">
      <c r="A9725" s="140" t="s">
        <v>2328</v>
      </c>
      <c r="B9725" s="143" t="s">
        <v>6813</v>
      </c>
      <c r="C9725" s="26"/>
      <c r="D9725" s="27" t="s">
        <v>36</v>
      </c>
      <c r="E9725" s="116"/>
      <c r="F9725" s="123" t="s">
        <v>31</v>
      </c>
      <c r="G9725" s="29" t="str">
        <f t="shared" si="151"/>
        <v/>
      </c>
      <c r="H9725" s="30"/>
      <c r="I9725" s="31"/>
      <c r="J9725" s="32">
        <v>0</v>
      </c>
    </row>
    <row r="9726" spans="1:10" ht="15.75" hidden="1" thickBot="1" x14ac:dyDescent="0.3">
      <c r="A9726" s="141"/>
      <c r="B9726" s="144"/>
      <c r="C9726" s="34"/>
      <c r="D9726" s="34"/>
      <c r="E9726" s="118"/>
      <c r="F9726" s="124" t="s">
        <v>31</v>
      </c>
      <c r="G9726" s="33" t="str">
        <f t="shared" si="151"/>
        <v/>
      </c>
      <c r="H9726" s="37"/>
      <c r="I9726" s="33"/>
      <c r="J9726" s="32">
        <v>0</v>
      </c>
    </row>
    <row r="9727" spans="1:10" ht="15.75" hidden="1" thickBot="1" x14ac:dyDescent="0.3">
      <c r="A9727" s="141"/>
      <c r="B9727" s="144"/>
      <c r="C9727" s="38" t="s">
        <v>7814</v>
      </c>
      <c r="D9727" s="38" t="s">
        <v>101</v>
      </c>
      <c r="E9727" s="120">
        <v>3.0200000000000001E-2</v>
      </c>
      <c r="F9727" s="119">
        <v>14.535</v>
      </c>
      <c r="G9727" s="33">
        <f t="shared" si="151"/>
        <v>0.43895700000000004</v>
      </c>
      <c r="H9727" s="41">
        <f>SUM(G9727:G9730)</f>
        <v>275.8718452</v>
      </c>
      <c r="I9727" s="42"/>
      <c r="J9727" s="32">
        <v>0</v>
      </c>
    </row>
    <row r="9728" spans="1:10" ht="15.75" hidden="1" thickBot="1" x14ac:dyDescent="0.3">
      <c r="A9728" s="141"/>
      <c r="B9728" s="144"/>
      <c r="C9728" s="38" t="s">
        <v>8134</v>
      </c>
      <c r="D9728" s="38" t="s">
        <v>101</v>
      </c>
      <c r="E9728" s="120">
        <v>1</v>
      </c>
      <c r="F9728" s="119">
        <v>251.7405</v>
      </c>
      <c r="G9728" s="33">
        <f t="shared" si="151"/>
        <v>251.7405</v>
      </c>
      <c r="H9728" s="37"/>
      <c r="I9728" s="33"/>
      <c r="J9728" s="32">
        <v>0</v>
      </c>
    </row>
    <row r="9729" spans="1:10" ht="26.25" hidden="1" thickBot="1" x14ac:dyDescent="0.3">
      <c r="A9729" s="141"/>
      <c r="B9729" s="144"/>
      <c r="C9729" s="38" t="s">
        <v>7676</v>
      </c>
      <c r="D9729" s="38" t="s">
        <v>2788</v>
      </c>
      <c r="E9729" s="120">
        <v>0.4546</v>
      </c>
      <c r="F9729" s="125">
        <v>23.113499999999998</v>
      </c>
      <c r="G9729" s="33">
        <f t="shared" si="151"/>
        <v>10.507397099999999</v>
      </c>
      <c r="H9729" s="37"/>
      <c r="I9729" s="33"/>
      <c r="J9729" s="32">
        <v>0</v>
      </c>
    </row>
    <row r="9730" spans="1:10" ht="26.25" hidden="1" thickBot="1" x14ac:dyDescent="0.3">
      <c r="A9730" s="141"/>
      <c r="B9730" s="144"/>
      <c r="C9730" s="38" t="s">
        <v>7677</v>
      </c>
      <c r="D9730" s="38" t="s">
        <v>2788</v>
      </c>
      <c r="E9730" s="120">
        <v>0.4546</v>
      </c>
      <c r="F9730" s="125">
        <v>29.003499999999999</v>
      </c>
      <c r="G9730" s="33">
        <f t="shared" si="151"/>
        <v>13.1849911</v>
      </c>
      <c r="H9730" s="37"/>
      <c r="I9730" s="33"/>
      <c r="J9730" s="32">
        <v>0</v>
      </c>
    </row>
    <row r="9731" spans="1:10" ht="15.75" hidden="1" thickBot="1" x14ac:dyDescent="0.3">
      <c r="A9731" s="142"/>
      <c r="B9731" s="145"/>
      <c r="C9731" s="44"/>
      <c r="D9731" s="44"/>
      <c r="E9731" s="121"/>
      <c r="F9731" s="122" t="s">
        <v>31</v>
      </c>
      <c r="G9731" s="46" t="str">
        <f t="shared" si="151"/>
        <v/>
      </c>
      <c r="H9731" s="48"/>
      <c r="I9731" s="33"/>
      <c r="J9731" s="32">
        <v>0</v>
      </c>
    </row>
    <row r="9732" spans="1:10" ht="15.75" hidden="1" thickBot="1" x14ac:dyDescent="0.3">
      <c r="A9732" s="140" t="s">
        <v>2329</v>
      </c>
      <c r="B9732" s="143" t="s">
        <v>6814</v>
      </c>
      <c r="C9732" s="26"/>
      <c r="D9732" s="27" t="s">
        <v>124</v>
      </c>
      <c r="E9732" s="116"/>
      <c r="F9732" s="123" t="s">
        <v>31</v>
      </c>
      <c r="G9732" s="29" t="str">
        <f t="shared" si="151"/>
        <v/>
      </c>
      <c r="H9732" s="30"/>
      <c r="I9732" s="31"/>
      <c r="J9732" s="32">
        <v>0</v>
      </c>
    </row>
    <row r="9733" spans="1:10" ht="15.75" hidden="1" thickBot="1" x14ac:dyDescent="0.3">
      <c r="A9733" s="141"/>
      <c r="B9733" s="144"/>
      <c r="C9733" s="34"/>
      <c r="D9733" s="34"/>
      <c r="E9733" s="118"/>
      <c r="F9733" s="124" t="s">
        <v>31</v>
      </c>
      <c r="G9733" s="33" t="str">
        <f t="shared" si="151"/>
        <v/>
      </c>
      <c r="H9733" s="37"/>
      <c r="I9733" s="33"/>
      <c r="J9733" s="32">
        <v>0</v>
      </c>
    </row>
    <row r="9734" spans="1:10" ht="26.25" hidden="1" thickBot="1" x14ac:dyDescent="0.3">
      <c r="A9734" s="141"/>
      <c r="B9734" s="144"/>
      <c r="C9734" s="38" t="s">
        <v>7498</v>
      </c>
      <c r="D9734" s="38" t="s">
        <v>1063</v>
      </c>
      <c r="E9734" s="120">
        <v>0.17300000000000001</v>
      </c>
      <c r="F9734" s="119">
        <v>7.6189999999999989</v>
      </c>
      <c r="G9734" s="33">
        <f t="shared" ref="G9734:G9797" si="152">IF(ISNUMBER(F9734),E9734*F9734,"")</f>
        <v>1.318087</v>
      </c>
      <c r="H9734" s="41">
        <f>SUM(G9734:G9742)</f>
        <v>38.405915810000003</v>
      </c>
      <c r="I9734" s="42"/>
      <c r="J9734" s="32">
        <v>0</v>
      </c>
    </row>
    <row r="9735" spans="1:10" ht="15.75" hidden="1" thickBot="1" x14ac:dyDescent="0.3">
      <c r="A9735" s="141"/>
      <c r="B9735" s="144"/>
      <c r="C9735" s="38" t="s">
        <v>2330</v>
      </c>
      <c r="D9735" s="38" t="s">
        <v>180</v>
      </c>
      <c r="E9735" s="120">
        <v>0.02</v>
      </c>
      <c r="F9735" s="119" t="s">
        <v>31</v>
      </c>
      <c r="G9735" s="33" t="str">
        <f t="shared" si="152"/>
        <v/>
      </c>
      <c r="H9735" s="37"/>
      <c r="I9735" s="33"/>
      <c r="J9735" s="32">
        <v>0</v>
      </c>
    </row>
    <row r="9736" spans="1:10" ht="15.75" hidden="1" thickBot="1" x14ac:dyDescent="0.3">
      <c r="A9736" s="141"/>
      <c r="B9736" s="144"/>
      <c r="C9736" s="38" t="s">
        <v>7783</v>
      </c>
      <c r="D9736" s="38" t="s">
        <v>1063</v>
      </c>
      <c r="E9736" s="120">
        <v>0.20338800000000001</v>
      </c>
      <c r="F9736" s="125">
        <v>29.117499999999996</v>
      </c>
      <c r="G9736" s="33">
        <f t="shared" si="152"/>
        <v>5.9221500899999997</v>
      </c>
      <c r="H9736" s="37"/>
      <c r="I9736" s="33"/>
      <c r="J9736" s="32">
        <v>0</v>
      </c>
    </row>
    <row r="9737" spans="1:10" ht="15.75" hidden="1" thickBot="1" x14ac:dyDescent="0.3">
      <c r="A9737" s="141"/>
      <c r="B9737" s="144"/>
      <c r="C9737" s="38" t="s">
        <v>7610</v>
      </c>
      <c r="D9737" s="38" t="s">
        <v>2788</v>
      </c>
      <c r="E9737" s="120">
        <v>0.17192000000000002</v>
      </c>
      <c r="F9737" s="119">
        <v>30.941499999999998</v>
      </c>
      <c r="G9737" s="36">
        <f t="shared" si="152"/>
        <v>5.31946268</v>
      </c>
      <c r="H9737" s="37"/>
      <c r="I9737" s="42"/>
      <c r="J9737" s="32">
        <v>0</v>
      </c>
    </row>
    <row r="9738" spans="1:10" ht="15.75" hidden="1" thickBot="1" x14ac:dyDescent="0.3">
      <c r="A9738" s="141"/>
      <c r="B9738" s="144"/>
      <c r="C9738" s="38" t="s">
        <v>133</v>
      </c>
      <c r="D9738" s="64" t="s">
        <v>88</v>
      </c>
      <c r="E9738" s="120">
        <v>6.4000000000000001E-2</v>
      </c>
      <c r="F9738" s="125" t="s">
        <v>31</v>
      </c>
      <c r="G9738" s="36" t="str">
        <f t="shared" si="152"/>
        <v/>
      </c>
      <c r="H9738" s="37"/>
      <c r="I9738" s="33"/>
      <c r="J9738" s="32">
        <v>0</v>
      </c>
    </row>
    <row r="9739" spans="1:10" ht="26.25" hidden="1" thickBot="1" x14ac:dyDescent="0.3">
      <c r="A9739" s="141"/>
      <c r="B9739" s="144"/>
      <c r="C9739" s="38" t="s">
        <v>7665</v>
      </c>
      <c r="D9739" s="38" t="s">
        <v>1323</v>
      </c>
      <c r="E9739" s="120">
        <v>0.2</v>
      </c>
      <c r="F9739" s="125">
        <v>73.303899999999999</v>
      </c>
      <c r="G9739" s="33">
        <f t="shared" si="152"/>
        <v>14.660780000000001</v>
      </c>
      <c r="H9739" s="37"/>
      <c r="I9739" s="33"/>
      <c r="J9739" s="32">
        <v>0</v>
      </c>
    </row>
    <row r="9740" spans="1:10" ht="26.25" hidden="1" thickBot="1" x14ac:dyDescent="0.3">
      <c r="A9740" s="141"/>
      <c r="B9740" s="144"/>
      <c r="C9740" s="38" t="s">
        <v>7666</v>
      </c>
      <c r="D9740" s="38" t="s">
        <v>180</v>
      </c>
      <c r="E9740" s="120">
        <v>0.4</v>
      </c>
      <c r="F9740" s="125">
        <v>10.302181899999999</v>
      </c>
      <c r="G9740" s="33">
        <f t="shared" si="152"/>
        <v>4.1208727600000001</v>
      </c>
      <c r="H9740" s="37"/>
      <c r="I9740" s="33"/>
      <c r="J9740" s="32">
        <v>0</v>
      </c>
    </row>
    <row r="9741" spans="1:10" ht="15.75" hidden="1" thickBot="1" x14ac:dyDescent="0.3">
      <c r="A9741" s="141"/>
      <c r="B9741" s="144"/>
      <c r="C9741" s="38" t="s">
        <v>7610</v>
      </c>
      <c r="D9741" s="38" t="s">
        <v>2788</v>
      </c>
      <c r="E9741" s="120">
        <v>0.22832</v>
      </c>
      <c r="F9741" s="119">
        <v>30.941499999999998</v>
      </c>
      <c r="G9741" s="36">
        <f t="shared" si="152"/>
        <v>7.0645632799999998</v>
      </c>
      <c r="H9741" s="37"/>
      <c r="I9741" s="42"/>
      <c r="J9741" s="32">
        <v>0</v>
      </c>
    </row>
    <row r="9742" spans="1:10" ht="15.75" hidden="1" thickBot="1" x14ac:dyDescent="0.3">
      <c r="A9742" s="141"/>
      <c r="B9742" s="144"/>
      <c r="C9742" s="38" t="s">
        <v>144</v>
      </c>
      <c r="D9742" s="64" t="s">
        <v>88</v>
      </c>
      <c r="E9742" s="120">
        <v>5.7599999999999998E-2</v>
      </c>
      <c r="F9742" s="125" t="s">
        <v>31</v>
      </c>
      <c r="G9742" s="36" t="str">
        <f t="shared" si="152"/>
        <v/>
      </c>
      <c r="H9742" s="37"/>
      <c r="I9742" s="33"/>
      <c r="J9742" s="32">
        <v>0</v>
      </c>
    </row>
    <row r="9743" spans="1:10" ht="15.75" hidden="1" thickBot="1" x14ac:dyDescent="0.3">
      <c r="A9743" s="142"/>
      <c r="B9743" s="145"/>
      <c r="C9743" s="44"/>
      <c r="D9743" s="44"/>
      <c r="E9743" s="121"/>
      <c r="F9743" s="122" t="s">
        <v>31</v>
      </c>
      <c r="G9743" s="46" t="str">
        <f t="shared" si="152"/>
        <v/>
      </c>
      <c r="H9743" s="48"/>
      <c r="I9743" s="33"/>
      <c r="J9743" s="32">
        <v>0</v>
      </c>
    </row>
    <row r="9744" spans="1:10" ht="15.75" hidden="1" thickBot="1" x14ac:dyDescent="0.3">
      <c r="A9744" s="140" t="s">
        <v>2331</v>
      </c>
      <c r="B9744" s="143" t="s">
        <v>2332</v>
      </c>
      <c r="C9744" s="26"/>
      <c r="D9744" s="27" t="s">
        <v>36</v>
      </c>
      <c r="E9744" s="116"/>
      <c r="F9744" s="127" t="s">
        <v>31</v>
      </c>
      <c r="G9744" s="29" t="str">
        <f t="shared" si="152"/>
        <v/>
      </c>
      <c r="H9744" s="30"/>
      <c r="I9744" s="31"/>
      <c r="J9744" s="32">
        <v>0</v>
      </c>
    </row>
    <row r="9745" spans="1:10" ht="15.75" hidden="1" thickBot="1" x14ac:dyDescent="0.3">
      <c r="A9745" s="149"/>
      <c r="B9745" s="144"/>
      <c r="C9745" s="34"/>
      <c r="D9745" s="34"/>
      <c r="E9745" s="118"/>
      <c r="F9745" s="129" t="s">
        <v>31</v>
      </c>
      <c r="G9745" s="66" t="str">
        <f t="shared" si="152"/>
        <v/>
      </c>
      <c r="H9745" s="67"/>
      <c r="I9745" s="68"/>
      <c r="J9745" s="32">
        <v>0</v>
      </c>
    </row>
    <row r="9746" spans="1:10" ht="15.75" hidden="1" thickBot="1" x14ac:dyDescent="0.3">
      <c r="A9746" s="149"/>
      <c r="B9746" s="144"/>
      <c r="C9746" s="38" t="s">
        <v>2332</v>
      </c>
      <c r="D9746" s="38" t="s">
        <v>101</v>
      </c>
      <c r="E9746" s="120">
        <v>1</v>
      </c>
      <c r="F9746" s="129" t="s">
        <v>31</v>
      </c>
      <c r="G9746" s="66" t="str">
        <f t="shared" si="152"/>
        <v/>
      </c>
      <c r="H9746" s="41">
        <f>SUM(G9746:G9746)</f>
        <v>0</v>
      </c>
      <c r="I9746" s="42"/>
      <c r="J9746" s="32">
        <v>0</v>
      </c>
    </row>
    <row r="9747" spans="1:10" ht="15.75" hidden="1" thickBot="1" x14ac:dyDescent="0.3">
      <c r="A9747" s="150"/>
      <c r="B9747" s="145"/>
      <c r="C9747" s="44"/>
      <c r="D9747" s="44"/>
      <c r="E9747" s="121"/>
      <c r="F9747" s="135" t="s">
        <v>31</v>
      </c>
      <c r="G9747" s="75" t="str">
        <f t="shared" si="152"/>
        <v/>
      </c>
      <c r="H9747" s="76"/>
      <c r="I9747" s="68"/>
      <c r="J9747" s="32">
        <v>0</v>
      </c>
    </row>
    <row r="9748" spans="1:10" ht="15.75" hidden="1" thickBot="1" x14ac:dyDescent="0.3">
      <c r="A9748" s="140" t="s">
        <v>2333</v>
      </c>
      <c r="B9748" s="143" t="s">
        <v>2334</v>
      </c>
      <c r="C9748" s="26"/>
      <c r="D9748" s="27" t="s">
        <v>36</v>
      </c>
      <c r="E9748" s="116"/>
      <c r="F9748" s="127" t="s">
        <v>31</v>
      </c>
      <c r="G9748" s="29" t="str">
        <f t="shared" si="152"/>
        <v/>
      </c>
      <c r="H9748" s="30"/>
      <c r="I9748" s="31"/>
      <c r="J9748" s="32">
        <v>0</v>
      </c>
    </row>
    <row r="9749" spans="1:10" ht="15.75" hidden="1" thickBot="1" x14ac:dyDescent="0.3">
      <c r="A9749" s="149"/>
      <c r="B9749" s="144"/>
      <c r="C9749" s="34"/>
      <c r="D9749" s="34"/>
      <c r="E9749" s="118"/>
      <c r="F9749" s="129" t="s">
        <v>31</v>
      </c>
      <c r="G9749" s="66" t="str">
        <f t="shared" si="152"/>
        <v/>
      </c>
      <c r="H9749" s="67"/>
      <c r="I9749" s="68"/>
      <c r="J9749" s="32">
        <v>0</v>
      </c>
    </row>
    <row r="9750" spans="1:10" ht="26.25" hidden="1" thickBot="1" x14ac:dyDescent="0.3">
      <c r="A9750" s="149"/>
      <c r="B9750" s="144"/>
      <c r="C9750" s="38" t="s">
        <v>2334</v>
      </c>
      <c r="D9750" s="38" t="s">
        <v>101</v>
      </c>
      <c r="E9750" s="120">
        <v>1</v>
      </c>
      <c r="F9750" s="129" t="s">
        <v>31</v>
      </c>
      <c r="G9750" s="66" t="str">
        <f t="shared" si="152"/>
        <v/>
      </c>
      <c r="H9750" s="41">
        <f>SUM(G9750:G9750)</f>
        <v>0</v>
      </c>
      <c r="I9750" s="42"/>
      <c r="J9750" s="32">
        <v>0</v>
      </c>
    </row>
    <row r="9751" spans="1:10" ht="15.75" hidden="1" thickBot="1" x14ac:dyDescent="0.3">
      <c r="A9751" s="150"/>
      <c r="B9751" s="145"/>
      <c r="C9751" s="44"/>
      <c r="D9751" s="44"/>
      <c r="E9751" s="121"/>
      <c r="F9751" s="135" t="s">
        <v>31</v>
      </c>
      <c r="G9751" s="75" t="str">
        <f t="shared" si="152"/>
        <v/>
      </c>
      <c r="H9751" s="76"/>
      <c r="I9751" s="68"/>
      <c r="J9751" s="32">
        <v>0</v>
      </c>
    </row>
    <row r="9752" spans="1:10" ht="15.75" hidden="1" thickBot="1" x14ac:dyDescent="0.3">
      <c r="A9752" s="140" t="s">
        <v>2335</v>
      </c>
      <c r="B9752" s="143" t="s">
        <v>6815</v>
      </c>
      <c r="C9752" s="26"/>
      <c r="D9752" s="27" t="s">
        <v>36</v>
      </c>
      <c r="E9752" s="116"/>
      <c r="F9752" s="127" t="s">
        <v>31</v>
      </c>
      <c r="G9752" s="29" t="str">
        <f t="shared" si="152"/>
        <v/>
      </c>
      <c r="H9752" s="30"/>
      <c r="I9752" s="31"/>
      <c r="J9752" s="32">
        <v>0</v>
      </c>
    </row>
    <row r="9753" spans="1:10" ht="15.75" hidden="1" thickBot="1" x14ac:dyDescent="0.3">
      <c r="A9753" s="149"/>
      <c r="B9753" s="144"/>
      <c r="C9753" s="34"/>
      <c r="D9753" s="34"/>
      <c r="E9753" s="118"/>
      <c r="F9753" s="129" t="s">
        <v>31</v>
      </c>
      <c r="G9753" s="66" t="str">
        <f t="shared" si="152"/>
        <v/>
      </c>
      <c r="H9753" s="67"/>
      <c r="I9753" s="68"/>
      <c r="J9753" s="32">
        <v>0</v>
      </c>
    </row>
    <row r="9754" spans="1:10" ht="26.25" hidden="1" thickBot="1" x14ac:dyDescent="0.3">
      <c r="A9754" s="149"/>
      <c r="B9754" s="144"/>
      <c r="C9754" s="38" t="s">
        <v>8327</v>
      </c>
      <c r="D9754" s="38" t="s">
        <v>101</v>
      </c>
      <c r="E9754" s="120">
        <v>1</v>
      </c>
      <c r="F9754" s="129">
        <v>233.99449999999999</v>
      </c>
      <c r="G9754" s="66">
        <f t="shared" si="152"/>
        <v>233.99449999999999</v>
      </c>
      <c r="H9754" s="41">
        <f>SUM(G9754:G9754)</f>
        <v>233.99449999999999</v>
      </c>
      <c r="I9754" s="42"/>
      <c r="J9754" s="32">
        <v>0</v>
      </c>
    </row>
    <row r="9755" spans="1:10" ht="15.75" hidden="1" thickBot="1" x14ac:dyDescent="0.3">
      <c r="A9755" s="150"/>
      <c r="B9755" s="145"/>
      <c r="C9755" s="44"/>
      <c r="D9755" s="44"/>
      <c r="E9755" s="121"/>
      <c r="F9755" s="135" t="s">
        <v>31</v>
      </c>
      <c r="G9755" s="75" t="str">
        <f t="shared" si="152"/>
        <v/>
      </c>
      <c r="H9755" s="76"/>
      <c r="I9755" s="68"/>
      <c r="J9755" s="32">
        <v>0</v>
      </c>
    </row>
    <row r="9756" spans="1:10" ht="15.75" hidden="1" thickBot="1" x14ac:dyDescent="0.3">
      <c r="A9756" s="140" t="s">
        <v>2336</v>
      </c>
      <c r="B9756" s="143" t="s">
        <v>6816</v>
      </c>
      <c r="C9756" s="26"/>
      <c r="D9756" s="27" t="s">
        <v>36</v>
      </c>
      <c r="E9756" s="116"/>
      <c r="F9756" s="127" t="s">
        <v>31</v>
      </c>
      <c r="G9756" s="29" t="str">
        <f t="shared" si="152"/>
        <v/>
      </c>
      <c r="H9756" s="30"/>
      <c r="I9756" s="31"/>
      <c r="J9756" s="32">
        <v>0</v>
      </c>
    </row>
    <row r="9757" spans="1:10" ht="15.75" hidden="1" thickBot="1" x14ac:dyDescent="0.3">
      <c r="A9757" s="149"/>
      <c r="B9757" s="144"/>
      <c r="C9757" s="34"/>
      <c r="D9757" s="34"/>
      <c r="E9757" s="118"/>
      <c r="F9757" s="129" t="s">
        <v>31</v>
      </c>
      <c r="G9757" s="66" t="str">
        <f t="shared" si="152"/>
        <v/>
      </c>
      <c r="H9757" s="67"/>
      <c r="I9757" s="68"/>
      <c r="J9757" s="32">
        <v>0</v>
      </c>
    </row>
    <row r="9758" spans="1:10" ht="26.25" hidden="1" thickBot="1" x14ac:dyDescent="0.3">
      <c r="A9758" s="149"/>
      <c r="B9758" s="144"/>
      <c r="C9758" s="38" t="s">
        <v>8314</v>
      </c>
      <c r="D9758" s="38" t="s">
        <v>101</v>
      </c>
      <c r="E9758" s="120">
        <v>1</v>
      </c>
      <c r="F9758" s="129">
        <v>28.737499999999997</v>
      </c>
      <c r="G9758" s="66">
        <f t="shared" si="152"/>
        <v>28.737499999999997</v>
      </c>
      <c r="H9758" s="41">
        <f>SUM(G9758:G9758)</f>
        <v>28.737499999999997</v>
      </c>
      <c r="I9758" s="42"/>
      <c r="J9758" s="32">
        <v>0</v>
      </c>
    </row>
    <row r="9759" spans="1:10" ht="15.75" hidden="1" thickBot="1" x14ac:dyDescent="0.3">
      <c r="A9759" s="150"/>
      <c r="B9759" s="145"/>
      <c r="C9759" s="44"/>
      <c r="D9759" s="44"/>
      <c r="E9759" s="121"/>
      <c r="F9759" s="135" t="s">
        <v>31</v>
      </c>
      <c r="G9759" s="75" t="str">
        <f t="shared" si="152"/>
        <v/>
      </c>
      <c r="H9759" s="76"/>
      <c r="I9759" s="68"/>
      <c r="J9759" s="32">
        <v>0</v>
      </c>
    </row>
    <row r="9760" spans="1:10" ht="15.75" hidden="1" thickBot="1" x14ac:dyDescent="0.3">
      <c r="A9760" s="140" t="s">
        <v>2337</v>
      </c>
      <c r="B9760" s="143" t="s">
        <v>6817</v>
      </c>
      <c r="C9760" s="26"/>
      <c r="D9760" s="27" t="s">
        <v>36</v>
      </c>
      <c r="E9760" s="116"/>
      <c r="F9760" s="127" t="s">
        <v>31</v>
      </c>
      <c r="G9760" s="29" t="str">
        <f t="shared" si="152"/>
        <v/>
      </c>
      <c r="H9760" s="30"/>
      <c r="I9760" s="31"/>
      <c r="J9760" s="32">
        <v>0</v>
      </c>
    </row>
    <row r="9761" spans="1:10" ht="15.75" hidden="1" thickBot="1" x14ac:dyDescent="0.3">
      <c r="A9761" s="149"/>
      <c r="B9761" s="144"/>
      <c r="C9761" s="34"/>
      <c r="D9761" s="34"/>
      <c r="E9761" s="118"/>
      <c r="F9761" s="129" t="s">
        <v>31</v>
      </c>
      <c r="G9761" s="66" t="str">
        <f t="shared" si="152"/>
        <v/>
      </c>
      <c r="H9761" s="67"/>
      <c r="I9761" s="68"/>
      <c r="J9761" s="32">
        <v>0</v>
      </c>
    </row>
    <row r="9762" spans="1:10" ht="26.25" hidden="1" thickBot="1" x14ac:dyDescent="0.3">
      <c r="A9762" s="149"/>
      <c r="B9762" s="144"/>
      <c r="C9762" s="38" t="s">
        <v>8503</v>
      </c>
      <c r="D9762" s="38" t="s">
        <v>101</v>
      </c>
      <c r="E9762" s="120">
        <v>1</v>
      </c>
      <c r="F9762" s="129">
        <v>17.052499999999998</v>
      </c>
      <c r="G9762" s="66">
        <f t="shared" si="152"/>
        <v>17.052499999999998</v>
      </c>
      <c r="H9762" s="41">
        <f>SUM(G9762:G9762)</f>
        <v>17.052499999999998</v>
      </c>
      <c r="I9762" s="42"/>
      <c r="J9762" s="32">
        <v>0</v>
      </c>
    </row>
    <row r="9763" spans="1:10" ht="15.75" hidden="1" thickBot="1" x14ac:dyDescent="0.3">
      <c r="A9763" s="150"/>
      <c r="B9763" s="145"/>
      <c r="C9763" s="44"/>
      <c r="D9763" s="44"/>
      <c r="E9763" s="121"/>
      <c r="F9763" s="135" t="s">
        <v>31</v>
      </c>
      <c r="G9763" s="75" t="str">
        <f t="shared" si="152"/>
        <v/>
      </c>
      <c r="H9763" s="76"/>
      <c r="I9763" s="68"/>
      <c r="J9763" s="32">
        <v>0</v>
      </c>
    </row>
    <row r="9764" spans="1:10" ht="15.75" hidden="1" thickBot="1" x14ac:dyDescent="0.3">
      <c r="A9764" s="140" t="s">
        <v>2338</v>
      </c>
      <c r="B9764" s="143" t="s">
        <v>6818</v>
      </c>
      <c r="C9764" s="26"/>
      <c r="D9764" s="27" t="s">
        <v>36</v>
      </c>
      <c r="E9764" s="116"/>
      <c r="F9764" s="127" t="s">
        <v>31</v>
      </c>
      <c r="G9764" s="29" t="str">
        <f t="shared" si="152"/>
        <v/>
      </c>
      <c r="H9764" s="30"/>
      <c r="I9764" s="31"/>
      <c r="J9764" s="32">
        <v>0</v>
      </c>
    </row>
    <row r="9765" spans="1:10" ht="15.75" hidden="1" thickBot="1" x14ac:dyDescent="0.3">
      <c r="A9765" s="149"/>
      <c r="B9765" s="144"/>
      <c r="C9765" s="34"/>
      <c r="D9765" s="34"/>
      <c r="E9765" s="118"/>
      <c r="F9765" s="129" t="s">
        <v>31</v>
      </c>
      <c r="G9765" s="66" t="str">
        <f t="shared" si="152"/>
        <v/>
      </c>
      <c r="H9765" s="67"/>
      <c r="I9765" s="68"/>
      <c r="J9765" s="32">
        <v>0</v>
      </c>
    </row>
    <row r="9766" spans="1:10" ht="26.25" hidden="1" thickBot="1" x14ac:dyDescent="0.3">
      <c r="A9766" s="149"/>
      <c r="B9766" s="144"/>
      <c r="C9766" s="38" t="s">
        <v>8504</v>
      </c>
      <c r="D9766" s="38" t="s">
        <v>101</v>
      </c>
      <c r="E9766" s="120">
        <v>1</v>
      </c>
      <c r="F9766" s="129">
        <v>55.109499999999997</v>
      </c>
      <c r="G9766" s="66">
        <f t="shared" si="152"/>
        <v>55.109499999999997</v>
      </c>
      <c r="H9766" s="41">
        <f>SUM(G9766:G9766)</f>
        <v>55.109499999999997</v>
      </c>
      <c r="I9766" s="42"/>
      <c r="J9766" s="32">
        <v>0</v>
      </c>
    </row>
    <row r="9767" spans="1:10" ht="15.75" hidden="1" thickBot="1" x14ac:dyDescent="0.3">
      <c r="A9767" s="150"/>
      <c r="B9767" s="145"/>
      <c r="C9767" s="44"/>
      <c r="D9767" s="44"/>
      <c r="E9767" s="121"/>
      <c r="F9767" s="135" t="s">
        <v>31</v>
      </c>
      <c r="G9767" s="75" t="str">
        <f t="shared" si="152"/>
        <v/>
      </c>
      <c r="H9767" s="76"/>
      <c r="I9767" s="68"/>
      <c r="J9767" s="32">
        <v>0</v>
      </c>
    </row>
    <row r="9768" spans="1:10" ht="15.75" hidden="1" thickBot="1" x14ac:dyDescent="0.3">
      <c r="A9768" s="140" t="s">
        <v>2339</v>
      </c>
      <c r="B9768" s="143" t="s">
        <v>6819</v>
      </c>
      <c r="C9768" s="26"/>
      <c r="D9768" s="27" t="s">
        <v>36</v>
      </c>
      <c r="E9768" s="116"/>
      <c r="F9768" s="127" t="s">
        <v>31</v>
      </c>
      <c r="G9768" s="29" t="str">
        <f t="shared" si="152"/>
        <v/>
      </c>
      <c r="H9768" s="30"/>
      <c r="I9768" s="31"/>
      <c r="J9768" s="32">
        <v>0</v>
      </c>
    </row>
    <row r="9769" spans="1:10" ht="15.75" hidden="1" thickBot="1" x14ac:dyDescent="0.3">
      <c r="A9769" s="149"/>
      <c r="B9769" s="144"/>
      <c r="C9769" s="34"/>
      <c r="D9769" s="34"/>
      <c r="E9769" s="118"/>
      <c r="F9769" s="129" t="s">
        <v>31</v>
      </c>
      <c r="G9769" s="66" t="str">
        <f t="shared" si="152"/>
        <v/>
      </c>
      <c r="H9769" s="67"/>
      <c r="I9769" s="68"/>
      <c r="J9769" s="32">
        <v>0</v>
      </c>
    </row>
    <row r="9770" spans="1:10" ht="26.25" hidden="1" thickBot="1" x14ac:dyDescent="0.3">
      <c r="A9770" s="149"/>
      <c r="B9770" s="144"/>
      <c r="C9770" s="38" t="s">
        <v>8505</v>
      </c>
      <c r="D9770" s="38" t="s">
        <v>101</v>
      </c>
      <c r="E9770" s="120">
        <v>1</v>
      </c>
      <c r="F9770" s="129">
        <v>0.8929999999999999</v>
      </c>
      <c r="G9770" s="66">
        <f t="shared" si="152"/>
        <v>0.8929999999999999</v>
      </c>
      <c r="H9770" s="41">
        <f>SUM(G9770:G9770)</f>
        <v>0.8929999999999999</v>
      </c>
      <c r="I9770" s="42"/>
      <c r="J9770" s="32">
        <v>0</v>
      </c>
    </row>
    <row r="9771" spans="1:10" ht="15.75" hidden="1" thickBot="1" x14ac:dyDescent="0.3">
      <c r="A9771" s="150"/>
      <c r="B9771" s="145"/>
      <c r="C9771" s="44"/>
      <c r="D9771" s="44"/>
      <c r="E9771" s="121"/>
      <c r="F9771" s="135" t="s">
        <v>31</v>
      </c>
      <c r="G9771" s="75" t="str">
        <f t="shared" si="152"/>
        <v/>
      </c>
      <c r="H9771" s="76"/>
      <c r="I9771" s="68"/>
      <c r="J9771" s="32">
        <v>0</v>
      </c>
    </row>
    <row r="9772" spans="1:10" ht="15.75" hidden="1" thickBot="1" x14ac:dyDescent="0.3">
      <c r="A9772" s="140" t="s">
        <v>2340</v>
      </c>
      <c r="B9772" s="143" t="s">
        <v>6820</v>
      </c>
      <c r="C9772" s="26"/>
      <c r="D9772" s="27" t="s">
        <v>36</v>
      </c>
      <c r="E9772" s="116"/>
      <c r="F9772" s="127" t="s">
        <v>31</v>
      </c>
      <c r="G9772" s="29" t="str">
        <f t="shared" si="152"/>
        <v/>
      </c>
      <c r="H9772" s="30"/>
      <c r="I9772" s="31"/>
      <c r="J9772" s="32">
        <v>0</v>
      </c>
    </row>
    <row r="9773" spans="1:10" ht="15.75" hidden="1" thickBot="1" x14ac:dyDescent="0.3">
      <c r="A9773" s="149"/>
      <c r="B9773" s="144"/>
      <c r="C9773" s="34"/>
      <c r="D9773" s="34"/>
      <c r="E9773" s="118"/>
      <c r="F9773" s="129" t="s">
        <v>31</v>
      </c>
      <c r="G9773" s="66" t="str">
        <f t="shared" si="152"/>
        <v/>
      </c>
      <c r="H9773" s="67"/>
      <c r="I9773" s="68"/>
      <c r="J9773" s="32">
        <v>0</v>
      </c>
    </row>
    <row r="9774" spans="1:10" ht="26.25" hidden="1" thickBot="1" x14ac:dyDescent="0.3">
      <c r="A9774" s="149"/>
      <c r="B9774" s="144"/>
      <c r="C9774" s="38" t="s">
        <v>8506</v>
      </c>
      <c r="D9774" s="38" t="s">
        <v>101</v>
      </c>
      <c r="E9774" s="120">
        <v>1</v>
      </c>
      <c r="F9774" s="129">
        <v>6.8209999999999997</v>
      </c>
      <c r="G9774" s="66">
        <f t="shared" si="152"/>
        <v>6.8209999999999997</v>
      </c>
      <c r="H9774" s="41">
        <f>SUM(G9774:G9774)</f>
        <v>6.8209999999999997</v>
      </c>
      <c r="I9774" s="42"/>
      <c r="J9774" s="32">
        <v>0</v>
      </c>
    </row>
    <row r="9775" spans="1:10" ht="15.75" hidden="1" thickBot="1" x14ac:dyDescent="0.3">
      <c r="A9775" s="150"/>
      <c r="B9775" s="145"/>
      <c r="C9775" s="44"/>
      <c r="D9775" s="44"/>
      <c r="E9775" s="121"/>
      <c r="F9775" s="135" t="s">
        <v>31</v>
      </c>
      <c r="G9775" s="75" t="str">
        <f t="shared" si="152"/>
        <v/>
      </c>
      <c r="H9775" s="76"/>
      <c r="I9775" s="68"/>
      <c r="J9775" s="32">
        <v>0</v>
      </c>
    </row>
    <row r="9776" spans="1:10" ht="15.75" hidden="1" thickBot="1" x14ac:dyDescent="0.3">
      <c r="A9776" s="140" t="s">
        <v>2341</v>
      </c>
      <c r="B9776" s="143" t="s">
        <v>6821</v>
      </c>
      <c r="C9776" s="26"/>
      <c r="D9776" s="27" t="s">
        <v>36</v>
      </c>
      <c r="E9776" s="116"/>
      <c r="F9776" s="127" t="s">
        <v>31</v>
      </c>
      <c r="G9776" s="29" t="str">
        <f t="shared" si="152"/>
        <v/>
      </c>
      <c r="H9776" s="30"/>
      <c r="I9776" s="31"/>
      <c r="J9776" s="32">
        <v>0</v>
      </c>
    </row>
    <row r="9777" spans="1:10" ht="15.75" hidden="1" thickBot="1" x14ac:dyDescent="0.3">
      <c r="A9777" s="149"/>
      <c r="B9777" s="144"/>
      <c r="C9777" s="34"/>
      <c r="D9777" s="34"/>
      <c r="E9777" s="118"/>
      <c r="F9777" s="129" t="s">
        <v>31</v>
      </c>
      <c r="G9777" s="66" t="str">
        <f t="shared" si="152"/>
        <v/>
      </c>
      <c r="H9777" s="67"/>
      <c r="I9777" s="68"/>
      <c r="J9777" s="32">
        <v>0</v>
      </c>
    </row>
    <row r="9778" spans="1:10" ht="26.25" hidden="1" thickBot="1" x14ac:dyDescent="0.3">
      <c r="A9778" s="149"/>
      <c r="B9778" s="144"/>
      <c r="C9778" s="38" t="s">
        <v>8507</v>
      </c>
      <c r="D9778" s="38" t="s">
        <v>101</v>
      </c>
      <c r="E9778" s="120">
        <v>1</v>
      </c>
      <c r="F9778" s="129">
        <v>3.9899999999999998</v>
      </c>
      <c r="G9778" s="66">
        <f t="shared" si="152"/>
        <v>3.9899999999999998</v>
      </c>
      <c r="H9778" s="41">
        <f>SUM(G9778:G9778)</f>
        <v>3.9899999999999998</v>
      </c>
      <c r="I9778" s="42"/>
      <c r="J9778" s="32">
        <v>0</v>
      </c>
    </row>
    <row r="9779" spans="1:10" ht="15.75" hidden="1" thickBot="1" x14ac:dyDescent="0.3">
      <c r="A9779" s="150"/>
      <c r="B9779" s="145"/>
      <c r="C9779" s="44"/>
      <c r="D9779" s="44"/>
      <c r="E9779" s="121"/>
      <c r="F9779" s="135" t="s">
        <v>31</v>
      </c>
      <c r="G9779" s="75" t="str">
        <f t="shared" si="152"/>
        <v/>
      </c>
      <c r="H9779" s="76"/>
      <c r="I9779" s="68"/>
      <c r="J9779" s="32">
        <v>0</v>
      </c>
    </row>
    <row r="9780" spans="1:10" ht="15.75" hidden="1" thickBot="1" x14ac:dyDescent="0.3">
      <c r="A9780" s="140" t="s">
        <v>2342</v>
      </c>
      <c r="B9780" s="143" t="s">
        <v>6822</v>
      </c>
      <c r="C9780" s="26"/>
      <c r="D9780" s="27" t="s">
        <v>36</v>
      </c>
      <c r="E9780" s="116"/>
      <c r="F9780" s="127" t="s">
        <v>31</v>
      </c>
      <c r="G9780" s="29" t="str">
        <f t="shared" si="152"/>
        <v/>
      </c>
      <c r="H9780" s="30"/>
      <c r="I9780" s="31"/>
      <c r="J9780" s="32">
        <v>0</v>
      </c>
    </row>
    <row r="9781" spans="1:10" ht="15.75" hidden="1" thickBot="1" x14ac:dyDescent="0.3">
      <c r="A9781" s="149"/>
      <c r="B9781" s="144"/>
      <c r="C9781" s="34"/>
      <c r="D9781" s="34"/>
      <c r="E9781" s="118"/>
      <c r="F9781" s="129" t="s">
        <v>31</v>
      </c>
      <c r="G9781" s="66" t="str">
        <f t="shared" si="152"/>
        <v/>
      </c>
      <c r="H9781" s="67"/>
      <c r="I9781" s="68"/>
      <c r="J9781" s="32">
        <v>0</v>
      </c>
    </row>
    <row r="9782" spans="1:10" ht="26.25" hidden="1" thickBot="1" x14ac:dyDescent="0.3">
      <c r="A9782" s="149"/>
      <c r="B9782" s="144"/>
      <c r="C9782" s="38" t="s">
        <v>8508</v>
      </c>
      <c r="D9782" s="38" t="s">
        <v>101</v>
      </c>
      <c r="E9782" s="120">
        <v>1</v>
      </c>
      <c r="F9782" s="129">
        <v>11.153</v>
      </c>
      <c r="G9782" s="66">
        <f t="shared" si="152"/>
        <v>11.153</v>
      </c>
      <c r="H9782" s="41">
        <f>SUM(G9782:G9782)</f>
        <v>11.153</v>
      </c>
      <c r="I9782" s="42"/>
      <c r="J9782" s="32">
        <v>0</v>
      </c>
    </row>
    <row r="9783" spans="1:10" ht="15.75" hidden="1" thickBot="1" x14ac:dyDescent="0.3">
      <c r="A9783" s="150"/>
      <c r="B9783" s="145"/>
      <c r="C9783" s="44"/>
      <c r="D9783" s="44"/>
      <c r="E9783" s="121"/>
      <c r="F9783" s="135" t="s">
        <v>31</v>
      </c>
      <c r="G9783" s="75" t="str">
        <f t="shared" si="152"/>
        <v/>
      </c>
      <c r="H9783" s="76"/>
      <c r="I9783" s="68"/>
      <c r="J9783" s="32">
        <v>0</v>
      </c>
    </row>
    <row r="9784" spans="1:10" ht="15.75" hidden="1" thickBot="1" x14ac:dyDescent="0.3">
      <c r="A9784" s="140" t="s">
        <v>2343</v>
      </c>
      <c r="B9784" s="143" t="s">
        <v>6823</v>
      </c>
      <c r="C9784" s="26"/>
      <c r="D9784" s="27" t="s">
        <v>36</v>
      </c>
      <c r="E9784" s="116"/>
      <c r="F9784" s="127" t="s">
        <v>31</v>
      </c>
      <c r="G9784" s="29" t="str">
        <f t="shared" si="152"/>
        <v/>
      </c>
      <c r="H9784" s="30"/>
      <c r="I9784" s="31"/>
      <c r="J9784" s="32">
        <v>0</v>
      </c>
    </row>
    <row r="9785" spans="1:10" ht="15.75" hidden="1" thickBot="1" x14ac:dyDescent="0.3">
      <c r="A9785" s="149"/>
      <c r="B9785" s="144"/>
      <c r="C9785" s="34"/>
      <c r="D9785" s="34"/>
      <c r="E9785" s="118"/>
      <c r="F9785" s="129" t="s">
        <v>31</v>
      </c>
      <c r="G9785" s="66" t="str">
        <f t="shared" si="152"/>
        <v/>
      </c>
      <c r="H9785" s="67"/>
      <c r="I9785" s="68"/>
      <c r="J9785" s="32">
        <v>0</v>
      </c>
    </row>
    <row r="9786" spans="1:10" ht="26.25" hidden="1" thickBot="1" x14ac:dyDescent="0.3">
      <c r="A9786" s="149"/>
      <c r="B9786" s="144"/>
      <c r="C9786" s="38" t="s">
        <v>8509</v>
      </c>
      <c r="D9786" s="38" t="s">
        <v>101</v>
      </c>
      <c r="E9786" s="120">
        <v>1</v>
      </c>
      <c r="F9786" s="129">
        <v>20.6815</v>
      </c>
      <c r="G9786" s="66">
        <f t="shared" si="152"/>
        <v>20.6815</v>
      </c>
      <c r="H9786" s="41">
        <f>SUM(G9786:G9786)</f>
        <v>20.6815</v>
      </c>
      <c r="I9786" s="42"/>
      <c r="J9786" s="32">
        <v>0</v>
      </c>
    </row>
    <row r="9787" spans="1:10" ht="15.75" hidden="1" thickBot="1" x14ac:dyDescent="0.3">
      <c r="A9787" s="150"/>
      <c r="B9787" s="145"/>
      <c r="C9787" s="44"/>
      <c r="D9787" s="44"/>
      <c r="E9787" s="121"/>
      <c r="F9787" s="135" t="s">
        <v>31</v>
      </c>
      <c r="G9787" s="75" t="str">
        <f t="shared" si="152"/>
        <v/>
      </c>
      <c r="H9787" s="76"/>
      <c r="I9787" s="68"/>
      <c r="J9787" s="32">
        <v>0</v>
      </c>
    </row>
    <row r="9788" spans="1:10" ht="15.75" hidden="1" thickBot="1" x14ac:dyDescent="0.3">
      <c r="A9788" s="140" t="s">
        <v>2344</v>
      </c>
      <c r="B9788" s="143" t="s">
        <v>2345</v>
      </c>
      <c r="C9788" s="26"/>
      <c r="D9788" s="27" t="s">
        <v>36</v>
      </c>
      <c r="E9788" s="116"/>
      <c r="F9788" s="127" t="s">
        <v>31</v>
      </c>
      <c r="G9788" s="29" t="str">
        <f t="shared" si="152"/>
        <v/>
      </c>
      <c r="H9788" s="30"/>
      <c r="I9788" s="31"/>
      <c r="J9788" s="32">
        <v>0</v>
      </c>
    </row>
    <row r="9789" spans="1:10" ht="15.75" hidden="1" thickBot="1" x14ac:dyDescent="0.3">
      <c r="A9789" s="149"/>
      <c r="B9789" s="144"/>
      <c r="C9789" s="34"/>
      <c r="D9789" s="34"/>
      <c r="E9789" s="118"/>
      <c r="F9789" s="129" t="s">
        <v>31</v>
      </c>
      <c r="G9789" s="66" t="str">
        <f t="shared" si="152"/>
        <v/>
      </c>
      <c r="H9789" s="67"/>
      <c r="I9789" s="68"/>
      <c r="J9789" s="32">
        <v>0</v>
      </c>
    </row>
    <row r="9790" spans="1:10" ht="15.75" hidden="1" thickBot="1" x14ac:dyDescent="0.3">
      <c r="A9790" s="149"/>
      <c r="B9790" s="144"/>
      <c r="C9790" s="38" t="s">
        <v>2345</v>
      </c>
      <c r="D9790" s="38" t="s">
        <v>101</v>
      </c>
      <c r="E9790" s="120">
        <v>1</v>
      </c>
      <c r="F9790" s="129" t="s">
        <v>31</v>
      </c>
      <c r="G9790" s="66" t="str">
        <f t="shared" si="152"/>
        <v/>
      </c>
      <c r="H9790" s="41">
        <f>SUM(G9790:G9790)</f>
        <v>0</v>
      </c>
      <c r="I9790" s="42"/>
      <c r="J9790" s="32">
        <v>0</v>
      </c>
    </row>
    <row r="9791" spans="1:10" ht="15.75" hidden="1" thickBot="1" x14ac:dyDescent="0.3">
      <c r="A9791" s="150"/>
      <c r="B9791" s="145"/>
      <c r="C9791" s="44"/>
      <c r="D9791" s="44"/>
      <c r="E9791" s="121"/>
      <c r="F9791" s="135" t="s">
        <v>31</v>
      </c>
      <c r="G9791" s="75" t="str">
        <f t="shared" si="152"/>
        <v/>
      </c>
      <c r="H9791" s="76"/>
      <c r="I9791" s="68"/>
      <c r="J9791" s="32">
        <v>0</v>
      </c>
    </row>
    <row r="9792" spans="1:10" ht="15.75" hidden="1" thickBot="1" x14ac:dyDescent="0.3">
      <c r="A9792" s="140" t="s">
        <v>2346</v>
      </c>
      <c r="B9792" s="143" t="s">
        <v>2347</v>
      </c>
      <c r="C9792" s="26"/>
      <c r="D9792" s="27" t="s">
        <v>36</v>
      </c>
      <c r="E9792" s="116"/>
      <c r="F9792" s="127" t="s">
        <v>31</v>
      </c>
      <c r="G9792" s="29" t="str">
        <f t="shared" si="152"/>
        <v/>
      </c>
      <c r="H9792" s="30"/>
      <c r="I9792" s="31"/>
      <c r="J9792" s="32">
        <v>0</v>
      </c>
    </row>
    <row r="9793" spans="1:10" ht="15.75" hidden="1" thickBot="1" x14ac:dyDescent="0.3">
      <c r="A9793" s="149"/>
      <c r="B9793" s="144"/>
      <c r="C9793" s="34"/>
      <c r="D9793" s="34"/>
      <c r="E9793" s="118"/>
      <c r="F9793" s="129" t="s">
        <v>31</v>
      </c>
      <c r="G9793" s="66" t="str">
        <f t="shared" si="152"/>
        <v/>
      </c>
      <c r="H9793" s="67"/>
      <c r="I9793" s="68"/>
      <c r="J9793" s="32">
        <v>0</v>
      </c>
    </row>
    <row r="9794" spans="1:10" ht="15.75" hidden="1" thickBot="1" x14ac:dyDescent="0.3">
      <c r="A9794" s="149"/>
      <c r="B9794" s="144"/>
      <c r="C9794" s="38" t="s">
        <v>2347</v>
      </c>
      <c r="D9794" s="38" t="s">
        <v>101</v>
      </c>
      <c r="E9794" s="120">
        <v>1</v>
      </c>
      <c r="F9794" s="129" t="s">
        <v>31</v>
      </c>
      <c r="G9794" s="66" t="str">
        <f t="shared" si="152"/>
        <v/>
      </c>
      <c r="H9794" s="41">
        <f>SUM(G9794:G9794)</f>
        <v>0</v>
      </c>
      <c r="I9794" s="42"/>
      <c r="J9794" s="32">
        <v>0</v>
      </c>
    </row>
    <row r="9795" spans="1:10" ht="15.75" hidden="1" thickBot="1" x14ac:dyDescent="0.3">
      <c r="A9795" s="150"/>
      <c r="B9795" s="145"/>
      <c r="C9795" s="44"/>
      <c r="D9795" s="44"/>
      <c r="E9795" s="121"/>
      <c r="F9795" s="135" t="s">
        <v>31</v>
      </c>
      <c r="G9795" s="75" t="str">
        <f t="shared" si="152"/>
        <v/>
      </c>
      <c r="H9795" s="76"/>
      <c r="I9795" s="68"/>
      <c r="J9795" s="32">
        <v>0</v>
      </c>
    </row>
    <row r="9796" spans="1:10" ht="15.75" hidden="1" thickBot="1" x14ac:dyDescent="0.3">
      <c r="A9796" s="140" t="s">
        <v>2348</v>
      </c>
      <c r="B9796" s="143" t="s">
        <v>6824</v>
      </c>
      <c r="C9796" s="26"/>
      <c r="D9796" s="27" t="s">
        <v>36</v>
      </c>
      <c r="E9796" s="116"/>
      <c r="F9796" s="127" t="s">
        <v>31</v>
      </c>
      <c r="G9796" s="29" t="str">
        <f t="shared" si="152"/>
        <v/>
      </c>
      <c r="H9796" s="30"/>
      <c r="I9796" s="31"/>
      <c r="J9796" s="32">
        <v>0</v>
      </c>
    </row>
    <row r="9797" spans="1:10" ht="15.75" hidden="1" thickBot="1" x14ac:dyDescent="0.3">
      <c r="A9797" s="149"/>
      <c r="B9797" s="144"/>
      <c r="C9797" s="34"/>
      <c r="D9797" s="34"/>
      <c r="E9797" s="118"/>
      <c r="F9797" s="129" t="s">
        <v>31</v>
      </c>
      <c r="G9797" s="66" t="str">
        <f t="shared" si="152"/>
        <v/>
      </c>
      <c r="H9797" s="67"/>
      <c r="I9797" s="68"/>
      <c r="J9797" s="32">
        <v>0</v>
      </c>
    </row>
    <row r="9798" spans="1:10" ht="15.75" hidden="1" thickBot="1" x14ac:dyDescent="0.3">
      <c r="A9798" s="149"/>
      <c r="B9798" s="144"/>
      <c r="C9798" s="38" t="s">
        <v>2349</v>
      </c>
      <c r="D9798" s="38" t="s">
        <v>101</v>
      </c>
      <c r="E9798" s="120">
        <v>1</v>
      </c>
      <c r="F9798" s="129" t="s">
        <v>31</v>
      </c>
      <c r="G9798" s="66" t="str">
        <f t="shared" ref="G9798:G9861" si="153">IF(ISNUMBER(F9798),E9798*F9798,"")</f>
        <v/>
      </c>
      <c r="H9798" s="41">
        <f>SUM(G9798:G9798)</f>
        <v>0</v>
      </c>
      <c r="I9798" s="42"/>
      <c r="J9798" s="32">
        <v>0</v>
      </c>
    </row>
    <row r="9799" spans="1:10" ht="15.75" hidden="1" thickBot="1" x14ac:dyDescent="0.3">
      <c r="A9799" s="150"/>
      <c r="B9799" s="145"/>
      <c r="C9799" s="44"/>
      <c r="D9799" s="44"/>
      <c r="E9799" s="121"/>
      <c r="F9799" s="135" t="s">
        <v>31</v>
      </c>
      <c r="G9799" s="75" t="str">
        <f t="shared" si="153"/>
        <v/>
      </c>
      <c r="H9799" s="76"/>
      <c r="I9799" s="68"/>
      <c r="J9799" s="32">
        <v>0</v>
      </c>
    </row>
    <row r="9800" spans="1:10" ht="15.75" hidden="1" thickBot="1" x14ac:dyDescent="0.3">
      <c r="A9800" s="140" t="s">
        <v>2350</v>
      </c>
      <c r="B9800" s="143" t="s">
        <v>6825</v>
      </c>
      <c r="C9800" s="26"/>
      <c r="D9800" s="27" t="s">
        <v>36</v>
      </c>
      <c r="E9800" s="116"/>
      <c r="F9800" s="127" t="s">
        <v>31</v>
      </c>
      <c r="G9800" s="29" t="str">
        <f t="shared" si="153"/>
        <v/>
      </c>
      <c r="H9800" s="30"/>
      <c r="I9800" s="31"/>
      <c r="J9800" s="32">
        <v>0</v>
      </c>
    </row>
    <row r="9801" spans="1:10" ht="15.75" hidden="1" thickBot="1" x14ac:dyDescent="0.3">
      <c r="A9801" s="149"/>
      <c r="B9801" s="144"/>
      <c r="C9801" s="34"/>
      <c r="D9801" s="34"/>
      <c r="E9801" s="118"/>
      <c r="F9801" s="129" t="s">
        <v>31</v>
      </c>
      <c r="G9801" s="66" t="str">
        <f t="shared" si="153"/>
        <v/>
      </c>
      <c r="H9801" s="67"/>
      <c r="I9801" s="68"/>
      <c r="J9801" s="32">
        <v>0</v>
      </c>
    </row>
    <row r="9802" spans="1:10" ht="26.25" hidden="1" thickBot="1" x14ac:dyDescent="0.3">
      <c r="A9802" s="149"/>
      <c r="B9802" s="144"/>
      <c r="C9802" s="38" t="s">
        <v>8510</v>
      </c>
      <c r="D9802" s="38" t="s">
        <v>101</v>
      </c>
      <c r="E9802" s="120">
        <v>1</v>
      </c>
      <c r="F9802" s="129">
        <v>33.914999999999999</v>
      </c>
      <c r="G9802" s="66">
        <f t="shared" si="153"/>
        <v>33.914999999999999</v>
      </c>
      <c r="H9802" s="41">
        <f>SUM(G9802:G9802)</f>
        <v>33.914999999999999</v>
      </c>
      <c r="I9802" s="42"/>
      <c r="J9802" s="32">
        <v>0</v>
      </c>
    </row>
    <row r="9803" spans="1:10" ht="15.75" hidden="1" thickBot="1" x14ac:dyDescent="0.3">
      <c r="A9803" s="150"/>
      <c r="B9803" s="145"/>
      <c r="C9803" s="44"/>
      <c r="D9803" s="44"/>
      <c r="E9803" s="121"/>
      <c r="F9803" s="135" t="s">
        <v>31</v>
      </c>
      <c r="G9803" s="75" t="str">
        <f t="shared" si="153"/>
        <v/>
      </c>
      <c r="H9803" s="76"/>
      <c r="I9803" s="68"/>
      <c r="J9803" s="32">
        <v>0</v>
      </c>
    </row>
    <row r="9804" spans="1:10" ht="15.75" hidden="1" thickBot="1" x14ac:dyDescent="0.3">
      <c r="A9804" s="140" t="s">
        <v>2351</v>
      </c>
      <c r="B9804" s="143" t="s">
        <v>6826</v>
      </c>
      <c r="C9804" s="26"/>
      <c r="D9804" s="27" t="s">
        <v>36</v>
      </c>
      <c r="E9804" s="116"/>
      <c r="F9804" s="127" t="s">
        <v>31</v>
      </c>
      <c r="G9804" s="29" t="str">
        <f t="shared" si="153"/>
        <v/>
      </c>
      <c r="H9804" s="30"/>
      <c r="I9804" s="31"/>
      <c r="J9804" s="32">
        <v>0</v>
      </c>
    </row>
    <row r="9805" spans="1:10" ht="15.75" hidden="1" thickBot="1" x14ac:dyDescent="0.3">
      <c r="A9805" s="149"/>
      <c r="B9805" s="144"/>
      <c r="C9805" s="34"/>
      <c r="D9805" s="34"/>
      <c r="E9805" s="118"/>
      <c r="F9805" s="129" t="s">
        <v>31</v>
      </c>
      <c r="G9805" s="66" t="str">
        <f t="shared" si="153"/>
        <v/>
      </c>
      <c r="H9805" s="67"/>
      <c r="I9805" s="68"/>
      <c r="J9805" s="32">
        <v>0</v>
      </c>
    </row>
    <row r="9806" spans="1:10" ht="26.25" hidden="1" thickBot="1" x14ac:dyDescent="0.3">
      <c r="A9806" s="149"/>
      <c r="B9806" s="144"/>
      <c r="C9806" s="38" t="s">
        <v>8511</v>
      </c>
      <c r="D9806" s="38" t="s">
        <v>101</v>
      </c>
      <c r="E9806" s="120">
        <v>1</v>
      </c>
      <c r="F9806" s="129">
        <v>16.397000000000002</v>
      </c>
      <c r="G9806" s="66">
        <f t="shared" si="153"/>
        <v>16.397000000000002</v>
      </c>
      <c r="H9806" s="41">
        <f>SUM(G9806:G9806)</f>
        <v>16.397000000000002</v>
      </c>
      <c r="I9806" s="42"/>
      <c r="J9806" s="32">
        <v>0</v>
      </c>
    </row>
    <row r="9807" spans="1:10" ht="15.75" hidden="1" thickBot="1" x14ac:dyDescent="0.3">
      <c r="A9807" s="150"/>
      <c r="B9807" s="145"/>
      <c r="C9807" s="44"/>
      <c r="D9807" s="44"/>
      <c r="E9807" s="121"/>
      <c r="F9807" s="135" t="s">
        <v>31</v>
      </c>
      <c r="G9807" s="75" t="str">
        <f t="shared" si="153"/>
        <v/>
      </c>
      <c r="H9807" s="76"/>
      <c r="I9807" s="68"/>
      <c r="J9807" s="32">
        <v>0</v>
      </c>
    </row>
    <row r="9808" spans="1:10" ht="15.75" hidden="1" thickBot="1" x14ac:dyDescent="0.3">
      <c r="A9808" s="140" t="s">
        <v>2352</v>
      </c>
      <c r="B9808" s="143" t="s">
        <v>6827</v>
      </c>
      <c r="C9808" s="26"/>
      <c r="D9808" s="27" t="s">
        <v>36</v>
      </c>
      <c r="E9808" s="116"/>
      <c r="F9808" s="127" t="s">
        <v>31</v>
      </c>
      <c r="G9808" s="29" t="str">
        <f t="shared" si="153"/>
        <v/>
      </c>
      <c r="H9808" s="30"/>
      <c r="I9808" s="31"/>
      <c r="J9808" s="32">
        <v>0</v>
      </c>
    </row>
    <row r="9809" spans="1:10" ht="15.75" hidden="1" thickBot="1" x14ac:dyDescent="0.3">
      <c r="A9809" s="149"/>
      <c r="B9809" s="144"/>
      <c r="C9809" s="34"/>
      <c r="D9809" s="34"/>
      <c r="E9809" s="118"/>
      <c r="F9809" s="129" t="s">
        <v>31</v>
      </c>
      <c r="G9809" s="66" t="str">
        <f t="shared" si="153"/>
        <v/>
      </c>
      <c r="H9809" s="67"/>
      <c r="I9809" s="68"/>
      <c r="J9809" s="32">
        <v>0</v>
      </c>
    </row>
    <row r="9810" spans="1:10" ht="26.25" hidden="1" thickBot="1" x14ac:dyDescent="0.3">
      <c r="A9810" s="149"/>
      <c r="B9810" s="144"/>
      <c r="C9810" s="38" t="s">
        <v>8512</v>
      </c>
      <c r="D9810" s="38" t="s">
        <v>101</v>
      </c>
      <c r="E9810" s="120">
        <v>1</v>
      </c>
      <c r="F9810" s="129">
        <v>5.9375</v>
      </c>
      <c r="G9810" s="66">
        <f t="shared" si="153"/>
        <v>5.9375</v>
      </c>
      <c r="H9810" s="41">
        <f>SUM(G9810:G9810)</f>
        <v>5.9375</v>
      </c>
      <c r="I9810" s="42"/>
      <c r="J9810" s="32">
        <v>0</v>
      </c>
    </row>
    <row r="9811" spans="1:10" ht="15.75" hidden="1" thickBot="1" x14ac:dyDescent="0.3">
      <c r="A9811" s="150"/>
      <c r="B9811" s="145"/>
      <c r="C9811" s="44"/>
      <c r="D9811" s="44"/>
      <c r="E9811" s="121"/>
      <c r="F9811" s="135" t="s">
        <v>31</v>
      </c>
      <c r="G9811" s="75" t="str">
        <f t="shared" si="153"/>
        <v/>
      </c>
      <c r="H9811" s="76"/>
      <c r="I9811" s="68"/>
      <c r="J9811" s="32">
        <v>0</v>
      </c>
    </row>
    <row r="9812" spans="1:10" ht="15.75" hidden="1" thickBot="1" x14ac:dyDescent="0.3">
      <c r="A9812" s="140" t="s">
        <v>2353</v>
      </c>
      <c r="B9812" s="143" t="s">
        <v>6828</v>
      </c>
      <c r="C9812" s="26"/>
      <c r="D9812" s="27" t="s">
        <v>36</v>
      </c>
      <c r="E9812" s="116"/>
      <c r="F9812" s="127" t="s">
        <v>31</v>
      </c>
      <c r="G9812" s="29" t="str">
        <f t="shared" si="153"/>
        <v/>
      </c>
      <c r="H9812" s="30"/>
      <c r="I9812" s="31"/>
      <c r="J9812" s="32">
        <v>0</v>
      </c>
    </row>
    <row r="9813" spans="1:10" ht="15.75" hidden="1" thickBot="1" x14ac:dyDescent="0.3">
      <c r="A9813" s="149"/>
      <c r="B9813" s="144"/>
      <c r="C9813" s="34"/>
      <c r="D9813" s="34"/>
      <c r="E9813" s="118"/>
      <c r="F9813" s="129" t="s">
        <v>31</v>
      </c>
      <c r="G9813" s="66" t="str">
        <f t="shared" si="153"/>
        <v/>
      </c>
      <c r="H9813" s="67"/>
      <c r="I9813" s="68"/>
      <c r="J9813" s="32">
        <v>0</v>
      </c>
    </row>
    <row r="9814" spans="1:10" ht="26.25" hidden="1" thickBot="1" x14ac:dyDescent="0.3">
      <c r="A9814" s="149"/>
      <c r="B9814" s="144"/>
      <c r="C9814" s="38" t="s">
        <v>8513</v>
      </c>
      <c r="D9814" s="38" t="s">
        <v>101</v>
      </c>
      <c r="E9814" s="120">
        <v>1</v>
      </c>
      <c r="F9814" s="129">
        <v>10.164999999999999</v>
      </c>
      <c r="G9814" s="66">
        <f t="shared" si="153"/>
        <v>10.164999999999999</v>
      </c>
      <c r="H9814" s="41">
        <f>SUM(G9814:G9814)</f>
        <v>10.164999999999999</v>
      </c>
      <c r="I9814" s="42"/>
      <c r="J9814" s="32">
        <v>0</v>
      </c>
    </row>
    <row r="9815" spans="1:10" ht="15.75" hidden="1" thickBot="1" x14ac:dyDescent="0.3">
      <c r="A9815" s="150"/>
      <c r="B9815" s="145"/>
      <c r="C9815" s="44"/>
      <c r="D9815" s="44"/>
      <c r="E9815" s="121"/>
      <c r="F9815" s="135" t="s">
        <v>31</v>
      </c>
      <c r="G9815" s="75" t="str">
        <f t="shared" si="153"/>
        <v/>
      </c>
      <c r="H9815" s="76"/>
      <c r="I9815" s="68"/>
      <c r="J9815" s="32">
        <v>0</v>
      </c>
    </row>
    <row r="9816" spans="1:10" ht="15.75" hidden="1" thickBot="1" x14ac:dyDescent="0.3">
      <c r="A9816" s="140" t="s">
        <v>2354</v>
      </c>
      <c r="B9816" s="143" t="s">
        <v>6829</v>
      </c>
      <c r="C9816" s="26"/>
      <c r="D9816" s="27" t="s">
        <v>36</v>
      </c>
      <c r="E9816" s="116"/>
      <c r="F9816" s="127" t="s">
        <v>31</v>
      </c>
      <c r="G9816" s="29" t="str">
        <f t="shared" si="153"/>
        <v/>
      </c>
      <c r="H9816" s="30"/>
      <c r="I9816" s="31"/>
      <c r="J9816" s="32">
        <v>0</v>
      </c>
    </row>
    <row r="9817" spans="1:10" ht="15.75" hidden="1" thickBot="1" x14ac:dyDescent="0.3">
      <c r="A9817" s="149"/>
      <c r="B9817" s="144"/>
      <c r="C9817" s="34"/>
      <c r="D9817" s="34"/>
      <c r="E9817" s="118"/>
      <c r="F9817" s="129" t="s">
        <v>31</v>
      </c>
      <c r="G9817" s="66" t="str">
        <f t="shared" si="153"/>
        <v/>
      </c>
      <c r="H9817" s="67"/>
      <c r="I9817" s="68"/>
      <c r="J9817" s="32">
        <v>0</v>
      </c>
    </row>
    <row r="9818" spans="1:10" ht="26.25" hidden="1" thickBot="1" x14ac:dyDescent="0.3">
      <c r="A9818" s="149"/>
      <c r="B9818" s="144"/>
      <c r="C9818" s="38" t="s">
        <v>8514</v>
      </c>
      <c r="D9818" s="38" t="s">
        <v>101</v>
      </c>
      <c r="E9818" s="120">
        <v>1</v>
      </c>
      <c r="F9818" s="129">
        <v>4.8925000000000001</v>
      </c>
      <c r="G9818" s="66">
        <f t="shared" si="153"/>
        <v>4.8925000000000001</v>
      </c>
      <c r="H9818" s="41">
        <f>SUM(G9818:G9818)</f>
        <v>4.8925000000000001</v>
      </c>
      <c r="I9818" s="42"/>
      <c r="J9818" s="32">
        <v>0</v>
      </c>
    </row>
    <row r="9819" spans="1:10" ht="15.75" hidden="1" thickBot="1" x14ac:dyDescent="0.3">
      <c r="A9819" s="150"/>
      <c r="B9819" s="145"/>
      <c r="C9819" s="44"/>
      <c r="D9819" s="44"/>
      <c r="E9819" s="121"/>
      <c r="F9819" s="135" t="s">
        <v>31</v>
      </c>
      <c r="G9819" s="75" t="str">
        <f t="shared" si="153"/>
        <v/>
      </c>
      <c r="H9819" s="76"/>
      <c r="I9819" s="68"/>
      <c r="J9819" s="32">
        <v>0</v>
      </c>
    </row>
    <row r="9820" spans="1:10" ht="15.75" hidden="1" thickBot="1" x14ac:dyDescent="0.3">
      <c r="A9820" s="140" t="s">
        <v>2355</v>
      </c>
      <c r="B9820" s="143" t="s">
        <v>6830</v>
      </c>
      <c r="C9820" s="26"/>
      <c r="D9820" s="27" t="s">
        <v>36</v>
      </c>
      <c r="E9820" s="116"/>
      <c r="F9820" s="127" t="s">
        <v>31</v>
      </c>
      <c r="G9820" s="29" t="str">
        <f t="shared" si="153"/>
        <v/>
      </c>
      <c r="H9820" s="30"/>
      <c r="I9820" s="31"/>
      <c r="J9820" s="32">
        <v>0</v>
      </c>
    </row>
    <row r="9821" spans="1:10" ht="15.75" hidden="1" thickBot="1" x14ac:dyDescent="0.3">
      <c r="A9821" s="149"/>
      <c r="B9821" s="144"/>
      <c r="C9821" s="34"/>
      <c r="D9821" s="34"/>
      <c r="E9821" s="118"/>
      <c r="F9821" s="129" t="s">
        <v>31</v>
      </c>
      <c r="G9821" s="66" t="str">
        <f t="shared" si="153"/>
        <v/>
      </c>
      <c r="H9821" s="67"/>
      <c r="I9821" s="68"/>
      <c r="J9821" s="32">
        <v>0</v>
      </c>
    </row>
    <row r="9822" spans="1:10" ht="26.25" hidden="1" thickBot="1" x14ac:dyDescent="0.3">
      <c r="A9822" s="149"/>
      <c r="B9822" s="144"/>
      <c r="C9822" s="38" t="s">
        <v>8515</v>
      </c>
      <c r="D9822" s="38" t="s">
        <v>101</v>
      </c>
      <c r="E9822" s="120">
        <v>1</v>
      </c>
      <c r="F9822" s="129">
        <v>2.6884999999999999</v>
      </c>
      <c r="G9822" s="66">
        <f t="shared" si="153"/>
        <v>2.6884999999999999</v>
      </c>
      <c r="H9822" s="41">
        <f>SUM(G9822:G9822)</f>
        <v>2.6884999999999999</v>
      </c>
      <c r="I9822" s="42"/>
      <c r="J9822" s="32">
        <v>0</v>
      </c>
    </row>
    <row r="9823" spans="1:10" ht="15.75" hidden="1" thickBot="1" x14ac:dyDescent="0.3">
      <c r="A9823" s="150"/>
      <c r="B9823" s="145"/>
      <c r="C9823" s="44"/>
      <c r="D9823" s="44"/>
      <c r="E9823" s="121"/>
      <c r="F9823" s="135" t="s">
        <v>31</v>
      </c>
      <c r="G9823" s="75" t="str">
        <f t="shared" si="153"/>
        <v/>
      </c>
      <c r="H9823" s="76"/>
      <c r="I9823" s="68"/>
      <c r="J9823" s="32">
        <v>0</v>
      </c>
    </row>
    <row r="9824" spans="1:10" ht="15.75" hidden="1" thickBot="1" x14ac:dyDescent="0.3">
      <c r="A9824" s="140" t="s">
        <v>2356</v>
      </c>
      <c r="B9824" s="143" t="s">
        <v>6831</v>
      </c>
      <c r="C9824" s="26"/>
      <c r="D9824" s="27" t="s">
        <v>36</v>
      </c>
      <c r="E9824" s="116"/>
      <c r="F9824" s="127" t="s">
        <v>31</v>
      </c>
      <c r="G9824" s="29" t="str">
        <f t="shared" si="153"/>
        <v/>
      </c>
      <c r="H9824" s="30"/>
      <c r="I9824" s="31"/>
      <c r="J9824" s="32">
        <v>0</v>
      </c>
    </row>
    <row r="9825" spans="1:10" ht="15.75" hidden="1" thickBot="1" x14ac:dyDescent="0.3">
      <c r="A9825" s="149"/>
      <c r="B9825" s="144"/>
      <c r="C9825" s="34"/>
      <c r="D9825" s="34"/>
      <c r="E9825" s="118"/>
      <c r="F9825" s="129" t="s">
        <v>31</v>
      </c>
      <c r="G9825" s="66" t="str">
        <f t="shared" si="153"/>
        <v/>
      </c>
      <c r="H9825" s="67"/>
      <c r="I9825" s="68"/>
      <c r="J9825" s="32">
        <v>0</v>
      </c>
    </row>
    <row r="9826" spans="1:10" ht="26.25" hidden="1" thickBot="1" x14ac:dyDescent="0.3">
      <c r="A9826" s="149"/>
      <c r="B9826" s="144"/>
      <c r="C9826" s="38" t="s">
        <v>8516</v>
      </c>
      <c r="D9826" s="38" t="s">
        <v>101</v>
      </c>
      <c r="E9826" s="120">
        <v>1</v>
      </c>
      <c r="F9826" s="129">
        <v>7.1344999999999992</v>
      </c>
      <c r="G9826" s="66">
        <f t="shared" si="153"/>
        <v>7.1344999999999992</v>
      </c>
      <c r="H9826" s="41">
        <f>SUM(G9826:G9826)</f>
        <v>7.1344999999999992</v>
      </c>
      <c r="I9826" s="42"/>
      <c r="J9826" s="32">
        <v>0</v>
      </c>
    </row>
    <row r="9827" spans="1:10" ht="15.75" hidden="1" thickBot="1" x14ac:dyDescent="0.3">
      <c r="A9827" s="150"/>
      <c r="B9827" s="145"/>
      <c r="C9827" s="44"/>
      <c r="D9827" s="44"/>
      <c r="E9827" s="121"/>
      <c r="F9827" s="135" t="s">
        <v>31</v>
      </c>
      <c r="G9827" s="75" t="str">
        <f t="shared" si="153"/>
        <v/>
      </c>
      <c r="H9827" s="76"/>
      <c r="I9827" s="68"/>
      <c r="J9827" s="32">
        <v>0</v>
      </c>
    </row>
    <row r="9828" spans="1:10" ht="15.75" hidden="1" thickBot="1" x14ac:dyDescent="0.3">
      <c r="A9828" s="140" t="s">
        <v>2357</v>
      </c>
      <c r="B9828" s="143" t="s">
        <v>6832</v>
      </c>
      <c r="C9828" s="26"/>
      <c r="D9828" s="27" t="s">
        <v>36</v>
      </c>
      <c r="E9828" s="116"/>
      <c r="F9828" s="127" t="s">
        <v>31</v>
      </c>
      <c r="G9828" s="29" t="str">
        <f t="shared" si="153"/>
        <v/>
      </c>
      <c r="H9828" s="30"/>
      <c r="I9828" s="31"/>
      <c r="J9828" s="32">
        <v>0</v>
      </c>
    </row>
    <row r="9829" spans="1:10" ht="15.75" hidden="1" thickBot="1" x14ac:dyDescent="0.3">
      <c r="A9829" s="149"/>
      <c r="B9829" s="144"/>
      <c r="C9829" s="34"/>
      <c r="D9829" s="34"/>
      <c r="E9829" s="118"/>
      <c r="F9829" s="129" t="s">
        <v>31</v>
      </c>
      <c r="G9829" s="66" t="str">
        <f t="shared" si="153"/>
        <v/>
      </c>
      <c r="H9829" s="67"/>
      <c r="I9829" s="68"/>
      <c r="J9829" s="32">
        <v>0</v>
      </c>
    </row>
    <row r="9830" spans="1:10" ht="15.75" hidden="1" thickBot="1" x14ac:dyDescent="0.3">
      <c r="A9830" s="149"/>
      <c r="B9830" s="144"/>
      <c r="C9830" s="38" t="s">
        <v>8517</v>
      </c>
      <c r="D9830" s="38" t="s">
        <v>101</v>
      </c>
      <c r="E9830" s="120">
        <v>1</v>
      </c>
      <c r="F9830" s="129">
        <v>0.84549999999999992</v>
      </c>
      <c r="G9830" s="66">
        <f t="shared" si="153"/>
        <v>0.84549999999999992</v>
      </c>
      <c r="H9830" s="41">
        <f>SUM(G9830:G9830)</f>
        <v>0.84549999999999992</v>
      </c>
      <c r="I9830" s="42"/>
      <c r="J9830" s="32">
        <v>0</v>
      </c>
    </row>
    <row r="9831" spans="1:10" ht="15.75" hidden="1" thickBot="1" x14ac:dyDescent="0.3">
      <c r="A9831" s="150"/>
      <c r="B9831" s="145"/>
      <c r="C9831" s="44"/>
      <c r="D9831" s="44"/>
      <c r="E9831" s="121"/>
      <c r="F9831" s="135" t="s">
        <v>31</v>
      </c>
      <c r="G9831" s="75" t="str">
        <f t="shared" si="153"/>
        <v/>
      </c>
      <c r="H9831" s="76"/>
      <c r="I9831" s="68"/>
      <c r="J9831" s="32">
        <v>0</v>
      </c>
    </row>
    <row r="9832" spans="1:10" ht="15.75" hidden="1" thickBot="1" x14ac:dyDescent="0.3">
      <c r="A9832" s="140" t="s">
        <v>2358</v>
      </c>
      <c r="B9832" s="143" t="s">
        <v>6833</v>
      </c>
      <c r="C9832" s="26"/>
      <c r="D9832" s="27" t="s">
        <v>36</v>
      </c>
      <c r="E9832" s="116"/>
      <c r="F9832" s="127" t="s">
        <v>31</v>
      </c>
      <c r="G9832" s="29" t="str">
        <f t="shared" si="153"/>
        <v/>
      </c>
      <c r="H9832" s="30"/>
      <c r="I9832" s="31"/>
      <c r="J9832" s="32">
        <v>0</v>
      </c>
    </row>
    <row r="9833" spans="1:10" ht="15.75" hidden="1" thickBot="1" x14ac:dyDescent="0.3">
      <c r="A9833" s="149"/>
      <c r="B9833" s="144"/>
      <c r="C9833" s="34"/>
      <c r="D9833" s="34"/>
      <c r="E9833" s="118"/>
      <c r="F9833" s="129" t="s">
        <v>31</v>
      </c>
      <c r="G9833" s="66" t="str">
        <f t="shared" si="153"/>
        <v/>
      </c>
      <c r="H9833" s="67"/>
      <c r="I9833" s="68"/>
      <c r="J9833" s="32">
        <v>0</v>
      </c>
    </row>
    <row r="9834" spans="1:10" ht="26.25" hidden="1" thickBot="1" x14ac:dyDescent="0.3">
      <c r="A9834" s="149"/>
      <c r="B9834" s="144"/>
      <c r="C9834" s="38" t="s">
        <v>8518</v>
      </c>
      <c r="D9834" s="38" t="s">
        <v>101</v>
      </c>
      <c r="E9834" s="120">
        <v>1</v>
      </c>
      <c r="F9834" s="129">
        <v>1.159</v>
      </c>
      <c r="G9834" s="66">
        <f t="shared" si="153"/>
        <v>1.159</v>
      </c>
      <c r="H9834" s="41">
        <f>SUM(G9834:G9834)</f>
        <v>1.159</v>
      </c>
      <c r="I9834" s="42"/>
      <c r="J9834" s="32">
        <v>0</v>
      </c>
    </row>
    <row r="9835" spans="1:10" ht="15.75" hidden="1" thickBot="1" x14ac:dyDescent="0.3">
      <c r="A9835" s="150"/>
      <c r="B9835" s="145"/>
      <c r="C9835" s="44"/>
      <c r="D9835" s="44"/>
      <c r="E9835" s="121"/>
      <c r="F9835" s="135" t="s">
        <v>31</v>
      </c>
      <c r="G9835" s="75" t="str">
        <f t="shared" si="153"/>
        <v/>
      </c>
      <c r="H9835" s="76"/>
      <c r="I9835" s="68"/>
      <c r="J9835" s="32">
        <v>0</v>
      </c>
    </row>
    <row r="9836" spans="1:10" ht="15.75" hidden="1" thickBot="1" x14ac:dyDescent="0.3">
      <c r="A9836" s="140" t="s">
        <v>2359</v>
      </c>
      <c r="B9836" s="143" t="s">
        <v>6834</v>
      </c>
      <c r="C9836" s="26"/>
      <c r="D9836" s="27" t="s">
        <v>36</v>
      </c>
      <c r="E9836" s="116"/>
      <c r="F9836" s="127" t="s">
        <v>31</v>
      </c>
      <c r="G9836" s="29" t="str">
        <f t="shared" si="153"/>
        <v/>
      </c>
      <c r="H9836" s="30"/>
      <c r="I9836" s="31"/>
      <c r="J9836" s="32">
        <v>0</v>
      </c>
    </row>
    <row r="9837" spans="1:10" ht="15.75" hidden="1" thickBot="1" x14ac:dyDescent="0.3">
      <c r="A9837" s="149"/>
      <c r="B9837" s="144"/>
      <c r="C9837" s="34"/>
      <c r="D9837" s="34"/>
      <c r="E9837" s="118"/>
      <c r="F9837" s="129" t="s">
        <v>31</v>
      </c>
      <c r="G9837" s="66" t="str">
        <f t="shared" si="153"/>
        <v/>
      </c>
      <c r="H9837" s="67"/>
      <c r="I9837" s="68"/>
      <c r="J9837" s="32">
        <v>0</v>
      </c>
    </row>
    <row r="9838" spans="1:10" ht="26.25" hidden="1" thickBot="1" x14ac:dyDescent="0.3">
      <c r="A9838" s="149"/>
      <c r="B9838" s="144"/>
      <c r="C9838" s="38" t="s">
        <v>8519</v>
      </c>
      <c r="D9838" s="38" t="s">
        <v>101</v>
      </c>
      <c r="E9838" s="120">
        <v>1</v>
      </c>
      <c r="F9838" s="129">
        <v>2.1659999999999999</v>
      </c>
      <c r="G9838" s="66">
        <f t="shared" si="153"/>
        <v>2.1659999999999999</v>
      </c>
      <c r="H9838" s="41">
        <f>SUM(G9838:G9838)</f>
        <v>2.1659999999999999</v>
      </c>
      <c r="I9838" s="42"/>
      <c r="J9838" s="32">
        <v>0</v>
      </c>
    </row>
    <row r="9839" spans="1:10" ht="15.75" hidden="1" thickBot="1" x14ac:dyDescent="0.3">
      <c r="A9839" s="150"/>
      <c r="B9839" s="145"/>
      <c r="C9839" s="44"/>
      <c r="D9839" s="44"/>
      <c r="E9839" s="121"/>
      <c r="F9839" s="135" t="s">
        <v>31</v>
      </c>
      <c r="G9839" s="75" t="str">
        <f t="shared" si="153"/>
        <v/>
      </c>
      <c r="H9839" s="76"/>
      <c r="I9839" s="68"/>
      <c r="J9839" s="32">
        <v>0</v>
      </c>
    </row>
    <row r="9840" spans="1:10" ht="15.75" hidden="1" thickBot="1" x14ac:dyDescent="0.3">
      <c r="A9840" s="140" t="s">
        <v>2360</v>
      </c>
      <c r="B9840" s="143" t="s">
        <v>6835</v>
      </c>
      <c r="C9840" s="26"/>
      <c r="D9840" s="27" t="s">
        <v>36</v>
      </c>
      <c r="E9840" s="116"/>
      <c r="F9840" s="127" t="s">
        <v>31</v>
      </c>
      <c r="G9840" s="29" t="str">
        <f t="shared" si="153"/>
        <v/>
      </c>
      <c r="H9840" s="30"/>
      <c r="I9840" s="31"/>
      <c r="J9840" s="32">
        <v>0</v>
      </c>
    </row>
    <row r="9841" spans="1:10" ht="15.75" hidden="1" thickBot="1" x14ac:dyDescent="0.3">
      <c r="A9841" s="149"/>
      <c r="B9841" s="144"/>
      <c r="C9841" s="34"/>
      <c r="D9841" s="34"/>
      <c r="E9841" s="118"/>
      <c r="F9841" s="129" t="s">
        <v>31</v>
      </c>
      <c r="G9841" s="66" t="str">
        <f t="shared" si="153"/>
        <v/>
      </c>
      <c r="H9841" s="67"/>
      <c r="I9841" s="68"/>
      <c r="J9841" s="32">
        <v>0</v>
      </c>
    </row>
    <row r="9842" spans="1:10" ht="26.25" hidden="1" thickBot="1" x14ac:dyDescent="0.3">
      <c r="A9842" s="149"/>
      <c r="B9842" s="144"/>
      <c r="C9842" s="38" t="s">
        <v>8478</v>
      </c>
      <c r="D9842" s="38" t="s">
        <v>101</v>
      </c>
      <c r="E9842" s="120">
        <v>1</v>
      </c>
      <c r="F9842" s="129">
        <v>13.993499999999999</v>
      </c>
      <c r="G9842" s="66">
        <f t="shared" si="153"/>
        <v>13.993499999999999</v>
      </c>
      <c r="H9842" s="41">
        <f>SUM(G9842:G9842)</f>
        <v>13.993499999999999</v>
      </c>
      <c r="I9842" s="42"/>
      <c r="J9842" s="32">
        <v>0</v>
      </c>
    </row>
    <row r="9843" spans="1:10" ht="15.75" hidden="1" thickBot="1" x14ac:dyDescent="0.3">
      <c r="A9843" s="150"/>
      <c r="B9843" s="145"/>
      <c r="C9843" s="44"/>
      <c r="D9843" s="44"/>
      <c r="E9843" s="121"/>
      <c r="F9843" s="135" t="s">
        <v>31</v>
      </c>
      <c r="G9843" s="75" t="str">
        <f t="shared" si="153"/>
        <v/>
      </c>
      <c r="H9843" s="76"/>
      <c r="I9843" s="68"/>
      <c r="J9843" s="32">
        <v>0</v>
      </c>
    </row>
    <row r="9844" spans="1:10" ht="15.75" hidden="1" thickBot="1" x14ac:dyDescent="0.3">
      <c r="A9844" s="140" t="s">
        <v>2361</v>
      </c>
      <c r="B9844" s="143" t="s">
        <v>6836</v>
      </c>
      <c r="C9844" s="26"/>
      <c r="D9844" s="27" t="s">
        <v>36</v>
      </c>
      <c r="E9844" s="116"/>
      <c r="F9844" s="127" t="s">
        <v>31</v>
      </c>
      <c r="G9844" s="29" t="str">
        <f t="shared" si="153"/>
        <v/>
      </c>
      <c r="H9844" s="30"/>
      <c r="I9844" s="31"/>
      <c r="J9844" s="32">
        <v>0</v>
      </c>
    </row>
    <row r="9845" spans="1:10" ht="15.75" hidden="1" thickBot="1" x14ac:dyDescent="0.3">
      <c r="A9845" s="149"/>
      <c r="B9845" s="144"/>
      <c r="C9845" s="34"/>
      <c r="D9845" s="34"/>
      <c r="E9845" s="118"/>
      <c r="F9845" s="129" t="s">
        <v>31</v>
      </c>
      <c r="G9845" s="66" t="str">
        <f t="shared" si="153"/>
        <v/>
      </c>
      <c r="H9845" s="67"/>
      <c r="I9845" s="68"/>
      <c r="J9845" s="32">
        <v>0</v>
      </c>
    </row>
    <row r="9846" spans="1:10" ht="15.75" hidden="1" thickBot="1" x14ac:dyDescent="0.3">
      <c r="A9846" s="149"/>
      <c r="B9846" s="144"/>
      <c r="C9846" s="38" t="s">
        <v>8520</v>
      </c>
      <c r="D9846" s="38" t="s">
        <v>101</v>
      </c>
      <c r="E9846" s="120">
        <v>1</v>
      </c>
      <c r="F9846" s="129">
        <v>5.6619999999999999</v>
      </c>
      <c r="G9846" s="66">
        <f t="shared" si="153"/>
        <v>5.6619999999999999</v>
      </c>
      <c r="H9846" s="41">
        <f>SUM(G9846:G9846)</f>
        <v>5.6619999999999999</v>
      </c>
      <c r="I9846" s="42"/>
      <c r="J9846" s="32">
        <v>0</v>
      </c>
    </row>
    <row r="9847" spans="1:10" ht="15.75" hidden="1" thickBot="1" x14ac:dyDescent="0.3">
      <c r="A9847" s="150"/>
      <c r="B9847" s="145"/>
      <c r="C9847" s="44"/>
      <c r="D9847" s="44"/>
      <c r="E9847" s="121"/>
      <c r="F9847" s="135" t="s">
        <v>31</v>
      </c>
      <c r="G9847" s="75" t="str">
        <f t="shared" si="153"/>
        <v/>
      </c>
      <c r="H9847" s="76"/>
      <c r="I9847" s="68"/>
      <c r="J9847" s="32">
        <v>0</v>
      </c>
    </row>
    <row r="9848" spans="1:10" ht="15.75" hidden="1" thickBot="1" x14ac:dyDescent="0.3">
      <c r="A9848" s="140" t="s">
        <v>2362</v>
      </c>
      <c r="B9848" s="143" t="s">
        <v>6837</v>
      </c>
      <c r="C9848" s="26"/>
      <c r="D9848" s="27" t="s">
        <v>36</v>
      </c>
      <c r="E9848" s="116"/>
      <c r="F9848" s="127" t="s">
        <v>31</v>
      </c>
      <c r="G9848" s="29" t="str">
        <f t="shared" si="153"/>
        <v/>
      </c>
      <c r="H9848" s="30"/>
      <c r="I9848" s="31"/>
      <c r="J9848" s="32">
        <v>0</v>
      </c>
    </row>
    <row r="9849" spans="1:10" ht="15.75" hidden="1" thickBot="1" x14ac:dyDescent="0.3">
      <c r="A9849" s="149"/>
      <c r="B9849" s="144"/>
      <c r="C9849" s="34"/>
      <c r="D9849" s="34"/>
      <c r="E9849" s="118"/>
      <c r="F9849" s="129" t="s">
        <v>31</v>
      </c>
      <c r="G9849" s="66" t="str">
        <f t="shared" si="153"/>
        <v/>
      </c>
      <c r="H9849" s="67"/>
      <c r="I9849" s="68"/>
      <c r="J9849" s="32">
        <v>0</v>
      </c>
    </row>
    <row r="9850" spans="1:10" ht="26.25" hidden="1" thickBot="1" x14ac:dyDescent="0.3">
      <c r="A9850" s="149"/>
      <c r="B9850" s="144"/>
      <c r="C9850" s="38" t="s">
        <v>8521</v>
      </c>
      <c r="D9850" s="38" t="s">
        <v>101</v>
      </c>
      <c r="E9850" s="120">
        <v>1</v>
      </c>
      <c r="F9850" s="129">
        <v>3.4009999999999998</v>
      </c>
      <c r="G9850" s="66">
        <f t="shared" si="153"/>
        <v>3.4009999999999998</v>
      </c>
      <c r="H9850" s="41">
        <f>SUM(G9850:G9850)</f>
        <v>3.4009999999999998</v>
      </c>
      <c r="I9850" s="42"/>
      <c r="J9850" s="32">
        <v>0</v>
      </c>
    </row>
    <row r="9851" spans="1:10" ht="15.75" hidden="1" thickBot="1" x14ac:dyDescent="0.3">
      <c r="A9851" s="150"/>
      <c r="B9851" s="145"/>
      <c r="C9851" s="44"/>
      <c r="D9851" s="44"/>
      <c r="E9851" s="121"/>
      <c r="F9851" s="135" t="s">
        <v>31</v>
      </c>
      <c r="G9851" s="75" t="str">
        <f t="shared" si="153"/>
        <v/>
      </c>
      <c r="H9851" s="76"/>
      <c r="I9851" s="68"/>
      <c r="J9851" s="32">
        <v>0</v>
      </c>
    </row>
    <row r="9852" spans="1:10" ht="15.75" hidden="1" thickBot="1" x14ac:dyDescent="0.3">
      <c r="A9852" s="140" t="s">
        <v>2363</v>
      </c>
      <c r="B9852" s="143" t="s">
        <v>6838</v>
      </c>
      <c r="C9852" s="26"/>
      <c r="D9852" s="27" t="s">
        <v>36</v>
      </c>
      <c r="E9852" s="116"/>
      <c r="F9852" s="127" t="s">
        <v>31</v>
      </c>
      <c r="G9852" s="29" t="str">
        <f t="shared" si="153"/>
        <v/>
      </c>
      <c r="H9852" s="30"/>
      <c r="I9852" s="31"/>
      <c r="J9852" s="32">
        <v>0</v>
      </c>
    </row>
    <row r="9853" spans="1:10" ht="15.75" hidden="1" thickBot="1" x14ac:dyDescent="0.3">
      <c r="A9853" s="149"/>
      <c r="B9853" s="144"/>
      <c r="C9853" s="34"/>
      <c r="D9853" s="34"/>
      <c r="E9853" s="118"/>
      <c r="F9853" s="129" t="s">
        <v>31</v>
      </c>
      <c r="G9853" s="66" t="str">
        <f t="shared" si="153"/>
        <v/>
      </c>
      <c r="H9853" s="67"/>
      <c r="I9853" s="68"/>
      <c r="J9853" s="32">
        <v>0</v>
      </c>
    </row>
    <row r="9854" spans="1:10" ht="26.25" hidden="1" thickBot="1" x14ac:dyDescent="0.3">
      <c r="A9854" s="149"/>
      <c r="B9854" s="144"/>
      <c r="C9854" s="38" t="s">
        <v>8522</v>
      </c>
      <c r="D9854" s="38" t="s">
        <v>101</v>
      </c>
      <c r="E9854" s="120">
        <v>1</v>
      </c>
      <c r="F9854" s="129">
        <v>6.8209999999999997</v>
      </c>
      <c r="G9854" s="66">
        <f t="shared" si="153"/>
        <v>6.8209999999999997</v>
      </c>
      <c r="H9854" s="41">
        <f>SUM(G9854:G9854)</f>
        <v>6.8209999999999997</v>
      </c>
      <c r="I9854" s="42"/>
      <c r="J9854" s="32">
        <v>0</v>
      </c>
    </row>
    <row r="9855" spans="1:10" ht="15.75" hidden="1" thickBot="1" x14ac:dyDescent="0.3">
      <c r="A9855" s="150"/>
      <c r="B9855" s="145"/>
      <c r="C9855" s="44"/>
      <c r="D9855" s="44"/>
      <c r="E9855" s="121"/>
      <c r="F9855" s="135" t="s">
        <v>31</v>
      </c>
      <c r="G9855" s="75" t="str">
        <f t="shared" si="153"/>
        <v/>
      </c>
      <c r="H9855" s="76"/>
      <c r="I9855" s="68"/>
      <c r="J9855" s="32">
        <v>0</v>
      </c>
    </row>
    <row r="9856" spans="1:10" ht="15.75" hidden="1" thickBot="1" x14ac:dyDescent="0.3">
      <c r="A9856" s="140" t="s">
        <v>2364</v>
      </c>
      <c r="B9856" s="143" t="s">
        <v>6839</v>
      </c>
      <c r="C9856" s="26"/>
      <c r="D9856" s="27" t="s">
        <v>36</v>
      </c>
      <c r="E9856" s="116"/>
      <c r="F9856" s="127" t="s">
        <v>31</v>
      </c>
      <c r="G9856" s="29" t="str">
        <f t="shared" si="153"/>
        <v/>
      </c>
      <c r="H9856" s="30"/>
      <c r="I9856" s="31"/>
      <c r="J9856" s="32">
        <v>0</v>
      </c>
    </row>
    <row r="9857" spans="1:10" ht="15.75" hidden="1" thickBot="1" x14ac:dyDescent="0.3">
      <c r="A9857" s="149"/>
      <c r="B9857" s="144"/>
      <c r="C9857" s="34"/>
      <c r="D9857" s="34"/>
      <c r="E9857" s="118"/>
      <c r="F9857" s="129" t="s">
        <v>31</v>
      </c>
      <c r="G9857" s="66" t="str">
        <f t="shared" si="153"/>
        <v/>
      </c>
      <c r="H9857" s="67"/>
      <c r="I9857" s="68"/>
      <c r="J9857" s="32">
        <v>0</v>
      </c>
    </row>
    <row r="9858" spans="1:10" ht="26.25" hidden="1" thickBot="1" x14ac:dyDescent="0.3">
      <c r="A9858" s="149"/>
      <c r="B9858" s="144"/>
      <c r="C9858" s="38" t="s">
        <v>8523</v>
      </c>
      <c r="D9858" s="38" t="s">
        <v>101</v>
      </c>
      <c r="E9858" s="120">
        <v>1</v>
      </c>
      <c r="F9858" s="129">
        <v>13.395</v>
      </c>
      <c r="G9858" s="66">
        <f t="shared" si="153"/>
        <v>13.395</v>
      </c>
      <c r="H9858" s="41">
        <f>SUM(G9858:G9858)</f>
        <v>13.395</v>
      </c>
      <c r="I9858" s="42"/>
      <c r="J9858" s="32">
        <v>0</v>
      </c>
    </row>
    <row r="9859" spans="1:10" ht="15.75" hidden="1" thickBot="1" x14ac:dyDescent="0.3">
      <c r="A9859" s="150"/>
      <c r="B9859" s="145"/>
      <c r="C9859" s="44"/>
      <c r="D9859" s="44"/>
      <c r="E9859" s="121"/>
      <c r="F9859" s="135" t="s">
        <v>31</v>
      </c>
      <c r="G9859" s="75" t="str">
        <f t="shared" si="153"/>
        <v/>
      </c>
      <c r="H9859" s="76"/>
      <c r="I9859" s="68"/>
      <c r="J9859" s="32">
        <v>0</v>
      </c>
    </row>
    <row r="9860" spans="1:10" ht="15.75" hidden="1" thickBot="1" x14ac:dyDescent="0.3">
      <c r="A9860" s="140" t="s">
        <v>2365</v>
      </c>
      <c r="B9860" s="143" t="s">
        <v>6840</v>
      </c>
      <c r="C9860" s="26"/>
      <c r="D9860" s="27" t="s">
        <v>36</v>
      </c>
      <c r="E9860" s="116"/>
      <c r="F9860" s="127" t="s">
        <v>31</v>
      </c>
      <c r="G9860" s="29" t="str">
        <f t="shared" si="153"/>
        <v/>
      </c>
      <c r="H9860" s="30"/>
      <c r="I9860" s="31"/>
      <c r="J9860" s="32">
        <v>0</v>
      </c>
    </row>
    <row r="9861" spans="1:10" ht="15.75" hidden="1" thickBot="1" x14ac:dyDescent="0.3">
      <c r="A9861" s="149"/>
      <c r="B9861" s="144"/>
      <c r="C9861" s="34"/>
      <c r="D9861" s="34"/>
      <c r="E9861" s="118"/>
      <c r="F9861" s="129" t="s">
        <v>31</v>
      </c>
      <c r="G9861" s="66" t="str">
        <f t="shared" si="153"/>
        <v/>
      </c>
      <c r="H9861" s="67"/>
      <c r="I9861" s="68"/>
      <c r="J9861" s="32">
        <v>0</v>
      </c>
    </row>
    <row r="9862" spans="1:10" ht="26.25" hidden="1" thickBot="1" x14ac:dyDescent="0.3">
      <c r="A9862" s="149"/>
      <c r="B9862" s="144"/>
      <c r="C9862" s="38" t="s">
        <v>8524</v>
      </c>
      <c r="D9862" s="38" t="s">
        <v>101</v>
      </c>
      <c r="E9862" s="120">
        <v>1</v>
      </c>
      <c r="F9862" s="129">
        <v>4.1989999999999998</v>
      </c>
      <c r="G9862" s="66">
        <f t="shared" ref="G9862:G9925" si="154">IF(ISNUMBER(F9862),E9862*F9862,"")</f>
        <v>4.1989999999999998</v>
      </c>
      <c r="H9862" s="41">
        <f>SUM(G9862:G9862)</f>
        <v>4.1989999999999998</v>
      </c>
      <c r="I9862" s="42"/>
      <c r="J9862" s="32">
        <v>0</v>
      </c>
    </row>
    <row r="9863" spans="1:10" ht="15.75" hidden="1" thickBot="1" x14ac:dyDescent="0.3">
      <c r="A9863" s="150"/>
      <c r="B9863" s="145"/>
      <c r="C9863" s="44"/>
      <c r="D9863" s="44"/>
      <c r="E9863" s="121"/>
      <c r="F9863" s="135" t="s">
        <v>31</v>
      </c>
      <c r="G9863" s="75" t="str">
        <f t="shared" si="154"/>
        <v/>
      </c>
      <c r="H9863" s="76"/>
      <c r="I9863" s="68"/>
      <c r="J9863" s="32">
        <v>0</v>
      </c>
    </row>
    <row r="9864" spans="1:10" ht="15.75" hidden="1" thickBot="1" x14ac:dyDescent="0.3">
      <c r="A9864" s="140" t="s">
        <v>2366</v>
      </c>
      <c r="B9864" s="143" t="s">
        <v>6841</v>
      </c>
      <c r="C9864" s="26"/>
      <c r="D9864" s="27" t="s">
        <v>36</v>
      </c>
      <c r="E9864" s="116"/>
      <c r="F9864" s="127" t="s">
        <v>31</v>
      </c>
      <c r="G9864" s="29" t="str">
        <f t="shared" si="154"/>
        <v/>
      </c>
      <c r="H9864" s="30"/>
      <c r="I9864" s="31"/>
      <c r="J9864" s="32">
        <v>0</v>
      </c>
    </row>
    <row r="9865" spans="1:10" ht="15.75" hidden="1" thickBot="1" x14ac:dyDescent="0.3">
      <c r="A9865" s="149"/>
      <c r="B9865" s="144"/>
      <c r="C9865" s="34"/>
      <c r="D9865" s="34"/>
      <c r="E9865" s="118"/>
      <c r="F9865" s="129" t="s">
        <v>31</v>
      </c>
      <c r="G9865" s="66" t="str">
        <f t="shared" si="154"/>
        <v/>
      </c>
      <c r="H9865" s="67"/>
      <c r="I9865" s="68"/>
      <c r="J9865" s="32">
        <v>0</v>
      </c>
    </row>
    <row r="9866" spans="1:10" ht="26.25" hidden="1" thickBot="1" x14ac:dyDescent="0.3">
      <c r="A9866" s="149"/>
      <c r="B9866" s="144"/>
      <c r="C9866" s="38" t="s">
        <v>8525</v>
      </c>
      <c r="D9866" s="38" t="s">
        <v>101</v>
      </c>
      <c r="E9866" s="120">
        <v>1</v>
      </c>
      <c r="F9866" s="129">
        <v>7.3244999999999996</v>
      </c>
      <c r="G9866" s="66">
        <f t="shared" si="154"/>
        <v>7.3244999999999996</v>
      </c>
      <c r="H9866" s="41">
        <f>SUM(G9866:G9866)</f>
        <v>7.3244999999999996</v>
      </c>
      <c r="I9866" s="42"/>
      <c r="J9866" s="32">
        <v>0</v>
      </c>
    </row>
    <row r="9867" spans="1:10" ht="15.75" hidden="1" thickBot="1" x14ac:dyDescent="0.3">
      <c r="A9867" s="150"/>
      <c r="B9867" s="145"/>
      <c r="C9867" s="44"/>
      <c r="D9867" s="44"/>
      <c r="E9867" s="121"/>
      <c r="F9867" s="135" t="s">
        <v>31</v>
      </c>
      <c r="G9867" s="75" t="str">
        <f t="shared" si="154"/>
        <v/>
      </c>
      <c r="H9867" s="76"/>
      <c r="I9867" s="68"/>
      <c r="J9867" s="32">
        <v>0</v>
      </c>
    </row>
    <row r="9868" spans="1:10" ht="15.75" hidden="1" thickBot="1" x14ac:dyDescent="0.3">
      <c r="A9868" s="140" t="s">
        <v>2367</v>
      </c>
      <c r="B9868" s="143" t="s">
        <v>6842</v>
      </c>
      <c r="C9868" s="26"/>
      <c r="D9868" s="27" t="s">
        <v>36</v>
      </c>
      <c r="E9868" s="116"/>
      <c r="F9868" s="127" t="s">
        <v>31</v>
      </c>
      <c r="G9868" s="29" t="str">
        <f t="shared" si="154"/>
        <v/>
      </c>
      <c r="H9868" s="30"/>
      <c r="I9868" s="31"/>
      <c r="J9868" s="32">
        <v>0</v>
      </c>
    </row>
    <row r="9869" spans="1:10" ht="15.75" hidden="1" thickBot="1" x14ac:dyDescent="0.3">
      <c r="A9869" s="149"/>
      <c r="B9869" s="144"/>
      <c r="C9869" s="34"/>
      <c r="D9869" s="34"/>
      <c r="E9869" s="118"/>
      <c r="F9869" s="129" t="s">
        <v>31</v>
      </c>
      <c r="G9869" s="66" t="str">
        <f t="shared" si="154"/>
        <v/>
      </c>
      <c r="H9869" s="67"/>
      <c r="I9869" s="68"/>
      <c r="J9869" s="32">
        <v>0</v>
      </c>
    </row>
    <row r="9870" spans="1:10" ht="26.25" hidden="1" thickBot="1" x14ac:dyDescent="0.3">
      <c r="A9870" s="149"/>
      <c r="B9870" s="144"/>
      <c r="C9870" s="38" t="s">
        <v>8526</v>
      </c>
      <c r="D9870" s="38" t="s">
        <v>101</v>
      </c>
      <c r="E9870" s="120">
        <v>1</v>
      </c>
      <c r="F9870" s="129">
        <v>16.206999999999997</v>
      </c>
      <c r="G9870" s="66">
        <f t="shared" si="154"/>
        <v>16.206999999999997</v>
      </c>
      <c r="H9870" s="41">
        <f>SUM(G9870:G9870)</f>
        <v>16.206999999999997</v>
      </c>
      <c r="I9870" s="42"/>
      <c r="J9870" s="32">
        <v>0</v>
      </c>
    </row>
    <row r="9871" spans="1:10" ht="15.75" hidden="1" thickBot="1" x14ac:dyDescent="0.3">
      <c r="A9871" s="150"/>
      <c r="B9871" s="145"/>
      <c r="C9871" s="44"/>
      <c r="D9871" s="44"/>
      <c r="E9871" s="121"/>
      <c r="F9871" s="135" t="s">
        <v>31</v>
      </c>
      <c r="G9871" s="75" t="str">
        <f t="shared" si="154"/>
        <v/>
      </c>
      <c r="H9871" s="76"/>
      <c r="I9871" s="68"/>
      <c r="J9871" s="32">
        <v>0</v>
      </c>
    </row>
    <row r="9872" spans="1:10" ht="15.75" hidden="1" thickBot="1" x14ac:dyDescent="0.3">
      <c r="A9872" s="140" t="s">
        <v>2368</v>
      </c>
      <c r="B9872" s="143" t="s">
        <v>6843</v>
      </c>
      <c r="C9872" s="26"/>
      <c r="D9872" s="27" t="s">
        <v>36</v>
      </c>
      <c r="E9872" s="116"/>
      <c r="F9872" s="127" t="s">
        <v>31</v>
      </c>
      <c r="G9872" s="29" t="str">
        <f t="shared" si="154"/>
        <v/>
      </c>
      <c r="H9872" s="30"/>
      <c r="I9872" s="31"/>
      <c r="J9872" s="32">
        <v>0</v>
      </c>
    </row>
    <row r="9873" spans="1:10" ht="15.75" hidden="1" thickBot="1" x14ac:dyDescent="0.3">
      <c r="A9873" s="149"/>
      <c r="B9873" s="144"/>
      <c r="C9873" s="34"/>
      <c r="D9873" s="34"/>
      <c r="E9873" s="118"/>
      <c r="F9873" s="129" t="s">
        <v>31</v>
      </c>
      <c r="G9873" s="66" t="str">
        <f t="shared" si="154"/>
        <v/>
      </c>
      <c r="H9873" s="67"/>
      <c r="I9873" s="68"/>
      <c r="J9873" s="32">
        <v>0</v>
      </c>
    </row>
    <row r="9874" spans="1:10" ht="26.25" hidden="1" thickBot="1" x14ac:dyDescent="0.3">
      <c r="A9874" s="149"/>
      <c r="B9874" s="144"/>
      <c r="C9874" s="38" t="s">
        <v>8527</v>
      </c>
      <c r="D9874" s="38" t="s">
        <v>101</v>
      </c>
      <c r="E9874" s="120">
        <v>1</v>
      </c>
      <c r="F9874" s="129">
        <v>156.01849999999999</v>
      </c>
      <c r="G9874" s="66">
        <f t="shared" si="154"/>
        <v>156.01849999999999</v>
      </c>
      <c r="H9874" s="41">
        <f>SUM(G9874:G9874)</f>
        <v>156.01849999999999</v>
      </c>
      <c r="I9874" s="42"/>
      <c r="J9874" s="32">
        <v>0</v>
      </c>
    </row>
    <row r="9875" spans="1:10" ht="15.75" hidden="1" thickBot="1" x14ac:dyDescent="0.3">
      <c r="A9875" s="150"/>
      <c r="B9875" s="145"/>
      <c r="C9875" s="44"/>
      <c r="D9875" s="44"/>
      <c r="E9875" s="121"/>
      <c r="F9875" s="135" t="s">
        <v>31</v>
      </c>
      <c r="G9875" s="75" t="str">
        <f t="shared" si="154"/>
        <v/>
      </c>
      <c r="H9875" s="76"/>
      <c r="I9875" s="68"/>
      <c r="J9875" s="32">
        <v>0</v>
      </c>
    </row>
    <row r="9876" spans="1:10" ht="15.75" hidden="1" thickBot="1" x14ac:dyDescent="0.3">
      <c r="A9876" s="140" t="s">
        <v>2369</v>
      </c>
      <c r="B9876" s="143" t="s">
        <v>6844</v>
      </c>
      <c r="C9876" s="26"/>
      <c r="D9876" s="27" t="s">
        <v>36</v>
      </c>
      <c r="E9876" s="116"/>
      <c r="F9876" s="127" t="s">
        <v>31</v>
      </c>
      <c r="G9876" s="29" t="str">
        <f t="shared" si="154"/>
        <v/>
      </c>
      <c r="H9876" s="30"/>
      <c r="I9876" s="31"/>
      <c r="J9876" s="32">
        <v>0</v>
      </c>
    </row>
    <row r="9877" spans="1:10" ht="15.75" hidden="1" thickBot="1" x14ac:dyDescent="0.3">
      <c r="A9877" s="149"/>
      <c r="B9877" s="144"/>
      <c r="C9877" s="34"/>
      <c r="D9877" s="34"/>
      <c r="E9877" s="118"/>
      <c r="F9877" s="129" t="s">
        <v>31</v>
      </c>
      <c r="G9877" s="66" t="str">
        <f t="shared" si="154"/>
        <v/>
      </c>
      <c r="H9877" s="67"/>
      <c r="I9877" s="68"/>
      <c r="J9877" s="32">
        <v>0</v>
      </c>
    </row>
    <row r="9878" spans="1:10" ht="15.75" hidden="1" thickBot="1" x14ac:dyDescent="0.3">
      <c r="A9878" s="149"/>
      <c r="B9878" s="144"/>
      <c r="C9878" s="38" t="s">
        <v>2370</v>
      </c>
      <c r="D9878" s="38" t="s">
        <v>101</v>
      </c>
      <c r="E9878" s="120">
        <v>1</v>
      </c>
      <c r="F9878" s="129" t="s">
        <v>31</v>
      </c>
      <c r="G9878" s="66" t="str">
        <f t="shared" si="154"/>
        <v/>
      </c>
      <c r="H9878" s="41">
        <f>SUM(G9878:G9878)</f>
        <v>0</v>
      </c>
      <c r="I9878" s="42"/>
      <c r="J9878" s="32">
        <v>0</v>
      </c>
    </row>
    <row r="9879" spans="1:10" ht="15.75" hidden="1" thickBot="1" x14ac:dyDescent="0.3">
      <c r="A9879" s="150"/>
      <c r="B9879" s="145"/>
      <c r="C9879" s="44"/>
      <c r="D9879" s="44"/>
      <c r="E9879" s="121"/>
      <c r="F9879" s="135" t="s">
        <v>31</v>
      </c>
      <c r="G9879" s="75" t="str">
        <f t="shared" si="154"/>
        <v/>
      </c>
      <c r="H9879" s="76"/>
      <c r="I9879" s="68"/>
      <c r="J9879" s="32">
        <v>0</v>
      </c>
    </row>
    <row r="9880" spans="1:10" ht="15.75" hidden="1" thickBot="1" x14ac:dyDescent="0.3">
      <c r="A9880" s="140" t="s">
        <v>2371</v>
      </c>
      <c r="B9880" s="143" t="s">
        <v>6845</v>
      </c>
      <c r="C9880" s="26"/>
      <c r="D9880" s="27" t="s">
        <v>36</v>
      </c>
      <c r="E9880" s="116"/>
      <c r="F9880" s="127" t="s">
        <v>31</v>
      </c>
      <c r="G9880" s="29" t="str">
        <f t="shared" si="154"/>
        <v/>
      </c>
      <c r="H9880" s="30"/>
      <c r="I9880" s="31"/>
      <c r="J9880" s="32">
        <v>0</v>
      </c>
    </row>
    <row r="9881" spans="1:10" ht="15.75" hidden="1" thickBot="1" x14ac:dyDescent="0.3">
      <c r="A9881" s="149"/>
      <c r="B9881" s="144"/>
      <c r="C9881" s="34"/>
      <c r="D9881" s="34"/>
      <c r="E9881" s="118"/>
      <c r="F9881" s="129" t="s">
        <v>31</v>
      </c>
      <c r="G9881" s="66" t="str">
        <f t="shared" si="154"/>
        <v/>
      </c>
      <c r="H9881" s="67"/>
      <c r="I9881" s="68"/>
      <c r="J9881" s="32">
        <v>0</v>
      </c>
    </row>
    <row r="9882" spans="1:10" ht="26.25" hidden="1" thickBot="1" x14ac:dyDescent="0.3">
      <c r="A9882" s="149"/>
      <c r="B9882" s="144"/>
      <c r="C9882" s="38" t="s">
        <v>8528</v>
      </c>
      <c r="D9882" s="38" t="s">
        <v>101</v>
      </c>
      <c r="E9882" s="120">
        <v>1</v>
      </c>
      <c r="F9882" s="129">
        <v>2.7835000000000001</v>
      </c>
      <c r="G9882" s="66">
        <f t="shared" si="154"/>
        <v>2.7835000000000001</v>
      </c>
      <c r="H9882" s="41">
        <f>SUM(G9882:G9882)</f>
        <v>2.7835000000000001</v>
      </c>
      <c r="I9882" s="42"/>
      <c r="J9882" s="32">
        <v>0</v>
      </c>
    </row>
    <row r="9883" spans="1:10" ht="15.75" hidden="1" thickBot="1" x14ac:dyDescent="0.3">
      <c r="A9883" s="150"/>
      <c r="B9883" s="145"/>
      <c r="C9883" s="44"/>
      <c r="D9883" s="44"/>
      <c r="E9883" s="121"/>
      <c r="F9883" s="135" t="s">
        <v>31</v>
      </c>
      <c r="G9883" s="75" t="str">
        <f t="shared" si="154"/>
        <v/>
      </c>
      <c r="H9883" s="76"/>
      <c r="I9883" s="68"/>
      <c r="J9883" s="32">
        <v>0</v>
      </c>
    </row>
    <row r="9884" spans="1:10" ht="15.75" hidden="1" thickBot="1" x14ac:dyDescent="0.3">
      <c r="A9884" s="140" t="s">
        <v>2372</v>
      </c>
      <c r="B9884" s="143" t="s">
        <v>6846</v>
      </c>
      <c r="C9884" s="26"/>
      <c r="D9884" s="27" t="s">
        <v>36</v>
      </c>
      <c r="E9884" s="116"/>
      <c r="F9884" s="127" t="s">
        <v>31</v>
      </c>
      <c r="G9884" s="29" t="str">
        <f t="shared" si="154"/>
        <v/>
      </c>
      <c r="H9884" s="30"/>
      <c r="I9884" s="31"/>
      <c r="J9884" s="32">
        <v>0</v>
      </c>
    </row>
    <row r="9885" spans="1:10" ht="15.75" hidden="1" thickBot="1" x14ac:dyDescent="0.3">
      <c r="A9885" s="149"/>
      <c r="B9885" s="144"/>
      <c r="C9885" s="34"/>
      <c r="D9885" s="34"/>
      <c r="E9885" s="118"/>
      <c r="F9885" s="129" t="s">
        <v>31</v>
      </c>
      <c r="G9885" s="66" t="str">
        <f t="shared" si="154"/>
        <v/>
      </c>
      <c r="H9885" s="67"/>
      <c r="I9885" s="68"/>
      <c r="J9885" s="32">
        <v>0</v>
      </c>
    </row>
    <row r="9886" spans="1:10" ht="26.25" hidden="1" thickBot="1" x14ac:dyDescent="0.3">
      <c r="A9886" s="149"/>
      <c r="B9886" s="144"/>
      <c r="C9886" s="38" t="s">
        <v>8480</v>
      </c>
      <c r="D9886" s="38" t="s">
        <v>101</v>
      </c>
      <c r="E9886" s="120">
        <v>1</v>
      </c>
      <c r="F9886" s="129">
        <v>14.031499999999999</v>
      </c>
      <c r="G9886" s="66">
        <f t="shared" si="154"/>
        <v>14.031499999999999</v>
      </c>
      <c r="H9886" s="41">
        <f>SUM(G9886:G9886)</f>
        <v>14.031499999999999</v>
      </c>
      <c r="I9886" s="42"/>
      <c r="J9886" s="32">
        <v>0</v>
      </c>
    </row>
    <row r="9887" spans="1:10" ht="15.75" hidden="1" thickBot="1" x14ac:dyDescent="0.3">
      <c r="A9887" s="150"/>
      <c r="B9887" s="145"/>
      <c r="C9887" s="44"/>
      <c r="D9887" s="44"/>
      <c r="E9887" s="121"/>
      <c r="F9887" s="135" t="s">
        <v>31</v>
      </c>
      <c r="G9887" s="75" t="str">
        <f t="shared" si="154"/>
        <v/>
      </c>
      <c r="H9887" s="76"/>
      <c r="I9887" s="68"/>
      <c r="J9887" s="32">
        <v>0</v>
      </c>
    </row>
    <row r="9888" spans="1:10" ht="15.75" hidden="1" thickBot="1" x14ac:dyDescent="0.3">
      <c r="A9888" s="140" t="s">
        <v>2373</v>
      </c>
      <c r="B9888" s="143" t="s">
        <v>6847</v>
      </c>
      <c r="C9888" s="26"/>
      <c r="D9888" s="27" t="s">
        <v>36</v>
      </c>
      <c r="E9888" s="116"/>
      <c r="F9888" s="127" t="s">
        <v>31</v>
      </c>
      <c r="G9888" s="29" t="str">
        <f t="shared" si="154"/>
        <v/>
      </c>
      <c r="H9888" s="30"/>
      <c r="I9888" s="31"/>
      <c r="J9888" s="32">
        <v>0</v>
      </c>
    </row>
    <row r="9889" spans="1:10" ht="15.75" hidden="1" thickBot="1" x14ac:dyDescent="0.3">
      <c r="A9889" s="149"/>
      <c r="B9889" s="144"/>
      <c r="C9889" s="34"/>
      <c r="D9889" s="34"/>
      <c r="E9889" s="118"/>
      <c r="F9889" s="129" t="s">
        <v>31</v>
      </c>
      <c r="G9889" s="66" t="str">
        <f t="shared" si="154"/>
        <v/>
      </c>
      <c r="H9889" s="67"/>
      <c r="I9889" s="68"/>
      <c r="J9889" s="32">
        <v>0</v>
      </c>
    </row>
    <row r="9890" spans="1:10" ht="15.75" hidden="1" thickBot="1" x14ac:dyDescent="0.3">
      <c r="A9890" s="149"/>
      <c r="B9890" s="144"/>
      <c r="C9890" s="38" t="s">
        <v>8529</v>
      </c>
      <c r="D9890" s="38" t="s">
        <v>101</v>
      </c>
      <c r="E9890" s="120">
        <v>1</v>
      </c>
      <c r="F9890" s="129">
        <v>7.2579999999999991</v>
      </c>
      <c r="G9890" s="66">
        <f t="shared" si="154"/>
        <v>7.2579999999999991</v>
      </c>
      <c r="H9890" s="41">
        <f>SUM(G9890:G9890)</f>
        <v>7.2579999999999991</v>
      </c>
      <c r="I9890" s="42"/>
      <c r="J9890" s="32">
        <v>0</v>
      </c>
    </row>
    <row r="9891" spans="1:10" ht="15.75" hidden="1" thickBot="1" x14ac:dyDescent="0.3">
      <c r="A9891" s="150"/>
      <c r="B9891" s="145"/>
      <c r="C9891" s="44"/>
      <c r="D9891" s="44"/>
      <c r="E9891" s="121"/>
      <c r="F9891" s="135" t="s">
        <v>31</v>
      </c>
      <c r="G9891" s="75" t="str">
        <f t="shared" si="154"/>
        <v/>
      </c>
      <c r="H9891" s="76"/>
      <c r="I9891" s="68"/>
      <c r="J9891" s="32">
        <v>0</v>
      </c>
    </row>
    <row r="9892" spans="1:10" ht="15.75" hidden="1" thickBot="1" x14ac:dyDescent="0.3">
      <c r="A9892" s="140" t="s">
        <v>2374</v>
      </c>
      <c r="B9892" s="143" t="s">
        <v>2375</v>
      </c>
      <c r="C9892" s="26"/>
      <c r="D9892" s="27" t="s">
        <v>36</v>
      </c>
      <c r="E9892" s="116"/>
      <c r="F9892" s="127" t="s">
        <v>31</v>
      </c>
      <c r="G9892" s="29" t="str">
        <f t="shared" si="154"/>
        <v/>
      </c>
      <c r="H9892" s="30"/>
      <c r="I9892" s="31"/>
      <c r="J9892" s="32">
        <v>0</v>
      </c>
    </row>
    <row r="9893" spans="1:10" ht="15.75" hidden="1" thickBot="1" x14ac:dyDescent="0.3">
      <c r="A9893" s="149"/>
      <c r="B9893" s="144"/>
      <c r="C9893" s="34"/>
      <c r="D9893" s="34"/>
      <c r="E9893" s="118"/>
      <c r="F9893" s="129" t="s">
        <v>31</v>
      </c>
      <c r="G9893" s="66" t="str">
        <f t="shared" si="154"/>
        <v/>
      </c>
      <c r="H9893" s="67"/>
      <c r="I9893" s="68"/>
      <c r="J9893" s="32">
        <v>0</v>
      </c>
    </row>
    <row r="9894" spans="1:10" ht="15.75" hidden="1" thickBot="1" x14ac:dyDescent="0.3">
      <c r="A9894" s="149"/>
      <c r="B9894" s="144"/>
      <c r="C9894" s="38" t="s">
        <v>2375</v>
      </c>
      <c r="D9894" s="38" t="s">
        <v>101</v>
      </c>
      <c r="E9894" s="120">
        <v>1</v>
      </c>
      <c r="F9894" s="129" t="s">
        <v>31</v>
      </c>
      <c r="G9894" s="66" t="str">
        <f t="shared" si="154"/>
        <v/>
      </c>
      <c r="H9894" s="41">
        <f>SUM(G9894:G9894)</f>
        <v>0</v>
      </c>
      <c r="I9894" s="42"/>
      <c r="J9894" s="32">
        <v>0</v>
      </c>
    </row>
    <row r="9895" spans="1:10" ht="15.75" hidden="1" thickBot="1" x14ac:dyDescent="0.3">
      <c r="A9895" s="150"/>
      <c r="B9895" s="145"/>
      <c r="C9895" s="44"/>
      <c r="D9895" s="44"/>
      <c r="E9895" s="121"/>
      <c r="F9895" s="135" t="s">
        <v>31</v>
      </c>
      <c r="G9895" s="75" t="str">
        <f t="shared" si="154"/>
        <v/>
      </c>
      <c r="H9895" s="76"/>
      <c r="I9895" s="68"/>
      <c r="J9895" s="32">
        <v>0</v>
      </c>
    </row>
    <row r="9896" spans="1:10" ht="15.75" hidden="1" thickBot="1" x14ac:dyDescent="0.3">
      <c r="A9896" s="140" t="s">
        <v>2376</v>
      </c>
      <c r="B9896" s="143" t="s">
        <v>2377</v>
      </c>
      <c r="C9896" s="26"/>
      <c r="D9896" s="27" t="s">
        <v>36</v>
      </c>
      <c r="E9896" s="116"/>
      <c r="F9896" s="127" t="s">
        <v>31</v>
      </c>
      <c r="G9896" s="29" t="str">
        <f t="shared" si="154"/>
        <v/>
      </c>
      <c r="H9896" s="30"/>
      <c r="I9896" s="31"/>
      <c r="J9896" s="32">
        <v>0</v>
      </c>
    </row>
    <row r="9897" spans="1:10" ht="15.75" hidden="1" thickBot="1" x14ac:dyDescent="0.3">
      <c r="A9897" s="149"/>
      <c r="B9897" s="144"/>
      <c r="C9897" s="34"/>
      <c r="D9897" s="34"/>
      <c r="E9897" s="118"/>
      <c r="F9897" s="129" t="s">
        <v>31</v>
      </c>
      <c r="G9897" s="66" t="str">
        <f t="shared" si="154"/>
        <v/>
      </c>
      <c r="H9897" s="67"/>
      <c r="I9897" s="68"/>
      <c r="J9897" s="32">
        <v>0</v>
      </c>
    </row>
    <row r="9898" spans="1:10" ht="15.75" hidden="1" thickBot="1" x14ac:dyDescent="0.3">
      <c r="A9898" s="149"/>
      <c r="B9898" s="144"/>
      <c r="C9898" s="38" t="s">
        <v>2377</v>
      </c>
      <c r="D9898" s="38" t="s">
        <v>101</v>
      </c>
      <c r="E9898" s="120">
        <v>1</v>
      </c>
      <c r="F9898" s="129" t="s">
        <v>31</v>
      </c>
      <c r="G9898" s="66" t="str">
        <f t="shared" si="154"/>
        <v/>
      </c>
      <c r="H9898" s="41">
        <f>SUM(G9898:G9898)</f>
        <v>0</v>
      </c>
      <c r="I9898" s="42"/>
      <c r="J9898" s="32">
        <v>0</v>
      </c>
    </row>
    <row r="9899" spans="1:10" ht="15.75" hidden="1" thickBot="1" x14ac:dyDescent="0.3">
      <c r="A9899" s="150"/>
      <c r="B9899" s="145"/>
      <c r="C9899" s="44"/>
      <c r="D9899" s="44"/>
      <c r="E9899" s="121"/>
      <c r="F9899" s="135" t="s">
        <v>31</v>
      </c>
      <c r="G9899" s="75" t="str">
        <f t="shared" si="154"/>
        <v/>
      </c>
      <c r="H9899" s="76"/>
      <c r="I9899" s="68"/>
      <c r="J9899" s="32">
        <v>0</v>
      </c>
    </row>
    <row r="9900" spans="1:10" ht="15.75" hidden="1" thickBot="1" x14ac:dyDescent="0.3">
      <c r="A9900" s="140" t="s">
        <v>2378</v>
      </c>
      <c r="B9900" s="143" t="s">
        <v>2379</v>
      </c>
      <c r="C9900" s="26"/>
      <c r="D9900" s="27" t="s">
        <v>36</v>
      </c>
      <c r="E9900" s="116"/>
      <c r="F9900" s="127" t="s">
        <v>31</v>
      </c>
      <c r="G9900" s="29" t="str">
        <f t="shared" si="154"/>
        <v/>
      </c>
      <c r="H9900" s="30"/>
      <c r="I9900" s="31"/>
      <c r="J9900" s="32">
        <v>0</v>
      </c>
    </row>
    <row r="9901" spans="1:10" ht="15.75" hidden="1" thickBot="1" x14ac:dyDescent="0.3">
      <c r="A9901" s="149"/>
      <c r="B9901" s="144"/>
      <c r="C9901" s="34"/>
      <c r="D9901" s="34"/>
      <c r="E9901" s="118"/>
      <c r="F9901" s="129" t="s">
        <v>31</v>
      </c>
      <c r="G9901" s="66" t="str">
        <f t="shared" si="154"/>
        <v/>
      </c>
      <c r="H9901" s="67"/>
      <c r="I9901" s="68"/>
      <c r="J9901" s="32">
        <v>0</v>
      </c>
    </row>
    <row r="9902" spans="1:10" ht="15.75" hidden="1" thickBot="1" x14ac:dyDescent="0.3">
      <c r="A9902" s="149"/>
      <c r="B9902" s="144"/>
      <c r="C9902" s="38" t="s">
        <v>2379</v>
      </c>
      <c r="D9902" s="38" t="s">
        <v>101</v>
      </c>
      <c r="E9902" s="120">
        <v>1</v>
      </c>
      <c r="F9902" s="129" t="s">
        <v>31</v>
      </c>
      <c r="G9902" s="66" t="str">
        <f t="shared" si="154"/>
        <v/>
      </c>
      <c r="H9902" s="41">
        <f>SUM(G9902:G9902)</f>
        <v>0</v>
      </c>
      <c r="I9902" s="42"/>
      <c r="J9902" s="32">
        <v>0</v>
      </c>
    </row>
    <row r="9903" spans="1:10" ht="15.75" hidden="1" thickBot="1" x14ac:dyDescent="0.3">
      <c r="A9903" s="150"/>
      <c r="B9903" s="145"/>
      <c r="C9903" s="44"/>
      <c r="D9903" s="44"/>
      <c r="E9903" s="121"/>
      <c r="F9903" s="135" t="s">
        <v>31</v>
      </c>
      <c r="G9903" s="75" t="str">
        <f t="shared" si="154"/>
        <v/>
      </c>
      <c r="H9903" s="76"/>
      <c r="I9903" s="68"/>
      <c r="J9903" s="32">
        <v>0</v>
      </c>
    </row>
    <row r="9904" spans="1:10" ht="15.75" hidden="1" thickBot="1" x14ac:dyDescent="0.3">
      <c r="A9904" s="140" t="s">
        <v>2380</v>
      </c>
      <c r="B9904" s="143" t="s">
        <v>2381</v>
      </c>
      <c r="C9904" s="26"/>
      <c r="D9904" s="27" t="s">
        <v>36</v>
      </c>
      <c r="E9904" s="116"/>
      <c r="F9904" s="127" t="s">
        <v>31</v>
      </c>
      <c r="G9904" s="29" t="str">
        <f t="shared" si="154"/>
        <v/>
      </c>
      <c r="H9904" s="30"/>
      <c r="I9904" s="31"/>
      <c r="J9904" s="32">
        <v>0</v>
      </c>
    </row>
    <row r="9905" spans="1:10" ht="15.75" hidden="1" thickBot="1" x14ac:dyDescent="0.3">
      <c r="A9905" s="149"/>
      <c r="B9905" s="144"/>
      <c r="C9905" s="34"/>
      <c r="D9905" s="34"/>
      <c r="E9905" s="118"/>
      <c r="F9905" s="129" t="s">
        <v>31</v>
      </c>
      <c r="G9905" s="66" t="str">
        <f t="shared" si="154"/>
        <v/>
      </c>
      <c r="H9905" s="67"/>
      <c r="I9905" s="68"/>
      <c r="J9905" s="32">
        <v>0</v>
      </c>
    </row>
    <row r="9906" spans="1:10" ht="15.75" hidden="1" thickBot="1" x14ac:dyDescent="0.3">
      <c r="A9906" s="149"/>
      <c r="B9906" s="144"/>
      <c r="C9906" s="38" t="s">
        <v>2381</v>
      </c>
      <c r="D9906" s="38" t="s">
        <v>101</v>
      </c>
      <c r="E9906" s="120">
        <v>1</v>
      </c>
      <c r="F9906" s="129" t="s">
        <v>31</v>
      </c>
      <c r="G9906" s="66" t="str">
        <f t="shared" si="154"/>
        <v/>
      </c>
      <c r="H9906" s="41">
        <f>SUM(G9906:G9906)</f>
        <v>0</v>
      </c>
      <c r="I9906" s="42"/>
      <c r="J9906" s="32">
        <v>0</v>
      </c>
    </row>
    <row r="9907" spans="1:10" ht="15.75" hidden="1" thickBot="1" x14ac:dyDescent="0.3">
      <c r="A9907" s="150"/>
      <c r="B9907" s="145"/>
      <c r="C9907" s="44"/>
      <c r="D9907" s="44"/>
      <c r="E9907" s="121"/>
      <c r="F9907" s="135" t="s">
        <v>31</v>
      </c>
      <c r="G9907" s="75" t="str">
        <f t="shared" si="154"/>
        <v/>
      </c>
      <c r="H9907" s="76"/>
      <c r="I9907" s="68"/>
      <c r="J9907" s="32">
        <v>0</v>
      </c>
    </row>
    <row r="9908" spans="1:10" ht="15.75" hidden="1" thickBot="1" x14ac:dyDescent="0.3">
      <c r="A9908" s="140" t="s">
        <v>2382</v>
      </c>
      <c r="B9908" s="143" t="s">
        <v>6848</v>
      </c>
      <c r="C9908" s="26"/>
      <c r="D9908" s="27" t="s">
        <v>36</v>
      </c>
      <c r="E9908" s="116"/>
      <c r="F9908" s="127" t="s">
        <v>31</v>
      </c>
      <c r="G9908" s="29" t="str">
        <f t="shared" si="154"/>
        <v/>
      </c>
      <c r="H9908" s="30"/>
      <c r="I9908" s="31"/>
      <c r="J9908" s="32">
        <v>0</v>
      </c>
    </row>
    <row r="9909" spans="1:10" ht="15.75" hidden="1" thickBot="1" x14ac:dyDescent="0.3">
      <c r="A9909" s="149"/>
      <c r="B9909" s="144"/>
      <c r="C9909" s="34"/>
      <c r="D9909" s="34"/>
      <c r="E9909" s="118"/>
      <c r="F9909" s="129" t="s">
        <v>31</v>
      </c>
      <c r="G9909" s="66" t="str">
        <f t="shared" si="154"/>
        <v/>
      </c>
      <c r="H9909" s="67"/>
      <c r="I9909" s="68"/>
      <c r="J9909" s="32">
        <v>0</v>
      </c>
    </row>
    <row r="9910" spans="1:10" ht="26.25" hidden="1" thickBot="1" x14ac:dyDescent="0.3">
      <c r="A9910" s="149"/>
      <c r="B9910" s="144"/>
      <c r="C9910" s="38" t="s">
        <v>8530</v>
      </c>
      <c r="D9910" s="38" t="s">
        <v>101</v>
      </c>
      <c r="E9910" s="120">
        <v>1</v>
      </c>
      <c r="F9910" s="129">
        <v>8.3219999999999992</v>
      </c>
      <c r="G9910" s="66">
        <f t="shared" si="154"/>
        <v>8.3219999999999992</v>
      </c>
      <c r="H9910" s="41">
        <f>SUM(G9910:G9910)</f>
        <v>8.3219999999999992</v>
      </c>
      <c r="I9910" s="42"/>
      <c r="J9910" s="32">
        <v>0</v>
      </c>
    </row>
    <row r="9911" spans="1:10" ht="15.75" hidden="1" thickBot="1" x14ac:dyDescent="0.3">
      <c r="A9911" s="150"/>
      <c r="B9911" s="145"/>
      <c r="C9911" s="44"/>
      <c r="D9911" s="44"/>
      <c r="E9911" s="121"/>
      <c r="F9911" s="135" t="s">
        <v>31</v>
      </c>
      <c r="G9911" s="75" t="str">
        <f t="shared" si="154"/>
        <v/>
      </c>
      <c r="H9911" s="76"/>
      <c r="I9911" s="68"/>
      <c r="J9911" s="32">
        <v>0</v>
      </c>
    </row>
    <row r="9912" spans="1:10" ht="15.75" hidden="1" thickBot="1" x14ac:dyDescent="0.3">
      <c r="A9912" s="140" t="s">
        <v>2383</v>
      </c>
      <c r="B9912" s="143" t="s">
        <v>6849</v>
      </c>
      <c r="C9912" s="26"/>
      <c r="D9912" s="27" t="s">
        <v>36</v>
      </c>
      <c r="E9912" s="116"/>
      <c r="F9912" s="127" t="s">
        <v>31</v>
      </c>
      <c r="G9912" s="29" t="str">
        <f t="shared" si="154"/>
        <v/>
      </c>
      <c r="H9912" s="30"/>
      <c r="I9912" s="31"/>
      <c r="J9912" s="32">
        <v>0</v>
      </c>
    </row>
    <row r="9913" spans="1:10" ht="15.75" hidden="1" thickBot="1" x14ac:dyDescent="0.3">
      <c r="A9913" s="149"/>
      <c r="B9913" s="144"/>
      <c r="C9913" s="34"/>
      <c r="D9913" s="34"/>
      <c r="E9913" s="118"/>
      <c r="F9913" s="129" t="s">
        <v>31</v>
      </c>
      <c r="G9913" s="66" t="str">
        <f t="shared" si="154"/>
        <v/>
      </c>
      <c r="H9913" s="67"/>
      <c r="I9913" s="68"/>
      <c r="J9913" s="32">
        <v>0</v>
      </c>
    </row>
    <row r="9914" spans="1:10" ht="15.75" hidden="1" thickBot="1" x14ac:dyDescent="0.3">
      <c r="A9914" s="149"/>
      <c r="B9914" s="144"/>
      <c r="C9914" s="38" t="s">
        <v>2384</v>
      </c>
      <c r="D9914" s="38" t="s">
        <v>36</v>
      </c>
      <c r="E9914" s="120">
        <v>1</v>
      </c>
      <c r="F9914" s="129" t="s">
        <v>31</v>
      </c>
      <c r="G9914" s="66" t="str">
        <f t="shared" si="154"/>
        <v/>
      </c>
      <c r="H9914" s="41">
        <f>SUM(G9914:G9914)</f>
        <v>0</v>
      </c>
      <c r="I9914" s="42"/>
      <c r="J9914" s="32">
        <v>0</v>
      </c>
    </row>
    <row r="9915" spans="1:10" ht="15.75" hidden="1" thickBot="1" x14ac:dyDescent="0.3">
      <c r="A9915" s="150"/>
      <c r="B9915" s="145"/>
      <c r="C9915" s="44"/>
      <c r="D9915" s="44"/>
      <c r="E9915" s="121"/>
      <c r="F9915" s="135" t="s">
        <v>31</v>
      </c>
      <c r="G9915" s="75" t="str">
        <f t="shared" si="154"/>
        <v/>
      </c>
      <c r="H9915" s="76"/>
      <c r="I9915" s="68"/>
      <c r="J9915" s="32">
        <v>0</v>
      </c>
    </row>
    <row r="9916" spans="1:10" ht="15.75" hidden="1" thickBot="1" x14ac:dyDescent="0.3">
      <c r="A9916" s="140" t="s">
        <v>2385</v>
      </c>
      <c r="B9916" s="143" t="s">
        <v>6850</v>
      </c>
      <c r="C9916" s="26"/>
      <c r="D9916" s="27" t="s">
        <v>36</v>
      </c>
      <c r="E9916" s="116"/>
      <c r="F9916" s="127" t="s">
        <v>31</v>
      </c>
      <c r="G9916" s="29" t="str">
        <f t="shared" si="154"/>
        <v/>
      </c>
      <c r="H9916" s="30"/>
      <c r="I9916" s="31"/>
      <c r="J9916" s="32">
        <v>0</v>
      </c>
    </row>
    <row r="9917" spans="1:10" ht="15.75" hidden="1" thickBot="1" x14ac:dyDescent="0.3">
      <c r="A9917" s="149"/>
      <c r="B9917" s="144"/>
      <c r="C9917" s="34"/>
      <c r="D9917" s="34"/>
      <c r="E9917" s="118"/>
      <c r="F9917" s="129" t="s">
        <v>31</v>
      </c>
      <c r="G9917" s="66" t="str">
        <f t="shared" si="154"/>
        <v/>
      </c>
      <c r="H9917" s="67"/>
      <c r="I9917" s="68"/>
      <c r="J9917" s="32">
        <v>0</v>
      </c>
    </row>
    <row r="9918" spans="1:10" ht="15.75" hidden="1" thickBot="1" x14ac:dyDescent="0.3">
      <c r="A9918" s="149"/>
      <c r="B9918" s="144"/>
      <c r="C9918" s="38" t="s">
        <v>2386</v>
      </c>
      <c r="D9918" s="38" t="s">
        <v>36</v>
      </c>
      <c r="E9918" s="120">
        <v>1</v>
      </c>
      <c r="F9918" s="129" t="s">
        <v>31</v>
      </c>
      <c r="G9918" s="66" t="str">
        <f t="shared" si="154"/>
        <v/>
      </c>
      <c r="H9918" s="41">
        <f>SUM(G9918:G9918)</f>
        <v>0</v>
      </c>
      <c r="I9918" s="42"/>
      <c r="J9918" s="32">
        <v>0</v>
      </c>
    </row>
    <row r="9919" spans="1:10" ht="15.75" hidden="1" thickBot="1" x14ac:dyDescent="0.3">
      <c r="A9919" s="150"/>
      <c r="B9919" s="145"/>
      <c r="C9919" s="44"/>
      <c r="D9919" s="44"/>
      <c r="E9919" s="121"/>
      <c r="F9919" s="135" t="s">
        <v>31</v>
      </c>
      <c r="G9919" s="75" t="str">
        <f t="shared" si="154"/>
        <v/>
      </c>
      <c r="H9919" s="76"/>
      <c r="I9919" s="68"/>
      <c r="J9919" s="32">
        <v>0</v>
      </c>
    </row>
    <row r="9920" spans="1:10" ht="15.75" hidden="1" thickBot="1" x14ac:dyDescent="0.3">
      <c r="A9920" s="140" t="s">
        <v>2387</v>
      </c>
      <c r="B9920" s="143" t="s">
        <v>6851</v>
      </c>
      <c r="C9920" s="26"/>
      <c r="D9920" s="27" t="s">
        <v>36</v>
      </c>
      <c r="E9920" s="116"/>
      <c r="F9920" s="127" t="s">
        <v>31</v>
      </c>
      <c r="G9920" s="29" t="str">
        <f t="shared" si="154"/>
        <v/>
      </c>
      <c r="H9920" s="30"/>
      <c r="I9920" s="31"/>
      <c r="J9920" s="32">
        <v>0</v>
      </c>
    </row>
    <row r="9921" spans="1:10" ht="15.75" hidden="1" thickBot="1" x14ac:dyDescent="0.3">
      <c r="A9921" s="149"/>
      <c r="B9921" s="144"/>
      <c r="C9921" s="34"/>
      <c r="D9921" s="34"/>
      <c r="E9921" s="118"/>
      <c r="F9921" s="129" t="s">
        <v>31</v>
      </c>
      <c r="G9921" s="66" t="str">
        <f t="shared" si="154"/>
        <v/>
      </c>
      <c r="H9921" s="67"/>
      <c r="I9921" s="68"/>
      <c r="J9921" s="32">
        <v>0</v>
      </c>
    </row>
    <row r="9922" spans="1:10" ht="15.75" hidden="1" thickBot="1" x14ac:dyDescent="0.3">
      <c r="A9922" s="149"/>
      <c r="B9922" s="144"/>
      <c r="C9922" s="38" t="s">
        <v>8531</v>
      </c>
      <c r="D9922" s="38" t="s">
        <v>1323</v>
      </c>
      <c r="E9922" s="120">
        <v>6</v>
      </c>
      <c r="F9922" s="129">
        <v>8.6925000000000008</v>
      </c>
      <c r="G9922" s="66">
        <f t="shared" si="154"/>
        <v>52.155000000000001</v>
      </c>
      <c r="H9922" s="41">
        <f>SUM(G9922:G9922)</f>
        <v>52.155000000000001</v>
      </c>
      <c r="I9922" s="42"/>
      <c r="J9922" s="32">
        <v>0</v>
      </c>
    </row>
    <row r="9923" spans="1:10" ht="15.75" hidden="1" thickBot="1" x14ac:dyDescent="0.3">
      <c r="A9923" s="150"/>
      <c r="B9923" s="145"/>
      <c r="C9923" s="44"/>
      <c r="D9923" s="44"/>
      <c r="E9923" s="121"/>
      <c r="F9923" s="135" t="s">
        <v>31</v>
      </c>
      <c r="G9923" s="75" t="str">
        <f t="shared" si="154"/>
        <v/>
      </c>
      <c r="H9923" s="76"/>
      <c r="I9923" s="68"/>
      <c r="J9923" s="32">
        <v>0</v>
      </c>
    </row>
    <row r="9924" spans="1:10" ht="15.75" hidden="1" thickBot="1" x14ac:dyDescent="0.3">
      <c r="A9924" s="140" t="s">
        <v>2388</v>
      </c>
      <c r="B9924" s="143" t="s">
        <v>6852</v>
      </c>
      <c r="C9924" s="26"/>
      <c r="D9924" s="27" t="s">
        <v>36</v>
      </c>
      <c r="E9924" s="116"/>
      <c r="F9924" s="127" t="s">
        <v>31</v>
      </c>
      <c r="G9924" s="29" t="str">
        <f t="shared" si="154"/>
        <v/>
      </c>
      <c r="H9924" s="30"/>
      <c r="I9924" s="31"/>
      <c r="J9924" s="32">
        <v>0</v>
      </c>
    </row>
    <row r="9925" spans="1:10" ht="15.75" hidden="1" thickBot="1" x14ac:dyDescent="0.3">
      <c r="A9925" s="149"/>
      <c r="B9925" s="144"/>
      <c r="C9925" s="34"/>
      <c r="D9925" s="34"/>
      <c r="E9925" s="118"/>
      <c r="F9925" s="129" t="s">
        <v>31</v>
      </c>
      <c r="G9925" s="66" t="str">
        <f t="shared" si="154"/>
        <v/>
      </c>
      <c r="H9925" s="67"/>
      <c r="I9925" s="68"/>
      <c r="J9925" s="32">
        <v>0</v>
      </c>
    </row>
    <row r="9926" spans="1:10" ht="26.25" hidden="1" thickBot="1" x14ac:dyDescent="0.3">
      <c r="A9926" s="149"/>
      <c r="B9926" s="144"/>
      <c r="C9926" s="38" t="s">
        <v>8532</v>
      </c>
      <c r="D9926" s="38" t="s">
        <v>101</v>
      </c>
      <c r="E9926" s="120">
        <v>1</v>
      </c>
      <c r="F9926" s="129">
        <v>2.8689999999999998</v>
      </c>
      <c r="G9926" s="66">
        <f t="shared" ref="G9926:G9989" si="155">IF(ISNUMBER(F9926),E9926*F9926,"")</f>
        <v>2.8689999999999998</v>
      </c>
      <c r="H9926" s="41">
        <f>SUM(G9926:G9926)</f>
        <v>2.8689999999999998</v>
      </c>
      <c r="I9926" s="42"/>
      <c r="J9926" s="32">
        <v>0</v>
      </c>
    </row>
    <row r="9927" spans="1:10" ht="15.75" hidden="1" thickBot="1" x14ac:dyDescent="0.3">
      <c r="A9927" s="150"/>
      <c r="B9927" s="145"/>
      <c r="C9927" s="44"/>
      <c r="D9927" s="44"/>
      <c r="E9927" s="121"/>
      <c r="F9927" s="135" t="s">
        <v>31</v>
      </c>
      <c r="G9927" s="75" t="str">
        <f t="shared" si="155"/>
        <v/>
      </c>
      <c r="H9927" s="76"/>
      <c r="I9927" s="68"/>
      <c r="J9927" s="32">
        <v>0</v>
      </c>
    </row>
    <row r="9928" spans="1:10" ht="15.75" hidden="1" thickBot="1" x14ac:dyDescent="0.3">
      <c r="A9928" s="140" t="s">
        <v>2389</v>
      </c>
      <c r="B9928" s="143" t="s">
        <v>6853</v>
      </c>
      <c r="C9928" s="26"/>
      <c r="D9928" s="27" t="s">
        <v>36</v>
      </c>
      <c r="E9928" s="116"/>
      <c r="F9928" s="127" t="s">
        <v>31</v>
      </c>
      <c r="G9928" s="29" t="str">
        <f t="shared" si="155"/>
        <v/>
      </c>
      <c r="H9928" s="30"/>
      <c r="I9928" s="31"/>
      <c r="J9928" s="32">
        <v>0</v>
      </c>
    </row>
    <row r="9929" spans="1:10" ht="15.75" hidden="1" thickBot="1" x14ac:dyDescent="0.3">
      <c r="A9929" s="149"/>
      <c r="B9929" s="144"/>
      <c r="C9929" s="34"/>
      <c r="D9929" s="34"/>
      <c r="E9929" s="118"/>
      <c r="F9929" s="129" t="s">
        <v>31</v>
      </c>
      <c r="G9929" s="66" t="str">
        <f t="shared" si="155"/>
        <v/>
      </c>
      <c r="H9929" s="67"/>
      <c r="I9929" s="68"/>
      <c r="J9929" s="32">
        <v>0</v>
      </c>
    </row>
    <row r="9930" spans="1:10" ht="15.75" hidden="1" thickBot="1" x14ac:dyDescent="0.3">
      <c r="A9930" s="149"/>
      <c r="B9930" s="144"/>
      <c r="C9930" s="38" t="s">
        <v>2390</v>
      </c>
      <c r="D9930" s="38" t="s">
        <v>36</v>
      </c>
      <c r="E9930" s="120">
        <v>1</v>
      </c>
      <c r="F9930" s="129" t="s">
        <v>31</v>
      </c>
      <c r="G9930" s="66" t="str">
        <f t="shared" si="155"/>
        <v/>
      </c>
      <c r="H9930" s="41">
        <f>SUM(G9930:G9930)</f>
        <v>0</v>
      </c>
      <c r="I9930" s="42"/>
      <c r="J9930" s="32">
        <v>0</v>
      </c>
    </row>
    <row r="9931" spans="1:10" ht="15.75" hidden="1" thickBot="1" x14ac:dyDescent="0.3">
      <c r="A9931" s="150"/>
      <c r="B9931" s="145"/>
      <c r="C9931" s="44"/>
      <c r="D9931" s="44"/>
      <c r="E9931" s="121"/>
      <c r="F9931" s="135" t="s">
        <v>31</v>
      </c>
      <c r="G9931" s="75" t="str">
        <f t="shared" si="155"/>
        <v/>
      </c>
      <c r="H9931" s="76"/>
      <c r="I9931" s="68"/>
      <c r="J9931" s="32">
        <v>0</v>
      </c>
    </row>
    <row r="9932" spans="1:10" ht="15.75" hidden="1" thickBot="1" x14ac:dyDescent="0.3">
      <c r="A9932" s="140" t="s">
        <v>2391</v>
      </c>
      <c r="B9932" s="143" t="s">
        <v>6854</v>
      </c>
      <c r="C9932" s="26"/>
      <c r="D9932" s="27" t="s">
        <v>36</v>
      </c>
      <c r="E9932" s="116"/>
      <c r="F9932" s="127" t="s">
        <v>31</v>
      </c>
      <c r="G9932" s="29" t="str">
        <f t="shared" si="155"/>
        <v/>
      </c>
      <c r="H9932" s="30"/>
      <c r="I9932" s="31"/>
      <c r="J9932" s="32">
        <v>0</v>
      </c>
    </row>
    <row r="9933" spans="1:10" ht="15.75" hidden="1" thickBot="1" x14ac:dyDescent="0.3">
      <c r="A9933" s="149"/>
      <c r="B9933" s="144"/>
      <c r="C9933" s="34"/>
      <c r="D9933" s="34"/>
      <c r="E9933" s="118"/>
      <c r="F9933" s="129" t="s">
        <v>31</v>
      </c>
      <c r="G9933" s="66" t="str">
        <f t="shared" si="155"/>
        <v/>
      </c>
      <c r="H9933" s="67"/>
      <c r="I9933" s="68"/>
      <c r="J9933" s="32">
        <v>0</v>
      </c>
    </row>
    <row r="9934" spans="1:10" ht="15.75" hidden="1" thickBot="1" x14ac:dyDescent="0.3">
      <c r="A9934" s="149"/>
      <c r="B9934" s="144"/>
      <c r="C9934" s="38" t="s">
        <v>2392</v>
      </c>
      <c r="D9934" s="38" t="s">
        <v>36</v>
      </c>
      <c r="E9934" s="120">
        <v>1</v>
      </c>
      <c r="F9934" s="129" t="s">
        <v>31</v>
      </c>
      <c r="G9934" s="66" t="str">
        <f t="shared" si="155"/>
        <v/>
      </c>
      <c r="H9934" s="41">
        <f t="shared" ref="H9934" si="156">SUM(G9934:G9934)</f>
        <v>0</v>
      </c>
      <c r="I9934" s="42"/>
      <c r="J9934" s="32">
        <v>0</v>
      </c>
    </row>
    <row r="9935" spans="1:10" ht="15.75" hidden="1" thickBot="1" x14ac:dyDescent="0.3">
      <c r="A9935" s="150"/>
      <c r="B9935" s="145"/>
      <c r="C9935" s="44"/>
      <c r="D9935" s="44"/>
      <c r="E9935" s="121"/>
      <c r="F9935" s="135" t="s">
        <v>31</v>
      </c>
      <c r="G9935" s="75" t="str">
        <f t="shared" si="155"/>
        <v/>
      </c>
      <c r="H9935" s="76"/>
      <c r="I9935" s="68"/>
      <c r="J9935" s="32">
        <v>0</v>
      </c>
    </row>
    <row r="9936" spans="1:10" ht="15.75" hidden="1" thickBot="1" x14ac:dyDescent="0.3">
      <c r="A9936" s="140" t="s">
        <v>2393</v>
      </c>
      <c r="B9936" s="143" t="s">
        <v>6855</v>
      </c>
      <c r="C9936" s="26"/>
      <c r="D9936" s="27" t="s">
        <v>36</v>
      </c>
      <c r="E9936" s="116"/>
      <c r="F9936" s="127" t="s">
        <v>31</v>
      </c>
      <c r="G9936" s="29" t="str">
        <f t="shared" si="155"/>
        <v/>
      </c>
      <c r="H9936" s="30"/>
      <c r="I9936" s="31"/>
      <c r="J9936" s="32">
        <v>0</v>
      </c>
    </row>
    <row r="9937" spans="1:10" ht="15.75" hidden="1" thickBot="1" x14ac:dyDescent="0.3">
      <c r="A9937" s="149"/>
      <c r="B9937" s="144"/>
      <c r="C9937" s="34"/>
      <c r="D9937" s="34"/>
      <c r="E9937" s="118"/>
      <c r="F9937" s="129" t="s">
        <v>31</v>
      </c>
      <c r="G9937" s="66" t="str">
        <f t="shared" si="155"/>
        <v/>
      </c>
      <c r="H9937" s="67"/>
      <c r="I9937" s="68"/>
      <c r="J9937" s="32">
        <v>0</v>
      </c>
    </row>
    <row r="9938" spans="1:10" ht="15.75" hidden="1" thickBot="1" x14ac:dyDescent="0.3">
      <c r="A9938" s="149"/>
      <c r="B9938" s="144"/>
      <c r="C9938" s="38" t="s">
        <v>2394</v>
      </c>
      <c r="D9938" s="38" t="s">
        <v>36</v>
      </c>
      <c r="E9938" s="120">
        <v>1</v>
      </c>
      <c r="F9938" s="129" t="s">
        <v>31</v>
      </c>
      <c r="G9938" s="66" t="str">
        <f t="shared" si="155"/>
        <v/>
      </c>
      <c r="H9938" s="41">
        <f t="shared" ref="H9938" si="157">SUM(G9938:G9938)</f>
        <v>0</v>
      </c>
      <c r="I9938" s="42"/>
      <c r="J9938" s="32">
        <v>0</v>
      </c>
    </row>
    <row r="9939" spans="1:10" ht="15.75" hidden="1" thickBot="1" x14ac:dyDescent="0.3">
      <c r="A9939" s="150"/>
      <c r="B9939" s="145"/>
      <c r="C9939" s="44"/>
      <c r="D9939" s="44"/>
      <c r="E9939" s="121"/>
      <c r="F9939" s="135" t="s">
        <v>31</v>
      </c>
      <c r="G9939" s="75" t="str">
        <f t="shared" si="155"/>
        <v/>
      </c>
      <c r="H9939" s="76"/>
      <c r="I9939" s="68"/>
      <c r="J9939" s="32">
        <v>0</v>
      </c>
    </row>
    <row r="9940" spans="1:10" ht="15.75" hidden="1" thickBot="1" x14ac:dyDescent="0.3">
      <c r="A9940" s="140" t="s">
        <v>2395</v>
      </c>
      <c r="B9940" s="143" t="s">
        <v>6856</v>
      </c>
      <c r="C9940" s="26"/>
      <c r="D9940" s="27" t="s">
        <v>36</v>
      </c>
      <c r="E9940" s="116"/>
      <c r="F9940" s="127" t="s">
        <v>31</v>
      </c>
      <c r="G9940" s="29" t="str">
        <f t="shared" si="155"/>
        <v/>
      </c>
      <c r="H9940" s="30"/>
      <c r="I9940" s="31"/>
      <c r="J9940" s="32">
        <v>0</v>
      </c>
    </row>
    <row r="9941" spans="1:10" ht="15.75" hidden="1" thickBot="1" x14ac:dyDescent="0.3">
      <c r="A9941" s="149"/>
      <c r="B9941" s="144"/>
      <c r="C9941" s="34"/>
      <c r="D9941" s="34"/>
      <c r="E9941" s="118"/>
      <c r="F9941" s="129" t="s">
        <v>31</v>
      </c>
      <c r="G9941" s="66" t="str">
        <f t="shared" si="155"/>
        <v/>
      </c>
      <c r="H9941" s="67"/>
      <c r="I9941" s="68"/>
      <c r="J9941" s="32">
        <v>0</v>
      </c>
    </row>
    <row r="9942" spans="1:10" ht="15.75" hidden="1" thickBot="1" x14ac:dyDescent="0.3">
      <c r="A9942" s="149"/>
      <c r="B9942" s="144"/>
      <c r="C9942" s="38" t="s">
        <v>2396</v>
      </c>
      <c r="D9942" s="38" t="s">
        <v>36</v>
      </c>
      <c r="E9942" s="120">
        <v>1</v>
      </c>
      <c r="F9942" s="129" t="s">
        <v>31</v>
      </c>
      <c r="G9942" s="66" t="str">
        <f t="shared" si="155"/>
        <v/>
      </c>
      <c r="H9942" s="41">
        <f t="shared" ref="H9942" si="158">SUM(G9942:G9942)</f>
        <v>0</v>
      </c>
      <c r="I9942" s="42"/>
      <c r="J9942" s="32">
        <v>0</v>
      </c>
    </row>
    <row r="9943" spans="1:10" ht="15.75" hidden="1" thickBot="1" x14ac:dyDescent="0.3">
      <c r="A9943" s="150"/>
      <c r="B9943" s="145"/>
      <c r="C9943" s="44"/>
      <c r="D9943" s="44"/>
      <c r="E9943" s="121"/>
      <c r="F9943" s="135" t="s">
        <v>31</v>
      </c>
      <c r="G9943" s="75" t="str">
        <f t="shared" si="155"/>
        <v/>
      </c>
      <c r="H9943" s="76"/>
      <c r="I9943" s="68"/>
      <c r="J9943" s="32">
        <v>0</v>
      </c>
    </row>
    <row r="9944" spans="1:10" ht="15.75" hidden="1" thickBot="1" x14ac:dyDescent="0.3">
      <c r="A9944" s="140" t="s">
        <v>2397</v>
      </c>
      <c r="B9944" s="143" t="s">
        <v>6857</v>
      </c>
      <c r="C9944" s="26"/>
      <c r="D9944" s="27" t="s">
        <v>36</v>
      </c>
      <c r="E9944" s="116"/>
      <c r="F9944" s="127" t="s">
        <v>31</v>
      </c>
      <c r="G9944" s="29" t="str">
        <f t="shared" si="155"/>
        <v/>
      </c>
      <c r="H9944" s="30"/>
      <c r="I9944" s="31"/>
      <c r="J9944" s="32">
        <v>0</v>
      </c>
    </row>
    <row r="9945" spans="1:10" ht="15.75" hidden="1" thickBot="1" x14ac:dyDescent="0.3">
      <c r="A9945" s="149"/>
      <c r="B9945" s="144"/>
      <c r="C9945" s="34"/>
      <c r="D9945" s="34"/>
      <c r="E9945" s="118"/>
      <c r="F9945" s="129" t="s">
        <v>31</v>
      </c>
      <c r="G9945" s="66" t="str">
        <f t="shared" si="155"/>
        <v/>
      </c>
      <c r="H9945" s="67"/>
      <c r="I9945" s="68"/>
      <c r="J9945" s="32">
        <v>0</v>
      </c>
    </row>
    <row r="9946" spans="1:10" ht="15.75" hidden="1" thickBot="1" x14ac:dyDescent="0.3">
      <c r="A9946" s="149"/>
      <c r="B9946" s="144"/>
      <c r="C9946" s="38" t="s">
        <v>2398</v>
      </c>
      <c r="D9946" s="38" t="s">
        <v>36</v>
      </c>
      <c r="E9946" s="120">
        <v>1</v>
      </c>
      <c r="F9946" s="129" t="s">
        <v>31</v>
      </c>
      <c r="G9946" s="66" t="str">
        <f t="shared" si="155"/>
        <v/>
      </c>
      <c r="H9946" s="41">
        <f t="shared" ref="H9946" si="159">SUM(G9946:G9946)</f>
        <v>0</v>
      </c>
      <c r="I9946" s="42"/>
      <c r="J9946" s="32">
        <v>0</v>
      </c>
    </row>
    <row r="9947" spans="1:10" ht="15.75" hidden="1" thickBot="1" x14ac:dyDescent="0.3">
      <c r="A9947" s="150"/>
      <c r="B9947" s="145"/>
      <c r="C9947" s="44"/>
      <c r="D9947" s="44"/>
      <c r="E9947" s="121"/>
      <c r="F9947" s="135" t="s">
        <v>31</v>
      </c>
      <c r="G9947" s="75" t="str">
        <f t="shared" si="155"/>
        <v/>
      </c>
      <c r="H9947" s="76"/>
      <c r="I9947" s="68"/>
      <c r="J9947" s="32">
        <v>0</v>
      </c>
    </row>
    <row r="9948" spans="1:10" ht="15.75" hidden="1" thickBot="1" x14ac:dyDescent="0.3">
      <c r="A9948" s="140" t="s">
        <v>2399</v>
      </c>
      <c r="B9948" s="143" t="s">
        <v>6858</v>
      </c>
      <c r="C9948" s="26"/>
      <c r="D9948" s="27" t="s">
        <v>36</v>
      </c>
      <c r="E9948" s="116"/>
      <c r="F9948" s="127" t="s">
        <v>31</v>
      </c>
      <c r="G9948" s="29" t="str">
        <f t="shared" si="155"/>
        <v/>
      </c>
      <c r="H9948" s="30"/>
      <c r="I9948" s="31"/>
      <c r="J9948" s="32">
        <v>0</v>
      </c>
    </row>
    <row r="9949" spans="1:10" ht="15.75" hidden="1" thickBot="1" x14ac:dyDescent="0.3">
      <c r="A9949" s="149"/>
      <c r="B9949" s="144"/>
      <c r="C9949" s="34"/>
      <c r="D9949" s="34"/>
      <c r="E9949" s="118"/>
      <c r="F9949" s="129" t="s">
        <v>31</v>
      </c>
      <c r="G9949" s="66" t="str">
        <f t="shared" si="155"/>
        <v/>
      </c>
      <c r="H9949" s="67"/>
      <c r="I9949" s="68"/>
      <c r="J9949" s="32">
        <v>0</v>
      </c>
    </row>
    <row r="9950" spans="1:10" ht="15.75" hidden="1" thickBot="1" x14ac:dyDescent="0.3">
      <c r="A9950" s="149"/>
      <c r="B9950" s="144"/>
      <c r="C9950" s="38" t="s">
        <v>2400</v>
      </c>
      <c r="D9950" s="38" t="s">
        <v>36</v>
      </c>
      <c r="E9950" s="120">
        <v>1</v>
      </c>
      <c r="F9950" s="129" t="s">
        <v>31</v>
      </c>
      <c r="G9950" s="66" t="str">
        <f t="shared" si="155"/>
        <v/>
      </c>
      <c r="H9950" s="41">
        <f t="shared" ref="H9950" si="160">SUM(G9950:G9950)</f>
        <v>0</v>
      </c>
      <c r="I9950" s="42"/>
      <c r="J9950" s="32">
        <v>0</v>
      </c>
    </row>
    <row r="9951" spans="1:10" ht="15.75" hidden="1" thickBot="1" x14ac:dyDescent="0.3">
      <c r="A9951" s="150"/>
      <c r="B9951" s="145"/>
      <c r="C9951" s="44"/>
      <c r="D9951" s="44"/>
      <c r="E9951" s="121"/>
      <c r="F9951" s="135" t="s">
        <v>31</v>
      </c>
      <c r="G9951" s="75" t="str">
        <f t="shared" si="155"/>
        <v/>
      </c>
      <c r="H9951" s="76"/>
      <c r="I9951" s="68"/>
      <c r="J9951" s="32">
        <v>0</v>
      </c>
    </row>
    <row r="9952" spans="1:10" ht="15.75" hidden="1" thickBot="1" x14ac:dyDescent="0.3">
      <c r="A9952" s="140" t="s">
        <v>2401</v>
      </c>
      <c r="B9952" s="143" t="s">
        <v>2402</v>
      </c>
      <c r="C9952" s="26"/>
      <c r="D9952" s="27" t="s">
        <v>36</v>
      </c>
      <c r="E9952" s="116"/>
      <c r="F9952" s="127" t="s">
        <v>31</v>
      </c>
      <c r="G9952" s="29" t="str">
        <f t="shared" si="155"/>
        <v/>
      </c>
      <c r="H9952" s="30"/>
      <c r="I9952" s="31"/>
      <c r="J9952" s="32">
        <v>0</v>
      </c>
    </row>
    <row r="9953" spans="1:10" ht="15.75" hidden="1" thickBot="1" x14ac:dyDescent="0.3">
      <c r="A9953" s="149"/>
      <c r="B9953" s="144"/>
      <c r="C9953" s="34"/>
      <c r="D9953" s="34"/>
      <c r="E9953" s="118"/>
      <c r="F9953" s="129" t="s">
        <v>31</v>
      </c>
      <c r="G9953" s="66" t="str">
        <f t="shared" si="155"/>
        <v/>
      </c>
      <c r="H9953" s="67"/>
      <c r="I9953" s="68"/>
      <c r="J9953" s="32">
        <v>0</v>
      </c>
    </row>
    <row r="9954" spans="1:10" ht="15.75" hidden="1" thickBot="1" x14ac:dyDescent="0.3">
      <c r="A9954" s="149"/>
      <c r="B9954" s="144"/>
      <c r="C9954" s="38" t="s">
        <v>2402</v>
      </c>
      <c r="D9954" s="38" t="s">
        <v>101</v>
      </c>
      <c r="E9954" s="120">
        <v>1</v>
      </c>
      <c r="F9954" s="129" t="s">
        <v>31</v>
      </c>
      <c r="G9954" s="66" t="str">
        <f t="shared" si="155"/>
        <v/>
      </c>
      <c r="H9954" s="41">
        <f>SUM(G9954:G9954)</f>
        <v>0</v>
      </c>
      <c r="I9954" s="42"/>
      <c r="J9954" s="32">
        <v>0</v>
      </c>
    </row>
    <row r="9955" spans="1:10" ht="15.75" hidden="1" thickBot="1" x14ac:dyDescent="0.3">
      <c r="A9955" s="150"/>
      <c r="B9955" s="145"/>
      <c r="C9955" s="44"/>
      <c r="D9955" s="44"/>
      <c r="E9955" s="121"/>
      <c r="F9955" s="135" t="s">
        <v>31</v>
      </c>
      <c r="G9955" s="75" t="str">
        <f t="shared" si="155"/>
        <v/>
      </c>
      <c r="H9955" s="76"/>
      <c r="I9955" s="68"/>
      <c r="J9955" s="32">
        <v>0</v>
      </c>
    </row>
    <row r="9956" spans="1:10" ht="15.75" hidden="1" thickBot="1" x14ac:dyDescent="0.3">
      <c r="A9956" s="140" t="s">
        <v>2403</v>
      </c>
      <c r="B9956" s="143" t="s">
        <v>6859</v>
      </c>
      <c r="C9956" s="26"/>
      <c r="D9956" s="27" t="s">
        <v>36</v>
      </c>
      <c r="E9956" s="116"/>
      <c r="F9956" s="127" t="s">
        <v>31</v>
      </c>
      <c r="G9956" s="29" t="str">
        <f t="shared" si="155"/>
        <v/>
      </c>
      <c r="H9956" s="30"/>
      <c r="I9956" s="31"/>
      <c r="J9956" s="32">
        <v>0</v>
      </c>
    </row>
    <row r="9957" spans="1:10" ht="15.75" hidden="1" thickBot="1" x14ac:dyDescent="0.3">
      <c r="A9957" s="149"/>
      <c r="B9957" s="144"/>
      <c r="C9957" s="34"/>
      <c r="D9957" s="34"/>
      <c r="E9957" s="118"/>
      <c r="F9957" s="129" t="s">
        <v>31</v>
      </c>
      <c r="G9957" s="66" t="str">
        <f t="shared" si="155"/>
        <v/>
      </c>
      <c r="H9957" s="67"/>
      <c r="I9957" s="68"/>
      <c r="J9957" s="32">
        <v>0</v>
      </c>
    </row>
    <row r="9958" spans="1:10" ht="15.75" hidden="1" thickBot="1" x14ac:dyDescent="0.3">
      <c r="A9958" s="149"/>
      <c r="B9958" s="144"/>
      <c r="C9958" s="38" t="s">
        <v>2404</v>
      </c>
      <c r="D9958" s="38" t="s">
        <v>36</v>
      </c>
      <c r="E9958" s="120">
        <v>1</v>
      </c>
      <c r="F9958" s="129" t="s">
        <v>31</v>
      </c>
      <c r="G9958" s="66" t="str">
        <f t="shared" si="155"/>
        <v/>
      </c>
      <c r="H9958" s="41">
        <f t="shared" ref="H9958" si="161">SUM(G9958:G9958)</f>
        <v>0</v>
      </c>
      <c r="I9958" s="42"/>
      <c r="J9958" s="32">
        <v>0</v>
      </c>
    </row>
    <row r="9959" spans="1:10" ht="15.75" hidden="1" thickBot="1" x14ac:dyDescent="0.3">
      <c r="A9959" s="150"/>
      <c r="B9959" s="145"/>
      <c r="C9959" s="44"/>
      <c r="D9959" s="44"/>
      <c r="E9959" s="121"/>
      <c r="F9959" s="135" t="s">
        <v>31</v>
      </c>
      <c r="G9959" s="75" t="str">
        <f t="shared" si="155"/>
        <v/>
      </c>
      <c r="H9959" s="76"/>
      <c r="I9959" s="68"/>
      <c r="J9959" s="32">
        <v>0</v>
      </c>
    </row>
    <row r="9960" spans="1:10" ht="15.75" hidden="1" thickBot="1" x14ac:dyDescent="0.3">
      <c r="A9960" s="140" t="s">
        <v>2405</v>
      </c>
      <c r="B9960" s="143" t="s">
        <v>6860</v>
      </c>
      <c r="C9960" s="26"/>
      <c r="D9960" s="27" t="s">
        <v>36</v>
      </c>
      <c r="E9960" s="116"/>
      <c r="F9960" s="127" t="s">
        <v>31</v>
      </c>
      <c r="G9960" s="29" t="str">
        <f t="shared" si="155"/>
        <v/>
      </c>
      <c r="H9960" s="30"/>
      <c r="I9960" s="31"/>
      <c r="J9960" s="32">
        <v>0</v>
      </c>
    </row>
    <row r="9961" spans="1:10" ht="15.75" hidden="1" thickBot="1" x14ac:dyDescent="0.3">
      <c r="A9961" s="149"/>
      <c r="B9961" s="144"/>
      <c r="C9961" s="34"/>
      <c r="D9961" s="34"/>
      <c r="E9961" s="118"/>
      <c r="F9961" s="129" t="s">
        <v>31</v>
      </c>
      <c r="G9961" s="66" t="str">
        <f t="shared" si="155"/>
        <v/>
      </c>
      <c r="H9961" s="67"/>
      <c r="I9961" s="68"/>
      <c r="J9961" s="32">
        <v>0</v>
      </c>
    </row>
    <row r="9962" spans="1:10" ht="26.25" hidden="1" thickBot="1" x14ac:dyDescent="0.3">
      <c r="A9962" s="149"/>
      <c r="B9962" s="144"/>
      <c r="C9962" s="38" t="s">
        <v>8533</v>
      </c>
      <c r="D9962" s="38" t="s">
        <v>101</v>
      </c>
      <c r="E9962" s="120">
        <v>1</v>
      </c>
      <c r="F9962" s="129">
        <v>3.6859999999999999</v>
      </c>
      <c r="G9962" s="66">
        <f t="shared" si="155"/>
        <v>3.6859999999999999</v>
      </c>
      <c r="H9962" s="41">
        <f>SUM(G9962:G9962)</f>
        <v>3.6859999999999999</v>
      </c>
      <c r="I9962" s="42"/>
      <c r="J9962" s="32">
        <v>0</v>
      </c>
    </row>
    <row r="9963" spans="1:10" ht="15.75" hidden="1" thickBot="1" x14ac:dyDescent="0.3">
      <c r="A9963" s="150"/>
      <c r="B9963" s="145"/>
      <c r="C9963" s="44"/>
      <c r="D9963" s="44"/>
      <c r="E9963" s="121"/>
      <c r="F9963" s="135" t="s">
        <v>31</v>
      </c>
      <c r="G9963" s="75" t="str">
        <f t="shared" si="155"/>
        <v/>
      </c>
      <c r="H9963" s="76"/>
      <c r="I9963" s="68"/>
      <c r="J9963" s="32">
        <v>0</v>
      </c>
    </row>
    <row r="9964" spans="1:10" ht="15.75" hidden="1" thickBot="1" x14ac:dyDescent="0.3">
      <c r="A9964" s="140" t="s">
        <v>2406</v>
      </c>
      <c r="B9964" s="143" t="s">
        <v>6861</v>
      </c>
      <c r="C9964" s="26"/>
      <c r="D9964" s="27" t="s">
        <v>36</v>
      </c>
      <c r="E9964" s="116"/>
      <c r="F9964" s="127" t="s">
        <v>31</v>
      </c>
      <c r="G9964" s="29" t="str">
        <f t="shared" si="155"/>
        <v/>
      </c>
      <c r="H9964" s="30"/>
      <c r="I9964" s="31"/>
      <c r="J9964" s="32">
        <v>0</v>
      </c>
    </row>
    <row r="9965" spans="1:10" ht="15.75" hidden="1" thickBot="1" x14ac:dyDescent="0.3">
      <c r="A9965" s="149"/>
      <c r="B9965" s="144"/>
      <c r="C9965" s="34"/>
      <c r="D9965" s="34"/>
      <c r="E9965" s="118"/>
      <c r="F9965" s="129" t="s">
        <v>31</v>
      </c>
      <c r="G9965" s="66" t="str">
        <f t="shared" si="155"/>
        <v/>
      </c>
      <c r="H9965" s="67"/>
      <c r="I9965" s="68"/>
      <c r="J9965" s="32">
        <v>0</v>
      </c>
    </row>
    <row r="9966" spans="1:10" ht="26.25" hidden="1" thickBot="1" x14ac:dyDescent="0.3">
      <c r="A9966" s="149"/>
      <c r="B9966" s="144"/>
      <c r="C9966" s="38" t="s">
        <v>8534</v>
      </c>
      <c r="D9966" s="38" t="s">
        <v>101</v>
      </c>
      <c r="E9966" s="120">
        <v>1</v>
      </c>
      <c r="F9966" s="129">
        <v>15.351999999999999</v>
      </c>
      <c r="G9966" s="66">
        <f t="shared" si="155"/>
        <v>15.351999999999999</v>
      </c>
      <c r="H9966" s="41">
        <f>SUM(G9966:G9966)</f>
        <v>15.351999999999999</v>
      </c>
      <c r="I9966" s="42"/>
      <c r="J9966" s="32">
        <v>0</v>
      </c>
    </row>
    <row r="9967" spans="1:10" ht="15.75" hidden="1" thickBot="1" x14ac:dyDescent="0.3">
      <c r="A9967" s="150"/>
      <c r="B9967" s="145"/>
      <c r="C9967" s="44"/>
      <c r="D9967" s="44"/>
      <c r="E9967" s="121"/>
      <c r="F9967" s="135" t="s">
        <v>31</v>
      </c>
      <c r="G9967" s="75" t="str">
        <f t="shared" si="155"/>
        <v/>
      </c>
      <c r="H9967" s="76"/>
      <c r="I9967" s="68"/>
      <c r="J9967" s="32">
        <v>0</v>
      </c>
    </row>
    <row r="9968" spans="1:10" ht="15.75" hidden="1" thickBot="1" x14ac:dyDescent="0.3">
      <c r="A9968" s="140" t="s">
        <v>2407</v>
      </c>
      <c r="B9968" s="143" t="s">
        <v>6862</v>
      </c>
      <c r="C9968" s="26"/>
      <c r="D9968" s="27" t="s">
        <v>36</v>
      </c>
      <c r="E9968" s="116"/>
      <c r="F9968" s="127" t="s">
        <v>31</v>
      </c>
      <c r="G9968" s="29" t="str">
        <f t="shared" si="155"/>
        <v/>
      </c>
      <c r="H9968" s="30"/>
      <c r="I9968" s="31"/>
      <c r="J9968" s="32">
        <v>0</v>
      </c>
    </row>
    <row r="9969" spans="1:10" ht="15.75" hidden="1" thickBot="1" x14ac:dyDescent="0.3">
      <c r="A9969" s="149"/>
      <c r="B9969" s="144"/>
      <c r="C9969" s="34"/>
      <c r="D9969" s="34"/>
      <c r="E9969" s="118"/>
      <c r="F9969" s="129" t="s">
        <v>31</v>
      </c>
      <c r="G9969" s="66" t="str">
        <f t="shared" si="155"/>
        <v/>
      </c>
      <c r="H9969" s="67"/>
      <c r="I9969" s="68"/>
      <c r="J9969" s="32">
        <v>0</v>
      </c>
    </row>
    <row r="9970" spans="1:10" ht="15.75" hidden="1" thickBot="1" x14ac:dyDescent="0.3">
      <c r="A9970" s="149"/>
      <c r="B9970" s="144"/>
      <c r="C9970" s="38" t="s">
        <v>2408</v>
      </c>
      <c r="D9970" s="38" t="s">
        <v>36</v>
      </c>
      <c r="E9970" s="120">
        <v>1</v>
      </c>
      <c r="F9970" s="129" t="s">
        <v>31</v>
      </c>
      <c r="G9970" s="66" t="str">
        <f t="shared" si="155"/>
        <v/>
      </c>
      <c r="H9970" s="41">
        <f t="shared" ref="H9970" si="162">SUM(G9970:G9970)</f>
        <v>0</v>
      </c>
      <c r="I9970" s="42"/>
      <c r="J9970" s="32">
        <v>0</v>
      </c>
    </row>
    <row r="9971" spans="1:10" ht="15.75" hidden="1" thickBot="1" x14ac:dyDescent="0.3">
      <c r="A9971" s="150"/>
      <c r="B9971" s="145"/>
      <c r="C9971" s="44"/>
      <c r="D9971" s="44"/>
      <c r="E9971" s="121"/>
      <c r="F9971" s="135" t="s">
        <v>31</v>
      </c>
      <c r="G9971" s="75" t="str">
        <f t="shared" si="155"/>
        <v/>
      </c>
      <c r="H9971" s="76"/>
      <c r="I9971" s="68"/>
      <c r="J9971" s="32">
        <v>0</v>
      </c>
    </row>
    <row r="9972" spans="1:10" ht="15.75" hidden="1" thickBot="1" x14ac:dyDescent="0.3">
      <c r="A9972" s="140" t="s">
        <v>2409</v>
      </c>
      <c r="B9972" s="143" t="s">
        <v>6863</v>
      </c>
      <c r="C9972" s="26"/>
      <c r="D9972" s="27" t="s">
        <v>36</v>
      </c>
      <c r="E9972" s="116"/>
      <c r="F9972" s="127" t="s">
        <v>31</v>
      </c>
      <c r="G9972" s="29" t="str">
        <f t="shared" si="155"/>
        <v/>
      </c>
      <c r="H9972" s="30"/>
      <c r="I9972" s="31"/>
      <c r="J9972" s="32">
        <v>0</v>
      </c>
    </row>
    <row r="9973" spans="1:10" ht="15.75" hidden="1" thickBot="1" x14ac:dyDescent="0.3">
      <c r="A9973" s="149"/>
      <c r="B9973" s="144"/>
      <c r="C9973" s="34"/>
      <c r="D9973" s="34"/>
      <c r="E9973" s="118"/>
      <c r="F9973" s="129" t="s">
        <v>31</v>
      </c>
      <c r="G9973" s="66" t="str">
        <f t="shared" si="155"/>
        <v/>
      </c>
      <c r="H9973" s="67"/>
      <c r="I9973" s="68"/>
      <c r="J9973" s="32">
        <v>0</v>
      </c>
    </row>
    <row r="9974" spans="1:10" ht="15.75" hidden="1" thickBot="1" x14ac:dyDescent="0.3">
      <c r="A9974" s="149"/>
      <c r="B9974" s="144"/>
      <c r="C9974" s="38" t="s">
        <v>2410</v>
      </c>
      <c r="D9974" s="38" t="s">
        <v>36</v>
      </c>
      <c r="E9974" s="120">
        <v>1</v>
      </c>
      <c r="F9974" s="129" t="s">
        <v>31</v>
      </c>
      <c r="G9974" s="66" t="str">
        <f t="shared" si="155"/>
        <v/>
      </c>
      <c r="H9974" s="41">
        <f t="shared" ref="H9974" si="163">SUM(G9974:G9974)</f>
        <v>0</v>
      </c>
      <c r="I9974" s="42"/>
      <c r="J9974" s="32">
        <v>0</v>
      </c>
    </row>
    <row r="9975" spans="1:10" ht="15.75" hidden="1" thickBot="1" x14ac:dyDescent="0.3">
      <c r="A9975" s="150"/>
      <c r="B9975" s="145"/>
      <c r="C9975" s="44"/>
      <c r="D9975" s="44"/>
      <c r="E9975" s="121"/>
      <c r="F9975" s="135" t="s">
        <v>31</v>
      </c>
      <c r="G9975" s="75" t="str">
        <f t="shared" si="155"/>
        <v/>
      </c>
      <c r="H9975" s="76"/>
      <c r="I9975" s="68"/>
      <c r="J9975" s="32">
        <v>0</v>
      </c>
    </row>
    <row r="9976" spans="1:10" ht="15.75" hidden="1" thickBot="1" x14ac:dyDescent="0.3">
      <c r="A9976" s="140" t="s">
        <v>2411</v>
      </c>
      <c r="B9976" s="143" t="s">
        <v>6864</v>
      </c>
      <c r="C9976" s="26"/>
      <c r="D9976" s="27" t="s">
        <v>36</v>
      </c>
      <c r="E9976" s="116"/>
      <c r="F9976" s="127" t="s">
        <v>31</v>
      </c>
      <c r="G9976" s="29" t="str">
        <f t="shared" si="155"/>
        <v/>
      </c>
      <c r="H9976" s="30"/>
      <c r="I9976" s="31"/>
      <c r="J9976" s="32">
        <v>0</v>
      </c>
    </row>
    <row r="9977" spans="1:10" ht="15.75" hidden="1" thickBot="1" x14ac:dyDescent="0.3">
      <c r="A9977" s="149"/>
      <c r="B9977" s="144"/>
      <c r="C9977" s="34"/>
      <c r="D9977" s="34"/>
      <c r="E9977" s="118"/>
      <c r="F9977" s="129" t="s">
        <v>31</v>
      </c>
      <c r="G9977" s="66" t="str">
        <f t="shared" si="155"/>
        <v/>
      </c>
      <c r="H9977" s="67"/>
      <c r="I9977" s="68"/>
      <c r="J9977" s="32">
        <v>0</v>
      </c>
    </row>
    <row r="9978" spans="1:10" ht="26.25" hidden="1" thickBot="1" x14ac:dyDescent="0.3">
      <c r="A9978" s="149"/>
      <c r="B9978" s="144"/>
      <c r="C9978" s="38" t="s">
        <v>8535</v>
      </c>
      <c r="D9978" s="38" t="s">
        <v>101</v>
      </c>
      <c r="E9978" s="120">
        <v>1</v>
      </c>
      <c r="F9978" s="129">
        <v>4.18</v>
      </c>
      <c r="G9978" s="66">
        <f t="shared" si="155"/>
        <v>4.18</v>
      </c>
      <c r="H9978" s="41">
        <f>SUM(G9978:G9978)</f>
        <v>4.18</v>
      </c>
      <c r="I9978" s="42"/>
      <c r="J9978" s="32">
        <v>0</v>
      </c>
    </row>
    <row r="9979" spans="1:10" ht="15.75" hidden="1" thickBot="1" x14ac:dyDescent="0.3">
      <c r="A9979" s="150"/>
      <c r="B9979" s="145"/>
      <c r="C9979" s="44"/>
      <c r="D9979" s="44"/>
      <c r="E9979" s="121"/>
      <c r="F9979" s="135" t="s">
        <v>31</v>
      </c>
      <c r="G9979" s="75" t="str">
        <f t="shared" si="155"/>
        <v/>
      </c>
      <c r="H9979" s="76"/>
      <c r="I9979" s="68"/>
      <c r="J9979" s="32">
        <v>0</v>
      </c>
    </row>
    <row r="9980" spans="1:10" ht="15.75" hidden="1" thickBot="1" x14ac:dyDescent="0.3">
      <c r="A9980" s="140" t="s">
        <v>2412</v>
      </c>
      <c r="B9980" s="143" t="s">
        <v>6865</v>
      </c>
      <c r="C9980" s="26"/>
      <c r="D9980" s="27" t="s">
        <v>36</v>
      </c>
      <c r="E9980" s="116"/>
      <c r="F9980" s="127" t="s">
        <v>31</v>
      </c>
      <c r="G9980" s="29" t="str">
        <f t="shared" si="155"/>
        <v/>
      </c>
      <c r="H9980" s="30"/>
      <c r="I9980" s="31"/>
      <c r="J9980" s="32">
        <v>0</v>
      </c>
    </row>
    <row r="9981" spans="1:10" ht="15.75" hidden="1" thickBot="1" x14ac:dyDescent="0.3">
      <c r="A9981" s="149"/>
      <c r="B9981" s="144"/>
      <c r="C9981" s="34"/>
      <c r="D9981" s="34"/>
      <c r="E9981" s="118"/>
      <c r="F9981" s="129" t="s">
        <v>31</v>
      </c>
      <c r="G9981" s="66" t="str">
        <f t="shared" si="155"/>
        <v/>
      </c>
      <c r="H9981" s="67"/>
      <c r="I9981" s="68"/>
      <c r="J9981" s="32">
        <v>0</v>
      </c>
    </row>
    <row r="9982" spans="1:10" ht="15.75" hidden="1" thickBot="1" x14ac:dyDescent="0.3">
      <c r="A9982" s="149"/>
      <c r="B9982" s="144"/>
      <c r="C9982" s="38" t="s">
        <v>8536</v>
      </c>
      <c r="D9982" s="38" t="s">
        <v>101</v>
      </c>
      <c r="E9982" s="120">
        <v>1</v>
      </c>
      <c r="F9982" s="129">
        <v>1.6719999999999999</v>
      </c>
      <c r="G9982" s="66">
        <f t="shared" si="155"/>
        <v>1.6719999999999999</v>
      </c>
      <c r="H9982" s="41">
        <f>SUM(G9982:G9982)</f>
        <v>1.6719999999999999</v>
      </c>
      <c r="I9982" s="42"/>
      <c r="J9982" s="32">
        <v>0</v>
      </c>
    </row>
    <row r="9983" spans="1:10" ht="15.75" hidden="1" thickBot="1" x14ac:dyDescent="0.3">
      <c r="A9983" s="150"/>
      <c r="B9983" s="145"/>
      <c r="C9983" s="44"/>
      <c r="D9983" s="44"/>
      <c r="E9983" s="121"/>
      <c r="F9983" s="135" t="s">
        <v>31</v>
      </c>
      <c r="G9983" s="75" t="str">
        <f t="shared" si="155"/>
        <v/>
      </c>
      <c r="H9983" s="76"/>
      <c r="I9983" s="68"/>
      <c r="J9983" s="32">
        <v>0</v>
      </c>
    </row>
    <row r="9984" spans="1:10" ht="15.75" hidden="1" thickBot="1" x14ac:dyDescent="0.3">
      <c r="A9984" s="140" t="s">
        <v>2413</v>
      </c>
      <c r="B9984" s="143" t="s">
        <v>6866</v>
      </c>
      <c r="C9984" s="26"/>
      <c r="D9984" s="27" t="s">
        <v>36</v>
      </c>
      <c r="E9984" s="116"/>
      <c r="F9984" s="127" t="s">
        <v>31</v>
      </c>
      <c r="G9984" s="29" t="str">
        <f t="shared" si="155"/>
        <v/>
      </c>
      <c r="H9984" s="30"/>
      <c r="I9984" s="31"/>
      <c r="J9984" s="32">
        <v>0</v>
      </c>
    </row>
    <row r="9985" spans="1:10" ht="15.75" hidden="1" thickBot="1" x14ac:dyDescent="0.3">
      <c r="A9985" s="149"/>
      <c r="B9985" s="144"/>
      <c r="C9985" s="34"/>
      <c r="D9985" s="34"/>
      <c r="E9985" s="118"/>
      <c r="F9985" s="129" t="s">
        <v>31</v>
      </c>
      <c r="G9985" s="66" t="str">
        <f t="shared" si="155"/>
        <v/>
      </c>
      <c r="H9985" s="67"/>
      <c r="I9985" s="68"/>
      <c r="J9985" s="32">
        <v>0</v>
      </c>
    </row>
    <row r="9986" spans="1:10" ht="15.75" hidden="1" thickBot="1" x14ac:dyDescent="0.3">
      <c r="A9986" s="149"/>
      <c r="B9986" s="144"/>
      <c r="C9986" s="38" t="s">
        <v>8537</v>
      </c>
      <c r="D9986" s="38" t="s">
        <v>101</v>
      </c>
      <c r="E9986" s="120">
        <v>1</v>
      </c>
      <c r="F9986" s="129">
        <v>2.6505000000000001</v>
      </c>
      <c r="G9986" s="66">
        <f t="shared" si="155"/>
        <v>2.6505000000000001</v>
      </c>
      <c r="H9986" s="41">
        <f>SUM(G9986:G9986)</f>
        <v>2.6505000000000001</v>
      </c>
      <c r="I9986" s="42"/>
      <c r="J9986" s="32">
        <v>0</v>
      </c>
    </row>
    <row r="9987" spans="1:10" ht="15.75" hidden="1" thickBot="1" x14ac:dyDescent="0.3">
      <c r="A9987" s="150"/>
      <c r="B9987" s="145"/>
      <c r="C9987" s="44"/>
      <c r="D9987" s="44"/>
      <c r="E9987" s="121"/>
      <c r="F9987" s="135" t="s">
        <v>31</v>
      </c>
      <c r="G9987" s="75" t="str">
        <f t="shared" si="155"/>
        <v/>
      </c>
      <c r="H9987" s="76"/>
      <c r="I9987" s="68"/>
      <c r="J9987" s="32">
        <v>0</v>
      </c>
    </row>
    <row r="9988" spans="1:10" ht="15.75" hidden="1" thickBot="1" x14ac:dyDescent="0.3">
      <c r="A9988" s="140" t="s">
        <v>2414</v>
      </c>
      <c r="B9988" s="143" t="s">
        <v>6867</v>
      </c>
      <c r="C9988" s="26"/>
      <c r="D9988" s="27" t="s">
        <v>36</v>
      </c>
      <c r="E9988" s="116"/>
      <c r="F9988" s="127" t="s">
        <v>31</v>
      </c>
      <c r="G9988" s="29" t="str">
        <f t="shared" si="155"/>
        <v/>
      </c>
      <c r="H9988" s="30"/>
      <c r="I9988" s="31"/>
      <c r="J9988" s="32">
        <v>0</v>
      </c>
    </row>
    <row r="9989" spans="1:10" ht="15.75" hidden="1" thickBot="1" x14ac:dyDescent="0.3">
      <c r="A9989" s="149"/>
      <c r="B9989" s="144"/>
      <c r="C9989" s="34"/>
      <c r="D9989" s="34"/>
      <c r="E9989" s="118"/>
      <c r="F9989" s="129" t="s">
        <v>31</v>
      </c>
      <c r="G9989" s="66" t="str">
        <f t="shared" si="155"/>
        <v/>
      </c>
      <c r="H9989" s="67"/>
      <c r="I9989" s="68"/>
      <c r="J9989" s="32">
        <v>0</v>
      </c>
    </row>
    <row r="9990" spans="1:10" ht="15.75" hidden="1" thickBot="1" x14ac:dyDescent="0.3">
      <c r="A9990" s="149"/>
      <c r="B9990" s="144"/>
      <c r="C9990" s="38" t="s">
        <v>2415</v>
      </c>
      <c r="D9990" s="38" t="s">
        <v>36</v>
      </c>
      <c r="E9990" s="120">
        <v>1</v>
      </c>
      <c r="F9990" s="129" t="s">
        <v>31</v>
      </c>
      <c r="G9990" s="66" t="str">
        <f t="shared" ref="G9990:G10053" si="164">IF(ISNUMBER(F9990),E9990*F9990,"")</f>
        <v/>
      </c>
      <c r="H9990" s="41">
        <f>SUM(G9990:G9990)</f>
        <v>0</v>
      </c>
      <c r="I9990" s="42"/>
      <c r="J9990" s="32">
        <v>0</v>
      </c>
    </row>
    <row r="9991" spans="1:10" ht="15.75" hidden="1" thickBot="1" x14ac:dyDescent="0.3">
      <c r="A9991" s="150"/>
      <c r="B9991" s="145"/>
      <c r="C9991" s="44"/>
      <c r="D9991" s="44"/>
      <c r="E9991" s="121"/>
      <c r="F9991" s="135" t="s">
        <v>31</v>
      </c>
      <c r="G9991" s="75" t="str">
        <f t="shared" si="164"/>
        <v/>
      </c>
      <c r="H9991" s="76"/>
      <c r="I9991" s="68"/>
      <c r="J9991" s="32">
        <v>0</v>
      </c>
    </row>
    <row r="9992" spans="1:10" ht="15.75" hidden="1" thickBot="1" x14ac:dyDescent="0.3">
      <c r="A9992" s="140" t="s">
        <v>2416</v>
      </c>
      <c r="B9992" s="143" t="s">
        <v>6868</v>
      </c>
      <c r="C9992" s="26"/>
      <c r="D9992" s="27" t="s">
        <v>36</v>
      </c>
      <c r="E9992" s="116"/>
      <c r="F9992" s="127" t="s">
        <v>31</v>
      </c>
      <c r="G9992" s="29" t="str">
        <f t="shared" si="164"/>
        <v/>
      </c>
      <c r="H9992" s="30"/>
      <c r="I9992" s="31"/>
      <c r="J9992" s="32">
        <v>0</v>
      </c>
    </row>
    <row r="9993" spans="1:10" ht="15.75" hidden="1" thickBot="1" x14ac:dyDescent="0.3">
      <c r="A9993" s="149"/>
      <c r="B9993" s="144"/>
      <c r="C9993" s="34"/>
      <c r="D9993" s="34"/>
      <c r="E9993" s="118"/>
      <c r="F9993" s="129" t="s">
        <v>31</v>
      </c>
      <c r="G9993" s="66" t="str">
        <f t="shared" si="164"/>
        <v/>
      </c>
      <c r="H9993" s="67"/>
      <c r="I9993" s="68"/>
      <c r="J9993" s="32">
        <v>0</v>
      </c>
    </row>
    <row r="9994" spans="1:10" ht="15.75" hidden="1" thickBot="1" x14ac:dyDescent="0.3">
      <c r="A9994" s="149"/>
      <c r="B9994" s="144"/>
      <c r="C9994" s="38" t="s">
        <v>2417</v>
      </c>
      <c r="D9994" s="38" t="s">
        <v>36</v>
      </c>
      <c r="E9994" s="120">
        <v>1</v>
      </c>
      <c r="F9994" s="129" t="s">
        <v>31</v>
      </c>
      <c r="G9994" s="66" t="str">
        <f t="shared" si="164"/>
        <v/>
      </c>
      <c r="H9994" s="41">
        <f t="shared" ref="H9994" si="165">SUM(G9994:G9994)</f>
        <v>0</v>
      </c>
      <c r="I9994" s="42"/>
      <c r="J9994" s="32">
        <v>0</v>
      </c>
    </row>
    <row r="9995" spans="1:10" ht="15.75" hidden="1" thickBot="1" x14ac:dyDescent="0.3">
      <c r="A9995" s="150"/>
      <c r="B9995" s="145"/>
      <c r="C9995" s="44"/>
      <c r="D9995" s="44"/>
      <c r="E9995" s="121"/>
      <c r="F9995" s="135" t="s">
        <v>31</v>
      </c>
      <c r="G9995" s="75" t="str">
        <f t="shared" si="164"/>
        <v/>
      </c>
      <c r="H9995" s="76"/>
      <c r="I9995" s="68"/>
      <c r="J9995" s="32">
        <v>0</v>
      </c>
    </row>
    <row r="9996" spans="1:10" ht="15.75" hidden="1" thickBot="1" x14ac:dyDescent="0.3">
      <c r="A9996" s="140" t="s">
        <v>2418</v>
      </c>
      <c r="B9996" s="143" t="s">
        <v>6869</v>
      </c>
      <c r="C9996" s="26"/>
      <c r="D9996" s="27" t="s">
        <v>36</v>
      </c>
      <c r="E9996" s="116"/>
      <c r="F9996" s="127" t="s">
        <v>31</v>
      </c>
      <c r="G9996" s="29" t="str">
        <f t="shared" si="164"/>
        <v/>
      </c>
      <c r="H9996" s="30"/>
      <c r="I9996" s="31"/>
      <c r="J9996" s="32">
        <v>0</v>
      </c>
    </row>
    <row r="9997" spans="1:10" ht="15.75" hidden="1" thickBot="1" x14ac:dyDescent="0.3">
      <c r="A9997" s="149"/>
      <c r="B9997" s="144"/>
      <c r="C9997" s="34"/>
      <c r="D9997" s="34"/>
      <c r="E9997" s="118"/>
      <c r="F9997" s="129" t="s">
        <v>31</v>
      </c>
      <c r="G9997" s="66" t="str">
        <f t="shared" si="164"/>
        <v/>
      </c>
      <c r="H9997" s="67"/>
      <c r="I9997" s="68"/>
      <c r="J9997" s="32">
        <v>0</v>
      </c>
    </row>
    <row r="9998" spans="1:10" ht="15.75" hidden="1" thickBot="1" x14ac:dyDescent="0.3">
      <c r="A9998" s="149"/>
      <c r="B9998" s="144"/>
      <c r="C9998" s="38" t="s">
        <v>2419</v>
      </c>
      <c r="D9998" s="38" t="s">
        <v>36</v>
      </c>
      <c r="E9998" s="120">
        <v>1</v>
      </c>
      <c r="F9998" s="129" t="s">
        <v>31</v>
      </c>
      <c r="G9998" s="66" t="str">
        <f t="shared" si="164"/>
        <v/>
      </c>
      <c r="H9998" s="41">
        <f t="shared" ref="H9998" si="166">SUM(G9998:G9998)</f>
        <v>0</v>
      </c>
      <c r="I9998" s="42"/>
      <c r="J9998" s="32">
        <v>0</v>
      </c>
    </row>
    <row r="9999" spans="1:10" ht="15.75" hidden="1" thickBot="1" x14ac:dyDescent="0.3">
      <c r="A9999" s="150"/>
      <c r="B9999" s="145"/>
      <c r="C9999" s="44"/>
      <c r="D9999" s="44"/>
      <c r="E9999" s="121"/>
      <c r="F9999" s="135" t="s">
        <v>31</v>
      </c>
      <c r="G9999" s="75" t="str">
        <f t="shared" si="164"/>
        <v/>
      </c>
      <c r="H9999" s="76"/>
      <c r="I9999" s="68"/>
      <c r="J9999" s="32">
        <v>0</v>
      </c>
    </row>
    <row r="10000" spans="1:10" ht="15.75" hidden="1" thickBot="1" x14ac:dyDescent="0.3">
      <c r="A10000" s="140" t="s">
        <v>2420</v>
      </c>
      <c r="B10000" s="143" t="s">
        <v>6870</v>
      </c>
      <c r="C10000" s="26"/>
      <c r="D10000" s="27" t="s">
        <v>36</v>
      </c>
      <c r="E10000" s="116"/>
      <c r="F10000" s="127" t="s">
        <v>31</v>
      </c>
      <c r="G10000" s="29" t="str">
        <f t="shared" si="164"/>
        <v/>
      </c>
      <c r="H10000" s="30"/>
      <c r="I10000" s="31"/>
      <c r="J10000" s="32">
        <v>0</v>
      </c>
    </row>
    <row r="10001" spans="1:10" ht="15.75" hidden="1" thickBot="1" x14ac:dyDescent="0.3">
      <c r="A10001" s="149"/>
      <c r="B10001" s="144"/>
      <c r="C10001" s="34"/>
      <c r="D10001" s="34"/>
      <c r="E10001" s="118"/>
      <c r="F10001" s="129" t="s">
        <v>31</v>
      </c>
      <c r="G10001" s="66" t="str">
        <f t="shared" si="164"/>
        <v/>
      </c>
      <c r="H10001" s="67"/>
      <c r="I10001" s="68"/>
      <c r="J10001" s="32">
        <v>0</v>
      </c>
    </row>
    <row r="10002" spans="1:10" ht="15.75" hidden="1" thickBot="1" x14ac:dyDescent="0.3">
      <c r="A10002" s="149"/>
      <c r="B10002" s="144"/>
      <c r="C10002" s="38" t="s">
        <v>2421</v>
      </c>
      <c r="D10002" s="38" t="s">
        <v>36</v>
      </c>
      <c r="E10002" s="120">
        <v>1</v>
      </c>
      <c r="F10002" s="129" t="s">
        <v>31</v>
      </c>
      <c r="G10002" s="66" t="str">
        <f t="shared" si="164"/>
        <v/>
      </c>
      <c r="H10002" s="41">
        <f t="shared" ref="H10002" si="167">SUM(G10002:G10002)</f>
        <v>0</v>
      </c>
      <c r="I10002" s="42"/>
      <c r="J10002" s="32">
        <v>0</v>
      </c>
    </row>
    <row r="10003" spans="1:10" ht="15.75" hidden="1" thickBot="1" x14ac:dyDescent="0.3">
      <c r="A10003" s="150"/>
      <c r="B10003" s="145"/>
      <c r="C10003" s="44"/>
      <c r="D10003" s="44"/>
      <c r="E10003" s="121"/>
      <c r="F10003" s="135" t="s">
        <v>31</v>
      </c>
      <c r="G10003" s="75" t="str">
        <f t="shared" si="164"/>
        <v/>
      </c>
      <c r="H10003" s="76"/>
      <c r="I10003" s="68"/>
      <c r="J10003" s="32">
        <v>0</v>
      </c>
    </row>
    <row r="10004" spans="1:10" ht="15.75" hidden="1" thickBot="1" x14ac:dyDescent="0.3">
      <c r="A10004" s="140" t="s">
        <v>2422</v>
      </c>
      <c r="B10004" s="143" t="s">
        <v>6871</v>
      </c>
      <c r="C10004" s="26"/>
      <c r="D10004" s="27" t="s">
        <v>36</v>
      </c>
      <c r="E10004" s="116"/>
      <c r="F10004" s="127" t="s">
        <v>31</v>
      </c>
      <c r="G10004" s="29" t="str">
        <f t="shared" si="164"/>
        <v/>
      </c>
      <c r="H10004" s="30"/>
      <c r="I10004" s="31"/>
      <c r="J10004" s="32">
        <v>0</v>
      </c>
    </row>
    <row r="10005" spans="1:10" ht="15.75" hidden="1" thickBot="1" x14ac:dyDescent="0.3">
      <c r="A10005" s="149"/>
      <c r="B10005" s="144"/>
      <c r="C10005" s="34"/>
      <c r="D10005" s="34"/>
      <c r="E10005" s="118"/>
      <c r="F10005" s="129" t="s">
        <v>31</v>
      </c>
      <c r="G10005" s="66" t="str">
        <f t="shared" si="164"/>
        <v/>
      </c>
      <c r="H10005" s="67"/>
      <c r="I10005" s="68"/>
      <c r="J10005" s="32">
        <v>0</v>
      </c>
    </row>
    <row r="10006" spans="1:10" ht="15.75" hidden="1" thickBot="1" x14ac:dyDescent="0.3">
      <c r="A10006" s="149"/>
      <c r="B10006" s="144"/>
      <c r="C10006" s="38" t="s">
        <v>2423</v>
      </c>
      <c r="D10006" s="38" t="s">
        <v>36</v>
      </c>
      <c r="E10006" s="120">
        <v>1</v>
      </c>
      <c r="F10006" s="129" t="s">
        <v>31</v>
      </c>
      <c r="G10006" s="66" t="str">
        <f t="shared" si="164"/>
        <v/>
      </c>
      <c r="H10006" s="41">
        <f t="shared" ref="H10006" si="168">SUM(G10006:G10006)</f>
        <v>0</v>
      </c>
      <c r="I10006" s="42"/>
      <c r="J10006" s="32">
        <v>0</v>
      </c>
    </row>
    <row r="10007" spans="1:10" ht="15.75" hidden="1" thickBot="1" x14ac:dyDescent="0.3">
      <c r="A10007" s="150"/>
      <c r="B10007" s="145"/>
      <c r="C10007" s="44"/>
      <c r="D10007" s="44"/>
      <c r="E10007" s="121"/>
      <c r="F10007" s="135" t="s">
        <v>31</v>
      </c>
      <c r="G10007" s="75" t="str">
        <f t="shared" si="164"/>
        <v/>
      </c>
      <c r="H10007" s="76"/>
      <c r="I10007" s="68"/>
      <c r="J10007" s="32">
        <v>0</v>
      </c>
    </row>
    <row r="10008" spans="1:10" ht="15.75" hidden="1" thickBot="1" x14ac:dyDescent="0.3">
      <c r="A10008" s="140" t="s">
        <v>2424</v>
      </c>
      <c r="B10008" s="143" t="s">
        <v>6872</v>
      </c>
      <c r="C10008" s="26"/>
      <c r="D10008" s="27" t="s">
        <v>36</v>
      </c>
      <c r="E10008" s="116"/>
      <c r="F10008" s="127" t="s">
        <v>31</v>
      </c>
      <c r="G10008" s="29" t="str">
        <f t="shared" si="164"/>
        <v/>
      </c>
      <c r="H10008" s="30"/>
      <c r="I10008" s="31"/>
      <c r="J10008" s="32">
        <v>0</v>
      </c>
    </row>
    <row r="10009" spans="1:10" ht="15.75" hidden="1" thickBot="1" x14ac:dyDescent="0.3">
      <c r="A10009" s="149"/>
      <c r="B10009" s="144"/>
      <c r="C10009" s="34"/>
      <c r="D10009" s="34"/>
      <c r="E10009" s="118"/>
      <c r="F10009" s="129" t="s">
        <v>31</v>
      </c>
      <c r="G10009" s="66" t="str">
        <f t="shared" si="164"/>
        <v/>
      </c>
      <c r="H10009" s="67"/>
      <c r="I10009" s="68"/>
      <c r="J10009" s="32">
        <v>0</v>
      </c>
    </row>
    <row r="10010" spans="1:10" ht="15.75" hidden="1" thickBot="1" x14ac:dyDescent="0.3">
      <c r="A10010" s="149"/>
      <c r="B10010" s="144"/>
      <c r="C10010" s="38" t="s">
        <v>2425</v>
      </c>
      <c r="D10010" s="38" t="s">
        <v>36</v>
      </c>
      <c r="E10010" s="120">
        <v>1</v>
      </c>
      <c r="F10010" s="129" t="s">
        <v>31</v>
      </c>
      <c r="G10010" s="66" t="str">
        <f t="shared" si="164"/>
        <v/>
      </c>
      <c r="H10010" s="41">
        <f t="shared" ref="H10010" si="169">SUM(G10010:G10010)</f>
        <v>0</v>
      </c>
      <c r="I10010" s="42"/>
      <c r="J10010" s="32">
        <v>0</v>
      </c>
    </row>
    <row r="10011" spans="1:10" ht="15.75" hidden="1" thickBot="1" x14ac:dyDescent="0.3">
      <c r="A10011" s="150"/>
      <c r="B10011" s="145"/>
      <c r="C10011" s="44"/>
      <c r="D10011" s="44"/>
      <c r="E10011" s="121"/>
      <c r="F10011" s="135" t="s">
        <v>31</v>
      </c>
      <c r="G10011" s="75" t="str">
        <f t="shared" si="164"/>
        <v/>
      </c>
      <c r="H10011" s="76"/>
      <c r="I10011" s="68"/>
      <c r="J10011" s="32">
        <v>0</v>
      </c>
    </row>
    <row r="10012" spans="1:10" ht="15.75" hidden="1" thickBot="1" x14ac:dyDescent="0.3">
      <c r="A10012" s="140" t="s">
        <v>2426</v>
      </c>
      <c r="B10012" s="143" t="s">
        <v>6873</v>
      </c>
      <c r="C10012" s="26"/>
      <c r="D10012" s="27" t="s">
        <v>36</v>
      </c>
      <c r="E10012" s="116"/>
      <c r="F10012" s="127" t="s">
        <v>31</v>
      </c>
      <c r="G10012" s="29" t="str">
        <f t="shared" si="164"/>
        <v/>
      </c>
      <c r="H10012" s="30"/>
      <c r="I10012" s="31"/>
      <c r="J10012" s="32">
        <v>0</v>
      </c>
    </row>
    <row r="10013" spans="1:10" ht="15.75" hidden="1" thickBot="1" x14ac:dyDescent="0.3">
      <c r="A10013" s="149"/>
      <c r="B10013" s="144"/>
      <c r="C10013" s="34"/>
      <c r="D10013" s="34"/>
      <c r="E10013" s="118"/>
      <c r="F10013" s="129" t="s">
        <v>31</v>
      </c>
      <c r="G10013" s="66" t="str">
        <f t="shared" si="164"/>
        <v/>
      </c>
      <c r="H10013" s="67"/>
      <c r="I10013" s="68"/>
      <c r="J10013" s="32">
        <v>0</v>
      </c>
    </row>
    <row r="10014" spans="1:10" ht="15.75" hidden="1" thickBot="1" x14ac:dyDescent="0.3">
      <c r="A10014" s="149"/>
      <c r="B10014" s="144"/>
      <c r="C10014" s="38" t="s">
        <v>2427</v>
      </c>
      <c r="D10014" s="38" t="s">
        <v>36</v>
      </c>
      <c r="E10014" s="120">
        <v>1</v>
      </c>
      <c r="F10014" s="129" t="s">
        <v>31</v>
      </c>
      <c r="G10014" s="66" t="str">
        <f t="shared" si="164"/>
        <v/>
      </c>
      <c r="H10014" s="41">
        <f t="shared" ref="H10014" si="170">SUM(G10014:G10014)</f>
        <v>0</v>
      </c>
      <c r="I10014" s="42"/>
      <c r="J10014" s="32">
        <v>0</v>
      </c>
    </row>
    <row r="10015" spans="1:10" ht="15.75" hidden="1" thickBot="1" x14ac:dyDescent="0.3">
      <c r="A10015" s="150"/>
      <c r="B10015" s="145"/>
      <c r="C10015" s="44"/>
      <c r="D10015" s="44"/>
      <c r="E10015" s="121"/>
      <c r="F10015" s="135" t="s">
        <v>31</v>
      </c>
      <c r="G10015" s="75" t="str">
        <f t="shared" si="164"/>
        <v/>
      </c>
      <c r="H10015" s="76"/>
      <c r="I10015" s="68"/>
      <c r="J10015" s="32">
        <v>0</v>
      </c>
    </row>
    <row r="10016" spans="1:10" ht="15.75" hidden="1" thickBot="1" x14ac:dyDescent="0.3">
      <c r="A10016" s="140" t="s">
        <v>2428</v>
      </c>
      <c r="B10016" s="143" t="s">
        <v>6874</v>
      </c>
      <c r="C10016" s="26"/>
      <c r="D10016" s="27" t="s">
        <v>36</v>
      </c>
      <c r="E10016" s="116"/>
      <c r="F10016" s="127" t="s">
        <v>31</v>
      </c>
      <c r="G10016" s="29" t="str">
        <f t="shared" si="164"/>
        <v/>
      </c>
      <c r="H10016" s="30"/>
      <c r="I10016" s="31"/>
      <c r="J10016" s="32">
        <v>0</v>
      </c>
    </row>
    <row r="10017" spans="1:10" ht="15.75" hidden="1" thickBot="1" x14ac:dyDescent="0.3">
      <c r="A10017" s="149"/>
      <c r="B10017" s="144"/>
      <c r="C10017" s="34"/>
      <c r="D10017" s="34"/>
      <c r="E10017" s="118"/>
      <c r="F10017" s="129" t="s">
        <v>31</v>
      </c>
      <c r="G10017" s="66" t="str">
        <f t="shared" si="164"/>
        <v/>
      </c>
      <c r="H10017" s="67"/>
      <c r="I10017" s="68"/>
      <c r="J10017" s="32">
        <v>0</v>
      </c>
    </row>
    <row r="10018" spans="1:10" ht="15.75" hidden="1" thickBot="1" x14ac:dyDescent="0.3">
      <c r="A10018" s="149"/>
      <c r="B10018" s="144"/>
      <c r="C10018" s="38" t="s">
        <v>2429</v>
      </c>
      <c r="D10018" s="38" t="s">
        <v>36</v>
      </c>
      <c r="E10018" s="120">
        <v>1</v>
      </c>
      <c r="F10018" s="129" t="s">
        <v>31</v>
      </c>
      <c r="G10018" s="66" t="str">
        <f t="shared" si="164"/>
        <v/>
      </c>
      <c r="H10018" s="41">
        <f t="shared" ref="H10018" si="171">SUM(G10018:G10018)</f>
        <v>0</v>
      </c>
      <c r="I10018" s="42"/>
      <c r="J10018" s="32">
        <v>0</v>
      </c>
    </row>
    <row r="10019" spans="1:10" ht="15.75" hidden="1" thickBot="1" x14ac:dyDescent="0.3">
      <c r="A10019" s="150"/>
      <c r="B10019" s="145"/>
      <c r="C10019" s="44"/>
      <c r="D10019" s="44"/>
      <c r="E10019" s="121"/>
      <c r="F10019" s="135" t="s">
        <v>31</v>
      </c>
      <c r="G10019" s="75" t="str">
        <f t="shared" si="164"/>
        <v/>
      </c>
      <c r="H10019" s="76"/>
      <c r="I10019" s="68"/>
      <c r="J10019" s="32">
        <v>0</v>
      </c>
    </row>
    <row r="10020" spans="1:10" ht="15.75" hidden="1" thickBot="1" x14ac:dyDescent="0.3">
      <c r="A10020" s="140" t="s">
        <v>2430</v>
      </c>
      <c r="B10020" s="143" t="s">
        <v>6875</v>
      </c>
      <c r="C10020" s="26"/>
      <c r="D10020" s="27" t="s">
        <v>36</v>
      </c>
      <c r="E10020" s="116"/>
      <c r="F10020" s="127" t="s">
        <v>31</v>
      </c>
      <c r="G10020" s="29" t="str">
        <f t="shared" si="164"/>
        <v/>
      </c>
      <c r="H10020" s="30"/>
      <c r="I10020" s="31"/>
      <c r="J10020" s="32">
        <v>0</v>
      </c>
    </row>
    <row r="10021" spans="1:10" ht="15.75" hidden="1" thickBot="1" x14ac:dyDescent="0.3">
      <c r="A10021" s="149"/>
      <c r="B10021" s="144"/>
      <c r="C10021" s="34"/>
      <c r="D10021" s="34"/>
      <c r="E10021" s="118"/>
      <c r="F10021" s="129" t="s">
        <v>31</v>
      </c>
      <c r="G10021" s="66" t="str">
        <f t="shared" si="164"/>
        <v/>
      </c>
      <c r="H10021" s="67"/>
      <c r="I10021" s="68"/>
      <c r="J10021" s="32">
        <v>0</v>
      </c>
    </row>
    <row r="10022" spans="1:10" ht="15.75" hidden="1" thickBot="1" x14ac:dyDescent="0.3">
      <c r="A10022" s="149"/>
      <c r="B10022" s="144"/>
      <c r="C10022" s="38" t="s">
        <v>2431</v>
      </c>
      <c r="D10022" s="38" t="s">
        <v>36</v>
      </c>
      <c r="E10022" s="120">
        <v>1</v>
      </c>
      <c r="F10022" s="129" t="s">
        <v>31</v>
      </c>
      <c r="G10022" s="66" t="str">
        <f t="shared" si="164"/>
        <v/>
      </c>
      <c r="H10022" s="41">
        <f t="shared" ref="H10022" si="172">SUM(G10022:G10022)</f>
        <v>0</v>
      </c>
      <c r="I10022" s="42"/>
      <c r="J10022" s="32">
        <v>0</v>
      </c>
    </row>
    <row r="10023" spans="1:10" ht="15.75" hidden="1" thickBot="1" x14ac:dyDescent="0.3">
      <c r="A10023" s="150"/>
      <c r="B10023" s="145"/>
      <c r="C10023" s="44"/>
      <c r="D10023" s="44"/>
      <c r="E10023" s="121"/>
      <c r="F10023" s="135" t="s">
        <v>31</v>
      </c>
      <c r="G10023" s="75" t="str">
        <f t="shared" si="164"/>
        <v/>
      </c>
      <c r="H10023" s="76"/>
      <c r="I10023" s="68"/>
      <c r="J10023" s="32">
        <v>0</v>
      </c>
    </row>
    <row r="10024" spans="1:10" ht="15.75" hidden="1" thickBot="1" x14ac:dyDescent="0.3">
      <c r="A10024" s="140" t="s">
        <v>2432</v>
      </c>
      <c r="B10024" s="143" t="s">
        <v>6876</v>
      </c>
      <c r="C10024" s="26"/>
      <c r="D10024" s="27" t="s">
        <v>36</v>
      </c>
      <c r="E10024" s="116"/>
      <c r="F10024" s="127" t="s">
        <v>31</v>
      </c>
      <c r="G10024" s="29" t="str">
        <f t="shared" si="164"/>
        <v/>
      </c>
      <c r="H10024" s="30"/>
      <c r="I10024" s="31"/>
      <c r="J10024" s="32">
        <v>0</v>
      </c>
    </row>
    <row r="10025" spans="1:10" ht="15.75" hidden="1" thickBot="1" x14ac:dyDescent="0.3">
      <c r="A10025" s="149"/>
      <c r="B10025" s="144"/>
      <c r="C10025" s="34"/>
      <c r="D10025" s="34"/>
      <c r="E10025" s="118"/>
      <c r="F10025" s="129" t="s">
        <v>31</v>
      </c>
      <c r="G10025" s="66" t="str">
        <f t="shared" si="164"/>
        <v/>
      </c>
      <c r="H10025" s="67"/>
      <c r="I10025" s="68"/>
      <c r="J10025" s="32">
        <v>0</v>
      </c>
    </row>
    <row r="10026" spans="1:10" ht="26.25" hidden="1" thickBot="1" x14ac:dyDescent="0.3">
      <c r="A10026" s="149"/>
      <c r="B10026" s="144"/>
      <c r="C10026" s="38" t="s">
        <v>8538</v>
      </c>
      <c r="D10026" s="38" t="s">
        <v>101</v>
      </c>
      <c r="E10026" s="120">
        <v>1</v>
      </c>
      <c r="F10026" s="129">
        <v>9.4809999999999999</v>
      </c>
      <c r="G10026" s="66">
        <f t="shared" si="164"/>
        <v>9.4809999999999999</v>
      </c>
      <c r="H10026" s="41">
        <f>SUM(G10026:G10026)</f>
        <v>9.4809999999999999</v>
      </c>
      <c r="I10026" s="42"/>
      <c r="J10026" s="32">
        <v>0</v>
      </c>
    </row>
    <row r="10027" spans="1:10" ht="15.75" hidden="1" thickBot="1" x14ac:dyDescent="0.3">
      <c r="A10027" s="150"/>
      <c r="B10027" s="145"/>
      <c r="C10027" s="44"/>
      <c r="D10027" s="44"/>
      <c r="E10027" s="121"/>
      <c r="F10027" s="135" t="s">
        <v>31</v>
      </c>
      <c r="G10027" s="75" t="str">
        <f t="shared" si="164"/>
        <v/>
      </c>
      <c r="H10027" s="76"/>
      <c r="I10027" s="68"/>
      <c r="J10027" s="32">
        <v>0</v>
      </c>
    </row>
    <row r="10028" spans="1:10" ht="15.75" hidden="1" thickBot="1" x14ac:dyDescent="0.3">
      <c r="A10028" s="140" t="s">
        <v>2433</v>
      </c>
      <c r="B10028" s="143" t="s">
        <v>6877</v>
      </c>
      <c r="C10028" s="26"/>
      <c r="D10028" s="27" t="s">
        <v>36</v>
      </c>
      <c r="E10028" s="116"/>
      <c r="F10028" s="127" t="s">
        <v>31</v>
      </c>
      <c r="G10028" s="29" t="str">
        <f t="shared" si="164"/>
        <v/>
      </c>
      <c r="H10028" s="30"/>
      <c r="I10028" s="31"/>
      <c r="J10028" s="32">
        <v>0</v>
      </c>
    </row>
    <row r="10029" spans="1:10" ht="15.75" hidden="1" thickBot="1" x14ac:dyDescent="0.3">
      <c r="A10029" s="149"/>
      <c r="B10029" s="144"/>
      <c r="C10029" s="34"/>
      <c r="D10029" s="34"/>
      <c r="E10029" s="118"/>
      <c r="F10029" s="129" t="s">
        <v>31</v>
      </c>
      <c r="G10029" s="66" t="str">
        <f t="shared" si="164"/>
        <v/>
      </c>
      <c r="H10029" s="67"/>
      <c r="I10029" s="68"/>
      <c r="J10029" s="32">
        <v>0</v>
      </c>
    </row>
    <row r="10030" spans="1:10" ht="26.25" hidden="1" thickBot="1" x14ac:dyDescent="0.3">
      <c r="A10030" s="149"/>
      <c r="B10030" s="144"/>
      <c r="C10030" s="38" t="s">
        <v>8539</v>
      </c>
      <c r="D10030" s="38" t="s">
        <v>101</v>
      </c>
      <c r="E10030" s="120">
        <v>1</v>
      </c>
      <c r="F10030" s="129">
        <v>25.212999999999997</v>
      </c>
      <c r="G10030" s="66">
        <f t="shared" si="164"/>
        <v>25.212999999999997</v>
      </c>
      <c r="H10030" s="41">
        <f>SUM(G10030:G10030)</f>
        <v>25.212999999999997</v>
      </c>
      <c r="I10030" s="42"/>
      <c r="J10030" s="32">
        <v>0</v>
      </c>
    </row>
    <row r="10031" spans="1:10" ht="15.75" hidden="1" thickBot="1" x14ac:dyDescent="0.3">
      <c r="A10031" s="150"/>
      <c r="B10031" s="145"/>
      <c r="C10031" s="44"/>
      <c r="D10031" s="44"/>
      <c r="E10031" s="121"/>
      <c r="F10031" s="135" t="s">
        <v>31</v>
      </c>
      <c r="G10031" s="75" t="str">
        <f t="shared" si="164"/>
        <v/>
      </c>
      <c r="H10031" s="76"/>
      <c r="I10031" s="68"/>
      <c r="J10031" s="32">
        <v>0</v>
      </c>
    </row>
    <row r="10032" spans="1:10" ht="15.75" hidden="1" thickBot="1" x14ac:dyDescent="0.3">
      <c r="A10032" s="140" t="s">
        <v>2434</v>
      </c>
      <c r="B10032" s="143" t="s">
        <v>6878</v>
      </c>
      <c r="C10032" s="26"/>
      <c r="D10032" s="27" t="s">
        <v>36</v>
      </c>
      <c r="E10032" s="116"/>
      <c r="F10032" s="127" t="s">
        <v>31</v>
      </c>
      <c r="G10032" s="29" t="str">
        <f t="shared" si="164"/>
        <v/>
      </c>
      <c r="H10032" s="30"/>
      <c r="I10032" s="31"/>
      <c r="J10032" s="32">
        <v>0</v>
      </c>
    </row>
    <row r="10033" spans="1:10" ht="15.75" hidden="1" thickBot="1" x14ac:dyDescent="0.3">
      <c r="A10033" s="149"/>
      <c r="B10033" s="144"/>
      <c r="C10033" s="34"/>
      <c r="D10033" s="34"/>
      <c r="E10033" s="118"/>
      <c r="F10033" s="129" t="s">
        <v>31</v>
      </c>
      <c r="G10033" s="66" t="str">
        <f t="shared" si="164"/>
        <v/>
      </c>
      <c r="H10033" s="67"/>
      <c r="I10033" s="68"/>
      <c r="J10033" s="32">
        <v>0</v>
      </c>
    </row>
    <row r="10034" spans="1:10" ht="26.25" hidden="1" thickBot="1" x14ac:dyDescent="0.3">
      <c r="A10034" s="149"/>
      <c r="B10034" s="144"/>
      <c r="C10034" s="38" t="s">
        <v>8540</v>
      </c>
      <c r="D10034" s="38" t="s">
        <v>101</v>
      </c>
      <c r="E10034" s="120">
        <v>1</v>
      </c>
      <c r="F10034" s="129">
        <v>12.359499999999999</v>
      </c>
      <c r="G10034" s="66">
        <f t="shared" si="164"/>
        <v>12.359499999999999</v>
      </c>
      <c r="H10034" s="41">
        <f>SUM(G10034:G10034)</f>
        <v>12.359499999999999</v>
      </c>
      <c r="I10034" s="42"/>
      <c r="J10034" s="32">
        <v>0</v>
      </c>
    </row>
    <row r="10035" spans="1:10" ht="15.75" hidden="1" thickBot="1" x14ac:dyDescent="0.3">
      <c r="A10035" s="150"/>
      <c r="B10035" s="145"/>
      <c r="C10035" s="44"/>
      <c r="D10035" s="44"/>
      <c r="E10035" s="121"/>
      <c r="F10035" s="135" t="s">
        <v>31</v>
      </c>
      <c r="G10035" s="75" t="str">
        <f t="shared" si="164"/>
        <v/>
      </c>
      <c r="H10035" s="76"/>
      <c r="I10035" s="68"/>
      <c r="J10035" s="32">
        <v>0</v>
      </c>
    </row>
    <row r="10036" spans="1:10" ht="15.75" hidden="1" thickBot="1" x14ac:dyDescent="0.3">
      <c r="A10036" s="140" t="s">
        <v>2435</v>
      </c>
      <c r="B10036" s="143" t="s">
        <v>6879</v>
      </c>
      <c r="C10036" s="26"/>
      <c r="D10036" s="27" t="s">
        <v>36</v>
      </c>
      <c r="E10036" s="116"/>
      <c r="F10036" s="127" t="s">
        <v>31</v>
      </c>
      <c r="G10036" s="29" t="str">
        <f t="shared" si="164"/>
        <v/>
      </c>
      <c r="H10036" s="30"/>
      <c r="I10036" s="31"/>
      <c r="J10036" s="32">
        <v>0</v>
      </c>
    </row>
    <row r="10037" spans="1:10" ht="15.75" hidden="1" thickBot="1" x14ac:dyDescent="0.3">
      <c r="A10037" s="149"/>
      <c r="B10037" s="144"/>
      <c r="C10037" s="34"/>
      <c r="D10037" s="34"/>
      <c r="E10037" s="118"/>
      <c r="F10037" s="129" t="s">
        <v>31</v>
      </c>
      <c r="G10037" s="66" t="str">
        <f t="shared" si="164"/>
        <v/>
      </c>
      <c r="H10037" s="67"/>
      <c r="I10037" s="68"/>
      <c r="J10037" s="32">
        <v>0</v>
      </c>
    </row>
    <row r="10038" spans="1:10" ht="15.75" hidden="1" thickBot="1" x14ac:dyDescent="0.3">
      <c r="A10038" s="149"/>
      <c r="B10038" s="144"/>
      <c r="C10038" s="38" t="s">
        <v>8541</v>
      </c>
      <c r="D10038" s="38" t="s">
        <v>1323</v>
      </c>
      <c r="E10038" s="120">
        <v>3</v>
      </c>
      <c r="F10038" s="129">
        <v>81.471999999999994</v>
      </c>
      <c r="G10038" s="66">
        <f t="shared" si="164"/>
        <v>244.416</v>
      </c>
      <c r="H10038" s="41">
        <f>SUM(G10038:G10038)</f>
        <v>244.416</v>
      </c>
      <c r="I10038" s="42"/>
      <c r="J10038" s="32">
        <v>0</v>
      </c>
    </row>
    <row r="10039" spans="1:10" ht="15.75" hidden="1" thickBot="1" x14ac:dyDescent="0.3">
      <c r="A10039" s="150"/>
      <c r="B10039" s="145"/>
      <c r="C10039" s="44"/>
      <c r="D10039" s="44"/>
      <c r="E10039" s="121"/>
      <c r="F10039" s="135" t="s">
        <v>31</v>
      </c>
      <c r="G10039" s="75" t="str">
        <f t="shared" si="164"/>
        <v/>
      </c>
      <c r="H10039" s="76"/>
      <c r="I10039" s="68"/>
      <c r="J10039" s="32">
        <v>0</v>
      </c>
    </row>
    <row r="10040" spans="1:10" ht="15.75" hidden="1" thickBot="1" x14ac:dyDescent="0.3">
      <c r="A10040" s="140" t="s">
        <v>2436</v>
      </c>
      <c r="B10040" s="143" t="s">
        <v>6880</v>
      </c>
      <c r="C10040" s="26"/>
      <c r="D10040" s="27" t="s">
        <v>36</v>
      </c>
      <c r="E10040" s="116"/>
      <c r="F10040" s="127" t="s">
        <v>31</v>
      </c>
      <c r="G10040" s="29" t="str">
        <f t="shared" si="164"/>
        <v/>
      </c>
      <c r="H10040" s="30"/>
      <c r="I10040" s="31"/>
      <c r="J10040" s="32">
        <v>0</v>
      </c>
    </row>
    <row r="10041" spans="1:10" ht="15.75" hidden="1" thickBot="1" x14ac:dyDescent="0.3">
      <c r="A10041" s="149"/>
      <c r="B10041" s="144"/>
      <c r="C10041" s="34"/>
      <c r="D10041" s="34"/>
      <c r="E10041" s="118"/>
      <c r="F10041" s="129" t="s">
        <v>31</v>
      </c>
      <c r="G10041" s="66" t="str">
        <f t="shared" si="164"/>
        <v/>
      </c>
      <c r="H10041" s="67"/>
      <c r="I10041" s="68"/>
      <c r="J10041" s="32">
        <v>0</v>
      </c>
    </row>
    <row r="10042" spans="1:10" ht="15.75" hidden="1" thickBot="1" x14ac:dyDescent="0.3">
      <c r="A10042" s="149"/>
      <c r="B10042" s="144"/>
      <c r="C10042" s="38" t="s">
        <v>8542</v>
      </c>
      <c r="D10042" s="38" t="s">
        <v>1323</v>
      </c>
      <c r="E10042" s="120">
        <v>3</v>
      </c>
      <c r="F10042" s="129">
        <v>131.74600000000001</v>
      </c>
      <c r="G10042" s="66">
        <f t="shared" si="164"/>
        <v>395.23800000000006</v>
      </c>
      <c r="H10042" s="41">
        <f>SUM(G10042:G10042)</f>
        <v>395.23800000000006</v>
      </c>
      <c r="I10042" s="42"/>
      <c r="J10042" s="32">
        <v>0</v>
      </c>
    </row>
    <row r="10043" spans="1:10" ht="15.75" hidden="1" thickBot="1" x14ac:dyDescent="0.3">
      <c r="A10043" s="150"/>
      <c r="B10043" s="145"/>
      <c r="C10043" s="44"/>
      <c r="D10043" s="44"/>
      <c r="E10043" s="121"/>
      <c r="F10043" s="135" t="s">
        <v>31</v>
      </c>
      <c r="G10043" s="75" t="str">
        <f t="shared" si="164"/>
        <v/>
      </c>
      <c r="H10043" s="76"/>
      <c r="I10043" s="68"/>
      <c r="J10043" s="32">
        <v>0</v>
      </c>
    </row>
    <row r="10044" spans="1:10" ht="15.75" hidden="1" thickBot="1" x14ac:dyDescent="0.3">
      <c r="A10044" s="140" t="s">
        <v>2437</v>
      </c>
      <c r="B10044" s="143" t="s">
        <v>6881</v>
      </c>
      <c r="C10044" s="26"/>
      <c r="D10044" s="27" t="s">
        <v>36</v>
      </c>
      <c r="E10044" s="116"/>
      <c r="F10044" s="127" t="s">
        <v>31</v>
      </c>
      <c r="G10044" s="29" t="str">
        <f t="shared" si="164"/>
        <v/>
      </c>
      <c r="H10044" s="30"/>
      <c r="I10044" s="31"/>
      <c r="J10044" s="32">
        <v>0</v>
      </c>
    </row>
    <row r="10045" spans="1:10" ht="15.75" hidden="1" thickBot="1" x14ac:dyDescent="0.3">
      <c r="A10045" s="149"/>
      <c r="B10045" s="144"/>
      <c r="C10045" s="34"/>
      <c r="D10045" s="34"/>
      <c r="E10045" s="118"/>
      <c r="F10045" s="129" t="s">
        <v>31</v>
      </c>
      <c r="G10045" s="66" t="str">
        <f t="shared" si="164"/>
        <v/>
      </c>
      <c r="H10045" s="67"/>
      <c r="I10045" s="68"/>
      <c r="J10045" s="32">
        <v>0</v>
      </c>
    </row>
    <row r="10046" spans="1:10" ht="15.75" hidden="1" thickBot="1" x14ac:dyDescent="0.3">
      <c r="A10046" s="149"/>
      <c r="B10046" s="144"/>
      <c r="C10046" s="38" t="s">
        <v>8543</v>
      </c>
      <c r="D10046" s="38" t="s">
        <v>101</v>
      </c>
      <c r="E10046" s="120">
        <v>1</v>
      </c>
      <c r="F10046" s="129">
        <v>54.843499999999992</v>
      </c>
      <c r="G10046" s="66">
        <f t="shared" si="164"/>
        <v>54.843499999999992</v>
      </c>
      <c r="H10046" s="41">
        <f>SUM(G10046:G10046)</f>
        <v>54.843499999999992</v>
      </c>
      <c r="I10046" s="42"/>
      <c r="J10046" s="32">
        <v>0</v>
      </c>
    </row>
    <row r="10047" spans="1:10" ht="15.75" hidden="1" thickBot="1" x14ac:dyDescent="0.3">
      <c r="A10047" s="150"/>
      <c r="B10047" s="145"/>
      <c r="C10047" s="44"/>
      <c r="D10047" s="44"/>
      <c r="E10047" s="121"/>
      <c r="F10047" s="135" t="s">
        <v>31</v>
      </c>
      <c r="G10047" s="75" t="str">
        <f t="shared" si="164"/>
        <v/>
      </c>
      <c r="H10047" s="76"/>
      <c r="I10047" s="68"/>
      <c r="J10047" s="32">
        <v>0</v>
      </c>
    </row>
    <row r="10048" spans="1:10" ht="15.75" hidden="1" thickBot="1" x14ac:dyDescent="0.3">
      <c r="A10048" s="140" t="s">
        <v>2438</v>
      </c>
      <c r="B10048" s="143" t="s">
        <v>6882</v>
      </c>
      <c r="C10048" s="26"/>
      <c r="D10048" s="27" t="s">
        <v>36</v>
      </c>
      <c r="E10048" s="116"/>
      <c r="F10048" s="127" t="s">
        <v>31</v>
      </c>
      <c r="G10048" s="29" t="str">
        <f t="shared" si="164"/>
        <v/>
      </c>
      <c r="H10048" s="30"/>
      <c r="I10048" s="31"/>
      <c r="J10048" s="32">
        <v>0</v>
      </c>
    </row>
    <row r="10049" spans="1:10" ht="15.75" hidden="1" thickBot="1" x14ac:dyDescent="0.3">
      <c r="A10049" s="149"/>
      <c r="B10049" s="144"/>
      <c r="C10049" s="34"/>
      <c r="D10049" s="34"/>
      <c r="E10049" s="118"/>
      <c r="F10049" s="129" t="s">
        <v>31</v>
      </c>
      <c r="G10049" s="66" t="str">
        <f t="shared" si="164"/>
        <v/>
      </c>
      <c r="H10049" s="67"/>
      <c r="I10049" s="68"/>
      <c r="J10049" s="32">
        <v>0</v>
      </c>
    </row>
    <row r="10050" spans="1:10" ht="15.75" hidden="1" thickBot="1" x14ac:dyDescent="0.3">
      <c r="A10050" s="149"/>
      <c r="B10050" s="144"/>
      <c r="C10050" s="38" t="s">
        <v>8544</v>
      </c>
      <c r="D10050" s="38" t="s">
        <v>101</v>
      </c>
      <c r="E10050" s="120">
        <v>1</v>
      </c>
      <c r="F10050" s="129">
        <v>89.394999999999996</v>
      </c>
      <c r="G10050" s="66">
        <f t="shared" si="164"/>
        <v>89.394999999999996</v>
      </c>
      <c r="H10050" s="41">
        <f>SUM(G10050:G10050)</f>
        <v>89.394999999999996</v>
      </c>
      <c r="I10050" s="42"/>
      <c r="J10050" s="32">
        <v>0</v>
      </c>
    </row>
    <row r="10051" spans="1:10" ht="15.75" hidden="1" thickBot="1" x14ac:dyDescent="0.3">
      <c r="A10051" s="150"/>
      <c r="B10051" s="145"/>
      <c r="C10051" s="44"/>
      <c r="D10051" s="44"/>
      <c r="E10051" s="121"/>
      <c r="F10051" s="135" t="s">
        <v>31</v>
      </c>
      <c r="G10051" s="75" t="str">
        <f t="shared" si="164"/>
        <v/>
      </c>
      <c r="H10051" s="76"/>
      <c r="I10051" s="68"/>
      <c r="J10051" s="32">
        <v>0</v>
      </c>
    </row>
    <row r="10052" spans="1:10" ht="15.75" hidden="1" thickBot="1" x14ac:dyDescent="0.3">
      <c r="A10052" s="140" t="s">
        <v>2439</v>
      </c>
      <c r="B10052" s="143" t="s">
        <v>6883</v>
      </c>
      <c r="C10052" s="26"/>
      <c r="D10052" s="27" t="s">
        <v>36</v>
      </c>
      <c r="E10052" s="116"/>
      <c r="F10052" s="127" t="s">
        <v>31</v>
      </c>
      <c r="G10052" s="29" t="str">
        <f t="shared" si="164"/>
        <v/>
      </c>
      <c r="H10052" s="30"/>
      <c r="I10052" s="31"/>
      <c r="J10052" s="32">
        <v>0</v>
      </c>
    </row>
    <row r="10053" spans="1:10" ht="15.75" hidden="1" thickBot="1" x14ac:dyDescent="0.3">
      <c r="A10053" s="149"/>
      <c r="B10053" s="144"/>
      <c r="C10053" s="34"/>
      <c r="D10053" s="34"/>
      <c r="E10053" s="118"/>
      <c r="F10053" s="129" t="s">
        <v>31</v>
      </c>
      <c r="G10053" s="66" t="str">
        <f t="shared" si="164"/>
        <v/>
      </c>
      <c r="H10053" s="67"/>
      <c r="I10053" s="68"/>
      <c r="J10053" s="32">
        <v>0</v>
      </c>
    </row>
    <row r="10054" spans="1:10" ht="15.75" hidden="1" thickBot="1" x14ac:dyDescent="0.3">
      <c r="A10054" s="149"/>
      <c r="B10054" s="144"/>
      <c r="C10054" s="38" t="s">
        <v>8545</v>
      </c>
      <c r="D10054" s="38" t="s">
        <v>101</v>
      </c>
      <c r="E10054" s="120">
        <v>1</v>
      </c>
      <c r="F10054" s="129">
        <v>500.88749999999999</v>
      </c>
      <c r="G10054" s="66">
        <f t="shared" ref="G10054:G10117" si="173">IF(ISNUMBER(F10054),E10054*F10054,"")</f>
        <v>500.88749999999999</v>
      </c>
      <c r="H10054" s="41">
        <f>SUM(G10054:G10054)</f>
        <v>500.88749999999999</v>
      </c>
      <c r="I10054" s="42"/>
      <c r="J10054" s="32">
        <v>0</v>
      </c>
    </row>
    <row r="10055" spans="1:10" ht="15.75" hidden="1" thickBot="1" x14ac:dyDescent="0.3">
      <c r="A10055" s="150"/>
      <c r="B10055" s="145"/>
      <c r="C10055" s="44"/>
      <c r="D10055" s="44"/>
      <c r="E10055" s="121"/>
      <c r="F10055" s="135" t="s">
        <v>31</v>
      </c>
      <c r="G10055" s="75" t="str">
        <f t="shared" si="173"/>
        <v/>
      </c>
      <c r="H10055" s="76"/>
      <c r="I10055" s="68"/>
      <c r="J10055" s="32">
        <v>0</v>
      </c>
    </row>
    <row r="10056" spans="1:10" ht="15.75" hidden="1" thickBot="1" x14ac:dyDescent="0.3">
      <c r="A10056" s="140" t="s">
        <v>2440</v>
      </c>
      <c r="B10056" s="143" t="s">
        <v>6884</v>
      </c>
      <c r="C10056" s="26"/>
      <c r="D10056" s="27" t="s">
        <v>36</v>
      </c>
      <c r="E10056" s="116"/>
      <c r="F10056" s="127" t="s">
        <v>31</v>
      </c>
      <c r="G10056" s="29" t="str">
        <f t="shared" si="173"/>
        <v/>
      </c>
      <c r="H10056" s="30"/>
      <c r="I10056" s="31"/>
      <c r="J10056" s="32">
        <v>0</v>
      </c>
    </row>
    <row r="10057" spans="1:10" ht="15.75" hidden="1" thickBot="1" x14ac:dyDescent="0.3">
      <c r="A10057" s="149"/>
      <c r="B10057" s="144"/>
      <c r="C10057" s="34"/>
      <c r="D10057" s="34"/>
      <c r="E10057" s="118"/>
      <c r="F10057" s="129" t="s">
        <v>31</v>
      </c>
      <c r="G10057" s="66" t="str">
        <f t="shared" si="173"/>
        <v/>
      </c>
      <c r="H10057" s="67"/>
      <c r="I10057" s="68"/>
      <c r="J10057" s="32">
        <v>0</v>
      </c>
    </row>
    <row r="10058" spans="1:10" ht="15.75" hidden="1" thickBot="1" x14ac:dyDescent="0.3">
      <c r="A10058" s="149"/>
      <c r="B10058" s="144"/>
      <c r="C10058" s="38" t="s">
        <v>8546</v>
      </c>
      <c r="D10058" s="38" t="s">
        <v>101</v>
      </c>
      <c r="E10058" s="120">
        <v>1</v>
      </c>
      <c r="F10058" s="129">
        <v>7.0394999999999994</v>
      </c>
      <c r="G10058" s="66">
        <f t="shared" si="173"/>
        <v>7.0394999999999994</v>
      </c>
      <c r="H10058" s="41">
        <f>SUM(G10058:G10058)</f>
        <v>7.0394999999999994</v>
      </c>
      <c r="I10058" s="42"/>
      <c r="J10058" s="32">
        <v>0</v>
      </c>
    </row>
    <row r="10059" spans="1:10" ht="15.75" hidden="1" thickBot="1" x14ac:dyDescent="0.3">
      <c r="A10059" s="150"/>
      <c r="B10059" s="145"/>
      <c r="C10059" s="44"/>
      <c r="D10059" s="44"/>
      <c r="E10059" s="121"/>
      <c r="F10059" s="135" t="s">
        <v>31</v>
      </c>
      <c r="G10059" s="75" t="str">
        <f t="shared" si="173"/>
        <v/>
      </c>
      <c r="H10059" s="76"/>
      <c r="I10059" s="68"/>
      <c r="J10059" s="32">
        <v>0</v>
      </c>
    </row>
    <row r="10060" spans="1:10" ht="15.75" hidden="1" thickBot="1" x14ac:dyDescent="0.3">
      <c r="A10060" s="140" t="s">
        <v>2441</v>
      </c>
      <c r="B10060" s="143" t="s">
        <v>6885</v>
      </c>
      <c r="C10060" s="26"/>
      <c r="D10060" s="27" t="s">
        <v>36</v>
      </c>
      <c r="E10060" s="116"/>
      <c r="F10060" s="127" t="s">
        <v>31</v>
      </c>
      <c r="G10060" s="29" t="str">
        <f t="shared" si="173"/>
        <v/>
      </c>
      <c r="H10060" s="30"/>
      <c r="I10060" s="31"/>
      <c r="J10060" s="32">
        <v>0</v>
      </c>
    </row>
    <row r="10061" spans="1:10" ht="15.75" hidden="1" thickBot="1" x14ac:dyDescent="0.3">
      <c r="A10061" s="149"/>
      <c r="B10061" s="144"/>
      <c r="C10061" s="34"/>
      <c r="D10061" s="34"/>
      <c r="E10061" s="118"/>
      <c r="F10061" s="129" t="s">
        <v>31</v>
      </c>
      <c r="G10061" s="66" t="str">
        <f t="shared" si="173"/>
        <v/>
      </c>
      <c r="H10061" s="67"/>
      <c r="I10061" s="68"/>
      <c r="J10061" s="32">
        <v>0</v>
      </c>
    </row>
    <row r="10062" spans="1:10" ht="15.75" hidden="1" thickBot="1" x14ac:dyDescent="0.3">
      <c r="A10062" s="149"/>
      <c r="B10062" s="144"/>
      <c r="C10062" s="38" t="s">
        <v>8547</v>
      </c>
      <c r="D10062" s="38" t="s">
        <v>101</v>
      </c>
      <c r="E10062" s="120">
        <v>1</v>
      </c>
      <c r="F10062" s="129">
        <v>13.224</v>
      </c>
      <c r="G10062" s="66">
        <f t="shared" si="173"/>
        <v>13.224</v>
      </c>
      <c r="H10062" s="41">
        <f>SUM(G10062:G10062)</f>
        <v>13.224</v>
      </c>
      <c r="I10062" s="42"/>
      <c r="J10062" s="32">
        <v>0</v>
      </c>
    </row>
    <row r="10063" spans="1:10" ht="15.75" hidden="1" thickBot="1" x14ac:dyDescent="0.3">
      <c r="A10063" s="150"/>
      <c r="B10063" s="145"/>
      <c r="C10063" s="44"/>
      <c r="D10063" s="44"/>
      <c r="E10063" s="121"/>
      <c r="F10063" s="135" t="s">
        <v>31</v>
      </c>
      <c r="G10063" s="75" t="str">
        <f t="shared" si="173"/>
        <v/>
      </c>
      <c r="H10063" s="76"/>
      <c r="I10063" s="68"/>
      <c r="J10063" s="32">
        <v>0</v>
      </c>
    </row>
    <row r="10064" spans="1:10" ht="15.75" hidden="1" thickBot="1" x14ac:dyDescent="0.3">
      <c r="A10064" s="140" t="s">
        <v>2442</v>
      </c>
      <c r="B10064" s="143" t="s">
        <v>6886</v>
      </c>
      <c r="C10064" s="26"/>
      <c r="D10064" s="27" t="s">
        <v>36</v>
      </c>
      <c r="E10064" s="116"/>
      <c r="F10064" s="127" t="s">
        <v>31</v>
      </c>
      <c r="G10064" s="29" t="str">
        <f t="shared" si="173"/>
        <v/>
      </c>
      <c r="H10064" s="30"/>
      <c r="I10064" s="31"/>
      <c r="J10064" s="32">
        <v>0</v>
      </c>
    </row>
    <row r="10065" spans="1:10" ht="15.75" hidden="1" thickBot="1" x14ac:dyDescent="0.3">
      <c r="A10065" s="149"/>
      <c r="B10065" s="144"/>
      <c r="C10065" s="34"/>
      <c r="D10065" s="34"/>
      <c r="E10065" s="118"/>
      <c r="F10065" s="129" t="s">
        <v>31</v>
      </c>
      <c r="G10065" s="66" t="str">
        <f t="shared" si="173"/>
        <v/>
      </c>
      <c r="H10065" s="67"/>
      <c r="I10065" s="68"/>
      <c r="J10065" s="32">
        <v>0</v>
      </c>
    </row>
    <row r="10066" spans="1:10" ht="26.25" hidden="1" thickBot="1" x14ac:dyDescent="0.3">
      <c r="A10066" s="149"/>
      <c r="B10066" s="144"/>
      <c r="C10066" s="38" t="s">
        <v>8548</v>
      </c>
      <c r="D10066" s="38" t="s">
        <v>101</v>
      </c>
      <c r="E10066" s="120">
        <v>1</v>
      </c>
      <c r="F10066" s="129">
        <v>14.6965</v>
      </c>
      <c r="G10066" s="66">
        <f t="shared" si="173"/>
        <v>14.6965</v>
      </c>
      <c r="H10066" s="41">
        <f>SUM(G10066:G10066)</f>
        <v>14.6965</v>
      </c>
      <c r="I10066" s="42"/>
      <c r="J10066" s="32">
        <v>0</v>
      </c>
    </row>
    <row r="10067" spans="1:10" ht="15.75" hidden="1" thickBot="1" x14ac:dyDescent="0.3">
      <c r="A10067" s="150"/>
      <c r="B10067" s="145"/>
      <c r="C10067" s="44"/>
      <c r="D10067" s="44"/>
      <c r="E10067" s="121"/>
      <c r="F10067" s="135" t="s">
        <v>31</v>
      </c>
      <c r="G10067" s="75" t="str">
        <f t="shared" si="173"/>
        <v/>
      </c>
      <c r="H10067" s="76"/>
      <c r="I10067" s="68"/>
      <c r="J10067" s="32">
        <v>0</v>
      </c>
    </row>
    <row r="10068" spans="1:10" ht="15.75" hidden="1" thickBot="1" x14ac:dyDescent="0.3">
      <c r="A10068" s="140" t="s">
        <v>2443</v>
      </c>
      <c r="B10068" s="143" t="s">
        <v>6887</v>
      </c>
      <c r="C10068" s="26"/>
      <c r="D10068" s="27" t="s">
        <v>36</v>
      </c>
      <c r="E10068" s="116"/>
      <c r="F10068" s="127" t="s">
        <v>31</v>
      </c>
      <c r="G10068" s="29" t="str">
        <f t="shared" si="173"/>
        <v/>
      </c>
      <c r="H10068" s="30"/>
      <c r="I10068" s="31"/>
      <c r="J10068" s="32">
        <v>0</v>
      </c>
    </row>
    <row r="10069" spans="1:10" ht="15.75" hidden="1" thickBot="1" x14ac:dyDescent="0.3">
      <c r="A10069" s="149"/>
      <c r="B10069" s="144"/>
      <c r="C10069" s="34"/>
      <c r="D10069" s="34"/>
      <c r="E10069" s="118"/>
      <c r="F10069" s="129" t="s">
        <v>31</v>
      </c>
      <c r="G10069" s="66" t="str">
        <f t="shared" si="173"/>
        <v/>
      </c>
      <c r="H10069" s="67"/>
      <c r="I10069" s="68"/>
      <c r="J10069" s="32">
        <v>0</v>
      </c>
    </row>
    <row r="10070" spans="1:10" ht="26.25" hidden="1" thickBot="1" x14ac:dyDescent="0.3">
      <c r="A10070" s="149"/>
      <c r="B10070" s="144"/>
      <c r="C10070" s="38" t="s">
        <v>8549</v>
      </c>
      <c r="D10070" s="38" t="s">
        <v>101</v>
      </c>
      <c r="E10070" s="120">
        <v>1</v>
      </c>
      <c r="F10070" s="129">
        <v>22.780999999999999</v>
      </c>
      <c r="G10070" s="66">
        <f t="shared" si="173"/>
        <v>22.780999999999999</v>
      </c>
      <c r="H10070" s="41">
        <f>SUM(G10070:G10070)</f>
        <v>22.780999999999999</v>
      </c>
      <c r="I10070" s="42"/>
      <c r="J10070" s="32">
        <v>0</v>
      </c>
    </row>
    <row r="10071" spans="1:10" ht="15.75" hidden="1" thickBot="1" x14ac:dyDescent="0.3">
      <c r="A10071" s="150"/>
      <c r="B10071" s="145"/>
      <c r="C10071" s="44"/>
      <c r="D10071" s="44"/>
      <c r="E10071" s="121"/>
      <c r="F10071" s="135" t="s">
        <v>31</v>
      </c>
      <c r="G10071" s="75" t="str">
        <f t="shared" si="173"/>
        <v/>
      </c>
      <c r="H10071" s="76"/>
      <c r="I10071" s="68"/>
      <c r="J10071" s="32">
        <v>0</v>
      </c>
    </row>
    <row r="10072" spans="1:10" ht="15.75" hidden="1" thickBot="1" x14ac:dyDescent="0.3">
      <c r="A10072" s="140" t="s">
        <v>2444</v>
      </c>
      <c r="B10072" s="143" t="s">
        <v>6888</v>
      </c>
      <c r="C10072" s="26"/>
      <c r="D10072" s="27" t="s">
        <v>36</v>
      </c>
      <c r="E10072" s="116"/>
      <c r="F10072" s="127" t="s">
        <v>31</v>
      </c>
      <c r="G10072" s="29" t="str">
        <f t="shared" si="173"/>
        <v/>
      </c>
      <c r="H10072" s="30"/>
      <c r="I10072" s="31"/>
      <c r="J10072" s="32">
        <v>0</v>
      </c>
    </row>
    <row r="10073" spans="1:10" ht="15.75" hidden="1" thickBot="1" x14ac:dyDescent="0.3">
      <c r="A10073" s="149"/>
      <c r="B10073" s="144"/>
      <c r="C10073" s="34"/>
      <c r="D10073" s="34"/>
      <c r="E10073" s="118"/>
      <c r="F10073" s="129" t="s">
        <v>31</v>
      </c>
      <c r="G10073" s="66" t="str">
        <f t="shared" si="173"/>
        <v/>
      </c>
      <c r="H10073" s="67"/>
      <c r="I10073" s="68"/>
      <c r="J10073" s="32">
        <v>0</v>
      </c>
    </row>
    <row r="10074" spans="1:10" ht="26.25" hidden="1" thickBot="1" x14ac:dyDescent="0.3">
      <c r="A10074" s="149"/>
      <c r="B10074" s="144"/>
      <c r="C10074" s="38" t="s">
        <v>8550</v>
      </c>
      <c r="D10074" s="38" t="s">
        <v>101</v>
      </c>
      <c r="E10074" s="120">
        <v>1</v>
      </c>
      <c r="F10074" s="129">
        <v>56.211500000000001</v>
      </c>
      <c r="G10074" s="66">
        <f t="shared" si="173"/>
        <v>56.211500000000001</v>
      </c>
      <c r="H10074" s="41">
        <f>SUM(G10074:G10074)</f>
        <v>56.211500000000001</v>
      </c>
      <c r="I10074" s="42"/>
      <c r="J10074" s="32">
        <v>0</v>
      </c>
    </row>
    <row r="10075" spans="1:10" ht="15.75" hidden="1" thickBot="1" x14ac:dyDescent="0.3">
      <c r="A10075" s="150"/>
      <c r="B10075" s="145"/>
      <c r="C10075" s="44"/>
      <c r="D10075" s="44"/>
      <c r="E10075" s="121"/>
      <c r="F10075" s="135" t="s">
        <v>31</v>
      </c>
      <c r="G10075" s="75" t="str">
        <f t="shared" si="173"/>
        <v/>
      </c>
      <c r="H10075" s="76"/>
      <c r="I10075" s="68"/>
      <c r="J10075" s="32">
        <v>0</v>
      </c>
    </row>
    <row r="10076" spans="1:10" ht="15.75" hidden="1" thickBot="1" x14ac:dyDescent="0.3">
      <c r="A10076" s="140" t="s">
        <v>2445</v>
      </c>
      <c r="B10076" s="143" t="s">
        <v>6889</v>
      </c>
      <c r="C10076" s="26"/>
      <c r="D10076" s="27" t="s">
        <v>36</v>
      </c>
      <c r="E10076" s="116"/>
      <c r="F10076" s="127" t="s">
        <v>31</v>
      </c>
      <c r="G10076" s="29" t="str">
        <f t="shared" si="173"/>
        <v/>
      </c>
      <c r="H10076" s="30"/>
      <c r="I10076" s="31"/>
      <c r="J10076" s="32">
        <v>0</v>
      </c>
    </row>
    <row r="10077" spans="1:10" ht="15.75" hidden="1" thickBot="1" x14ac:dyDescent="0.3">
      <c r="A10077" s="149"/>
      <c r="B10077" s="144"/>
      <c r="C10077" s="34"/>
      <c r="D10077" s="34"/>
      <c r="E10077" s="118"/>
      <c r="F10077" s="129" t="s">
        <v>31</v>
      </c>
      <c r="G10077" s="66" t="str">
        <f t="shared" si="173"/>
        <v/>
      </c>
      <c r="H10077" s="67"/>
      <c r="I10077" s="68"/>
      <c r="J10077" s="32">
        <v>0</v>
      </c>
    </row>
    <row r="10078" spans="1:10" ht="15.75" hidden="1" thickBot="1" x14ac:dyDescent="0.3">
      <c r="A10078" s="149"/>
      <c r="B10078" s="144"/>
      <c r="C10078" s="38" t="s">
        <v>2446</v>
      </c>
      <c r="D10078" s="38" t="s">
        <v>36</v>
      </c>
      <c r="E10078" s="120">
        <v>1</v>
      </c>
      <c r="F10078" s="129" t="s">
        <v>31</v>
      </c>
      <c r="G10078" s="66" t="str">
        <f t="shared" si="173"/>
        <v/>
      </c>
      <c r="H10078" s="41">
        <f t="shared" ref="H10078" si="174">SUM(G10078:G10078)</f>
        <v>0</v>
      </c>
      <c r="I10078" s="42"/>
      <c r="J10078" s="32">
        <v>0</v>
      </c>
    </row>
    <row r="10079" spans="1:10" ht="15.75" hidden="1" thickBot="1" x14ac:dyDescent="0.3">
      <c r="A10079" s="150"/>
      <c r="B10079" s="145"/>
      <c r="C10079" s="44"/>
      <c r="D10079" s="44"/>
      <c r="E10079" s="121"/>
      <c r="F10079" s="135" t="s">
        <v>31</v>
      </c>
      <c r="G10079" s="75" t="str">
        <f t="shared" si="173"/>
        <v/>
      </c>
      <c r="H10079" s="76"/>
      <c r="I10079" s="68"/>
      <c r="J10079" s="32">
        <v>0</v>
      </c>
    </row>
    <row r="10080" spans="1:10" ht="15.75" hidden="1" thickBot="1" x14ac:dyDescent="0.3">
      <c r="A10080" s="140" t="s">
        <v>2447</v>
      </c>
      <c r="B10080" s="143" t="s">
        <v>6890</v>
      </c>
      <c r="C10080" s="26"/>
      <c r="D10080" s="27" t="s">
        <v>36</v>
      </c>
      <c r="E10080" s="116"/>
      <c r="F10080" s="127" t="s">
        <v>31</v>
      </c>
      <c r="G10080" s="29" t="str">
        <f t="shared" si="173"/>
        <v/>
      </c>
      <c r="H10080" s="30"/>
      <c r="I10080" s="31"/>
      <c r="J10080" s="32">
        <v>0</v>
      </c>
    </row>
    <row r="10081" spans="1:10" ht="15.75" hidden="1" thickBot="1" x14ac:dyDescent="0.3">
      <c r="A10081" s="149"/>
      <c r="B10081" s="144"/>
      <c r="C10081" s="34"/>
      <c r="D10081" s="34"/>
      <c r="E10081" s="118"/>
      <c r="F10081" s="129" t="s">
        <v>31</v>
      </c>
      <c r="G10081" s="66" t="str">
        <f t="shared" si="173"/>
        <v/>
      </c>
      <c r="H10081" s="67"/>
      <c r="I10081" s="68"/>
      <c r="J10081" s="32">
        <v>0</v>
      </c>
    </row>
    <row r="10082" spans="1:10" ht="15.75" hidden="1" thickBot="1" x14ac:dyDescent="0.3">
      <c r="A10082" s="149"/>
      <c r="B10082" s="144"/>
      <c r="C10082" s="38" t="s">
        <v>2448</v>
      </c>
      <c r="D10082" s="38" t="s">
        <v>36</v>
      </c>
      <c r="E10082" s="120">
        <v>1</v>
      </c>
      <c r="F10082" s="129" t="s">
        <v>31</v>
      </c>
      <c r="G10082" s="66" t="str">
        <f t="shared" si="173"/>
        <v/>
      </c>
      <c r="H10082" s="41">
        <f t="shared" ref="H10082" si="175">SUM(G10082:G10082)</f>
        <v>0</v>
      </c>
      <c r="I10082" s="42"/>
      <c r="J10082" s="32">
        <v>0</v>
      </c>
    </row>
    <row r="10083" spans="1:10" ht="15.75" hidden="1" thickBot="1" x14ac:dyDescent="0.3">
      <c r="A10083" s="150"/>
      <c r="B10083" s="145"/>
      <c r="C10083" s="44"/>
      <c r="D10083" s="44"/>
      <c r="E10083" s="121"/>
      <c r="F10083" s="135" t="s">
        <v>31</v>
      </c>
      <c r="G10083" s="75" t="str">
        <f t="shared" si="173"/>
        <v/>
      </c>
      <c r="H10083" s="76"/>
      <c r="I10083" s="68"/>
      <c r="J10083" s="32">
        <v>0</v>
      </c>
    </row>
    <row r="10084" spans="1:10" ht="15.75" hidden="1" thickBot="1" x14ac:dyDescent="0.3">
      <c r="A10084" s="140" t="s">
        <v>2449</v>
      </c>
      <c r="B10084" s="143" t="s">
        <v>6891</v>
      </c>
      <c r="C10084" s="26"/>
      <c r="D10084" s="27" t="s">
        <v>36</v>
      </c>
      <c r="E10084" s="116"/>
      <c r="F10084" s="127" t="s">
        <v>31</v>
      </c>
      <c r="G10084" s="29" t="str">
        <f t="shared" si="173"/>
        <v/>
      </c>
      <c r="H10084" s="30"/>
      <c r="I10084" s="31"/>
      <c r="J10084" s="32">
        <v>0</v>
      </c>
    </row>
    <row r="10085" spans="1:10" ht="15.75" hidden="1" thickBot="1" x14ac:dyDescent="0.3">
      <c r="A10085" s="149"/>
      <c r="B10085" s="144"/>
      <c r="C10085" s="34"/>
      <c r="D10085" s="34"/>
      <c r="E10085" s="118"/>
      <c r="F10085" s="129" t="s">
        <v>31</v>
      </c>
      <c r="G10085" s="66" t="str">
        <f t="shared" si="173"/>
        <v/>
      </c>
      <c r="H10085" s="67"/>
      <c r="I10085" s="68"/>
      <c r="J10085" s="32">
        <v>0</v>
      </c>
    </row>
    <row r="10086" spans="1:10" ht="15.75" hidden="1" thickBot="1" x14ac:dyDescent="0.3">
      <c r="A10086" s="149"/>
      <c r="B10086" s="144"/>
      <c r="C10086" s="38" t="s">
        <v>2450</v>
      </c>
      <c r="D10086" s="38" t="s">
        <v>36</v>
      </c>
      <c r="E10086" s="120">
        <v>1</v>
      </c>
      <c r="F10086" s="129" t="s">
        <v>31</v>
      </c>
      <c r="G10086" s="66" t="str">
        <f t="shared" si="173"/>
        <v/>
      </c>
      <c r="H10086" s="41">
        <f t="shared" ref="H10086" si="176">SUM(G10086:G10086)</f>
        <v>0</v>
      </c>
      <c r="I10086" s="42"/>
      <c r="J10086" s="32">
        <v>0</v>
      </c>
    </row>
    <row r="10087" spans="1:10" ht="15.75" hidden="1" thickBot="1" x14ac:dyDescent="0.3">
      <c r="A10087" s="150"/>
      <c r="B10087" s="145"/>
      <c r="C10087" s="44"/>
      <c r="D10087" s="44"/>
      <c r="E10087" s="121"/>
      <c r="F10087" s="135" t="s">
        <v>31</v>
      </c>
      <c r="G10087" s="75" t="str">
        <f t="shared" si="173"/>
        <v/>
      </c>
      <c r="H10087" s="76"/>
      <c r="I10087" s="68"/>
      <c r="J10087" s="32">
        <v>0</v>
      </c>
    </row>
    <row r="10088" spans="1:10" ht="15.75" hidden="1" thickBot="1" x14ac:dyDescent="0.3">
      <c r="A10088" s="140" t="s">
        <v>2451</v>
      </c>
      <c r="B10088" s="143" t="s">
        <v>6892</v>
      </c>
      <c r="C10088" s="26"/>
      <c r="D10088" s="27" t="s">
        <v>36</v>
      </c>
      <c r="E10088" s="116"/>
      <c r="F10088" s="127" t="s">
        <v>31</v>
      </c>
      <c r="G10088" s="29" t="str">
        <f t="shared" si="173"/>
        <v/>
      </c>
      <c r="H10088" s="30"/>
      <c r="I10088" s="31"/>
      <c r="J10088" s="32">
        <v>0</v>
      </c>
    </row>
    <row r="10089" spans="1:10" ht="15.75" hidden="1" thickBot="1" x14ac:dyDescent="0.3">
      <c r="A10089" s="149"/>
      <c r="B10089" s="144"/>
      <c r="C10089" s="34"/>
      <c r="D10089" s="34"/>
      <c r="E10089" s="118"/>
      <c r="F10089" s="129" t="s">
        <v>31</v>
      </c>
      <c r="G10089" s="66" t="str">
        <f t="shared" si="173"/>
        <v/>
      </c>
      <c r="H10089" s="67"/>
      <c r="I10089" s="68"/>
      <c r="J10089" s="32">
        <v>0</v>
      </c>
    </row>
    <row r="10090" spans="1:10" ht="15.75" hidden="1" thickBot="1" x14ac:dyDescent="0.3">
      <c r="A10090" s="149"/>
      <c r="B10090" s="144"/>
      <c r="C10090" s="38" t="s">
        <v>8551</v>
      </c>
      <c r="D10090" s="38" t="s">
        <v>101</v>
      </c>
      <c r="E10090" s="120">
        <v>1</v>
      </c>
      <c r="F10090" s="129">
        <v>9.7659999999999982</v>
      </c>
      <c r="G10090" s="66">
        <f t="shared" si="173"/>
        <v>9.7659999999999982</v>
      </c>
      <c r="H10090" s="41">
        <f>SUM(G10090:G10090)</f>
        <v>9.7659999999999982</v>
      </c>
      <c r="I10090" s="42"/>
      <c r="J10090" s="32">
        <v>0</v>
      </c>
    </row>
    <row r="10091" spans="1:10" ht="15.75" hidden="1" thickBot="1" x14ac:dyDescent="0.3">
      <c r="A10091" s="150"/>
      <c r="B10091" s="145"/>
      <c r="C10091" s="44"/>
      <c r="D10091" s="44"/>
      <c r="E10091" s="121"/>
      <c r="F10091" s="135" t="s">
        <v>31</v>
      </c>
      <c r="G10091" s="75" t="str">
        <f t="shared" si="173"/>
        <v/>
      </c>
      <c r="H10091" s="76"/>
      <c r="I10091" s="68"/>
      <c r="J10091" s="32">
        <v>0</v>
      </c>
    </row>
    <row r="10092" spans="1:10" ht="15.75" hidden="1" thickBot="1" x14ac:dyDescent="0.3">
      <c r="A10092" s="140" t="s">
        <v>2452</v>
      </c>
      <c r="B10092" s="143" t="s">
        <v>6893</v>
      </c>
      <c r="C10092" s="26"/>
      <c r="D10092" s="27" t="s">
        <v>36</v>
      </c>
      <c r="E10092" s="116"/>
      <c r="F10092" s="127" t="s">
        <v>31</v>
      </c>
      <c r="G10092" s="29" t="str">
        <f t="shared" si="173"/>
        <v/>
      </c>
      <c r="H10092" s="30"/>
      <c r="I10092" s="31"/>
      <c r="J10092" s="32">
        <v>0</v>
      </c>
    </row>
    <row r="10093" spans="1:10" ht="15.75" hidden="1" thickBot="1" x14ac:dyDescent="0.3">
      <c r="A10093" s="149"/>
      <c r="B10093" s="144"/>
      <c r="C10093" s="34"/>
      <c r="D10093" s="34"/>
      <c r="E10093" s="118"/>
      <c r="F10093" s="129" t="s">
        <v>31</v>
      </c>
      <c r="G10093" s="66" t="str">
        <f t="shared" si="173"/>
        <v/>
      </c>
      <c r="H10093" s="67"/>
      <c r="I10093" s="68"/>
      <c r="J10093" s="32">
        <v>0</v>
      </c>
    </row>
    <row r="10094" spans="1:10" ht="15.75" hidden="1" thickBot="1" x14ac:dyDescent="0.3">
      <c r="A10094" s="149"/>
      <c r="B10094" s="144"/>
      <c r="C10094" s="38" t="s">
        <v>8552</v>
      </c>
      <c r="D10094" s="38" t="s">
        <v>101</v>
      </c>
      <c r="E10094" s="120">
        <v>1</v>
      </c>
      <c r="F10094" s="129">
        <v>52.354499999999994</v>
      </c>
      <c r="G10094" s="66">
        <f t="shared" si="173"/>
        <v>52.354499999999994</v>
      </c>
      <c r="H10094" s="41">
        <f>SUM(G10094:G10094)</f>
        <v>52.354499999999994</v>
      </c>
      <c r="I10094" s="42"/>
      <c r="J10094" s="32">
        <v>0</v>
      </c>
    </row>
    <row r="10095" spans="1:10" ht="15.75" hidden="1" thickBot="1" x14ac:dyDescent="0.3">
      <c r="A10095" s="150"/>
      <c r="B10095" s="145"/>
      <c r="C10095" s="44"/>
      <c r="D10095" s="44"/>
      <c r="E10095" s="121"/>
      <c r="F10095" s="135" t="s">
        <v>31</v>
      </c>
      <c r="G10095" s="75" t="str">
        <f t="shared" si="173"/>
        <v/>
      </c>
      <c r="H10095" s="76"/>
      <c r="I10095" s="68"/>
      <c r="J10095" s="32">
        <v>0</v>
      </c>
    </row>
    <row r="10096" spans="1:10" ht="15.75" hidden="1" thickBot="1" x14ac:dyDescent="0.3">
      <c r="A10096" s="140" t="s">
        <v>2453</v>
      </c>
      <c r="B10096" s="143" t="s">
        <v>6894</v>
      </c>
      <c r="C10096" s="26"/>
      <c r="D10096" s="27" t="s">
        <v>36</v>
      </c>
      <c r="E10096" s="116"/>
      <c r="F10096" s="127" t="s">
        <v>31</v>
      </c>
      <c r="G10096" s="29" t="str">
        <f t="shared" si="173"/>
        <v/>
      </c>
      <c r="H10096" s="30"/>
      <c r="I10096" s="31"/>
      <c r="J10096" s="32">
        <v>0</v>
      </c>
    </row>
    <row r="10097" spans="1:10" ht="15.75" hidden="1" thickBot="1" x14ac:dyDescent="0.3">
      <c r="A10097" s="149"/>
      <c r="B10097" s="144"/>
      <c r="C10097" s="34"/>
      <c r="D10097" s="34"/>
      <c r="E10097" s="118"/>
      <c r="F10097" s="129" t="s">
        <v>31</v>
      </c>
      <c r="G10097" s="66" t="str">
        <f t="shared" si="173"/>
        <v/>
      </c>
      <c r="H10097" s="67"/>
      <c r="I10097" s="68"/>
      <c r="J10097" s="32">
        <v>0</v>
      </c>
    </row>
    <row r="10098" spans="1:10" ht="15.75" hidden="1" thickBot="1" x14ac:dyDescent="0.3">
      <c r="A10098" s="149"/>
      <c r="B10098" s="144"/>
      <c r="C10098" s="38" t="s">
        <v>8553</v>
      </c>
      <c r="D10098" s="38" t="s">
        <v>101</v>
      </c>
      <c r="E10098" s="120">
        <v>1</v>
      </c>
      <c r="F10098" s="129">
        <v>64.010999999999996</v>
      </c>
      <c r="G10098" s="66">
        <f t="shared" si="173"/>
        <v>64.010999999999996</v>
      </c>
      <c r="H10098" s="41">
        <f>SUM(G10098:G10098)</f>
        <v>64.010999999999996</v>
      </c>
      <c r="I10098" s="42"/>
      <c r="J10098" s="32">
        <v>0</v>
      </c>
    </row>
    <row r="10099" spans="1:10" ht="15.75" hidden="1" thickBot="1" x14ac:dyDescent="0.3">
      <c r="A10099" s="150"/>
      <c r="B10099" s="145"/>
      <c r="C10099" s="44"/>
      <c r="D10099" s="44"/>
      <c r="E10099" s="121"/>
      <c r="F10099" s="135" t="s">
        <v>31</v>
      </c>
      <c r="G10099" s="75" t="str">
        <f t="shared" si="173"/>
        <v/>
      </c>
      <c r="H10099" s="76"/>
      <c r="I10099" s="68"/>
      <c r="J10099" s="32">
        <v>0</v>
      </c>
    </row>
    <row r="10100" spans="1:10" ht="15.75" hidden="1" thickBot="1" x14ac:dyDescent="0.3">
      <c r="A10100" s="140" t="s">
        <v>2454</v>
      </c>
      <c r="B10100" s="143" t="s">
        <v>6895</v>
      </c>
      <c r="C10100" s="26"/>
      <c r="D10100" s="27" t="s">
        <v>36</v>
      </c>
      <c r="E10100" s="116"/>
      <c r="F10100" s="127" t="s">
        <v>31</v>
      </c>
      <c r="G10100" s="29" t="str">
        <f t="shared" si="173"/>
        <v/>
      </c>
      <c r="H10100" s="30"/>
      <c r="I10100" s="31"/>
      <c r="J10100" s="32">
        <v>0</v>
      </c>
    </row>
    <row r="10101" spans="1:10" ht="15.75" hidden="1" thickBot="1" x14ac:dyDescent="0.3">
      <c r="A10101" s="149"/>
      <c r="B10101" s="144"/>
      <c r="C10101" s="34"/>
      <c r="D10101" s="34"/>
      <c r="E10101" s="118"/>
      <c r="F10101" s="129" t="s">
        <v>31</v>
      </c>
      <c r="G10101" s="66" t="str">
        <f t="shared" si="173"/>
        <v/>
      </c>
      <c r="H10101" s="67"/>
      <c r="I10101" s="68"/>
      <c r="J10101" s="32">
        <v>0</v>
      </c>
    </row>
    <row r="10102" spans="1:10" ht="15.75" hidden="1" thickBot="1" x14ac:dyDescent="0.3">
      <c r="A10102" s="149"/>
      <c r="B10102" s="144"/>
      <c r="C10102" s="38" t="s">
        <v>8554</v>
      </c>
      <c r="D10102" s="38" t="s">
        <v>101</v>
      </c>
      <c r="E10102" s="120">
        <v>1</v>
      </c>
      <c r="F10102" s="129">
        <v>31.919999999999998</v>
      </c>
      <c r="G10102" s="66">
        <f t="shared" si="173"/>
        <v>31.919999999999998</v>
      </c>
      <c r="H10102" s="41">
        <f>SUM(G10102:G10102)</f>
        <v>31.919999999999998</v>
      </c>
      <c r="I10102" s="42"/>
      <c r="J10102" s="32">
        <v>0</v>
      </c>
    </row>
    <row r="10103" spans="1:10" ht="15.75" hidden="1" thickBot="1" x14ac:dyDescent="0.3">
      <c r="A10103" s="150"/>
      <c r="B10103" s="145"/>
      <c r="C10103" s="44"/>
      <c r="D10103" s="44"/>
      <c r="E10103" s="121"/>
      <c r="F10103" s="135" t="s">
        <v>31</v>
      </c>
      <c r="G10103" s="75" t="str">
        <f t="shared" si="173"/>
        <v/>
      </c>
      <c r="H10103" s="76"/>
      <c r="I10103" s="68"/>
      <c r="J10103" s="32">
        <v>0</v>
      </c>
    </row>
    <row r="10104" spans="1:10" ht="15.75" hidden="1" thickBot="1" x14ac:dyDescent="0.3">
      <c r="A10104" s="140" t="s">
        <v>2455</v>
      </c>
      <c r="B10104" s="143" t="s">
        <v>6896</v>
      </c>
      <c r="C10104" s="26"/>
      <c r="D10104" s="27" t="s">
        <v>36</v>
      </c>
      <c r="E10104" s="116"/>
      <c r="F10104" s="127" t="s">
        <v>31</v>
      </c>
      <c r="G10104" s="29" t="str">
        <f t="shared" si="173"/>
        <v/>
      </c>
      <c r="H10104" s="30"/>
      <c r="I10104" s="31"/>
      <c r="J10104" s="32">
        <v>0</v>
      </c>
    </row>
    <row r="10105" spans="1:10" ht="15.75" hidden="1" thickBot="1" x14ac:dyDescent="0.3">
      <c r="A10105" s="149"/>
      <c r="B10105" s="144"/>
      <c r="C10105" s="34"/>
      <c r="D10105" s="34"/>
      <c r="E10105" s="118"/>
      <c r="F10105" s="129" t="s">
        <v>31</v>
      </c>
      <c r="G10105" s="66" t="str">
        <f t="shared" si="173"/>
        <v/>
      </c>
      <c r="H10105" s="67"/>
      <c r="I10105" s="68"/>
      <c r="J10105" s="32">
        <v>0</v>
      </c>
    </row>
    <row r="10106" spans="1:10" ht="26.25" hidden="1" thickBot="1" x14ac:dyDescent="0.3">
      <c r="A10106" s="149"/>
      <c r="B10106" s="144"/>
      <c r="C10106" s="38" t="s">
        <v>8555</v>
      </c>
      <c r="D10106" s="38" t="s">
        <v>101</v>
      </c>
      <c r="E10106" s="120">
        <v>1</v>
      </c>
      <c r="F10106" s="129">
        <v>183.41649999999998</v>
      </c>
      <c r="G10106" s="66">
        <f t="shared" si="173"/>
        <v>183.41649999999998</v>
      </c>
      <c r="H10106" s="41">
        <f>SUM(G10106:G10106)</f>
        <v>183.41649999999998</v>
      </c>
      <c r="I10106" s="42"/>
      <c r="J10106" s="32">
        <v>0</v>
      </c>
    </row>
    <row r="10107" spans="1:10" ht="15.75" hidden="1" thickBot="1" x14ac:dyDescent="0.3">
      <c r="A10107" s="150"/>
      <c r="B10107" s="145"/>
      <c r="C10107" s="44"/>
      <c r="D10107" s="44"/>
      <c r="E10107" s="121"/>
      <c r="F10107" s="135" t="s">
        <v>31</v>
      </c>
      <c r="G10107" s="75" t="str">
        <f t="shared" si="173"/>
        <v/>
      </c>
      <c r="H10107" s="76"/>
      <c r="I10107" s="68"/>
      <c r="J10107" s="32">
        <v>0</v>
      </c>
    </row>
    <row r="10108" spans="1:10" ht="15.75" hidden="1" thickBot="1" x14ac:dyDescent="0.3">
      <c r="A10108" s="140" t="s">
        <v>2456</v>
      </c>
      <c r="B10108" s="143" t="s">
        <v>6897</v>
      </c>
      <c r="C10108" s="26"/>
      <c r="D10108" s="27" t="s">
        <v>36</v>
      </c>
      <c r="E10108" s="116"/>
      <c r="F10108" s="127" t="s">
        <v>31</v>
      </c>
      <c r="G10108" s="29" t="str">
        <f t="shared" si="173"/>
        <v/>
      </c>
      <c r="H10108" s="30"/>
      <c r="I10108" s="31"/>
      <c r="J10108" s="32">
        <v>0</v>
      </c>
    </row>
    <row r="10109" spans="1:10" ht="15.75" hidden="1" thickBot="1" x14ac:dyDescent="0.3">
      <c r="A10109" s="149"/>
      <c r="B10109" s="144"/>
      <c r="C10109" s="34"/>
      <c r="D10109" s="34"/>
      <c r="E10109" s="118"/>
      <c r="F10109" s="129" t="s">
        <v>31</v>
      </c>
      <c r="G10109" s="66" t="str">
        <f t="shared" si="173"/>
        <v/>
      </c>
      <c r="H10109" s="67"/>
      <c r="I10109" s="68"/>
      <c r="J10109" s="32">
        <v>0</v>
      </c>
    </row>
    <row r="10110" spans="1:10" ht="15.75" hidden="1" thickBot="1" x14ac:dyDescent="0.3">
      <c r="A10110" s="149"/>
      <c r="B10110" s="144"/>
      <c r="C10110" s="38" t="s">
        <v>8556</v>
      </c>
      <c r="D10110" s="38" t="s">
        <v>101</v>
      </c>
      <c r="E10110" s="120">
        <v>1</v>
      </c>
      <c r="F10110" s="129">
        <v>119.26300000000001</v>
      </c>
      <c r="G10110" s="66">
        <f t="shared" si="173"/>
        <v>119.26300000000001</v>
      </c>
      <c r="H10110" s="41">
        <f>SUM(G10110:G10110)</f>
        <v>119.26300000000001</v>
      </c>
      <c r="I10110" s="42"/>
      <c r="J10110" s="32">
        <v>0</v>
      </c>
    </row>
    <row r="10111" spans="1:10" ht="15.75" hidden="1" thickBot="1" x14ac:dyDescent="0.3">
      <c r="A10111" s="150"/>
      <c r="B10111" s="145"/>
      <c r="C10111" s="44"/>
      <c r="D10111" s="44"/>
      <c r="E10111" s="121"/>
      <c r="F10111" s="135" t="s">
        <v>31</v>
      </c>
      <c r="G10111" s="75" t="str">
        <f t="shared" si="173"/>
        <v/>
      </c>
      <c r="H10111" s="76"/>
      <c r="I10111" s="68"/>
      <c r="J10111" s="32">
        <v>0</v>
      </c>
    </row>
    <row r="10112" spans="1:10" ht="15.75" hidden="1" thickBot="1" x14ac:dyDescent="0.3">
      <c r="A10112" s="140" t="s">
        <v>2457</v>
      </c>
      <c r="B10112" s="143" t="s">
        <v>6898</v>
      </c>
      <c r="C10112" s="26"/>
      <c r="D10112" s="27" t="s">
        <v>36</v>
      </c>
      <c r="E10112" s="116"/>
      <c r="F10112" s="127" t="s">
        <v>31</v>
      </c>
      <c r="G10112" s="29" t="str">
        <f t="shared" si="173"/>
        <v/>
      </c>
      <c r="H10112" s="30"/>
      <c r="I10112" s="31"/>
      <c r="J10112" s="32">
        <v>0</v>
      </c>
    </row>
    <row r="10113" spans="1:10" ht="15.75" hidden="1" thickBot="1" x14ac:dyDescent="0.3">
      <c r="A10113" s="149"/>
      <c r="B10113" s="144"/>
      <c r="C10113" s="34"/>
      <c r="D10113" s="34"/>
      <c r="E10113" s="118"/>
      <c r="F10113" s="129" t="s">
        <v>31</v>
      </c>
      <c r="G10113" s="66" t="str">
        <f t="shared" si="173"/>
        <v/>
      </c>
      <c r="H10113" s="67"/>
      <c r="I10113" s="68"/>
      <c r="J10113" s="32">
        <v>0</v>
      </c>
    </row>
    <row r="10114" spans="1:10" ht="15.75" hidden="1" thickBot="1" x14ac:dyDescent="0.3">
      <c r="A10114" s="149"/>
      <c r="B10114" s="144"/>
      <c r="C10114" s="38" t="s">
        <v>8557</v>
      </c>
      <c r="D10114" s="38" t="s">
        <v>101</v>
      </c>
      <c r="E10114" s="120">
        <v>1</v>
      </c>
      <c r="F10114" s="129">
        <v>155.4485</v>
      </c>
      <c r="G10114" s="66">
        <f t="shared" si="173"/>
        <v>155.4485</v>
      </c>
      <c r="H10114" s="41">
        <f>SUM(G10114:G10114)</f>
        <v>155.4485</v>
      </c>
      <c r="I10114" s="42"/>
      <c r="J10114" s="32">
        <v>0</v>
      </c>
    </row>
    <row r="10115" spans="1:10" ht="15.75" hidden="1" thickBot="1" x14ac:dyDescent="0.3">
      <c r="A10115" s="150"/>
      <c r="B10115" s="145"/>
      <c r="C10115" s="44"/>
      <c r="D10115" s="44"/>
      <c r="E10115" s="121"/>
      <c r="F10115" s="135" t="s">
        <v>31</v>
      </c>
      <c r="G10115" s="75" t="str">
        <f t="shared" si="173"/>
        <v/>
      </c>
      <c r="H10115" s="76"/>
      <c r="I10115" s="68"/>
      <c r="J10115" s="32">
        <v>0</v>
      </c>
    </row>
    <row r="10116" spans="1:10" ht="15.75" hidden="1" thickBot="1" x14ac:dyDescent="0.3">
      <c r="A10116" s="140" t="s">
        <v>2458</v>
      </c>
      <c r="B10116" s="143" t="s">
        <v>6900</v>
      </c>
      <c r="C10116" s="26"/>
      <c r="D10116" s="27" t="s">
        <v>36</v>
      </c>
      <c r="E10116" s="116"/>
      <c r="F10116" s="127" t="s">
        <v>31</v>
      </c>
      <c r="G10116" s="29" t="str">
        <f t="shared" si="173"/>
        <v/>
      </c>
      <c r="H10116" s="30"/>
      <c r="I10116" s="31"/>
      <c r="J10116" s="32">
        <v>0</v>
      </c>
    </row>
    <row r="10117" spans="1:10" ht="15.75" hidden="1" thickBot="1" x14ac:dyDescent="0.3">
      <c r="A10117" s="149"/>
      <c r="B10117" s="144"/>
      <c r="C10117" s="34"/>
      <c r="D10117" s="34"/>
      <c r="E10117" s="118"/>
      <c r="F10117" s="129" t="s">
        <v>31</v>
      </c>
      <c r="G10117" s="66" t="str">
        <f t="shared" si="173"/>
        <v/>
      </c>
      <c r="H10117" s="67"/>
      <c r="I10117" s="68"/>
      <c r="J10117" s="32">
        <v>0</v>
      </c>
    </row>
    <row r="10118" spans="1:10" ht="26.25" hidden="1" thickBot="1" x14ac:dyDescent="0.3">
      <c r="A10118" s="149"/>
      <c r="B10118" s="144"/>
      <c r="C10118" s="38" t="s">
        <v>8558</v>
      </c>
      <c r="D10118" s="38" t="s">
        <v>101</v>
      </c>
      <c r="E10118" s="120">
        <v>1</v>
      </c>
      <c r="F10118" s="129">
        <v>12.311999999999999</v>
      </c>
      <c r="G10118" s="66">
        <f t="shared" ref="G10118:G10181" si="177">IF(ISNUMBER(F10118),E10118*F10118,"")</f>
        <v>12.311999999999999</v>
      </c>
      <c r="H10118" s="41">
        <f>SUM(G10118:G10118)</f>
        <v>12.311999999999999</v>
      </c>
      <c r="I10118" s="42"/>
      <c r="J10118" s="32">
        <v>0</v>
      </c>
    </row>
    <row r="10119" spans="1:10" ht="15.75" hidden="1" thickBot="1" x14ac:dyDescent="0.3">
      <c r="A10119" s="150"/>
      <c r="B10119" s="145"/>
      <c r="C10119" s="44"/>
      <c r="D10119" s="44"/>
      <c r="E10119" s="121"/>
      <c r="F10119" s="135" t="s">
        <v>31</v>
      </c>
      <c r="G10119" s="75" t="str">
        <f t="shared" si="177"/>
        <v/>
      </c>
      <c r="H10119" s="76"/>
      <c r="I10119" s="68"/>
      <c r="J10119" s="32">
        <v>0</v>
      </c>
    </row>
    <row r="10120" spans="1:10" ht="15.75" hidden="1" thickBot="1" x14ac:dyDescent="0.3">
      <c r="A10120" s="140" t="s">
        <v>2459</v>
      </c>
      <c r="B10120" s="143" t="s">
        <v>6899</v>
      </c>
      <c r="C10120" s="26"/>
      <c r="D10120" s="27" t="s">
        <v>36</v>
      </c>
      <c r="E10120" s="116"/>
      <c r="F10120" s="127" t="s">
        <v>31</v>
      </c>
      <c r="G10120" s="29" t="str">
        <f t="shared" si="177"/>
        <v/>
      </c>
      <c r="H10120" s="30"/>
      <c r="I10120" s="31"/>
      <c r="J10120" s="32">
        <v>0</v>
      </c>
    </row>
    <row r="10121" spans="1:10" ht="15.75" hidden="1" thickBot="1" x14ac:dyDescent="0.3">
      <c r="A10121" s="149"/>
      <c r="B10121" s="144"/>
      <c r="C10121" s="34"/>
      <c r="D10121" s="34"/>
      <c r="E10121" s="118"/>
      <c r="F10121" s="129" t="s">
        <v>31</v>
      </c>
      <c r="G10121" s="66" t="str">
        <f t="shared" si="177"/>
        <v/>
      </c>
      <c r="H10121" s="67"/>
      <c r="I10121" s="68"/>
      <c r="J10121" s="32">
        <v>0</v>
      </c>
    </row>
    <row r="10122" spans="1:10" ht="15.75" hidden="1" thickBot="1" x14ac:dyDescent="0.3">
      <c r="A10122" s="149"/>
      <c r="B10122" s="144"/>
      <c r="C10122" s="38" t="s">
        <v>2460</v>
      </c>
      <c r="D10122" s="38" t="s">
        <v>36</v>
      </c>
      <c r="E10122" s="120">
        <v>1</v>
      </c>
      <c r="F10122" s="129" t="s">
        <v>31</v>
      </c>
      <c r="G10122" s="66" t="str">
        <f t="shared" si="177"/>
        <v/>
      </c>
      <c r="H10122" s="41">
        <f>SUM(G10122:G10122)</f>
        <v>0</v>
      </c>
      <c r="I10122" s="42"/>
      <c r="J10122" s="32">
        <v>0</v>
      </c>
    </row>
    <row r="10123" spans="1:10" ht="15.75" hidden="1" thickBot="1" x14ac:dyDescent="0.3">
      <c r="A10123" s="150"/>
      <c r="B10123" s="145"/>
      <c r="C10123" s="44"/>
      <c r="D10123" s="44"/>
      <c r="E10123" s="121"/>
      <c r="F10123" s="135" t="s">
        <v>31</v>
      </c>
      <c r="G10123" s="75" t="str">
        <f t="shared" si="177"/>
        <v/>
      </c>
      <c r="H10123" s="76"/>
      <c r="I10123" s="68"/>
      <c r="J10123" s="32">
        <v>0</v>
      </c>
    </row>
    <row r="10124" spans="1:10" ht="15.75" hidden="1" thickBot="1" x14ac:dyDescent="0.3">
      <c r="A10124" s="140" t="s">
        <v>2461</v>
      </c>
      <c r="B10124" s="143" t="s">
        <v>6901</v>
      </c>
      <c r="C10124" s="26"/>
      <c r="D10124" s="27" t="s">
        <v>36</v>
      </c>
      <c r="E10124" s="116"/>
      <c r="F10124" s="127" t="s">
        <v>31</v>
      </c>
      <c r="G10124" s="29" t="str">
        <f t="shared" si="177"/>
        <v/>
      </c>
      <c r="H10124" s="30"/>
      <c r="I10124" s="31"/>
      <c r="J10124" s="32">
        <v>0</v>
      </c>
    </row>
    <row r="10125" spans="1:10" ht="15.75" hidden="1" thickBot="1" x14ac:dyDescent="0.3">
      <c r="A10125" s="149"/>
      <c r="B10125" s="144"/>
      <c r="C10125" s="34"/>
      <c r="D10125" s="34"/>
      <c r="E10125" s="118"/>
      <c r="F10125" s="129" t="s">
        <v>31</v>
      </c>
      <c r="G10125" s="66" t="str">
        <f t="shared" si="177"/>
        <v/>
      </c>
      <c r="H10125" s="67"/>
      <c r="I10125" s="68"/>
      <c r="J10125" s="32">
        <v>0</v>
      </c>
    </row>
    <row r="10126" spans="1:10" ht="26.25" hidden="1" thickBot="1" x14ac:dyDescent="0.3">
      <c r="A10126" s="149"/>
      <c r="B10126" s="144"/>
      <c r="C10126" s="38" t="s">
        <v>8559</v>
      </c>
      <c r="D10126" s="38" t="s">
        <v>101</v>
      </c>
      <c r="E10126" s="120">
        <v>1</v>
      </c>
      <c r="F10126" s="129">
        <v>16.587</v>
      </c>
      <c r="G10126" s="66">
        <f t="shared" si="177"/>
        <v>16.587</v>
      </c>
      <c r="H10126" s="41">
        <f>SUM(G10126:G10126)</f>
        <v>16.587</v>
      </c>
      <c r="I10126" s="42"/>
      <c r="J10126" s="32">
        <v>0</v>
      </c>
    </row>
    <row r="10127" spans="1:10" ht="15.75" hidden="1" thickBot="1" x14ac:dyDescent="0.3">
      <c r="A10127" s="150"/>
      <c r="B10127" s="145"/>
      <c r="C10127" s="44"/>
      <c r="D10127" s="44"/>
      <c r="E10127" s="121"/>
      <c r="F10127" s="135" t="s">
        <v>31</v>
      </c>
      <c r="G10127" s="75" t="str">
        <f t="shared" si="177"/>
        <v/>
      </c>
      <c r="H10127" s="76"/>
      <c r="I10127" s="68"/>
      <c r="J10127" s="32">
        <v>0</v>
      </c>
    </row>
    <row r="10128" spans="1:10" ht="15.75" hidden="1" thickBot="1" x14ac:dyDescent="0.3">
      <c r="A10128" s="140" t="s">
        <v>2462</v>
      </c>
      <c r="B10128" s="143" t="s">
        <v>2463</v>
      </c>
      <c r="C10128" s="26"/>
      <c r="D10128" s="27" t="s">
        <v>36</v>
      </c>
      <c r="E10128" s="116"/>
      <c r="F10128" s="127" t="s">
        <v>31</v>
      </c>
      <c r="G10128" s="29" t="str">
        <f t="shared" si="177"/>
        <v/>
      </c>
      <c r="H10128" s="30"/>
      <c r="I10128" s="31"/>
      <c r="J10128" s="32">
        <v>0</v>
      </c>
    </row>
    <row r="10129" spans="1:10" ht="15.75" hidden="1" thickBot="1" x14ac:dyDescent="0.3">
      <c r="A10129" s="149"/>
      <c r="B10129" s="144"/>
      <c r="C10129" s="34"/>
      <c r="D10129" s="34"/>
      <c r="E10129" s="118"/>
      <c r="F10129" s="129" t="s">
        <v>31</v>
      </c>
      <c r="G10129" s="66" t="str">
        <f t="shared" si="177"/>
        <v/>
      </c>
      <c r="H10129" s="67"/>
      <c r="I10129" s="68"/>
      <c r="J10129" s="32">
        <v>0</v>
      </c>
    </row>
    <row r="10130" spans="1:10" ht="15.75" hidden="1" thickBot="1" x14ac:dyDescent="0.3">
      <c r="A10130" s="149"/>
      <c r="B10130" s="144"/>
      <c r="C10130" s="38" t="s">
        <v>2463</v>
      </c>
      <c r="D10130" s="38" t="s">
        <v>101</v>
      </c>
      <c r="E10130" s="120">
        <v>1</v>
      </c>
      <c r="F10130" s="129" t="s">
        <v>31</v>
      </c>
      <c r="G10130" s="66" t="str">
        <f t="shared" si="177"/>
        <v/>
      </c>
      <c r="H10130" s="41">
        <f>SUM(G10130:G10130)</f>
        <v>0</v>
      </c>
      <c r="I10130" s="42"/>
      <c r="J10130" s="32">
        <v>0</v>
      </c>
    </row>
    <row r="10131" spans="1:10" ht="15.75" hidden="1" thickBot="1" x14ac:dyDescent="0.3">
      <c r="A10131" s="150"/>
      <c r="B10131" s="145"/>
      <c r="C10131" s="44"/>
      <c r="D10131" s="44"/>
      <c r="E10131" s="121"/>
      <c r="F10131" s="135" t="s">
        <v>31</v>
      </c>
      <c r="G10131" s="75" t="str">
        <f t="shared" si="177"/>
        <v/>
      </c>
      <c r="H10131" s="76"/>
      <c r="I10131" s="68"/>
      <c r="J10131" s="32">
        <v>0</v>
      </c>
    </row>
    <row r="10132" spans="1:10" ht="15.75" hidden="1" thickBot="1" x14ac:dyDescent="0.3">
      <c r="A10132" s="140" t="s">
        <v>2464</v>
      </c>
      <c r="B10132" s="143" t="s">
        <v>2465</v>
      </c>
      <c r="C10132" s="26"/>
      <c r="D10132" s="27" t="s">
        <v>36</v>
      </c>
      <c r="E10132" s="116"/>
      <c r="F10132" s="127" t="s">
        <v>31</v>
      </c>
      <c r="G10132" s="29" t="str">
        <f t="shared" si="177"/>
        <v/>
      </c>
      <c r="H10132" s="30"/>
      <c r="I10132" s="31"/>
      <c r="J10132" s="32">
        <v>0</v>
      </c>
    </row>
    <row r="10133" spans="1:10" ht="15.75" hidden="1" thickBot="1" x14ac:dyDescent="0.3">
      <c r="A10133" s="149"/>
      <c r="B10133" s="144"/>
      <c r="C10133" s="34"/>
      <c r="D10133" s="34"/>
      <c r="E10133" s="118"/>
      <c r="F10133" s="129" t="s">
        <v>31</v>
      </c>
      <c r="G10133" s="66" t="str">
        <f t="shared" si="177"/>
        <v/>
      </c>
      <c r="H10133" s="67"/>
      <c r="I10133" s="68"/>
      <c r="J10133" s="32">
        <v>0</v>
      </c>
    </row>
    <row r="10134" spans="1:10" ht="15.75" hidden="1" thickBot="1" x14ac:dyDescent="0.3">
      <c r="A10134" s="149"/>
      <c r="B10134" s="144"/>
      <c r="C10134" s="38" t="s">
        <v>2465</v>
      </c>
      <c r="D10134" s="38" t="s">
        <v>101</v>
      </c>
      <c r="E10134" s="120">
        <v>1</v>
      </c>
      <c r="F10134" s="129" t="s">
        <v>31</v>
      </c>
      <c r="G10134" s="66" t="str">
        <f t="shared" si="177"/>
        <v/>
      </c>
      <c r="H10134" s="41">
        <f>SUM(G10134:G10134)</f>
        <v>0</v>
      </c>
      <c r="I10134" s="42"/>
      <c r="J10134" s="32">
        <v>0</v>
      </c>
    </row>
    <row r="10135" spans="1:10" ht="15.75" hidden="1" thickBot="1" x14ac:dyDescent="0.3">
      <c r="A10135" s="150"/>
      <c r="B10135" s="145"/>
      <c r="C10135" s="44"/>
      <c r="D10135" s="44"/>
      <c r="E10135" s="121"/>
      <c r="F10135" s="135" t="s">
        <v>31</v>
      </c>
      <c r="G10135" s="75" t="str">
        <f t="shared" si="177"/>
        <v/>
      </c>
      <c r="H10135" s="76"/>
      <c r="I10135" s="68"/>
      <c r="J10135" s="32">
        <v>0</v>
      </c>
    </row>
    <row r="10136" spans="1:10" ht="15.75" hidden="1" thickBot="1" x14ac:dyDescent="0.3">
      <c r="A10136" s="140" t="s">
        <v>2466</v>
      </c>
      <c r="B10136" s="143" t="s">
        <v>6902</v>
      </c>
      <c r="C10136" s="26"/>
      <c r="D10136" s="27" t="s">
        <v>36</v>
      </c>
      <c r="E10136" s="116"/>
      <c r="F10136" s="127" t="s">
        <v>31</v>
      </c>
      <c r="G10136" s="29" t="str">
        <f t="shared" si="177"/>
        <v/>
      </c>
      <c r="H10136" s="30"/>
      <c r="I10136" s="31"/>
      <c r="J10136" s="32">
        <v>0</v>
      </c>
    </row>
    <row r="10137" spans="1:10" ht="15.75" hidden="1" thickBot="1" x14ac:dyDescent="0.3">
      <c r="A10137" s="149"/>
      <c r="B10137" s="144"/>
      <c r="C10137" s="34"/>
      <c r="D10137" s="34"/>
      <c r="E10137" s="118"/>
      <c r="F10137" s="129" t="s">
        <v>31</v>
      </c>
      <c r="G10137" s="66" t="str">
        <f t="shared" si="177"/>
        <v/>
      </c>
      <c r="H10137" s="67"/>
      <c r="I10137" s="68"/>
      <c r="J10137" s="32">
        <v>0</v>
      </c>
    </row>
    <row r="10138" spans="1:10" ht="26.25" hidden="1" thickBot="1" x14ac:dyDescent="0.3">
      <c r="A10138" s="149"/>
      <c r="B10138" s="144"/>
      <c r="C10138" s="38" t="s">
        <v>8560</v>
      </c>
      <c r="D10138" s="38" t="s">
        <v>101</v>
      </c>
      <c r="E10138" s="120">
        <v>1</v>
      </c>
      <c r="F10138" s="129">
        <v>113.6675</v>
      </c>
      <c r="G10138" s="66">
        <f t="shared" si="177"/>
        <v>113.6675</v>
      </c>
      <c r="H10138" s="41">
        <f>SUM(G10138:G10138)</f>
        <v>113.6675</v>
      </c>
      <c r="I10138" s="42"/>
      <c r="J10138" s="32">
        <v>0</v>
      </c>
    </row>
    <row r="10139" spans="1:10" ht="15.75" hidden="1" thickBot="1" x14ac:dyDescent="0.3">
      <c r="A10139" s="150"/>
      <c r="B10139" s="145"/>
      <c r="C10139" s="44"/>
      <c r="D10139" s="44"/>
      <c r="E10139" s="121"/>
      <c r="F10139" s="135" t="s">
        <v>31</v>
      </c>
      <c r="G10139" s="75" t="str">
        <f t="shared" si="177"/>
        <v/>
      </c>
      <c r="H10139" s="76"/>
      <c r="I10139" s="68"/>
      <c r="J10139" s="32">
        <v>0</v>
      </c>
    </row>
    <row r="10140" spans="1:10" ht="15.75" hidden="1" thickBot="1" x14ac:dyDescent="0.3">
      <c r="A10140" s="140" t="s">
        <v>2467</v>
      </c>
      <c r="B10140" s="143" t="s">
        <v>2468</v>
      </c>
      <c r="C10140" s="26"/>
      <c r="D10140" s="27" t="s">
        <v>36</v>
      </c>
      <c r="E10140" s="116"/>
      <c r="F10140" s="127" t="s">
        <v>31</v>
      </c>
      <c r="G10140" s="29" t="str">
        <f t="shared" si="177"/>
        <v/>
      </c>
      <c r="H10140" s="30"/>
      <c r="I10140" s="31"/>
      <c r="J10140" s="32">
        <v>0</v>
      </c>
    </row>
    <row r="10141" spans="1:10" ht="15.75" hidden="1" thickBot="1" x14ac:dyDescent="0.3">
      <c r="A10141" s="149"/>
      <c r="B10141" s="144"/>
      <c r="C10141" s="34"/>
      <c r="D10141" s="34"/>
      <c r="E10141" s="118"/>
      <c r="F10141" s="129" t="s">
        <v>31</v>
      </c>
      <c r="G10141" s="66" t="str">
        <f t="shared" si="177"/>
        <v/>
      </c>
      <c r="H10141" s="67"/>
      <c r="I10141" s="68"/>
      <c r="J10141" s="32">
        <v>0</v>
      </c>
    </row>
    <row r="10142" spans="1:10" ht="15.75" hidden="1" thickBot="1" x14ac:dyDescent="0.3">
      <c r="A10142" s="149"/>
      <c r="B10142" s="144"/>
      <c r="C10142" s="38" t="s">
        <v>2468</v>
      </c>
      <c r="D10142" s="38" t="s">
        <v>101</v>
      </c>
      <c r="E10142" s="120">
        <v>1</v>
      </c>
      <c r="F10142" s="129" t="s">
        <v>31</v>
      </c>
      <c r="G10142" s="66" t="str">
        <f t="shared" si="177"/>
        <v/>
      </c>
      <c r="H10142" s="41">
        <f>SUM(G10142:G10142)</f>
        <v>0</v>
      </c>
      <c r="I10142" s="42"/>
      <c r="J10142" s="32">
        <v>0</v>
      </c>
    </row>
    <row r="10143" spans="1:10" ht="15.75" hidden="1" thickBot="1" x14ac:dyDescent="0.3">
      <c r="A10143" s="150"/>
      <c r="B10143" s="145"/>
      <c r="C10143" s="44"/>
      <c r="D10143" s="44"/>
      <c r="E10143" s="121"/>
      <c r="F10143" s="135" t="s">
        <v>31</v>
      </c>
      <c r="G10143" s="75" t="str">
        <f t="shared" si="177"/>
        <v/>
      </c>
      <c r="H10143" s="76"/>
      <c r="I10143" s="68"/>
      <c r="J10143" s="32">
        <v>0</v>
      </c>
    </row>
    <row r="10144" spans="1:10" ht="15.75" hidden="1" thickBot="1" x14ac:dyDescent="0.3">
      <c r="A10144" s="140" t="s">
        <v>2469</v>
      </c>
      <c r="B10144" s="143" t="s">
        <v>6903</v>
      </c>
      <c r="C10144" s="26"/>
      <c r="D10144" s="27" t="s">
        <v>36</v>
      </c>
      <c r="E10144" s="116"/>
      <c r="F10144" s="127" t="s">
        <v>31</v>
      </c>
      <c r="G10144" s="29" t="str">
        <f t="shared" si="177"/>
        <v/>
      </c>
      <c r="H10144" s="30"/>
      <c r="I10144" s="31"/>
      <c r="J10144" s="32">
        <v>0</v>
      </c>
    </row>
    <row r="10145" spans="1:10" ht="15.75" hidden="1" thickBot="1" x14ac:dyDescent="0.3">
      <c r="A10145" s="149"/>
      <c r="B10145" s="144"/>
      <c r="C10145" s="34"/>
      <c r="D10145" s="34"/>
      <c r="E10145" s="118"/>
      <c r="F10145" s="129" t="s">
        <v>31</v>
      </c>
      <c r="G10145" s="66" t="str">
        <f t="shared" si="177"/>
        <v/>
      </c>
      <c r="H10145" s="67"/>
      <c r="I10145" s="68"/>
      <c r="J10145" s="32">
        <v>0</v>
      </c>
    </row>
    <row r="10146" spans="1:10" ht="26.25" hidden="1" thickBot="1" x14ac:dyDescent="0.3">
      <c r="A10146" s="149"/>
      <c r="B10146" s="144"/>
      <c r="C10146" s="38" t="s">
        <v>8561</v>
      </c>
      <c r="D10146" s="38" t="s">
        <v>101</v>
      </c>
      <c r="E10146" s="120">
        <v>1</v>
      </c>
      <c r="F10146" s="129">
        <v>62.605000000000004</v>
      </c>
      <c r="G10146" s="66">
        <f t="shared" si="177"/>
        <v>62.605000000000004</v>
      </c>
      <c r="H10146" s="41">
        <f>SUM(G10146:G10146)</f>
        <v>62.605000000000004</v>
      </c>
      <c r="I10146" s="42"/>
      <c r="J10146" s="32">
        <v>0</v>
      </c>
    </row>
    <row r="10147" spans="1:10" ht="15.75" hidden="1" thickBot="1" x14ac:dyDescent="0.3">
      <c r="A10147" s="150"/>
      <c r="B10147" s="145"/>
      <c r="C10147" s="44"/>
      <c r="D10147" s="44"/>
      <c r="E10147" s="121"/>
      <c r="F10147" s="135" t="s">
        <v>31</v>
      </c>
      <c r="G10147" s="75" t="str">
        <f t="shared" si="177"/>
        <v/>
      </c>
      <c r="H10147" s="76"/>
      <c r="I10147" s="68"/>
      <c r="J10147" s="32">
        <v>0</v>
      </c>
    </row>
    <row r="10148" spans="1:10" ht="15.75" hidden="1" thickBot="1" x14ac:dyDescent="0.3">
      <c r="A10148" s="140" t="s">
        <v>2470</v>
      </c>
      <c r="B10148" s="143" t="s">
        <v>6904</v>
      </c>
      <c r="C10148" s="26"/>
      <c r="D10148" s="27" t="s">
        <v>36</v>
      </c>
      <c r="E10148" s="116"/>
      <c r="F10148" s="127" t="s">
        <v>31</v>
      </c>
      <c r="G10148" s="29" t="str">
        <f t="shared" si="177"/>
        <v/>
      </c>
      <c r="H10148" s="30"/>
      <c r="I10148" s="31"/>
      <c r="J10148" s="32">
        <v>0</v>
      </c>
    </row>
    <row r="10149" spans="1:10" ht="15.75" hidden="1" thickBot="1" x14ac:dyDescent="0.3">
      <c r="A10149" s="149"/>
      <c r="B10149" s="144"/>
      <c r="C10149" s="34"/>
      <c r="D10149" s="34"/>
      <c r="E10149" s="118"/>
      <c r="F10149" s="129" t="s">
        <v>31</v>
      </c>
      <c r="G10149" s="66" t="str">
        <f t="shared" si="177"/>
        <v/>
      </c>
      <c r="H10149" s="67"/>
      <c r="I10149" s="68"/>
      <c r="J10149" s="32">
        <v>0</v>
      </c>
    </row>
    <row r="10150" spans="1:10" ht="26.25" hidden="1" thickBot="1" x14ac:dyDescent="0.3">
      <c r="A10150" s="149"/>
      <c r="B10150" s="144"/>
      <c r="C10150" s="38" t="s">
        <v>8562</v>
      </c>
      <c r="D10150" s="38" t="s">
        <v>101</v>
      </c>
      <c r="E10150" s="120">
        <v>1</v>
      </c>
      <c r="F10150" s="129">
        <v>16.900499999999997</v>
      </c>
      <c r="G10150" s="66">
        <f t="shared" si="177"/>
        <v>16.900499999999997</v>
      </c>
      <c r="H10150" s="41">
        <f>SUM(G10150:G10150)</f>
        <v>16.900499999999997</v>
      </c>
      <c r="I10150" s="42"/>
      <c r="J10150" s="32">
        <v>0</v>
      </c>
    </row>
    <row r="10151" spans="1:10" ht="15.75" hidden="1" thickBot="1" x14ac:dyDescent="0.3">
      <c r="A10151" s="150"/>
      <c r="B10151" s="145"/>
      <c r="C10151" s="44"/>
      <c r="D10151" s="44"/>
      <c r="E10151" s="121"/>
      <c r="F10151" s="135" t="s">
        <v>31</v>
      </c>
      <c r="G10151" s="75" t="str">
        <f t="shared" si="177"/>
        <v/>
      </c>
      <c r="H10151" s="76"/>
      <c r="I10151" s="68"/>
      <c r="J10151" s="32">
        <v>0</v>
      </c>
    </row>
    <row r="10152" spans="1:10" ht="15.75" hidden="1" thickBot="1" x14ac:dyDescent="0.3">
      <c r="A10152" s="140" t="s">
        <v>2471</v>
      </c>
      <c r="B10152" s="143" t="s">
        <v>6905</v>
      </c>
      <c r="C10152" s="26"/>
      <c r="D10152" s="27" t="s">
        <v>36</v>
      </c>
      <c r="E10152" s="116"/>
      <c r="F10152" s="127" t="s">
        <v>31</v>
      </c>
      <c r="G10152" s="29" t="str">
        <f t="shared" si="177"/>
        <v/>
      </c>
      <c r="H10152" s="30"/>
      <c r="I10152" s="31"/>
      <c r="J10152" s="32">
        <v>0</v>
      </c>
    </row>
    <row r="10153" spans="1:10" ht="15.75" hidden="1" thickBot="1" x14ac:dyDescent="0.3">
      <c r="A10153" s="149"/>
      <c r="B10153" s="144"/>
      <c r="C10153" s="34"/>
      <c r="D10153" s="34"/>
      <c r="E10153" s="118"/>
      <c r="F10153" s="129" t="s">
        <v>31</v>
      </c>
      <c r="G10153" s="66" t="str">
        <f t="shared" si="177"/>
        <v/>
      </c>
      <c r="H10153" s="67"/>
      <c r="I10153" s="68"/>
      <c r="J10153" s="32">
        <v>0</v>
      </c>
    </row>
    <row r="10154" spans="1:10" ht="15.75" hidden="1" thickBot="1" x14ac:dyDescent="0.3">
      <c r="A10154" s="149"/>
      <c r="B10154" s="144"/>
      <c r="C10154" s="38" t="s">
        <v>8563</v>
      </c>
      <c r="D10154" s="38" t="s">
        <v>101</v>
      </c>
      <c r="E10154" s="120">
        <v>1</v>
      </c>
      <c r="F10154" s="129">
        <v>4.5410000000000004</v>
      </c>
      <c r="G10154" s="66">
        <f t="shared" si="177"/>
        <v>4.5410000000000004</v>
      </c>
      <c r="H10154" s="41">
        <f>SUM(G10154:G10154)</f>
        <v>4.5410000000000004</v>
      </c>
      <c r="I10154" s="42"/>
      <c r="J10154" s="32">
        <v>0</v>
      </c>
    </row>
    <row r="10155" spans="1:10" ht="15.75" hidden="1" thickBot="1" x14ac:dyDescent="0.3">
      <c r="A10155" s="150"/>
      <c r="B10155" s="145"/>
      <c r="C10155" s="44"/>
      <c r="D10155" s="44"/>
      <c r="E10155" s="121"/>
      <c r="F10155" s="135" t="s">
        <v>31</v>
      </c>
      <c r="G10155" s="75" t="str">
        <f t="shared" si="177"/>
        <v/>
      </c>
      <c r="H10155" s="76"/>
      <c r="I10155" s="68"/>
      <c r="J10155" s="32">
        <v>0</v>
      </c>
    </row>
    <row r="10156" spans="1:10" ht="15.75" hidden="1" thickBot="1" x14ac:dyDescent="0.3">
      <c r="A10156" s="140" t="s">
        <v>2472</v>
      </c>
      <c r="B10156" s="143" t="s">
        <v>6906</v>
      </c>
      <c r="C10156" s="26"/>
      <c r="D10156" s="27" t="s">
        <v>36</v>
      </c>
      <c r="E10156" s="116"/>
      <c r="F10156" s="127" t="s">
        <v>31</v>
      </c>
      <c r="G10156" s="29" t="str">
        <f t="shared" si="177"/>
        <v/>
      </c>
      <c r="H10156" s="30"/>
      <c r="I10156" s="31"/>
      <c r="J10156" s="32">
        <v>0</v>
      </c>
    </row>
    <row r="10157" spans="1:10" ht="15.75" hidden="1" thickBot="1" x14ac:dyDescent="0.3">
      <c r="A10157" s="149"/>
      <c r="B10157" s="144"/>
      <c r="C10157" s="34"/>
      <c r="D10157" s="34"/>
      <c r="E10157" s="118"/>
      <c r="F10157" s="129" t="s">
        <v>31</v>
      </c>
      <c r="G10157" s="66" t="str">
        <f t="shared" si="177"/>
        <v/>
      </c>
      <c r="H10157" s="67"/>
      <c r="I10157" s="68"/>
      <c r="J10157" s="32">
        <v>0</v>
      </c>
    </row>
    <row r="10158" spans="1:10" ht="15.75" hidden="1" thickBot="1" x14ac:dyDescent="0.3">
      <c r="A10158" s="149"/>
      <c r="B10158" s="144"/>
      <c r="C10158" s="38" t="s">
        <v>8564</v>
      </c>
      <c r="D10158" s="38" t="s">
        <v>101</v>
      </c>
      <c r="E10158" s="120">
        <v>1</v>
      </c>
      <c r="F10158" s="129">
        <v>10.3835</v>
      </c>
      <c r="G10158" s="66">
        <f t="shared" si="177"/>
        <v>10.3835</v>
      </c>
      <c r="H10158" s="41">
        <f>SUM(G10158:G10158)</f>
        <v>10.3835</v>
      </c>
      <c r="I10158" s="42"/>
      <c r="J10158" s="32">
        <v>0</v>
      </c>
    </row>
    <row r="10159" spans="1:10" ht="15.75" hidden="1" thickBot="1" x14ac:dyDescent="0.3">
      <c r="A10159" s="150"/>
      <c r="B10159" s="145"/>
      <c r="C10159" s="44"/>
      <c r="D10159" s="44"/>
      <c r="E10159" s="121"/>
      <c r="F10159" s="135" t="s">
        <v>31</v>
      </c>
      <c r="G10159" s="75" t="str">
        <f t="shared" si="177"/>
        <v/>
      </c>
      <c r="H10159" s="76"/>
      <c r="I10159" s="68"/>
      <c r="J10159" s="32">
        <v>0</v>
      </c>
    </row>
    <row r="10160" spans="1:10" ht="15.75" hidden="1" thickBot="1" x14ac:dyDescent="0.3">
      <c r="A10160" s="140" t="s">
        <v>2473</v>
      </c>
      <c r="B10160" s="143" t="s">
        <v>6907</v>
      </c>
      <c r="C10160" s="26"/>
      <c r="D10160" s="27" t="s">
        <v>36</v>
      </c>
      <c r="E10160" s="116"/>
      <c r="F10160" s="127" t="s">
        <v>31</v>
      </c>
      <c r="G10160" s="29" t="str">
        <f t="shared" si="177"/>
        <v/>
      </c>
      <c r="H10160" s="30"/>
      <c r="I10160" s="31"/>
      <c r="J10160" s="32">
        <v>0</v>
      </c>
    </row>
    <row r="10161" spans="1:10" ht="15.75" hidden="1" thickBot="1" x14ac:dyDescent="0.3">
      <c r="A10161" s="149"/>
      <c r="B10161" s="144"/>
      <c r="C10161" s="34"/>
      <c r="D10161" s="34"/>
      <c r="E10161" s="118"/>
      <c r="F10161" s="129" t="s">
        <v>31</v>
      </c>
      <c r="G10161" s="66" t="str">
        <f t="shared" si="177"/>
        <v/>
      </c>
      <c r="H10161" s="67"/>
      <c r="I10161" s="68"/>
      <c r="J10161" s="32">
        <v>0</v>
      </c>
    </row>
    <row r="10162" spans="1:10" ht="15.75" hidden="1" thickBot="1" x14ac:dyDescent="0.3">
      <c r="A10162" s="149"/>
      <c r="B10162" s="144"/>
      <c r="C10162" s="38" t="s">
        <v>8565</v>
      </c>
      <c r="D10162" s="38" t="s">
        <v>101</v>
      </c>
      <c r="E10162" s="120">
        <v>1</v>
      </c>
      <c r="F10162" s="129">
        <v>21.669499999999999</v>
      </c>
      <c r="G10162" s="66">
        <f t="shared" si="177"/>
        <v>21.669499999999999</v>
      </c>
      <c r="H10162" s="41">
        <f>SUM(G10162:G10162)</f>
        <v>21.669499999999999</v>
      </c>
      <c r="I10162" s="42"/>
      <c r="J10162" s="32">
        <v>0</v>
      </c>
    </row>
    <row r="10163" spans="1:10" ht="15.75" hidden="1" thickBot="1" x14ac:dyDescent="0.3">
      <c r="A10163" s="150"/>
      <c r="B10163" s="145"/>
      <c r="C10163" s="44"/>
      <c r="D10163" s="44"/>
      <c r="E10163" s="121"/>
      <c r="F10163" s="135" t="s">
        <v>31</v>
      </c>
      <c r="G10163" s="75" t="str">
        <f t="shared" si="177"/>
        <v/>
      </c>
      <c r="H10163" s="76"/>
      <c r="I10163" s="68"/>
      <c r="J10163" s="32">
        <v>0</v>
      </c>
    </row>
    <row r="10164" spans="1:10" ht="15.75" hidden="1" thickBot="1" x14ac:dyDescent="0.3">
      <c r="A10164" s="140" t="s">
        <v>2474</v>
      </c>
      <c r="B10164" s="143" t="s">
        <v>6908</v>
      </c>
      <c r="C10164" s="26"/>
      <c r="D10164" s="27" t="s">
        <v>36</v>
      </c>
      <c r="E10164" s="116"/>
      <c r="F10164" s="127" t="s">
        <v>31</v>
      </c>
      <c r="G10164" s="29" t="str">
        <f t="shared" si="177"/>
        <v/>
      </c>
      <c r="H10164" s="30"/>
      <c r="I10164" s="31"/>
      <c r="J10164" s="32">
        <v>0</v>
      </c>
    </row>
    <row r="10165" spans="1:10" ht="15.75" hidden="1" thickBot="1" x14ac:dyDescent="0.3">
      <c r="A10165" s="149"/>
      <c r="B10165" s="144"/>
      <c r="C10165" s="34"/>
      <c r="D10165" s="34"/>
      <c r="E10165" s="118"/>
      <c r="F10165" s="129" t="s">
        <v>31</v>
      </c>
      <c r="G10165" s="66" t="str">
        <f t="shared" si="177"/>
        <v/>
      </c>
      <c r="H10165" s="67"/>
      <c r="I10165" s="68"/>
      <c r="J10165" s="32">
        <v>0</v>
      </c>
    </row>
    <row r="10166" spans="1:10" ht="15.75" hidden="1" thickBot="1" x14ac:dyDescent="0.3">
      <c r="A10166" s="149"/>
      <c r="B10166" s="144"/>
      <c r="C10166" s="38" t="s">
        <v>8566</v>
      </c>
      <c r="D10166" s="38" t="s">
        <v>101</v>
      </c>
      <c r="E10166" s="120">
        <v>1</v>
      </c>
      <c r="F10166" s="129">
        <v>21.061500000000002</v>
      </c>
      <c r="G10166" s="66">
        <f t="shared" si="177"/>
        <v>21.061500000000002</v>
      </c>
      <c r="H10166" s="41">
        <f>SUM(G10166:G10166)</f>
        <v>21.061500000000002</v>
      </c>
      <c r="I10166" s="42"/>
      <c r="J10166" s="32">
        <v>0</v>
      </c>
    </row>
    <row r="10167" spans="1:10" ht="15.75" hidden="1" thickBot="1" x14ac:dyDescent="0.3">
      <c r="A10167" s="150"/>
      <c r="B10167" s="145"/>
      <c r="C10167" s="44"/>
      <c r="D10167" s="44"/>
      <c r="E10167" s="121"/>
      <c r="F10167" s="135" t="s">
        <v>31</v>
      </c>
      <c r="G10167" s="75" t="str">
        <f t="shared" si="177"/>
        <v/>
      </c>
      <c r="H10167" s="76"/>
      <c r="I10167" s="68"/>
      <c r="J10167" s="32">
        <v>0</v>
      </c>
    </row>
    <row r="10168" spans="1:10" ht="15.75" hidden="1" thickBot="1" x14ac:dyDescent="0.3">
      <c r="A10168" s="140" t="s">
        <v>2475</v>
      </c>
      <c r="B10168" s="143" t="s">
        <v>2476</v>
      </c>
      <c r="C10168" s="26"/>
      <c r="D10168" s="27" t="s">
        <v>36</v>
      </c>
      <c r="E10168" s="116"/>
      <c r="F10168" s="123" t="s">
        <v>31</v>
      </c>
      <c r="G10168" s="29" t="str">
        <f t="shared" si="177"/>
        <v/>
      </c>
      <c r="H10168" s="30"/>
      <c r="I10168" s="31"/>
      <c r="J10168" s="32">
        <v>0</v>
      </c>
    </row>
    <row r="10169" spans="1:10" ht="15.75" hidden="1" thickBot="1" x14ac:dyDescent="0.3">
      <c r="A10169" s="141"/>
      <c r="B10169" s="144"/>
      <c r="C10169" s="34"/>
      <c r="D10169" s="34"/>
      <c r="E10169" s="118"/>
      <c r="F10169" s="124" t="s">
        <v>31</v>
      </c>
      <c r="G10169" s="33" t="str">
        <f t="shared" si="177"/>
        <v/>
      </c>
      <c r="H10169" s="37"/>
      <c r="I10169" s="33"/>
      <c r="J10169" s="32">
        <v>0</v>
      </c>
    </row>
    <row r="10170" spans="1:10" ht="15.75" hidden="1" thickBot="1" x14ac:dyDescent="0.3">
      <c r="A10170" s="141"/>
      <c r="B10170" s="144"/>
      <c r="C10170" s="38" t="s">
        <v>7814</v>
      </c>
      <c r="D10170" s="38" t="s">
        <v>101</v>
      </c>
      <c r="E10170" s="120">
        <v>4.5199999999999997E-2</v>
      </c>
      <c r="F10170" s="119">
        <v>14.535</v>
      </c>
      <c r="G10170" s="36">
        <f t="shared" si="177"/>
        <v>0.65698199999999995</v>
      </c>
      <c r="H10170" s="41">
        <f>SUM(G10170:G10173)</f>
        <v>38.311514500000001</v>
      </c>
      <c r="I10170" s="42"/>
      <c r="J10170" s="32">
        <v>0</v>
      </c>
    </row>
    <row r="10171" spans="1:10" ht="15.75" hidden="1" thickBot="1" x14ac:dyDescent="0.3">
      <c r="A10171" s="141"/>
      <c r="B10171" s="144"/>
      <c r="C10171" s="38" t="s">
        <v>2476</v>
      </c>
      <c r="D10171" s="38" t="s">
        <v>36</v>
      </c>
      <c r="E10171" s="120">
        <v>1</v>
      </c>
      <c r="F10171" s="119" t="s">
        <v>31</v>
      </c>
      <c r="G10171" s="36" t="str">
        <f t="shared" si="177"/>
        <v/>
      </c>
      <c r="H10171" s="37"/>
      <c r="I10171" s="33"/>
      <c r="J10171" s="32">
        <v>0</v>
      </c>
    </row>
    <row r="10172" spans="1:10" ht="26.25" hidden="1" thickBot="1" x14ac:dyDescent="0.3">
      <c r="A10172" s="141"/>
      <c r="B10172" s="144"/>
      <c r="C10172" s="38" t="s">
        <v>7676</v>
      </c>
      <c r="D10172" s="38" t="s">
        <v>2788</v>
      </c>
      <c r="E10172" s="120">
        <v>0.72250000000000003</v>
      </c>
      <c r="F10172" s="125">
        <v>23.113499999999998</v>
      </c>
      <c r="G10172" s="36">
        <f t="shared" si="177"/>
        <v>16.699503749999998</v>
      </c>
      <c r="H10172" s="37"/>
      <c r="I10172" s="33"/>
      <c r="J10172" s="32">
        <v>0</v>
      </c>
    </row>
    <row r="10173" spans="1:10" ht="26.25" hidden="1" thickBot="1" x14ac:dyDescent="0.3">
      <c r="A10173" s="141"/>
      <c r="B10173" s="144"/>
      <c r="C10173" s="38" t="s">
        <v>7677</v>
      </c>
      <c r="D10173" s="38" t="s">
        <v>2788</v>
      </c>
      <c r="E10173" s="120">
        <v>0.72250000000000003</v>
      </c>
      <c r="F10173" s="125">
        <v>29.003499999999999</v>
      </c>
      <c r="G10173" s="36">
        <f t="shared" si="177"/>
        <v>20.95502875</v>
      </c>
      <c r="H10173" s="37"/>
      <c r="I10173" s="33"/>
      <c r="J10173" s="32">
        <v>0</v>
      </c>
    </row>
    <row r="10174" spans="1:10" ht="15.75" hidden="1" thickBot="1" x14ac:dyDescent="0.3">
      <c r="A10174" s="142"/>
      <c r="B10174" s="145"/>
      <c r="C10174" s="44"/>
      <c r="D10174" s="44"/>
      <c r="E10174" s="121"/>
      <c r="F10174" s="122" t="s">
        <v>31</v>
      </c>
      <c r="G10174" s="46" t="str">
        <f t="shared" si="177"/>
        <v/>
      </c>
      <c r="H10174" s="48"/>
      <c r="I10174" s="33"/>
      <c r="J10174" s="32">
        <v>0</v>
      </c>
    </row>
    <row r="10175" spans="1:10" ht="15.75" hidden="1" thickBot="1" x14ac:dyDescent="0.3">
      <c r="A10175" s="140" t="s">
        <v>2477</v>
      </c>
      <c r="B10175" s="143" t="s">
        <v>6909</v>
      </c>
      <c r="C10175" s="26"/>
      <c r="D10175" s="27" t="s">
        <v>36</v>
      </c>
      <c r="E10175" s="116"/>
      <c r="F10175" s="127" t="s">
        <v>31</v>
      </c>
      <c r="G10175" s="29" t="str">
        <f t="shared" si="177"/>
        <v/>
      </c>
      <c r="H10175" s="30"/>
      <c r="I10175" s="31"/>
      <c r="J10175" s="32">
        <v>0</v>
      </c>
    </row>
    <row r="10176" spans="1:10" ht="15.75" hidden="1" thickBot="1" x14ac:dyDescent="0.3">
      <c r="A10176" s="149"/>
      <c r="B10176" s="144"/>
      <c r="C10176" s="34"/>
      <c r="D10176" s="34"/>
      <c r="E10176" s="118"/>
      <c r="F10176" s="129" t="s">
        <v>31</v>
      </c>
      <c r="G10176" s="66" t="str">
        <f t="shared" si="177"/>
        <v/>
      </c>
      <c r="H10176" s="67"/>
      <c r="I10176" s="68"/>
      <c r="J10176" s="32">
        <v>0</v>
      </c>
    </row>
    <row r="10177" spans="1:10" ht="26.25" hidden="1" thickBot="1" x14ac:dyDescent="0.3">
      <c r="A10177" s="149"/>
      <c r="B10177" s="144"/>
      <c r="C10177" s="38" t="s">
        <v>8567</v>
      </c>
      <c r="D10177" s="38" t="s">
        <v>101</v>
      </c>
      <c r="E10177" s="120">
        <v>1</v>
      </c>
      <c r="F10177" s="129">
        <v>8.1034999999999986</v>
      </c>
      <c r="G10177" s="66">
        <f t="shared" si="177"/>
        <v>8.1034999999999986</v>
      </c>
      <c r="H10177" s="41">
        <f>SUM(G10177:G10177)</f>
        <v>8.1034999999999986</v>
      </c>
      <c r="I10177" s="42"/>
      <c r="J10177" s="32">
        <v>0</v>
      </c>
    </row>
    <row r="10178" spans="1:10" ht="15.75" hidden="1" thickBot="1" x14ac:dyDescent="0.3">
      <c r="A10178" s="150"/>
      <c r="B10178" s="145"/>
      <c r="C10178" s="44"/>
      <c r="D10178" s="44"/>
      <c r="E10178" s="121"/>
      <c r="F10178" s="135" t="s">
        <v>31</v>
      </c>
      <c r="G10178" s="75" t="str">
        <f t="shared" si="177"/>
        <v/>
      </c>
      <c r="H10178" s="76"/>
      <c r="I10178" s="68"/>
      <c r="J10178" s="32">
        <v>0</v>
      </c>
    </row>
    <row r="10179" spans="1:10" ht="15.75" hidden="1" thickBot="1" x14ac:dyDescent="0.3">
      <c r="A10179" s="140" t="s">
        <v>2478</v>
      </c>
      <c r="B10179" s="143" t="s">
        <v>2479</v>
      </c>
      <c r="C10179" s="26"/>
      <c r="D10179" s="27" t="s">
        <v>36</v>
      </c>
      <c r="E10179" s="116"/>
      <c r="F10179" s="127" t="s">
        <v>31</v>
      </c>
      <c r="G10179" s="29" t="str">
        <f t="shared" si="177"/>
        <v/>
      </c>
      <c r="H10179" s="30"/>
      <c r="I10179" s="31"/>
      <c r="J10179" s="32">
        <v>0</v>
      </c>
    </row>
    <row r="10180" spans="1:10" ht="15.75" hidden="1" thickBot="1" x14ac:dyDescent="0.3">
      <c r="A10180" s="149"/>
      <c r="B10180" s="144"/>
      <c r="C10180" s="34"/>
      <c r="D10180" s="34"/>
      <c r="E10180" s="118"/>
      <c r="F10180" s="129" t="s">
        <v>31</v>
      </c>
      <c r="G10180" s="66" t="str">
        <f t="shared" si="177"/>
        <v/>
      </c>
      <c r="H10180" s="67"/>
      <c r="I10180" s="68"/>
      <c r="J10180" s="32">
        <v>0</v>
      </c>
    </row>
    <row r="10181" spans="1:10" ht="15.75" hidden="1" thickBot="1" x14ac:dyDescent="0.3">
      <c r="A10181" s="149"/>
      <c r="B10181" s="144"/>
      <c r="C10181" s="38" t="s">
        <v>2479</v>
      </c>
      <c r="D10181" s="38" t="s">
        <v>101</v>
      </c>
      <c r="E10181" s="120">
        <v>1</v>
      </c>
      <c r="F10181" s="129" t="s">
        <v>31</v>
      </c>
      <c r="G10181" s="66" t="str">
        <f t="shared" si="177"/>
        <v/>
      </c>
      <c r="H10181" s="41">
        <f>SUM(G10181:G10181)</f>
        <v>0</v>
      </c>
      <c r="I10181" s="42"/>
      <c r="J10181" s="32">
        <v>0</v>
      </c>
    </row>
    <row r="10182" spans="1:10" ht="15.75" hidden="1" thickBot="1" x14ac:dyDescent="0.3">
      <c r="A10182" s="150"/>
      <c r="B10182" s="145"/>
      <c r="C10182" s="44"/>
      <c r="D10182" s="44"/>
      <c r="E10182" s="121"/>
      <c r="F10182" s="135" t="s">
        <v>31</v>
      </c>
      <c r="G10182" s="75" t="str">
        <f t="shared" ref="G10182:G10245" si="178">IF(ISNUMBER(F10182),E10182*F10182,"")</f>
        <v/>
      </c>
      <c r="H10182" s="76"/>
      <c r="I10182" s="68"/>
      <c r="J10182" s="32">
        <v>0</v>
      </c>
    </row>
    <row r="10183" spans="1:10" ht="15.75" hidden="1" thickBot="1" x14ac:dyDescent="0.3">
      <c r="A10183" s="140" t="s">
        <v>2480</v>
      </c>
      <c r="B10183" s="143" t="s">
        <v>6910</v>
      </c>
      <c r="C10183" s="26"/>
      <c r="D10183" s="27" t="s">
        <v>36</v>
      </c>
      <c r="E10183" s="116"/>
      <c r="F10183" s="127" t="s">
        <v>31</v>
      </c>
      <c r="G10183" s="29" t="str">
        <f t="shared" si="178"/>
        <v/>
      </c>
      <c r="H10183" s="30"/>
      <c r="I10183" s="31"/>
      <c r="J10183" s="32">
        <v>0</v>
      </c>
    </row>
    <row r="10184" spans="1:10" ht="15.75" hidden="1" thickBot="1" x14ac:dyDescent="0.3">
      <c r="A10184" s="149"/>
      <c r="B10184" s="144"/>
      <c r="C10184" s="34"/>
      <c r="D10184" s="34"/>
      <c r="E10184" s="118"/>
      <c r="F10184" s="129" t="s">
        <v>31</v>
      </c>
      <c r="G10184" s="66" t="str">
        <f t="shared" si="178"/>
        <v/>
      </c>
      <c r="H10184" s="67"/>
      <c r="I10184" s="68"/>
      <c r="J10184" s="32">
        <v>0</v>
      </c>
    </row>
    <row r="10185" spans="1:10" ht="26.25" hidden="1" thickBot="1" x14ac:dyDescent="0.3">
      <c r="A10185" s="149"/>
      <c r="B10185" s="144"/>
      <c r="C10185" s="38" t="s">
        <v>8568</v>
      </c>
      <c r="D10185" s="38" t="s">
        <v>101</v>
      </c>
      <c r="E10185" s="120">
        <v>1</v>
      </c>
      <c r="F10185" s="129">
        <v>171.74099999999999</v>
      </c>
      <c r="G10185" s="66">
        <f t="shared" si="178"/>
        <v>171.74099999999999</v>
      </c>
      <c r="H10185" s="41">
        <f>SUM(G10185:G10185)</f>
        <v>171.74099999999999</v>
      </c>
      <c r="I10185" s="42"/>
      <c r="J10185" s="32">
        <v>0</v>
      </c>
    </row>
    <row r="10186" spans="1:10" ht="15.75" hidden="1" thickBot="1" x14ac:dyDescent="0.3">
      <c r="A10186" s="150"/>
      <c r="B10186" s="145"/>
      <c r="C10186" s="44"/>
      <c r="D10186" s="44"/>
      <c r="E10186" s="121"/>
      <c r="F10186" s="135" t="s">
        <v>31</v>
      </c>
      <c r="G10186" s="75" t="str">
        <f t="shared" si="178"/>
        <v/>
      </c>
      <c r="H10186" s="76"/>
      <c r="I10186" s="68"/>
      <c r="J10186" s="32">
        <v>0</v>
      </c>
    </row>
    <row r="10187" spans="1:10" ht="15.75" hidden="1" thickBot="1" x14ac:dyDescent="0.3">
      <c r="A10187" s="140" t="s">
        <v>2481</v>
      </c>
      <c r="B10187" s="143" t="s">
        <v>6911</v>
      </c>
      <c r="C10187" s="26"/>
      <c r="D10187" s="27" t="s">
        <v>36</v>
      </c>
      <c r="E10187" s="116"/>
      <c r="F10187" s="127" t="s">
        <v>31</v>
      </c>
      <c r="G10187" s="29" t="str">
        <f t="shared" si="178"/>
        <v/>
      </c>
      <c r="H10187" s="30"/>
      <c r="I10187" s="31"/>
      <c r="J10187" s="32">
        <v>0</v>
      </c>
    </row>
    <row r="10188" spans="1:10" ht="15.75" hidden="1" thickBot="1" x14ac:dyDescent="0.3">
      <c r="A10188" s="149"/>
      <c r="B10188" s="144"/>
      <c r="C10188" s="34"/>
      <c r="D10188" s="34"/>
      <c r="E10188" s="118"/>
      <c r="F10188" s="129" t="s">
        <v>31</v>
      </c>
      <c r="G10188" s="66" t="str">
        <f t="shared" si="178"/>
        <v/>
      </c>
      <c r="H10188" s="67"/>
      <c r="I10188" s="68"/>
      <c r="J10188" s="32">
        <v>0</v>
      </c>
    </row>
    <row r="10189" spans="1:10" ht="26.25" hidden="1" thickBot="1" x14ac:dyDescent="0.3">
      <c r="A10189" s="149"/>
      <c r="B10189" s="144"/>
      <c r="C10189" s="38" t="s">
        <v>8569</v>
      </c>
      <c r="D10189" s="38" t="s">
        <v>101</v>
      </c>
      <c r="E10189" s="120">
        <v>1</v>
      </c>
      <c r="F10189" s="129">
        <v>160.93949999999998</v>
      </c>
      <c r="G10189" s="66">
        <f t="shared" si="178"/>
        <v>160.93949999999998</v>
      </c>
      <c r="H10189" s="41">
        <f>SUM(G10189:G10189)</f>
        <v>160.93949999999998</v>
      </c>
      <c r="I10189" s="42"/>
      <c r="J10189" s="32">
        <v>0</v>
      </c>
    </row>
    <row r="10190" spans="1:10" ht="15.75" hidden="1" thickBot="1" x14ac:dyDescent="0.3">
      <c r="A10190" s="150"/>
      <c r="B10190" s="145"/>
      <c r="C10190" s="44"/>
      <c r="D10190" s="44"/>
      <c r="E10190" s="121"/>
      <c r="F10190" s="135" t="s">
        <v>31</v>
      </c>
      <c r="G10190" s="75" t="str">
        <f t="shared" si="178"/>
        <v/>
      </c>
      <c r="H10190" s="76"/>
      <c r="I10190" s="68"/>
      <c r="J10190" s="32">
        <v>0</v>
      </c>
    </row>
    <row r="10191" spans="1:10" ht="15.75" hidden="1" thickBot="1" x14ac:dyDescent="0.3">
      <c r="A10191" s="140" t="s">
        <v>2482</v>
      </c>
      <c r="B10191" s="143" t="s">
        <v>6912</v>
      </c>
      <c r="C10191" s="26"/>
      <c r="D10191" s="27" t="s">
        <v>36</v>
      </c>
      <c r="E10191" s="116"/>
      <c r="F10191" s="127" t="s">
        <v>31</v>
      </c>
      <c r="G10191" s="29" t="str">
        <f t="shared" si="178"/>
        <v/>
      </c>
      <c r="H10191" s="30"/>
      <c r="I10191" s="31"/>
      <c r="J10191" s="32">
        <v>0</v>
      </c>
    </row>
    <row r="10192" spans="1:10" ht="15.75" hidden="1" thickBot="1" x14ac:dyDescent="0.3">
      <c r="A10192" s="149"/>
      <c r="B10192" s="144"/>
      <c r="C10192" s="34"/>
      <c r="D10192" s="34"/>
      <c r="E10192" s="118"/>
      <c r="F10192" s="129" t="s">
        <v>31</v>
      </c>
      <c r="G10192" s="66" t="str">
        <f t="shared" si="178"/>
        <v/>
      </c>
      <c r="H10192" s="67"/>
      <c r="I10192" s="68"/>
      <c r="J10192" s="32">
        <v>0</v>
      </c>
    </row>
    <row r="10193" spans="1:10" ht="26.25" hidden="1" thickBot="1" x14ac:dyDescent="0.3">
      <c r="A10193" s="149"/>
      <c r="B10193" s="144"/>
      <c r="C10193" s="38" t="s">
        <v>8570</v>
      </c>
      <c r="D10193" s="38" t="s">
        <v>101</v>
      </c>
      <c r="E10193" s="120">
        <v>1</v>
      </c>
      <c r="F10193" s="129">
        <v>464.892</v>
      </c>
      <c r="G10193" s="66">
        <f t="shared" si="178"/>
        <v>464.892</v>
      </c>
      <c r="H10193" s="41">
        <f>SUM(G10193:G10193)</f>
        <v>464.892</v>
      </c>
      <c r="I10193" s="42"/>
      <c r="J10193" s="32">
        <v>0</v>
      </c>
    </row>
    <row r="10194" spans="1:10" ht="15.75" hidden="1" thickBot="1" x14ac:dyDescent="0.3">
      <c r="A10194" s="150"/>
      <c r="B10194" s="145"/>
      <c r="C10194" s="44"/>
      <c r="D10194" s="44"/>
      <c r="E10194" s="121"/>
      <c r="F10194" s="135" t="s">
        <v>31</v>
      </c>
      <c r="G10194" s="75" t="str">
        <f t="shared" si="178"/>
        <v/>
      </c>
      <c r="H10194" s="76"/>
      <c r="I10194" s="68"/>
      <c r="J10194" s="32">
        <v>0</v>
      </c>
    </row>
    <row r="10195" spans="1:10" ht="15.75" hidden="1" thickBot="1" x14ac:dyDescent="0.3">
      <c r="A10195" s="140" t="s">
        <v>2483</v>
      </c>
      <c r="B10195" s="143" t="s">
        <v>6913</v>
      </c>
      <c r="C10195" s="26"/>
      <c r="D10195" s="27" t="s">
        <v>36</v>
      </c>
      <c r="E10195" s="116"/>
      <c r="F10195" s="127" t="s">
        <v>31</v>
      </c>
      <c r="G10195" s="29" t="str">
        <f t="shared" si="178"/>
        <v/>
      </c>
      <c r="H10195" s="30"/>
      <c r="I10195" s="31"/>
      <c r="J10195" s="32">
        <v>0</v>
      </c>
    </row>
    <row r="10196" spans="1:10" ht="15.75" hidden="1" thickBot="1" x14ac:dyDescent="0.3">
      <c r="A10196" s="149"/>
      <c r="B10196" s="144"/>
      <c r="C10196" s="34"/>
      <c r="D10196" s="34"/>
      <c r="E10196" s="118"/>
      <c r="F10196" s="129" t="s">
        <v>31</v>
      </c>
      <c r="G10196" s="66" t="str">
        <f t="shared" si="178"/>
        <v/>
      </c>
      <c r="H10196" s="67"/>
      <c r="I10196" s="68"/>
      <c r="J10196" s="32">
        <v>0</v>
      </c>
    </row>
    <row r="10197" spans="1:10" ht="26.25" hidden="1" thickBot="1" x14ac:dyDescent="0.3">
      <c r="A10197" s="149"/>
      <c r="B10197" s="144"/>
      <c r="C10197" s="38" t="s">
        <v>8571</v>
      </c>
      <c r="D10197" s="38" t="s">
        <v>101</v>
      </c>
      <c r="E10197" s="120">
        <v>1</v>
      </c>
      <c r="F10197" s="129">
        <v>91.6845</v>
      </c>
      <c r="G10197" s="66">
        <f t="shared" si="178"/>
        <v>91.6845</v>
      </c>
      <c r="H10197" s="41">
        <f>SUM(G10197:G10197)</f>
        <v>91.6845</v>
      </c>
      <c r="I10197" s="42"/>
      <c r="J10197" s="32">
        <v>0</v>
      </c>
    </row>
    <row r="10198" spans="1:10" ht="15.75" hidden="1" thickBot="1" x14ac:dyDescent="0.3">
      <c r="A10198" s="150"/>
      <c r="B10198" s="145"/>
      <c r="C10198" s="44"/>
      <c r="D10198" s="44"/>
      <c r="E10198" s="121"/>
      <c r="F10198" s="135" t="s">
        <v>31</v>
      </c>
      <c r="G10198" s="75" t="str">
        <f t="shared" si="178"/>
        <v/>
      </c>
      <c r="H10198" s="76"/>
      <c r="I10198" s="68"/>
      <c r="J10198" s="32">
        <v>0</v>
      </c>
    </row>
    <row r="10199" spans="1:10" ht="15.75" hidden="1" thickBot="1" x14ac:dyDescent="0.3">
      <c r="A10199" s="140" t="s">
        <v>2484</v>
      </c>
      <c r="B10199" s="143" t="s">
        <v>6914</v>
      </c>
      <c r="C10199" s="26"/>
      <c r="D10199" s="27" t="s">
        <v>36</v>
      </c>
      <c r="E10199" s="116"/>
      <c r="F10199" s="127" t="s">
        <v>31</v>
      </c>
      <c r="G10199" s="29" t="str">
        <f t="shared" si="178"/>
        <v/>
      </c>
      <c r="H10199" s="30"/>
      <c r="I10199" s="31"/>
      <c r="J10199" s="32">
        <v>0</v>
      </c>
    </row>
    <row r="10200" spans="1:10" ht="15.75" hidden="1" thickBot="1" x14ac:dyDescent="0.3">
      <c r="A10200" s="149"/>
      <c r="B10200" s="144"/>
      <c r="C10200" s="34"/>
      <c r="D10200" s="34"/>
      <c r="E10200" s="118"/>
      <c r="F10200" s="129" t="s">
        <v>31</v>
      </c>
      <c r="G10200" s="66" t="str">
        <f t="shared" si="178"/>
        <v/>
      </c>
      <c r="H10200" s="67"/>
      <c r="I10200" s="68"/>
      <c r="J10200" s="32">
        <v>0</v>
      </c>
    </row>
    <row r="10201" spans="1:10" ht="26.25" hidden="1" thickBot="1" x14ac:dyDescent="0.3">
      <c r="A10201" s="149"/>
      <c r="B10201" s="144"/>
      <c r="C10201" s="38" t="s">
        <v>8572</v>
      </c>
      <c r="D10201" s="38" t="s">
        <v>101</v>
      </c>
      <c r="E10201" s="120">
        <v>1</v>
      </c>
      <c r="F10201" s="129">
        <v>637.31700000000001</v>
      </c>
      <c r="G10201" s="66">
        <f t="shared" si="178"/>
        <v>637.31700000000001</v>
      </c>
      <c r="H10201" s="41">
        <f>SUM(G10201:G10201)</f>
        <v>637.31700000000001</v>
      </c>
      <c r="I10201" s="42"/>
      <c r="J10201" s="32">
        <v>0</v>
      </c>
    </row>
    <row r="10202" spans="1:10" ht="15.75" hidden="1" thickBot="1" x14ac:dyDescent="0.3">
      <c r="A10202" s="150"/>
      <c r="B10202" s="145"/>
      <c r="C10202" s="44"/>
      <c r="D10202" s="44"/>
      <c r="E10202" s="121"/>
      <c r="F10202" s="135" t="s">
        <v>31</v>
      </c>
      <c r="G10202" s="75" t="str">
        <f t="shared" si="178"/>
        <v/>
      </c>
      <c r="H10202" s="76"/>
      <c r="I10202" s="68"/>
      <c r="J10202" s="32">
        <v>0</v>
      </c>
    </row>
    <row r="10203" spans="1:10" ht="15.75" hidden="1" thickBot="1" x14ac:dyDescent="0.3">
      <c r="A10203" s="140" t="s">
        <v>2485</v>
      </c>
      <c r="B10203" s="143" t="s">
        <v>6915</v>
      </c>
      <c r="C10203" s="26"/>
      <c r="D10203" s="27" t="s">
        <v>36</v>
      </c>
      <c r="E10203" s="116"/>
      <c r="F10203" s="127" t="s">
        <v>31</v>
      </c>
      <c r="G10203" s="29" t="str">
        <f t="shared" si="178"/>
        <v/>
      </c>
      <c r="H10203" s="30"/>
      <c r="I10203" s="31"/>
      <c r="J10203" s="32">
        <v>0</v>
      </c>
    </row>
    <row r="10204" spans="1:10" ht="15.75" hidden="1" thickBot="1" x14ac:dyDescent="0.3">
      <c r="A10204" s="149"/>
      <c r="B10204" s="144"/>
      <c r="C10204" s="34"/>
      <c r="D10204" s="34"/>
      <c r="E10204" s="118"/>
      <c r="F10204" s="129" t="s">
        <v>31</v>
      </c>
      <c r="G10204" s="66" t="str">
        <f t="shared" si="178"/>
        <v/>
      </c>
      <c r="H10204" s="67"/>
      <c r="I10204" s="68"/>
      <c r="J10204" s="32">
        <v>0</v>
      </c>
    </row>
    <row r="10205" spans="1:10" ht="26.25" hidden="1" thickBot="1" x14ac:dyDescent="0.3">
      <c r="A10205" s="149"/>
      <c r="B10205" s="144"/>
      <c r="C10205" s="38" t="s">
        <v>8573</v>
      </c>
      <c r="D10205" s="38" t="s">
        <v>101</v>
      </c>
      <c r="E10205" s="120">
        <v>1</v>
      </c>
      <c r="F10205" s="129">
        <v>333.22199999999998</v>
      </c>
      <c r="G10205" s="66">
        <f t="shared" si="178"/>
        <v>333.22199999999998</v>
      </c>
      <c r="H10205" s="41">
        <f>SUM(G10205:G10205)</f>
        <v>333.22199999999998</v>
      </c>
      <c r="I10205" s="42"/>
      <c r="J10205" s="32">
        <v>0</v>
      </c>
    </row>
    <row r="10206" spans="1:10" ht="15.75" hidden="1" thickBot="1" x14ac:dyDescent="0.3">
      <c r="A10206" s="150"/>
      <c r="B10206" s="145"/>
      <c r="C10206" s="44"/>
      <c r="D10206" s="44"/>
      <c r="E10206" s="121"/>
      <c r="F10206" s="135" t="s">
        <v>31</v>
      </c>
      <c r="G10206" s="75" t="str">
        <f t="shared" si="178"/>
        <v/>
      </c>
      <c r="H10206" s="76"/>
      <c r="I10206" s="68"/>
      <c r="J10206" s="32">
        <v>0</v>
      </c>
    </row>
    <row r="10207" spans="1:10" ht="15.75" hidden="1" thickBot="1" x14ac:dyDescent="0.3">
      <c r="A10207" s="140" t="s">
        <v>2486</v>
      </c>
      <c r="B10207" s="143" t="s">
        <v>6916</v>
      </c>
      <c r="C10207" s="26"/>
      <c r="D10207" s="27" t="s">
        <v>36</v>
      </c>
      <c r="E10207" s="116"/>
      <c r="F10207" s="127" t="s">
        <v>31</v>
      </c>
      <c r="G10207" s="29" t="str">
        <f t="shared" si="178"/>
        <v/>
      </c>
      <c r="H10207" s="30"/>
      <c r="I10207" s="31"/>
      <c r="J10207" s="32">
        <v>0</v>
      </c>
    </row>
    <row r="10208" spans="1:10" ht="15.75" hidden="1" thickBot="1" x14ac:dyDescent="0.3">
      <c r="A10208" s="149"/>
      <c r="B10208" s="144"/>
      <c r="C10208" s="34"/>
      <c r="D10208" s="34"/>
      <c r="E10208" s="118"/>
      <c r="F10208" s="129" t="s">
        <v>31</v>
      </c>
      <c r="G10208" s="66" t="str">
        <f t="shared" si="178"/>
        <v/>
      </c>
      <c r="H10208" s="67"/>
      <c r="I10208" s="68"/>
      <c r="J10208" s="32">
        <v>0</v>
      </c>
    </row>
    <row r="10209" spans="1:10" ht="26.25" hidden="1" thickBot="1" x14ac:dyDescent="0.3">
      <c r="A10209" s="149"/>
      <c r="B10209" s="144"/>
      <c r="C10209" s="38" t="s">
        <v>8574</v>
      </c>
      <c r="D10209" s="38" t="s">
        <v>101</v>
      </c>
      <c r="E10209" s="120">
        <v>1</v>
      </c>
      <c r="F10209" s="129">
        <v>298.16699999999997</v>
      </c>
      <c r="G10209" s="66">
        <f t="shared" si="178"/>
        <v>298.16699999999997</v>
      </c>
      <c r="H10209" s="41">
        <f>SUM(G10209:G10209)</f>
        <v>298.16699999999997</v>
      </c>
      <c r="I10209" s="42"/>
      <c r="J10209" s="32">
        <v>0</v>
      </c>
    </row>
    <row r="10210" spans="1:10" ht="15.75" hidden="1" thickBot="1" x14ac:dyDescent="0.3">
      <c r="A10210" s="150"/>
      <c r="B10210" s="145"/>
      <c r="C10210" s="44"/>
      <c r="D10210" s="44"/>
      <c r="E10210" s="121"/>
      <c r="F10210" s="135" t="s">
        <v>31</v>
      </c>
      <c r="G10210" s="75" t="str">
        <f t="shared" si="178"/>
        <v/>
      </c>
      <c r="H10210" s="76"/>
      <c r="I10210" s="68"/>
      <c r="J10210" s="32">
        <v>0</v>
      </c>
    </row>
    <row r="10211" spans="1:10" ht="15.75" hidden="1" thickBot="1" x14ac:dyDescent="0.3">
      <c r="A10211" s="140" t="s">
        <v>2487</v>
      </c>
      <c r="B10211" s="143" t="s">
        <v>6917</v>
      </c>
      <c r="C10211" s="26"/>
      <c r="D10211" s="27" t="s">
        <v>36</v>
      </c>
      <c r="E10211" s="116"/>
      <c r="F10211" s="127" t="s">
        <v>31</v>
      </c>
      <c r="G10211" s="29" t="str">
        <f t="shared" si="178"/>
        <v/>
      </c>
      <c r="H10211" s="30"/>
      <c r="I10211" s="31"/>
      <c r="J10211" s="32">
        <v>0</v>
      </c>
    </row>
    <row r="10212" spans="1:10" ht="15.75" hidden="1" thickBot="1" x14ac:dyDescent="0.3">
      <c r="A10212" s="149"/>
      <c r="B10212" s="144"/>
      <c r="C10212" s="34"/>
      <c r="D10212" s="34"/>
      <c r="E10212" s="118"/>
      <c r="F10212" s="129" t="s">
        <v>31</v>
      </c>
      <c r="G10212" s="66" t="str">
        <f t="shared" si="178"/>
        <v/>
      </c>
      <c r="H10212" s="67"/>
      <c r="I10212" s="68"/>
      <c r="J10212" s="32">
        <v>0</v>
      </c>
    </row>
    <row r="10213" spans="1:10" ht="26.25" hidden="1" thickBot="1" x14ac:dyDescent="0.3">
      <c r="A10213" s="149"/>
      <c r="B10213" s="144"/>
      <c r="C10213" s="38" t="s">
        <v>8575</v>
      </c>
      <c r="D10213" s="38" t="s">
        <v>101</v>
      </c>
      <c r="E10213" s="120">
        <v>1</v>
      </c>
      <c r="F10213" s="129">
        <v>120.9255</v>
      </c>
      <c r="G10213" s="66">
        <f t="shared" si="178"/>
        <v>120.9255</v>
      </c>
      <c r="H10213" s="41">
        <f>SUM(G10213:G10213)</f>
        <v>120.9255</v>
      </c>
      <c r="I10213" s="42"/>
      <c r="J10213" s="32">
        <v>0</v>
      </c>
    </row>
    <row r="10214" spans="1:10" ht="15.75" hidden="1" thickBot="1" x14ac:dyDescent="0.3">
      <c r="A10214" s="150"/>
      <c r="B10214" s="145"/>
      <c r="C10214" s="44"/>
      <c r="D10214" s="44"/>
      <c r="E10214" s="121"/>
      <c r="F10214" s="135" t="s">
        <v>31</v>
      </c>
      <c r="G10214" s="75" t="str">
        <f t="shared" si="178"/>
        <v/>
      </c>
      <c r="H10214" s="76"/>
      <c r="I10214" s="68"/>
      <c r="J10214" s="32">
        <v>0</v>
      </c>
    </row>
    <row r="10215" spans="1:10" ht="15.75" hidden="1" thickBot="1" x14ac:dyDescent="0.3">
      <c r="A10215" s="140" t="s">
        <v>2488</v>
      </c>
      <c r="B10215" s="143" t="s">
        <v>6918</v>
      </c>
      <c r="C10215" s="26"/>
      <c r="D10215" s="27" t="s">
        <v>36</v>
      </c>
      <c r="E10215" s="116"/>
      <c r="F10215" s="127" t="s">
        <v>31</v>
      </c>
      <c r="G10215" s="29" t="str">
        <f t="shared" si="178"/>
        <v/>
      </c>
      <c r="H10215" s="30"/>
      <c r="I10215" s="31"/>
      <c r="J10215" s="32">
        <v>0</v>
      </c>
    </row>
    <row r="10216" spans="1:10" ht="15.75" hidden="1" thickBot="1" x14ac:dyDescent="0.3">
      <c r="A10216" s="149"/>
      <c r="B10216" s="144"/>
      <c r="C10216" s="34"/>
      <c r="D10216" s="34"/>
      <c r="E10216" s="118"/>
      <c r="F10216" s="129" t="s">
        <v>31</v>
      </c>
      <c r="G10216" s="66" t="str">
        <f t="shared" si="178"/>
        <v/>
      </c>
      <c r="H10216" s="67"/>
      <c r="I10216" s="68"/>
      <c r="J10216" s="32">
        <v>0</v>
      </c>
    </row>
    <row r="10217" spans="1:10" ht="26.25" hidden="1" thickBot="1" x14ac:dyDescent="0.3">
      <c r="A10217" s="149"/>
      <c r="B10217" s="144"/>
      <c r="C10217" s="38" t="s">
        <v>8576</v>
      </c>
      <c r="D10217" s="38" t="s">
        <v>101</v>
      </c>
      <c r="E10217" s="120">
        <v>1</v>
      </c>
      <c r="F10217" s="129">
        <v>199.17699999999999</v>
      </c>
      <c r="G10217" s="66">
        <f t="shared" si="178"/>
        <v>199.17699999999999</v>
      </c>
      <c r="H10217" s="41">
        <f>SUM(G10217:G10217)</f>
        <v>199.17699999999999</v>
      </c>
      <c r="I10217" s="42"/>
      <c r="J10217" s="32">
        <v>0</v>
      </c>
    </row>
    <row r="10218" spans="1:10" ht="15.75" hidden="1" thickBot="1" x14ac:dyDescent="0.3">
      <c r="A10218" s="150"/>
      <c r="B10218" s="145"/>
      <c r="C10218" s="44"/>
      <c r="D10218" s="44"/>
      <c r="E10218" s="121"/>
      <c r="F10218" s="135" t="s">
        <v>31</v>
      </c>
      <c r="G10218" s="75" t="str">
        <f t="shared" si="178"/>
        <v/>
      </c>
      <c r="H10218" s="76"/>
      <c r="I10218" s="68"/>
      <c r="J10218" s="32">
        <v>0</v>
      </c>
    </row>
    <row r="10219" spans="1:10" ht="15.75" hidden="1" thickBot="1" x14ac:dyDescent="0.3">
      <c r="A10219" s="140" t="s">
        <v>2489</v>
      </c>
      <c r="B10219" s="143" t="s">
        <v>6919</v>
      </c>
      <c r="C10219" s="26"/>
      <c r="D10219" s="27" t="s">
        <v>36</v>
      </c>
      <c r="E10219" s="116"/>
      <c r="F10219" s="127" t="s">
        <v>31</v>
      </c>
      <c r="G10219" s="29" t="str">
        <f t="shared" si="178"/>
        <v/>
      </c>
      <c r="H10219" s="30"/>
      <c r="I10219" s="31"/>
      <c r="J10219" s="32">
        <v>0</v>
      </c>
    </row>
    <row r="10220" spans="1:10" ht="15.75" hidden="1" thickBot="1" x14ac:dyDescent="0.3">
      <c r="A10220" s="149"/>
      <c r="B10220" s="144"/>
      <c r="C10220" s="34"/>
      <c r="D10220" s="34"/>
      <c r="E10220" s="118"/>
      <c r="F10220" s="129" t="s">
        <v>31</v>
      </c>
      <c r="G10220" s="66" t="str">
        <f t="shared" si="178"/>
        <v/>
      </c>
      <c r="H10220" s="67"/>
      <c r="I10220" s="68"/>
      <c r="J10220" s="32">
        <v>0</v>
      </c>
    </row>
    <row r="10221" spans="1:10" ht="26.25" hidden="1" thickBot="1" x14ac:dyDescent="0.3">
      <c r="A10221" s="149"/>
      <c r="B10221" s="144"/>
      <c r="C10221" s="38" t="s">
        <v>8577</v>
      </c>
      <c r="D10221" s="38" t="s">
        <v>101</v>
      </c>
      <c r="E10221" s="120">
        <v>1</v>
      </c>
      <c r="F10221" s="129">
        <v>667.60299999999995</v>
      </c>
      <c r="G10221" s="66">
        <f t="shared" si="178"/>
        <v>667.60299999999995</v>
      </c>
      <c r="H10221" s="41">
        <f>SUM(G10221:G10221)</f>
        <v>667.60299999999995</v>
      </c>
      <c r="I10221" s="42"/>
      <c r="J10221" s="32">
        <v>0</v>
      </c>
    </row>
    <row r="10222" spans="1:10" ht="15.75" hidden="1" thickBot="1" x14ac:dyDescent="0.3">
      <c r="A10222" s="150"/>
      <c r="B10222" s="145"/>
      <c r="C10222" s="44"/>
      <c r="D10222" s="44"/>
      <c r="E10222" s="121"/>
      <c r="F10222" s="135" t="s">
        <v>31</v>
      </c>
      <c r="G10222" s="75" t="str">
        <f t="shared" si="178"/>
        <v/>
      </c>
      <c r="H10222" s="76"/>
      <c r="I10222" s="68"/>
      <c r="J10222" s="32">
        <v>0</v>
      </c>
    </row>
    <row r="10223" spans="1:10" ht="15.75" hidden="1" thickBot="1" x14ac:dyDescent="0.3">
      <c r="A10223" s="140" t="s">
        <v>2490</v>
      </c>
      <c r="B10223" s="143" t="s">
        <v>6920</v>
      </c>
      <c r="C10223" s="26"/>
      <c r="D10223" s="27" t="s">
        <v>36</v>
      </c>
      <c r="E10223" s="116"/>
      <c r="F10223" s="127" t="s">
        <v>31</v>
      </c>
      <c r="G10223" s="29" t="str">
        <f t="shared" si="178"/>
        <v/>
      </c>
      <c r="H10223" s="30"/>
      <c r="I10223" s="31"/>
      <c r="J10223" s="32">
        <v>0</v>
      </c>
    </row>
    <row r="10224" spans="1:10" ht="15.75" hidden="1" thickBot="1" x14ac:dyDescent="0.3">
      <c r="A10224" s="149"/>
      <c r="B10224" s="144"/>
      <c r="C10224" s="34"/>
      <c r="D10224" s="34"/>
      <c r="E10224" s="118"/>
      <c r="F10224" s="129" t="s">
        <v>31</v>
      </c>
      <c r="G10224" s="66" t="str">
        <f t="shared" si="178"/>
        <v/>
      </c>
      <c r="H10224" s="67"/>
      <c r="I10224" s="68"/>
      <c r="J10224" s="32">
        <v>0</v>
      </c>
    </row>
    <row r="10225" spans="1:10" ht="26.25" hidden="1" thickBot="1" x14ac:dyDescent="0.3">
      <c r="A10225" s="149"/>
      <c r="B10225" s="144"/>
      <c r="C10225" s="38" t="s">
        <v>8578</v>
      </c>
      <c r="D10225" s="38" t="s">
        <v>101</v>
      </c>
      <c r="E10225" s="120">
        <v>1</v>
      </c>
      <c r="F10225" s="129">
        <v>922.09849999999994</v>
      </c>
      <c r="G10225" s="66">
        <f t="shared" si="178"/>
        <v>922.09849999999994</v>
      </c>
      <c r="H10225" s="41">
        <f>SUM(G10225:G10225)</f>
        <v>922.09849999999994</v>
      </c>
      <c r="I10225" s="42"/>
      <c r="J10225" s="32">
        <v>0</v>
      </c>
    </row>
    <row r="10226" spans="1:10" ht="15.75" hidden="1" thickBot="1" x14ac:dyDescent="0.3">
      <c r="A10226" s="150"/>
      <c r="B10226" s="145"/>
      <c r="C10226" s="44"/>
      <c r="D10226" s="44"/>
      <c r="E10226" s="121"/>
      <c r="F10226" s="135" t="s">
        <v>31</v>
      </c>
      <c r="G10226" s="75" t="str">
        <f t="shared" si="178"/>
        <v/>
      </c>
      <c r="H10226" s="76"/>
      <c r="I10226" s="68"/>
      <c r="J10226" s="32">
        <v>0</v>
      </c>
    </row>
    <row r="10227" spans="1:10" ht="15.75" hidden="1" thickBot="1" x14ac:dyDescent="0.3">
      <c r="A10227" s="140" t="s">
        <v>2491</v>
      </c>
      <c r="B10227" s="143" t="s">
        <v>6921</v>
      </c>
      <c r="C10227" s="26"/>
      <c r="D10227" s="27" t="s">
        <v>36</v>
      </c>
      <c r="E10227" s="116"/>
      <c r="F10227" s="127" t="s">
        <v>31</v>
      </c>
      <c r="G10227" s="29" t="str">
        <f t="shared" si="178"/>
        <v/>
      </c>
      <c r="H10227" s="30"/>
      <c r="I10227" s="31"/>
      <c r="J10227" s="32">
        <v>0</v>
      </c>
    </row>
    <row r="10228" spans="1:10" ht="15.75" hidden="1" thickBot="1" x14ac:dyDescent="0.3">
      <c r="A10228" s="149"/>
      <c r="B10228" s="144"/>
      <c r="C10228" s="34"/>
      <c r="D10228" s="34"/>
      <c r="E10228" s="118"/>
      <c r="F10228" s="129" t="s">
        <v>31</v>
      </c>
      <c r="G10228" s="66" t="str">
        <f t="shared" si="178"/>
        <v/>
      </c>
      <c r="H10228" s="67"/>
      <c r="I10228" s="68"/>
      <c r="J10228" s="32">
        <v>0</v>
      </c>
    </row>
    <row r="10229" spans="1:10" ht="26.25" hidden="1" thickBot="1" x14ac:dyDescent="0.3">
      <c r="A10229" s="149"/>
      <c r="B10229" s="144"/>
      <c r="C10229" s="38" t="s">
        <v>8579</v>
      </c>
      <c r="D10229" s="38" t="s">
        <v>101</v>
      </c>
      <c r="E10229" s="120">
        <v>1</v>
      </c>
      <c r="F10229" s="129">
        <v>1430.1869999999999</v>
      </c>
      <c r="G10229" s="66">
        <f t="shared" si="178"/>
        <v>1430.1869999999999</v>
      </c>
      <c r="H10229" s="41">
        <f>SUM(G10229:G10229)</f>
        <v>1430.1869999999999</v>
      </c>
      <c r="I10229" s="42"/>
      <c r="J10229" s="32">
        <v>0</v>
      </c>
    </row>
    <row r="10230" spans="1:10" ht="15.75" hidden="1" thickBot="1" x14ac:dyDescent="0.3">
      <c r="A10230" s="150"/>
      <c r="B10230" s="145"/>
      <c r="C10230" s="44"/>
      <c r="D10230" s="44"/>
      <c r="E10230" s="121"/>
      <c r="F10230" s="135" t="s">
        <v>31</v>
      </c>
      <c r="G10230" s="75" t="str">
        <f t="shared" si="178"/>
        <v/>
      </c>
      <c r="H10230" s="76"/>
      <c r="I10230" s="68"/>
      <c r="J10230" s="32">
        <v>0</v>
      </c>
    </row>
    <row r="10231" spans="1:10" ht="15.75" hidden="1" thickBot="1" x14ac:dyDescent="0.3">
      <c r="A10231" s="140" t="s">
        <v>2492</v>
      </c>
      <c r="B10231" s="143" t="s">
        <v>6922</v>
      </c>
      <c r="C10231" s="26"/>
      <c r="D10231" s="27" t="s">
        <v>36</v>
      </c>
      <c r="E10231" s="116"/>
      <c r="F10231" s="127" t="s">
        <v>31</v>
      </c>
      <c r="G10231" s="29" t="str">
        <f t="shared" si="178"/>
        <v/>
      </c>
      <c r="H10231" s="30"/>
      <c r="I10231" s="31"/>
      <c r="J10231" s="32">
        <v>0</v>
      </c>
    </row>
    <row r="10232" spans="1:10" ht="15.75" hidden="1" thickBot="1" x14ac:dyDescent="0.3">
      <c r="A10232" s="149"/>
      <c r="B10232" s="144"/>
      <c r="C10232" s="34"/>
      <c r="D10232" s="34"/>
      <c r="E10232" s="118"/>
      <c r="F10232" s="129" t="s">
        <v>31</v>
      </c>
      <c r="G10232" s="66" t="str">
        <f t="shared" si="178"/>
        <v/>
      </c>
      <c r="H10232" s="67"/>
      <c r="I10232" s="68"/>
      <c r="J10232" s="32">
        <v>0</v>
      </c>
    </row>
    <row r="10233" spans="1:10" ht="26.25" hidden="1" thickBot="1" x14ac:dyDescent="0.3">
      <c r="A10233" s="149"/>
      <c r="B10233" s="144"/>
      <c r="C10233" s="38" t="s">
        <v>8580</v>
      </c>
      <c r="D10233" s="38" t="s">
        <v>101</v>
      </c>
      <c r="E10233" s="120">
        <v>1</v>
      </c>
      <c r="F10233" s="129">
        <v>177.39349999999999</v>
      </c>
      <c r="G10233" s="66">
        <f t="shared" si="178"/>
        <v>177.39349999999999</v>
      </c>
      <c r="H10233" s="41">
        <f>SUM(G10233:G10233)</f>
        <v>177.39349999999999</v>
      </c>
      <c r="I10233" s="42"/>
      <c r="J10233" s="32">
        <v>0</v>
      </c>
    </row>
    <row r="10234" spans="1:10" ht="15.75" hidden="1" thickBot="1" x14ac:dyDescent="0.3">
      <c r="A10234" s="150"/>
      <c r="B10234" s="145"/>
      <c r="C10234" s="44"/>
      <c r="D10234" s="44"/>
      <c r="E10234" s="121"/>
      <c r="F10234" s="135" t="s">
        <v>31</v>
      </c>
      <c r="G10234" s="75" t="str">
        <f t="shared" si="178"/>
        <v/>
      </c>
      <c r="H10234" s="76"/>
      <c r="I10234" s="68"/>
      <c r="J10234" s="32">
        <v>0</v>
      </c>
    </row>
    <row r="10235" spans="1:10" ht="15.75" hidden="1" thickBot="1" x14ac:dyDescent="0.3">
      <c r="A10235" s="140" t="s">
        <v>2493</v>
      </c>
      <c r="B10235" s="143" t="s">
        <v>6923</v>
      </c>
      <c r="C10235" s="26"/>
      <c r="D10235" s="27" t="s">
        <v>36</v>
      </c>
      <c r="E10235" s="116"/>
      <c r="F10235" s="127" t="s">
        <v>31</v>
      </c>
      <c r="G10235" s="29" t="str">
        <f t="shared" si="178"/>
        <v/>
      </c>
      <c r="H10235" s="30"/>
      <c r="I10235" s="31"/>
      <c r="J10235" s="32">
        <v>0</v>
      </c>
    </row>
    <row r="10236" spans="1:10" ht="15.75" hidden="1" thickBot="1" x14ac:dyDescent="0.3">
      <c r="A10236" s="149"/>
      <c r="B10236" s="144"/>
      <c r="C10236" s="34"/>
      <c r="D10236" s="34"/>
      <c r="E10236" s="118"/>
      <c r="F10236" s="129" t="s">
        <v>31</v>
      </c>
      <c r="G10236" s="66" t="str">
        <f t="shared" si="178"/>
        <v/>
      </c>
      <c r="H10236" s="67"/>
      <c r="I10236" s="68"/>
      <c r="J10236" s="32">
        <v>0</v>
      </c>
    </row>
    <row r="10237" spans="1:10" ht="26.25" hidden="1" thickBot="1" x14ac:dyDescent="0.3">
      <c r="A10237" s="149"/>
      <c r="B10237" s="144"/>
      <c r="C10237" s="38" t="s">
        <v>8581</v>
      </c>
      <c r="D10237" s="38" t="s">
        <v>101</v>
      </c>
      <c r="E10237" s="120">
        <v>1</v>
      </c>
      <c r="F10237" s="129">
        <v>153.9855</v>
      </c>
      <c r="G10237" s="66">
        <f t="shared" si="178"/>
        <v>153.9855</v>
      </c>
      <c r="H10237" s="41">
        <f>SUM(G10237:G10237)</f>
        <v>153.9855</v>
      </c>
      <c r="I10237" s="42"/>
      <c r="J10237" s="32">
        <v>0</v>
      </c>
    </row>
    <row r="10238" spans="1:10" ht="15.75" hidden="1" thickBot="1" x14ac:dyDescent="0.3">
      <c r="A10238" s="150"/>
      <c r="B10238" s="145"/>
      <c r="C10238" s="44"/>
      <c r="D10238" s="44"/>
      <c r="E10238" s="121"/>
      <c r="F10238" s="135" t="s">
        <v>31</v>
      </c>
      <c r="G10238" s="75" t="str">
        <f t="shared" si="178"/>
        <v/>
      </c>
      <c r="H10238" s="76"/>
      <c r="I10238" s="68"/>
      <c r="J10238" s="32">
        <v>0</v>
      </c>
    </row>
    <row r="10239" spans="1:10" ht="15.75" hidden="1" thickBot="1" x14ac:dyDescent="0.3">
      <c r="A10239" s="140" t="s">
        <v>2494</v>
      </c>
      <c r="B10239" s="143" t="s">
        <v>6924</v>
      </c>
      <c r="C10239" s="26"/>
      <c r="D10239" s="27" t="s">
        <v>36</v>
      </c>
      <c r="E10239" s="116"/>
      <c r="F10239" s="127" t="s">
        <v>31</v>
      </c>
      <c r="G10239" s="29" t="str">
        <f t="shared" si="178"/>
        <v/>
      </c>
      <c r="H10239" s="30"/>
      <c r="I10239" s="31"/>
      <c r="J10239" s="32">
        <v>0</v>
      </c>
    </row>
    <row r="10240" spans="1:10" ht="15.75" hidden="1" thickBot="1" x14ac:dyDescent="0.3">
      <c r="A10240" s="149"/>
      <c r="B10240" s="144"/>
      <c r="C10240" s="34"/>
      <c r="D10240" s="34"/>
      <c r="E10240" s="118"/>
      <c r="F10240" s="129" t="s">
        <v>31</v>
      </c>
      <c r="G10240" s="66" t="str">
        <f t="shared" si="178"/>
        <v/>
      </c>
      <c r="H10240" s="67"/>
      <c r="I10240" s="68"/>
      <c r="J10240" s="32">
        <v>0</v>
      </c>
    </row>
    <row r="10241" spans="1:10" ht="26.25" hidden="1" thickBot="1" x14ac:dyDescent="0.3">
      <c r="A10241" s="149"/>
      <c r="B10241" s="144"/>
      <c r="C10241" s="38" t="s">
        <v>8582</v>
      </c>
      <c r="D10241" s="38" t="s">
        <v>101</v>
      </c>
      <c r="E10241" s="120">
        <v>1</v>
      </c>
      <c r="F10241" s="129">
        <v>88.026999999999987</v>
      </c>
      <c r="G10241" s="66">
        <f t="shared" si="178"/>
        <v>88.026999999999987</v>
      </c>
      <c r="H10241" s="41">
        <f>SUM(G10241:G10241)</f>
        <v>88.026999999999987</v>
      </c>
      <c r="I10241" s="42"/>
      <c r="J10241" s="32">
        <v>0</v>
      </c>
    </row>
    <row r="10242" spans="1:10" ht="15.75" hidden="1" thickBot="1" x14ac:dyDescent="0.3">
      <c r="A10242" s="150"/>
      <c r="B10242" s="145"/>
      <c r="C10242" s="44"/>
      <c r="D10242" s="44"/>
      <c r="E10242" s="121"/>
      <c r="F10242" s="135" t="s">
        <v>31</v>
      </c>
      <c r="G10242" s="75" t="str">
        <f t="shared" si="178"/>
        <v/>
      </c>
      <c r="H10242" s="76"/>
      <c r="I10242" s="68"/>
      <c r="J10242" s="32">
        <v>0</v>
      </c>
    </row>
    <row r="10243" spans="1:10" ht="15.75" hidden="1" thickBot="1" x14ac:dyDescent="0.3">
      <c r="A10243" s="140" t="s">
        <v>2495</v>
      </c>
      <c r="B10243" s="143" t="s">
        <v>6925</v>
      </c>
      <c r="C10243" s="26"/>
      <c r="D10243" s="27" t="s">
        <v>36</v>
      </c>
      <c r="E10243" s="116"/>
      <c r="F10243" s="127" t="s">
        <v>31</v>
      </c>
      <c r="G10243" s="29" t="str">
        <f t="shared" si="178"/>
        <v/>
      </c>
      <c r="H10243" s="30"/>
      <c r="I10243" s="31"/>
      <c r="J10243" s="32">
        <v>0</v>
      </c>
    </row>
    <row r="10244" spans="1:10" ht="15.75" hidden="1" thickBot="1" x14ac:dyDescent="0.3">
      <c r="A10244" s="149"/>
      <c r="B10244" s="144"/>
      <c r="C10244" s="34"/>
      <c r="D10244" s="34"/>
      <c r="E10244" s="118"/>
      <c r="F10244" s="129" t="s">
        <v>31</v>
      </c>
      <c r="G10244" s="66" t="str">
        <f t="shared" si="178"/>
        <v/>
      </c>
      <c r="H10244" s="67"/>
      <c r="I10244" s="68"/>
      <c r="J10244" s="32">
        <v>0</v>
      </c>
    </row>
    <row r="10245" spans="1:10" ht="26.25" hidden="1" thickBot="1" x14ac:dyDescent="0.3">
      <c r="A10245" s="149"/>
      <c r="B10245" s="144"/>
      <c r="C10245" s="38" t="s">
        <v>8583</v>
      </c>
      <c r="D10245" s="38" t="s">
        <v>101</v>
      </c>
      <c r="E10245" s="120">
        <v>1</v>
      </c>
      <c r="F10245" s="129">
        <v>102.63800000000001</v>
      </c>
      <c r="G10245" s="66">
        <f t="shared" si="178"/>
        <v>102.63800000000001</v>
      </c>
      <c r="H10245" s="41">
        <f>SUM(G10245:G10245)</f>
        <v>102.63800000000001</v>
      </c>
      <c r="I10245" s="42"/>
      <c r="J10245" s="32">
        <v>0</v>
      </c>
    </row>
    <row r="10246" spans="1:10" ht="15.75" hidden="1" thickBot="1" x14ac:dyDescent="0.3">
      <c r="A10246" s="150"/>
      <c r="B10246" s="145"/>
      <c r="C10246" s="44"/>
      <c r="D10246" s="44"/>
      <c r="E10246" s="121"/>
      <c r="F10246" s="135" t="s">
        <v>31</v>
      </c>
      <c r="G10246" s="75" t="str">
        <f t="shared" ref="G10246:G10309" si="179">IF(ISNUMBER(F10246),E10246*F10246,"")</f>
        <v/>
      </c>
      <c r="H10246" s="76"/>
      <c r="I10246" s="68"/>
      <c r="J10246" s="32">
        <v>0</v>
      </c>
    </row>
    <row r="10247" spans="1:10" ht="15.75" hidden="1" thickBot="1" x14ac:dyDescent="0.3">
      <c r="A10247" s="140" t="s">
        <v>2496</v>
      </c>
      <c r="B10247" s="143" t="s">
        <v>6926</v>
      </c>
      <c r="C10247" s="26"/>
      <c r="D10247" s="27" t="s">
        <v>36</v>
      </c>
      <c r="E10247" s="116"/>
      <c r="F10247" s="127" t="s">
        <v>31</v>
      </c>
      <c r="G10247" s="29" t="str">
        <f t="shared" si="179"/>
        <v/>
      </c>
      <c r="H10247" s="30"/>
      <c r="I10247" s="31"/>
      <c r="J10247" s="32">
        <v>0</v>
      </c>
    </row>
    <row r="10248" spans="1:10" ht="15.75" hidden="1" thickBot="1" x14ac:dyDescent="0.3">
      <c r="A10248" s="149"/>
      <c r="B10248" s="144"/>
      <c r="C10248" s="34"/>
      <c r="D10248" s="34"/>
      <c r="E10248" s="118"/>
      <c r="F10248" s="129" t="s">
        <v>31</v>
      </c>
      <c r="G10248" s="66" t="str">
        <f t="shared" si="179"/>
        <v/>
      </c>
      <c r="H10248" s="67"/>
      <c r="I10248" s="68"/>
      <c r="J10248" s="32">
        <v>0</v>
      </c>
    </row>
    <row r="10249" spans="1:10" ht="26.25" hidden="1" thickBot="1" x14ac:dyDescent="0.3">
      <c r="A10249" s="149"/>
      <c r="B10249" s="144"/>
      <c r="C10249" s="38" t="s">
        <v>8584</v>
      </c>
      <c r="D10249" s="38" t="s">
        <v>101</v>
      </c>
      <c r="E10249" s="120">
        <v>1</v>
      </c>
      <c r="F10249" s="129">
        <v>93.945499999999996</v>
      </c>
      <c r="G10249" s="66">
        <f t="shared" si="179"/>
        <v>93.945499999999996</v>
      </c>
      <c r="H10249" s="41">
        <f>SUM(G10249:G10249)</f>
        <v>93.945499999999996</v>
      </c>
      <c r="I10249" s="42"/>
      <c r="J10249" s="32">
        <v>0</v>
      </c>
    </row>
    <row r="10250" spans="1:10" ht="15.75" hidden="1" thickBot="1" x14ac:dyDescent="0.3">
      <c r="A10250" s="150"/>
      <c r="B10250" s="145"/>
      <c r="C10250" s="44"/>
      <c r="D10250" s="44"/>
      <c r="E10250" s="121"/>
      <c r="F10250" s="135" t="s">
        <v>31</v>
      </c>
      <c r="G10250" s="75" t="str">
        <f t="shared" si="179"/>
        <v/>
      </c>
      <c r="H10250" s="76"/>
      <c r="I10250" s="68"/>
      <c r="J10250" s="32">
        <v>0</v>
      </c>
    </row>
    <row r="10251" spans="1:10" ht="15.75" hidden="1" thickBot="1" x14ac:dyDescent="0.3">
      <c r="A10251" s="140" t="s">
        <v>2497</v>
      </c>
      <c r="B10251" s="143" t="s">
        <v>6927</v>
      </c>
      <c r="C10251" s="26"/>
      <c r="D10251" s="27" t="s">
        <v>36</v>
      </c>
      <c r="E10251" s="116"/>
      <c r="F10251" s="127" t="s">
        <v>31</v>
      </c>
      <c r="G10251" s="29" t="str">
        <f t="shared" si="179"/>
        <v/>
      </c>
      <c r="H10251" s="30"/>
      <c r="I10251" s="31"/>
      <c r="J10251" s="32">
        <v>0</v>
      </c>
    </row>
    <row r="10252" spans="1:10" ht="15.75" hidden="1" thickBot="1" x14ac:dyDescent="0.3">
      <c r="A10252" s="149"/>
      <c r="B10252" s="144"/>
      <c r="C10252" s="34"/>
      <c r="D10252" s="34"/>
      <c r="E10252" s="118"/>
      <c r="F10252" s="129" t="s">
        <v>31</v>
      </c>
      <c r="G10252" s="66" t="str">
        <f t="shared" si="179"/>
        <v/>
      </c>
      <c r="H10252" s="67"/>
      <c r="I10252" s="68"/>
      <c r="J10252" s="32">
        <v>0</v>
      </c>
    </row>
    <row r="10253" spans="1:10" ht="26.25" hidden="1" thickBot="1" x14ac:dyDescent="0.3">
      <c r="A10253" s="149"/>
      <c r="B10253" s="144"/>
      <c r="C10253" s="38" t="s">
        <v>8585</v>
      </c>
      <c r="D10253" s="38" t="s">
        <v>101</v>
      </c>
      <c r="E10253" s="120">
        <v>1</v>
      </c>
      <c r="F10253" s="129">
        <v>5.8140000000000001</v>
      </c>
      <c r="G10253" s="66">
        <f t="shared" si="179"/>
        <v>5.8140000000000001</v>
      </c>
      <c r="H10253" s="41">
        <f>SUM(G10253:G10253)</f>
        <v>5.8140000000000001</v>
      </c>
      <c r="I10253" s="42"/>
      <c r="J10253" s="32">
        <v>0</v>
      </c>
    </row>
    <row r="10254" spans="1:10" ht="15.75" hidden="1" thickBot="1" x14ac:dyDescent="0.3">
      <c r="A10254" s="150"/>
      <c r="B10254" s="145"/>
      <c r="C10254" s="44"/>
      <c r="D10254" s="44"/>
      <c r="E10254" s="121"/>
      <c r="F10254" s="135" t="s">
        <v>31</v>
      </c>
      <c r="G10254" s="75" t="str">
        <f t="shared" si="179"/>
        <v/>
      </c>
      <c r="H10254" s="76"/>
      <c r="I10254" s="68"/>
      <c r="J10254" s="32">
        <v>0</v>
      </c>
    </row>
    <row r="10255" spans="1:10" ht="15.75" hidden="1" thickBot="1" x14ac:dyDescent="0.3">
      <c r="A10255" s="140" t="s">
        <v>2498</v>
      </c>
      <c r="B10255" s="143" t="s">
        <v>6928</v>
      </c>
      <c r="C10255" s="26"/>
      <c r="D10255" s="27" t="s">
        <v>36</v>
      </c>
      <c r="E10255" s="116"/>
      <c r="F10255" s="127" t="s">
        <v>31</v>
      </c>
      <c r="G10255" s="29" t="str">
        <f t="shared" si="179"/>
        <v/>
      </c>
      <c r="H10255" s="30"/>
      <c r="I10255" s="31"/>
      <c r="J10255" s="32">
        <v>0</v>
      </c>
    </row>
    <row r="10256" spans="1:10" ht="15.75" hidden="1" thickBot="1" x14ac:dyDescent="0.3">
      <c r="A10256" s="149"/>
      <c r="B10256" s="144"/>
      <c r="C10256" s="34"/>
      <c r="D10256" s="34"/>
      <c r="E10256" s="118"/>
      <c r="F10256" s="129" t="s">
        <v>31</v>
      </c>
      <c r="G10256" s="66" t="str">
        <f t="shared" si="179"/>
        <v/>
      </c>
      <c r="H10256" s="67"/>
      <c r="I10256" s="68"/>
      <c r="J10256" s="32">
        <v>0</v>
      </c>
    </row>
    <row r="10257" spans="1:10" ht="26.25" hidden="1" thickBot="1" x14ac:dyDescent="0.3">
      <c r="A10257" s="149"/>
      <c r="B10257" s="144"/>
      <c r="C10257" s="38" t="s">
        <v>8586</v>
      </c>
      <c r="D10257" s="38" t="s">
        <v>101</v>
      </c>
      <c r="E10257" s="120">
        <v>1</v>
      </c>
      <c r="F10257" s="129">
        <v>16.587</v>
      </c>
      <c r="G10257" s="66">
        <f t="shared" si="179"/>
        <v>16.587</v>
      </c>
      <c r="H10257" s="41">
        <f>SUM(G10257:G10257)</f>
        <v>16.587</v>
      </c>
      <c r="I10257" s="42"/>
      <c r="J10257" s="32">
        <v>0</v>
      </c>
    </row>
    <row r="10258" spans="1:10" ht="15.75" hidden="1" thickBot="1" x14ac:dyDescent="0.3">
      <c r="A10258" s="150"/>
      <c r="B10258" s="145"/>
      <c r="C10258" s="44"/>
      <c r="D10258" s="44"/>
      <c r="E10258" s="121"/>
      <c r="F10258" s="135" t="s">
        <v>31</v>
      </c>
      <c r="G10258" s="75" t="str">
        <f t="shared" si="179"/>
        <v/>
      </c>
      <c r="H10258" s="76"/>
      <c r="I10258" s="68"/>
      <c r="J10258" s="32">
        <v>0</v>
      </c>
    </row>
    <row r="10259" spans="1:10" ht="15.75" hidden="1" thickBot="1" x14ac:dyDescent="0.3">
      <c r="A10259" s="140" t="s">
        <v>2499</v>
      </c>
      <c r="B10259" s="143" t="s">
        <v>6929</v>
      </c>
      <c r="C10259" s="26"/>
      <c r="D10259" s="27" t="s">
        <v>36</v>
      </c>
      <c r="E10259" s="116"/>
      <c r="F10259" s="127" t="s">
        <v>31</v>
      </c>
      <c r="G10259" s="29" t="str">
        <f t="shared" si="179"/>
        <v/>
      </c>
      <c r="H10259" s="30"/>
      <c r="I10259" s="31"/>
      <c r="J10259" s="32">
        <v>0</v>
      </c>
    </row>
    <row r="10260" spans="1:10" ht="15.75" hidden="1" thickBot="1" x14ac:dyDescent="0.3">
      <c r="A10260" s="149"/>
      <c r="B10260" s="144"/>
      <c r="C10260" s="34"/>
      <c r="D10260" s="34"/>
      <c r="E10260" s="118"/>
      <c r="F10260" s="129" t="s">
        <v>31</v>
      </c>
      <c r="G10260" s="66" t="str">
        <f t="shared" si="179"/>
        <v/>
      </c>
      <c r="H10260" s="67"/>
      <c r="I10260" s="68"/>
      <c r="J10260" s="32">
        <v>0</v>
      </c>
    </row>
    <row r="10261" spans="1:10" ht="26.25" hidden="1" thickBot="1" x14ac:dyDescent="0.3">
      <c r="A10261" s="149"/>
      <c r="B10261" s="144"/>
      <c r="C10261" s="38" t="s">
        <v>8587</v>
      </c>
      <c r="D10261" s="38" t="s">
        <v>101</v>
      </c>
      <c r="E10261" s="120">
        <v>1</v>
      </c>
      <c r="F10261" s="129">
        <v>12.103</v>
      </c>
      <c r="G10261" s="66">
        <f t="shared" si="179"/>
        <v>12.103</v>
      </c>
      <c r="H10261" s="41">
        <f>SUM(G10261:G10261)</f>
        <v>12.103</v>
      </c>
      <c r="I10261" s="42"/>
      <c r="J10261" s="32">
        <v>0</v>
      </c>
    </row>
    <row r="10262" spans="1:10" ht="15.75" hidden="1" thickBot="1" x14ac:dyDescent="0.3">
      <c r="A10262" s="150"/>
      <c r="B10262" s="145"/>
      <c r="C10262" s="44"/>
      <c r="D10262" s="44"/>
      <c r="E10262" s="121"/>
      <c r="F10262" s="135" t="s">
        <v>31</v>
      </c>
      <c r="G10262" s="75" t="str">
        <f t="shared" si="179"/>
        <v/>
      </c>
      <c r="H10262" s="76"/>
      <c r="I10262" s="68"/>
      <c r="J10262" s="32">
        <v>0</v>
      </c>
    </row>
    <row r="10263" spans="1:10" ht="15.75" hidden="1" thickBot="1" x14ac:dyDescent="0.3">
      <c r="A10263" s="140" t="s">
        <v>2500</v>
      </c>
      <c r="B10263" s="143" t="s">
        <v>6930</v>
      </c>
      <c r="C10263" s="26"/>
      <c r="D10263" s="27" t="s">
        <v>36</v>
      </c>
      <c r="E10263" s="116"/>
      <c r="F10263" s="127" t="s">
        <v>31</v>
      </c>
      <c r="G10263" s="29" t="str">
        <f t="shared" si="179"/>
        <v/>
      </c>
      <c r="H10263" s="30"/>
      <c r="I10263" s="31"/>
      <c r="J10263" s="32">
        <v>0</v>
      </c>
    </row>
    <row r="10264" spans="1:10" ht="15.75" hidden="1" thickBot="1" x14ac:dyDescent="0.3">
      <c r="A10264" s="149"/>
      <c r="B10264" s="144"/>
      <c r="C10264" s="34"/>
      <c r="D10264" s="34"/>
      <c r="E10264" s="118"/>
      <c r="F10264" s="129" t="s">
        <v>31</v>
      </c>
      <c r="G10264" s="66" t="str">
        <f t="shared" si="179"/>
        <v/>
      </c>
      <c r="H10264" s="67"/>
      <c r="I10264" s="68"/>
      <c r="J10264" s="32">
        <v>0</v>
      </c>
    </row>
    <row r="10265" spans="1:10" ht="26.25" hidden="1" thickBot="1" x14ac:dyDescent="0.3">
      <c r="A10265" s="149"/>
      <c r="B10265" s="144"/>
      <c r="C10265" s="38" t="s">
        <v>8588</v>
      </c>
      <c r="D10265" s="38" t="s">
        <v>101</v>
      </c>
      <c r="E10265" s="120">
        <v>1</v>
      </c>
      <c r="F10265" s="129">
        <v>13.452</v>
      </c>
      <c r="G10265" s="66">
        <f t="shared" si="179"/>
        <v>13.452</v>
      </c>
      <c r="H10265" s="41">
        <f>SUM(G10265:G10265)</f>
        <v>13.452</v>
      </c>
      <c r="I10265" s="42"/>
      <c r="J10265" s="32">
        <v>0</v>
      </c>
    </row>
    <row r="10266" spans="1:10" ht="15.75" hidden="1" thickBot="1" x14ac:dyDescent="0.3">
      <c r="A10266" s="150"/>
      <c r="B10266" s="145"/>
      <c r="C10266" s="44"/>
      <c r="D10266" s="44"/>
      <c r="E10266" s="121"/>
      <c r="F10266" s="135" t="s">
        <v>31</v>
      </c>
      <c r="G10266" s="75" t="str">
        <f t="shared" si="179"/>
        <v/>
      </c>
      <c r="H10266" s="76"/>
      <c r="I10266" s="68"/>
      <c r="J10266" s="32">
        <v>0</v>
      </c>
    </row>
    <row r="10267" spans="1:10" ht="15.75" hidden="1" thickBot="1" x14ac:dyDescent="0.3">
      <c r="A10267" s="140" t="s">
        <v>2501</v>
      </c>
      <c r="B10267" s="143" t="s">
        <v>6931</v>
      </c>
      <c r="C10267" s="26"/>
      <c r="D10267" s="27" t="s">
        <v>36</v>
      </c>
      <c r="E10267" s="116"/>
      <c r="F10267" s="127" t="s">
        <v>31</v>
      </c>
      <c r="G10267" s="29" t="str">
        <f t="shared" si="179"/>
        <v/>
      </c>
      <c r="H10267" s="30"/>
      <c r="I10267" s="31"/>
      <c r="J10267" s="32">
        <v>0</v>
      </c>
    </row>
    <row r="10268" spans="1:10" ht="15.75" hidden="1" thickBot="1" x14ac:dyDescent="0.3">
      <c r="A10268" s="149"/>
      <c r="B10268" s="144"/>
      <c r="C10268" s="34"/>
      <c r="D10268" s="34"/>
      <c r="E10268" s="118"/>
      <c r="F10268" s="129" t="s">
        <v>31</v>
      </c>
      <c r="G10268" s="66" t="str">
        <f t="shared" si="179"/>
        <v/>
      </c>
      <c r="H10268" s="67"/>
      <c r="I10268" s="68"/>
      <c r="J10268" s="32">
        <v>0</v>
      </c>
    </row>
    <row r="10269" spans="1:10" ht="26.25" hidden="1" thickBot="1" x14ac:dyDescent="0.3">
      <c r="A10269" s="149"/>
      <c r="B10269" s="144"/>
      <c r="C10269" s="38" t="s">
        <v>8589</v>
      </c>
      <c r="D10269" s="38" t="s">
        <v>101</v>
      </c>
      <c r="E10269" s="120">
        <v>1</v>
      </c>
      <c r="F10269" s="129">
        <v>22.505500000000001</v>
      </c>
      <c r="G10269" s="66">
        <f t="shared" si="179"/>
        <v>22.505500000000001</v>
      </c>
      <c r="H10269" s="41">
        <f>SUM(G10269:G10269)</f>
        <v>22.505500000000001</v>
      </c>
      <c r="I10269" s="42"/>
      <c r="J10269" s="32">
        <v>0</v>
      </c>
    </row>
    <row r="10270" spans="1:10" ht="15.75" hidden="1" thickBot="1" x14ac:dyDescent="0.3">
      <c r="A10270" s="150"/>
      <c r="B10270" s="145"/>
      <c r="C10270" s="44"/>
      <c r="D10270" s="44"/>
      <c r="E10270" s="121"/>
      <c r="F10270" s="135" t="s">
        <v>31</v>
      </c>
      <c r="G10270" s="75" t="str">
        <f t="shared" si="179"/>
        <v/>
      </c>
      <c r="H10270" s="76"/>
      <c r="I10270" s="68"/>
      <c r="J10270" s="32">
        <v>0</v>
      </c>
    </row>
    <row r="10271" spans="1:10" ht="15.75" hidden="1" thickBot="1" x14ac:dyDescent="0.3">
      <c r="A10271" s="140" t="s">
        <v>2502</v>
      </c>
      <c r="B10271" s="143" t="s">
        <v>6932</v>
      </c>
      <c r="C10271" s="26"/>
      <c r="D10271" s="27" t="s">
        <v>36</v>
      </c>
      <c r="E10271" s="116"/>
      <c r="F10271" s="127" t="s">
        <v>31</v>
      </c>
      <c r="G10271" s="29" t="str">
        <f t="shared" si="179"/>
        <v/>
      </c>
      <c r="H10271" s="30"/>
      <c r="I10271" s="31"/>
      <c r="J10271" s="32">
        <v>0</v>
      </c>
    </row>
    <row r="10272" spans="1:10" ht="15.75" hidden="1" thickBot="1" x14ac:dyDescent="0.3">
      <c r="A10272" s="149"/>
      <c r="B10272" s="144"/>
      <c r="C10272" s="34"/>
      <c r="D10272" s="34"/>
      <c r="E10272" s="118"/>
      <c r="F10272" s="129" t="s">
        <v>31</v>
      </c>
      <c r="G10272" s="66" t="str">
        <f t="shared" si="179"/>
        <v/>
      </c>
      <c r="H10272" s="67"/>
      <c r="I10272" s="68"/>
      <c r="J10272" s="32">
        <v>0</v>
      </c>
    </row>
    <row r="10273" spans="1:10" ht="26.25" hidden="1" thickBot="1" x14ac:dyDescent="0.3">
      <c r="A10273" s="149"/>
      <c r="B10273" s="144"/>
      <c r="C10273" s="38" t="s">
        <v>8590</v>
      </c>
      <c r="D10273" s="38" t="s">
        <v>101</v>
      </c>
      <c r="E10273" s="120">
        <v>1</v>
      </c>
      <c r="F10273" s="129">
        <v>36.726999999999997</v>
      </c>
      <c r="G10273" s="66">
        <f t="shared" si="179"/>
        <v>36.726999999999997</v>
      </c>
      <c r="H10273" s="41">
        <f>SUM(G10273:G10273)</f>
        <v>36.726999999999997</v>
      </c>
      <c r="I10273" s="42"/>
      <c r="J10273" s="32">
        <v>0</v>
      </c>
    </row>
    <row r="10274" spans="1:10" ht="15.75" hidden="1" thickBot="1" x14ac:dyDescent="0.3">
      <c r="A10274" s="150"/>
      <c r="B10274" s="145"/>
      <c r="C10274" s="44"/>
      <c r="D10274" s="44"/>
      <c r="E10274" s="121"/>
      <c r="F10274" s="135" t="s">
        <v>31</v>
      </c>
      <c r="G10274" s="75" t="str">
        <f t="shared" si="179"/>
        <v/>
      </c>
      <c r="H10274" s="76"/>
      <c r="I10274" s="68"/>
      <c r="J10274" s="32">
        <v>0</v>
      </c>
    </row>
    <row r="10275" spans="1:10" ht="15.75" hidden="1" thickBot="1" x14ac:dyDescent="0.3">
      <c r="A10275" s="140" t="s">
        <v>2503</v>
      </c>
      <c r="B10275" s="143" t="s">
        <v>6933</v>
      </c>
      <c r="C10275" s="26"/>
      <c r="D10275" s="27" t="s">
        <v>36</v>
      </c>
      <c r="E10275" s="116"/>
      <c r="F10275" s="127" t="s">
        <v>31</v>
      </c>
      <c r="G10275" s="29" t="str">
        <f t="shared" si="179"/>
        <v/>
      </c>
      <c r="H10275" s="30"/>
      <c r="I10275" s="31"/>
      <c r="J10275" s="32">
        <v>0</v>
      </c>
    </row>
    <row r="10276" spans="1:10" ht="15.75" hidden="1" thickBot="1" x14ac:dyDescent="0.3">
      <c r="A10276" s="149"/>
      <c r="B10276" s="144"/>
      <c r="C10276" s="34"/>
      <c r="D10276" s="34"/>
      <c r="E10276" s="118"/>
      <c r="F10276" s="129" t="s">
        <v>31</v>
      </c>
      <c r="G10276" s="66" t="str">
        <f t="shared" si="179"/>
        <v/>
      </c>
      <c r="H10276" s="67"/>
      <c r="I10276" s="68"/>
      <c r="J10276" s="32">
        <v>0</v>
      </c>
    </row>
    <row r="10277" spans="1:10" ht="26.25" hidden="1" thickBot="1" x14ac:dyDescent="0.3">
      <c r="A10277" s="149"/>
      <c r="B10277" s="144"/>
      <c r="C10277" s="38" t="s">
        <v>8591</v>
      </c>
      <c r="D10277" s="38" t="s">
        <v>101</v>
      </c>
      <c r="E10277" s="120">
        <v>1</v>
      </c>
      <c r="F10277" s="129">
        <v>49.048499999999997</v>
      </c>
      <c r="G10277" s="66">
        <f t="shared" si="179"/>
        <v>49.048499999999997</v>
      </c>
      <c r="H10277" s="41">
        <f>SUM(G10277:G10277)</f>
        <v>49.048499999999997</v>
      </c>
      <c r="I10277" s="42"/>
      <c r="J10277" s="32">
        <v>0</v>
      </c>
    </row>
    <row r="10278" spans="1:10" ht="15.75" hidden="1" thickBot="1" x14ac:dyDescent="0.3">
      <c r="A10278" s="150"/>
      <c r="B10278" s="145"/>
      <c r="C10278" s="44"/>
      <c r="D10278" s="44"/>
      <c r="E10278" s="121"/>
      <c r="F10278" s="135" t="s">
        <v>31</v>
      </c>
      <c r="G10278" s="75" t="str">
        <f t="shared" si="179"/>
        <v/>
      </c>
      <c r="H10278" s="76"/>
      <c r="I10278" s="68"/>
      <c r="J10278" s="32">
        <v>0</v>
      </c>
    </row>
    <row r="10279" spans="1:10" ht="15.75" hidden="1" thickBot="1" x14ac:dyDescent="0.3">
      <c r="A10279" s="140" t="s">
        <v>2504</v>
      </c>
      <c r="B10279" s="143" t="s">
        <v>6934</v>
      </c>
      <c r="C10279" s="26"/>
      <c r="D10279" s="27" t="s">
        <v>36</v>
      </c>
      <c r="E10279" s="116"/>
      <c r="F10279" s="127" t="s">
        <v>31</v>
      </c>
      <c r="G10279" s="29" t="str">
        <f t="shared" si="179"/>
        <v/>
      </c>
      <c r="H10279" s="30"/>
      <c r="I10279" s="31"/>
      <c r="J10279" s="32">
        <v>0</v>
      </c>
    </row>
    <row r="10280" spans="1:10" ht="15.75" hidden="1" thickBot="1" x14ac:dyDescent="0.3">
      <c r="A10280" s="149"/>
      <c r="B10280" s="144"/>
      <c r="C10280" s="34"/>
      <c r="D10280" s="34"/>
      <c r="E10280" s="118"/>
      <c r="F10280" s="129" t="s">
        <v>31</v>
      </c>
      <c r="G10280" s="66" t="str">
        <f t="shared" si="179"/>
        <v/>
      </c>
      <c r="H10280" s="67"/>
      <c r="I10280" s="68"/>
      <c r="J10280" s="32">
        <v>0</v>
      </c>
    </row>
    <row r="10281" spans="1:10" ht="26.25" hidden="1" thickBot="1" x14ac:dyDescent="0.3">
      <c r="A10281" s="149"/>
      <c r="B10281" s="144"/>
      <c r="C10281" s="38" t="s">
        <v>8592</v>
      </c>
      <c r="D10281" s="38" t="s">
        <v>101</v>
      </c>
      <c r="E10281" s="120">
        <v>1</v>
      </c>
      <c r="F10281" s="129">
        <v>78.811999999999983</v>
      </c>
      <c r="G10281" s="66">
        <f t="shared" si="179"/>
        <v>78.811999999999983</v>
      </c>
      <c r="H10281" s="41">
        <f>SUM(G10281:G10281)</f>
        <v>78.811999999999983</v>
      </c>
      <c r="I10281" s="42"/>
      <c r="J10281" s="32">
        <v>0</v>
      </c>
    </row>
    <row r="10282" spans="1:10" ht="15.75" hidden="1" thickBot="1" x14ac:dyDescent="0.3">
      <c r="A10282" s="150"/>
      <c r="B10282" s="145"/>
      <c r="C10282" s="44"/>
      <c r="D10282" s="44"/>
      <c r="E10282" s="121"/>
      <c r="F10282" s="135" t="s">
        <v>31</v>
      </c>
      <c r="G10282" s="75" t="str">
        <f t="shared" si="179"/>
        <v/>
      </c>
      <c r="H10282" s="76"/>
      <c r="I10282" s="68"/>
      <c r="J10282" s="32">
        <v>0</v>
      </c>
    </row>
    <row r="10283" spans="1:10" ht="15.75" hidden="1" thickBot="1" x14ac:dyDescent="0.3">
      <c r="A10283" s="140" t="s">
        <v>2505</v>
      </c>
      <c r="B10283" s="143" t="s">
        <v>6935</v>
      </c>
      <c r="C10283" s="26"/>
      <c r="D10283" s="27" t="s">
        <v>36</v>
      </c>
      <c r="E10283" s="116"/>
      <c r="F10283" s="127" t="s">
        <v>31</v>
      </c>
      <c r="G10283" s="29" t="str">
        <f t="shared" si="179"/>
        <v/>
      </c>
      <c r="H10283" s="30"/>
      <c r="I10283" s="31"/>
      <c r="J10283" s="32">
        <v>0</v>
      </c>
    </row>
    <row r="10284" spans="1:10" ht="15.75" hidden="1" thickBot="1" x14ac:dyDescent="0.3">
      <c r="A10284" s="149"/>
      <c r="B10284" s="144"/>
      <c r="C10284" s="34"/>
      <c r="D10284" s="34"/>
      <c r="E10284" s="118"/>
      <c r="F10284" s="129" t="s">
        <v>31</v>
      </c>
      <c r="G10284" s="66" t="str">
        <f t="shared" si="179"/>
        <v/>
      </c>
      <c r="H10284" s="67"/>
      <c r="I10284" s="68"/>
      <c r="J10284" s="32">
        <v>0</v>
      </c>
    </row>
    <row r="10285" spans="1:10" ht="26.25" hidden="1" thickBot="1" x14ac:dyDescent="0.3">
      <c r="A10285" s="149"/>
      <c r="B10285" s="144"/>
      <c r="C10285" s="38" t="s">
        <v>8593</v>
      </c>
      <c r="D10285" s="38" t="s">
        <v>101</v>
      </c>
      <c r="E10285" s="120">
        <v>1</v>
      </c>
      <c r="F10285" s="129">
        <v>17.727</v>
      </c>
      <c r="G10285" s="66">
        <f t="shared" si="179"/>
        <v>17.727</v>
      </c>
      <c r="H10285" s="41">
        <f>SUM(G10285:G10285)</f>
        <v>17.727</v>
      </c>
      <c r="I10285" s="42"/>
      <c r="J10285" s="32">
        <v>0</v>
      </c>
    </row>
    <row r="10286" spans="1:10" ht="15.75" hidden="1" thickBot="1" x14ac:dyDescent="0.3">
      <c r="A10286" s="150"/>
      <c r="B10286" s="145"/>
      <c r="C10286" s="44"/>
      <c r="D10286" s="44"/>
      <c r="E10286" s="121"/>
      <c r="F10286" s="135" t="s">
        <v>31</v>
      </c>
      <c r="G10286" s="75" t="str">
        <f t="shared" si="179"/>
        <v/>
      </c>
      <c r="H10286" s="76"/>
      <c r="I10286" s="68"/>
      <c r="J10286" s="32">
        <v>0</v>
      </c>
    </row>
    <row r="10287" spans="1:10" ht="15.75" hidden="1" thickBot="1" x14ac:dyDescent="0.3">
      <c r="A10287" s="140" t="s">
        <v>2506</v>
      </c>
      <c r="B10287" s="143" t="s">
        <v>6936</v>
      </c>
      <c r="C10287" s="26"/>
      <c r="D10287" s="27" t="s">
        <v>36</v>
      </c>
      <c r="E10287" s="116"/>
      <c r="F10287" s="127" t="s">
        <v>31</v>
      </c>
      <c r="G10287" s="29" t="str">
        <f t="shared" si="179"/>
        <v/>
      </c>
      <c r="H10287" s="30"/>
      <c r="I10287" s="31"/>
      <c r="J10287" s="32">
        <v>0</v>
      </c>
    </row>
    <row r="10288" spans="1:10" ht="15.75" hidden="1" thickBot="1" x14ac:dyDescent="0.3">
      <c r="A10288" s="149"/>
      <c r="B10288" s="144"/>
      <c r="C10288" s="34"/>
      <c r="D10288" s="34"/>
      <c r="E10288" s="118"/>
      <c r="F10288" s="129" t="s">
        <v>31</v>
      </c>
      <c r="G10288" s="66" t="str">
        <f t="shared" si="179"/>
        <v/>
      </c>
      <c r="H10288" s="67"/>
      <c r="I10288" s="68"/>
      <c r="J10288" s="32">
        <v>0</v>
      </c>
    </row>
    <row r="10289" spans="1:10" ht="26.25" hidden="1" thickBot="1" x14ac:dyDescent="0.3">
      <c r="A10289" s="149"/>
      <c r="B10289" s="144"/>
      <c r="C10289" s="38" t="s">
        <v>8594</v>
      </c>
      <c r="D10289" s="38" t="s">
        <v>101</v>
      </c>
      <c r="E10289" s="120">
        <v>1</v>
      </c>
      <c r="F10289" s="129">
        <v>22.828499999999998</v>
      </c>
      <c r="G10289" s="66">
        <f t="shared" si="179"/>
        <v>22.828499999999998</v>
      </c>
      <c r="H10289" s="41">
        <f>SUM(G10289:G10289)</f>
        <v>22.828499999999998</v>
      </c>
      <c r="I10289" s="42"/>
      <c r="J10289" s="32">
        <v>0</v>
      </c>
    </row>
    <row r="10290" spans="1:10" ht="15.75" hidden="1" thickBot="1" x14ac:dyDescent="0.3">
      <c r="A10290" s="150"/>
      <c r="B10290" s="145"/>
      <c r="C10290" s="44"/>
      <c r="D10290" s="44"/>
      <c r="E10290" s="121"/>
      <c r="F10290" s="135" t="s">
        <v>31</v>
      </c>
      <c r="G10290" s="75" t="str">
        <f t="shared" si="179"/>
        <v/>
      </c>
      <c r="H10290" s="76"/>
      <c r="I10290" s="68"/>
      <c r="J10290" s="32">
        <v>0</v>
      </c>
    </row>
    <row r="10291" spans="1:10" ht="15.75" hidden="1" thickBot="1" x14ac:dyDescent="0.3">
      <c r="A10291" s="140" t="s">
        <v>2507</v>
      </c>
      <c r="B10291" s="143" t="s">
        <v>6937</v>
      </c>
      <c r="C10291" s="26"/>
      <c r="D10291" s="27" t="s">
        <v>36</v>
      </c>
      <c r="E10291" s="116"/>
      <c r="F10291" s="127" t="s">
        <v>31</v>
      </c>
      <c r="G10291" s="29" t="str">
        <f t="shared" si="179"/>
        <v/>
      </c>
      <c r="H10291" s="30"/>
      <c r="I10291" s="31"/>
      <c r="J10291" s="32">
        <v>0</v>
      </c>
    </row>
    <row r="10292" spans="1:10" ht="15.75" hidden="1" thickBot="1" x14ac:dyDescent="0.3">
      <c r="A10292" s="149"/>
      <c r="B10292" s="144"/>
      <c r="C10292" s="34"/>
      <c r="D10292" s="34"/>
      <c r="E10292" s="118"/>
      <c r="F10292" s="129" t="s">
        <v>31</v>
      </c>
      <c r="G10292" s="66" t="str">
        <f t="shared" si="179"/>
        <v/>
      </c>
      <c r="H10292" s="67"/>
      <c r="I10292" s="68"/>
      <c r="J10292" s="32">
        <v>0</v>
      </c>
    </row>
    <row r="10293" spans="1:10" ht="26.25" hidden="1" thickBot="1" x14ac:dyDescent="0.3">
      <c r="A10293" s="149"/>
      <c r="B10293" s="144"/>
      <c r="C10293" s="38" t="s">
        <v>8595</v>
      </c>
      <c r="D10293" s="38" t="s">
        <v>101</v>
      </c>
      <c r="E10293" s="120">
        <v>1</v>
      </c>
      <c r="F10293" s="129">
        <v>36.2425</v>
      </c>
      <c r="G10293" s="66">
        <f t="shared" si="179"/>
        <v>36.2425</v>
      </c>
      <c r="H10293" s="41">
        <f>SUM(G10293:G10293)</f>
        <v>36.2425</v>
      </c>
      <c r="I10293" s="42"/>
      <c r="J10293" s="32">
        <v>0</v>
      </c>
    </row>
    <row r="10294" spans="1:10" ht="15.75" hidden="1" thickBot="1" x14ac:dyDescent="0.3">
      <c r="A10294" s="150"/>
      <c r="B10294" s="145"/>
      <c r="C10294" s="44"/>
      <c r="D10294" s="44"/>
      <c r="E10294" s="121"/>
      <c r="F10294" s="135" t="s">
        <v>31</v>
      </c>
      <c r="G10294" s="75" t="str">
        <f t="shared" si="179"/>
        <v/>
      </c>
      <c r="H10294" s="76"/>
      <c r="I10294" s="68"/>
      <c r="J10294" s="32">
        <v>0</v>
      </c>
    </row>
    <row r="10295" spans="1:10" ht="15.75" hidden="1" thickBot="1" x14ac:dyDescent="0.3">
      <c r="A10295" s="140" t="s">
        <v>2508</v>
      </c>
      <c r="B10295" s="143" t="s">
        <v>6938</v>
      </c>
      <c r="C10295" s="26"/>
      <c r="D10295" s="27" t="s">
        <v>36</v>
      </c>
      <c r="E10295" s="116"/>
      <c r="F10295" s="127" t="s">
        <v>31</v>
      </c>
      <c r="G10295" s="29" t="str">
        <f t="shared" si="179"/>
        <v/>
      </c>
      <c r="H10295" s="30"/>
      <c r="I10295" s="31"/>
      <c r="J10295" s="32">
        <v>0</v>
      </c>
    </row>
    <row r="10296" spans="1:10" ht="15.75" hidden="1" thickBot="1" x14ac:dyDescent="0.3">
      <c r="A10296" s="149"/>
      <c r="B10296" s="144"/>
      <c r="C10296" s="34"/>
      <c r="D10296" s="34"/>
      <c r="E10296" s="118"/>
      <c r="F10296" s="129" t="s">
        <v>31</v>
      </c>
      <c r="G10296" s="66" t="str">
        <f t="shared" si="179"/>
        <v/>
      </c>
      <c r="H10296" s="67"/>
      <c r="I10296" s="68"/>
      <c r="J10296" s="32">
        <v>0</v>
      </c>
    </row>
    <row r="10297" spans="1:10" ht="26.25" hidden="1" thickBot="1" x14ac:dyDescent="0.3">
      <c r="A10297" s="149"/>
      <c r="B10297" s="144"/>
      <c r="C10297" s="38" t="s">
        <v>8596</v>
      </c>
      <c r="D10297" s="38" t="s">
        <v>101</v>
      </c>
      <c r="E10297" s="120">
        <v>1</v>
      </c>
      <c r="F10297" s="129">
        <v>48.469000000000001</v>
      </c>
      <c r="G10297" s="66">
        <f t="shared" si="179"/>
        <v>48.469000000000001</v>
      </c>
      <c r="H10297" s="41">
        <f>SUM(G10297:G10297)</f>
        <v>48.469000000000001</v>
      </c>
      <c r="I10297" s="42"/>
      <c r="J10297" s="32">
        <v>0</v>
      </c>
    </row>
    <row r="10298" spans="1:10" ht="15.75" hidden="1" thickBot="1" x14ac:dyDescent="0.3">
      <c r="A10298" s="150"/>
      <c r="B10298" s="145"/>
      <c r="C10298" s="44"/>
      <c r="D10298" s="44"/>
      <c r="E10298" s="121"/>
      <c r="F10298" s="135" t="s">
        <v>31</v>
      </c>
      <c r="G10298" s="75" t="str">
        <f t="shared" si="179"/>
        <v/>
      </c>
      <c r="H10298" s="76"/>
      <c r="I10298" s="68"/>
      <c r="J10298" s="32">
        <v>0</v>
      </c>
    </row>
    <row r="10299" spans="1:10" ht="15.75" hidden="1" thickBot="1" x14ac:dyDescent="0.3">
      <c r="A10299" s="140" t="s">
        <v>2509</v>
      </c>
      <c r="B10299" s="143" t="s">
        <v>6939</v>
      </c>
      <c r="C10299" s="26"/>
      <c r="D10299" s="27" t="s">
        <v>36</v>
      </c>
      <c r="E10299" s="116"/>
      <c r="F10299" s="127" t="s">
        <v>31</v>
      </c>
      <c r="G10299" s="29" t="str">
        <f t="shared" si="179"/>
        <v/>
      </c>
      <c r="H10299" s="30"/>
      <c r="I10299" s="31"/>
      <c r="J10299" s="32">
        <v>0</v>
      </c>
    </row>
    <row r="10300" spans="1:10" ht="15.75" hidden="1" thickBot="1" x14ac:dyDescent="0.3">
      <c r="A10300" s="149"/>
      <c r="B10300" s="144"/>
      <c r="C10300" s="34"/>
      <c r="D10300" s="34"/>
      <c r="E10300" s="118"/>
      <c r="F10300" s="129" t="s">
        <v>31</v>
      </c>
      <c r="G10300" s="66" t="str">
        <f t="shared" si="179"/>
        <v/>
      </c>
      <c r="H10300" s="67"/>
      <c r="I10300" s="68"/>
      <c r="J10300" s="32">
        <v>0</v>
      </c>
    </row>
    <row r="10301" spans="1:10" ht="26.25" hidden="1" thickBot="1" x14ac:dyDescent="0.3">
      <c r="A10301" s="149"/>
      <c r="B10301" s="144"/>
      <c r="C10301" s="38" t="s">
        <v>8597</v>
      </c>
      <c r="D10301" s="38" t="s">
        <v>101</v>
      </c>
      <c r="E10301" s="120">
        <v>1</v>
      </c>
      <c r="F10301" s="129">
        <v>50.055499999999995</v>
      </c>
      <c r="G10301" s="66">
        <f t="shared" si="179"/>
        <v>50.055499999999995</v>
      </c>
      <c r="H10301" s="41">
        <f>SUM(G10301:G10301)</f>
        <v>50.055499999999995</v>
      </c>
      <c r="I10301" s="42"/>
      <c r="J10301" s="32">
        <v>0</v>
      </c>
    </row>
    <row r="10302" spans="1:10" ht="15.75" hidden="1" thickBot="1" x14ac:dyDescent="0.3">
      <c r="A10302" s="150"/>
      <c r="B10302" s="145"/>
      <c r="C10302" s="44"/>
      <c r="D10302" s="44"/>
      <c r="E10302" s="121"/>
      <c r="F10302" s="135" t="s">
        <v>31</v>
      </c>
      <c r="G10302" s="75" t="str">
        <f t="shared" si="179"/>
        <v/>
      </c>
      <c r="H10302" s="76"/>
      <c r="I10302" s="68"/>
      <c r="J10302" s="32">
        <v>0</v>
      </c>
    </row>
    <row r="10303" spans="1:10" ht="15.75" hidden="1" thickBot="1" x14ac:dyDescent="0.3">
      <c r="A10303" s="140" t="s">
        <v>2510</v>
      </c>
      <c r="B10303" s="143" t="s">
        <v>6940</v>
      </c>
      <c r="C10303" s="26"/>
      <c r="D10303" s="27" t="s">
        <v>36</v>
      </c>
      <c r="E10303" s="116"/>
      <c r="F10303" s="127" t="s">
        <v>31</v>
      </c>
      <c r="G10303" s="29" t="str">
        <f t="shared" si="179"/>
        <v/>
      </c>
      <c r="H10303" s="30"/>
      <c r="I10303" s="31"/>
      <c r="J10303" s="32">
        <v>0</v>
      </c>
    </row>
    <row r="10304" spans="1:10" ht="15.75" hidden="1" thickBot="1" x14ac:dyDescent="0.3">
      <c r="A10304" s="149"/>
      <c r="B10304" s="144"/>
      <c r="C10304" s="34"/>
      <c r="D10304" s="34"/>
      <c r="E10304" s="118"/>
      <c r="F10304" s="129" t="s">
        <v>31</v>
      </c>
      <c r="G10304" s="66" t="str">
        <f t="shared" si="179"/>
        <v/>
      </c>
      <c r="H10304" s="67"/>
      <c r="I10304" s="68"/>
      <c r="J10304" s="32">
        <v>0</v>
      </c>
    </row>
    <row r="10305" spans="1:10" ht="26.25" hidden="1" thickBot="1" x14ac:dyDescent="0.3">
      <c r="A10305" s="149"/>
      <c r="B10305" s="144"/>
      <c r="C10305" s="38" t="s">
        <v>8598</v>
      </c>
      <c r="D10305" s="38" t="s">
        <v>101</v>
      </c>
      <c r="E10305" s="120">
        <v>1</v>
      </c>
      <c r="F10305" s="129">
        <v>17.964500000000001</v>
      </c>
      <c r="G10305" s="66">
        <f t="shared" si="179"/>
        <v>17.964500000000001</v>
      </c>
      <c r="H10305" s="41">
        <f>SUM(G10305:G10305)</f>
        <v>17.964500000000001</v>
      </c>
      <c r="I10305" s="42"/>
      <c r="J10305" s="32">
        <v>0</v>
      </c>
    </row>
    <row r="10306" spans="1:10" ht="15.75" hidden="1" thickBot="1" x14ac:dyDescent="0.3">
      <c r="A10306" s="150"/>
      <c r="B10306" s="145"/>
      <c r="C10306" s="44"/>
      <c r="D10306" s="44"/>
      <c r="E10306" s="121"/>
      <c r="F10306" s="135" t="s">
        <v>31</v>
      </c>
      <c r="G10306" s="75" t="str">
        <f t="shared" si="179"/>
        <v/>
      </c>
      <c r="H10306" s="76"/>
      <c r="I10306" s="68"/>
      <c r="J10306" s="32">
        <v>0</v>
      </c>
    </row>
    <row r="10307" spans="1:10" ht="15.75" hidden="1" thickBot="1" x14ac:dyDescent="0.3">
      <c r="A10307" s="140" t="s">
        <v>2511</v>
      </c>
      <c r="B10307" s="143" t="s">
        <v>6941</v>
      </c>
      <c r="C10307" s="26"/>
      <c r="D10307" s="27" t="s">
        <v>36</v>
      </c>
      <c r="E10307" s="116"/>
      <c r="F10307" s="127" t="s">
        <v>31</v>
      </c>
      <c r="G10307" s="29" t="str">
        <f t="shared" si="179"/>
        <v/>
      </c>
      <c r="H10307" s="30"/>
      <c r="I10307" s="31"/>
      <c r="J10307" s="32">
        <v>0</v>
      </c>
    </row>
    <row r="10308" spans="1:10" ht="15.75" hidden="1" thickBot="1" x14ac:dyDescent="0.3">
      <c r="A10308" s="149"/>
      <c r="B10308" s="144"/>
      <c r="C10308" s="34"/>
      <c r="D10308" s="34"/>
      <c r="E10308" s="118"/>
      <c r="F10308" s="129" t="s">
        <v>31</v>
      </c>
      <c r="G10308" s="66" t="str">
        <f t="shared" si="179"/>
        <v/>
      </c>
      <c r="H10308" s="67"/>
      <c r="I10308" s="68"/>
      <c r="J10308" s="32">
        <v>0</v>
      </c>
    </row>
    <row r="10309" spans="1:10" ht="26.25" hidden="1" thickBot="1" x14ac:dyDescent="0.3">
      <c r="A10309" s="149"/>
      <c r="B10309" s="144"/>
      <c r="C10309" s="38" t="s">
        <v>8599</v>
      </c>
      <c r="D10309" s="38" t="s">
        <v>101</v>
      </c>
      <c r="E10309" s="120">
        <v>1</v>
      </c>
      <c r="F10309" s="129">
        <v>23.673999999999999</v>
      </c>
      <c r="G10309" s="66">
        <f t="shared" si="179"/>
        <v>23.673999999999999</v>
      </c>
      <c r="H10309" s="41">
        <f>SUM(G10309:G10309)</f>
        <v>23.673999999999999</v>
      </c>
      <c r="I10309" s="42"/>
      <c r="J10309" s="32">
        <v>0</v>
      </c>
    </row>
    <row r="10310" spans="1:10" ht="15.75" hidden="1" thickBot="1" x14ac:dyDescent="0.3">
      <c r="A10310" s="150"/>
      <c r="B10310" s="145"/>
      <c r="C10310" s="44"/>
      <c r="D10310" s="44"/>
      <c r="E10310" s="121"/>
      <c r="F10310" s="135" t="s">
        <v>31</v>
      </c>
      <c r="G10310" s="75" t="str">
        <f t="shared" ref="G10310:G10373" si="180">IF(ISNUMBER(F10310),E10310*F10310,"")</f>
        <v/>
      </c>
      <c r="H10310" s="76"/>
      <c r="I10310" s="68"/>
      <c r="J10310" s="32">
        <v>0</v>
      </c>
    </row>
    <row r="10311" spans="1:10" ht="15.75" hidden="1" thickBot="1" x14ac:dyDescent="0.3">
      <c r="A10311" s="140" t="s">
        <v>2512</v>
      </c>
      <c r="B10311" s="143" t="s">
        <v>2513</v>
      </c>
      <c r="C10311" s="26"/>
      <c r="D10311" s="27" t="s">
        <v>36</v>
      </c>
      <c r="E10311" s="116"/>
      <c r="F10311" s="127" t="s">
        <v>31</v>
      </c>
      <c r="G10311" s="29" t="str">
        <f t="shared" si="180"/>
        <v/>
      </c>
      <c r="H10311" s="30"/>
      <c r="I10311" s="31"/>
      <c r="J10311" s="32">
        <v>0</v>
      </c>
    </row>
    <row r="10312" spans="1:10" ht="15.75" hidden="1" thickBot="1" x14ac:dyDescent="0.3">
      <c r="A10312" s="149"/>
      <c r="B10312" s="144"/>
      <c r="C10312" s="34"/>
      <c r="D10312" s="34"/>
      <c r="E10312" s="118"/>
      <c r="F10312" s="129" t="s">
        <v>31</v>
      </c>
      <c r="G10312" s="66" t="str">
        <f t="shared" si="180"/>
        <v/>
      </c>
      <c r="H10312" s="67"/>
      <c r="I10312" s="68"/>
      <c r="J10312" s="32">
        <v>0</v>
      </c>
    </row>
    <row r="10313" spans="1:10" ht="15.75" hidden="1" thickBot="1" x14ac:dyDescent="0.3">
      <c r="A10313" s="149"/>
      <c r="B10313" s="144"/>
      <c r="C10313" s="38" t="s">
        <v>2513</v>
      </c>
      <c r="D10313" s="38" t="s">
        <v>101</v>
      </c>
      <c r="E10313" s="120">
        <v>1</v>
      </c>
      <c r="F10313" s="129" t="s">
        <v>31</v>
      </c>
      <c r="G10313" s="66" t="str">
        <f t="shared" si="180"/>
        <v/>
      </c>
      <c r="H10313" s="41">
        <f>SUM(G10313:G10313)</f>
        <v>0</v>
      </c>
      <c r="I10313" s="42"/>
      <c r="J10313" s="32">
        <v>0</v>
      </c>
    </row>
    <row r="10314" spans="1:10" ht="15.75" hidden="1" thickBot="1" x14ac:dyDescent="0.3">
      <c r="A10314" s="150"/>
      <c r="B10314" s="145"/>
      <c r="C10314" s="44"/>
      <c r="D10314" s="44"/>
      <c r="E10314" s="121"/>
      <c r="F10314" s="135" t="s">
        <v>31</v>
      </c>
      <c r="G10314" s="75" t="str">
        <f t="shared" si="180"/>
        <v/>
      </c>
      <c r="H10314" s="76"/>
      <c r="I10314" s="68"/>
      <c r="J10314" s="32">
        <v>0</v>
      </c>
    </row>
    <row r="10315" spans="1:10" ht="15.75" hidden="1" thickBot="1" x14ac:dyDescent="0.3">
      <c r="A10315" s="140" t="s">
        <v>2514</v>
      </c>
      <c r="B10315" s="143" t="s">
        <v>2515</v>
      </c>
      <c r="C10315" s="26"/>
      <c r="D10315" s="27" t="s">
        <v>36</v>
      </c>
      <c r="E10315" s="116"/>
      <c r="F10315" s="127" t="s">
        <v>31</v>
      </c>
      <c r="G10315" s="29" t="str">
        <f t="shared" si="180"/>
        <v/>
      </c>
      <c r="H10315" s="30"/>
      <c r="I10315" s="31"/>
      <c r="J10315" s="32">
        <v>0</v>
      </c>
    </row>
    <row r="10316" spans="1:10" ht="15.75" hidden="1" thickBot="1" x14ac:dyDescent="0.3">
      <c r="A10316" s="149"/>
      <c r="B10316" s="144"/>
      <c r="C10316" s="34"/>
      <c r="D10316" s="34"/>
      <c r="E10316" s="118"/>
      <c r="F10316" s="129" t="s">
        <v>31</v>
      </c>
      <c r="G10316" s="66" t="str">
        <f t="shared" si="180"/>
        <v/>
      </c>
      <c r="H10316" s="67"/>
      <c r="I10316" s="68"/>
      <c r="J10316" s="32">
        <v>0</v>
      </c>
    </row>
    <row r="10317" spans="1:10" ht="15.75" hidden="1" thickBot="1" x14ac:dyDescent="0.3">
      <c r="A10317" s="149"/>
      <c r="B10317" s="144"/>
      <c r="C10317" s="38" t="s">
        <v>2515</v>
      </c>
      <c r="D10317" s="38" t="s">
        <v>101</v>
      </c>
      <c r="E10317" s="120">
        <v>1</v>
      </c>
      <c r="F10317" s="129" t="s">
        <v>31</v>
      </c>
      <c r="G10317" s="66" t="str">
        <f t="shared" si="180"/>
        <v/>
      </c>
      <c r="H10317" s="41">
        <f>SUM(G10317:G10317)</f>
        <v>0</v>
      </c>
      <c r="I10317" s="42"/>
      <c r="J10317" s="32">
        <v>0</v>
      </c>
    </row>
    <row r="10318" spans="1:10" ht="15.75" hidden="1" thickBot="1" x14ac:dyDescent="0.3">
      <c r="A10318" s="150"/>
      <c r="B10318" s="145"/>
      <c r="C10318" s="44"/>
      <c r="D10318" s="44"/>
      <c r="E10318" s="121"/>
      <c r="F10318" s="135" t="s">
        <v>31</v>
      </c>
      <c r="G10318" s="75" t="str">
        <f t="shared" si="180"/>
        <v/>
      </c>
      <c r="H10318" s="76"/>
      <c r="I10318" s="68"/>
      <c r="J10318" s="32">
        <v>0</v>
      </c>
    </row>
    <row r="10319" spans="1:10" ht="15.75" hidden="1" thickBot="1" x14ac:dyDescent="0.3">
      <c r="A10319" s="140" t="s">
        <v>2516</v>
      </c>
      <c r="B10319" s="143" t="s">
        <v>2517</v>
      </c>
      <c r="C10319" s="26"/>
      <c r="D10319" s="27" t="s">
        <v>36</v>
      </c>
      <c r="E10319" s="116"/>
      <c r="F10319" s="127" t="s">
        <v>31</v>
      </c>
      <c r="G10319" s="29" t="str">
        <f t="shared" si="180"/>
        <v/>
      </c>
      <c r="H10319" s="30"/>
      <c r="I10319" s="31"/>
      <c r="J10319" s="32">
        <v>0</v>
      </c>
    </row>
    <row r="10320" spans="1:10" ht="15.75" hidden="1" thickBot="1" x14ac:dyDescent="0.3">
      <c r="A10320" s="149"/>
      <c r="B10320" s="144"/>
      <c r="C10320" s="34"/>
      <c r="D10320" s="34"/>
      <c r="E10320" s="118"/>
      <c r="F10320" s="129" t="s">
        <v>31</v>
      </c>
      <c r="G10320" s="66" t="str">
        <f t="shared" si="180"/>
        <v/>
      </c>
      <c r="H10320" s="67"/>
      <c r="I10320" s="68"/>
      <c r="J10320" s="32">
        <v>0</v>
      </c>
    </row>
    <row r="10321" spans="1:10" ht="15.75" hidden="1" thickBot="1" x14ac:dyDescent="0.3">
      <c r="A10321" s="149"/>
      <c r="B10321" s="144"/>
      <c r="C10321" s="38" t="s">
        <v>2517</v>
      </c>
      <c r="D10321" s="38" t="s">
        <v>101</v>
      </c>
      <c r="E10321" s="120">
        <v>1</v>
      </c>
      <c r="F10321" s="129" t="s">
        <v>31</v>
      </c>
      <c r="G10321" s="66" t="str">
        <f t="shared" si="180"/>
        <v/>
      </c>
      <c r="H10321" s="41">
        <f>SUM(G10321:G10321)</f>
        <v>0</v>
      </c>
      <c r="I10321" s="42"/>
      <c r="J10321" s="32">
        <v>0</v>
      </c>
    </row>
    <row r="10322" spans="1:10" ht="15.75" hidden="1" thickBot="1" x14ac:dyDescent="0.3">
      <c r="A10322" s="150"/>
      <c r="B10322" s="145"/>
      <c r="C10322" s="44"/>
      <c r="D10322" s="44"/>
      <c r="E10322" s="121"/>
      <c r="F10322" s="135" t="s">
        <v>31</v>
      </c>
      <c r="G10322" s="75" t="str">
        <f t="shared" si="180"/>
        <v/>
      </c>
      <c r="H10322" s="76"/>
      <c r="I10322" s="68"/>
      <c r="J10322" s="32">
        <v>0</v>
      </c>
    </row>
    <row r="10323" spans="1:10" ht="15.75" hidden="1" thickBot="1" x14ac:dyDescent="0.3">
      <c r="A10323" s="140" t="s">
        <v>2518</v>
      </c>
      <c r="B10323" s="143" t="s">
        <v>2519</v>
      </c>
      <c r="C10323" s="26"/>
      <c r="D10323" s="27" t="s">
        <v>36</v>
      </c>
      <c r="E10323" s="116"/>
      <c r="F10323" s="127" t="s">
        <v>31</v>
      </c>
      <c r="G10323" s="29" t="str">
        <f t="shared" si="180"/>
        <v/>
      </c>
      <c r="H10323" s="30"/>
      <c r="I10323" s="31"/>
      <c r="J10323" s="32">
        <v>0</v>
      </c>
    </row>
    <row r="10324" spans="1:10" ht="15.75" hidden="1" thickBot="1" x14ac:dyDescent="0.3">
      <c r="A10324" s="149"/>
      <c r="B10324" s="144"/>
      <c r="C10324" s="34"/>
      <c r="D10324" s="34"/>
      <c r="E10324" s="118"/>
      <c r="F10324" s="129" t="s">
        <v>31</v>
      </c>
      <c r="G10324" s="66" t="str">
        <f t="shared" si="180"/>
        <v/>
      </c>
      <c r="H10324" s="67"/>
      <c r="I10324" s="68"/>
      <c r="J10324" s="32">
        <v>0</v>
      </c>
    </row>
    <row r="10325" spans="1:10" ht="15.75" hidden="1" thickBot="1" x14ac:dyDescent="0.3">
      <c r="A10325" s="149"/>
      <c r="B10325" s="144"/>
      <c r="C10325" s="38" t="s">
        <v>2519</v>
      </c>
      <c r="D10325" s="38" t="s">
        <v>101</v>
      </c>
      <c r="E10325" s="120">
        <v>1</v>
      </c>
      <c r="F10325" s="129" t="s">
        <v>31</v>
      </c>
      <c r="G10325" s="66" t="str">
        <f t="shared" si="180"/>
        <v/>
      </c>
      <c r="H10325" s="41">
        <f>SUM(G10325:G10325)</f>
        <v>0</v>
      </c>
      <c r="I10325" s="42"/>
      <c r="J10325" s="32">
        <v>0</v>
      </c>
    </row>
    <row r="10326" spans="1:10" ht="15.75" hidden="1" thickBot="1" x14ac:dyDescent="0.3">
      <c r="A10326" s="150"/>
      <c r="B10326" s="145"/>
      <c r="C10326" s="44"/>
      <c r="D10326" s="44"/>
      <c r="E10326" s="121"/>
      <c r="F10326" s="135" t="s">
        <v>31</v>
      </c>
      <c r="G10326" s="75" t="str">
        <f t="shared" si="180"/>
        <v/>
      </c>
      <c r="H10326" s="76"/>
      <c r="I10326" s="68"/>
      <c r="J10326" s="32">
        <v>0</v>
      </c>
    </row>
    <row r="10327" spans="1:10" ht="15.75" hidden="1" thickBot="1" x14ac:dyDescent="0.3">
      <c r="A10327" s="140" t="s">
        <v>2520</v>
      </c>
      <c r="B10327" s="143" t="s">
        <v>2521</v>
      </c>
      <c r="C10327" s="26"/>
      <c r="D10327" s="27" t="s">
        <v>36</v>
      </c>
      <c r="E10327" s="116"/>
      <c r="F10327" s="127" t="s">
        <v>31</v>
      </c>
      <c r="G10327" s="29" t="str">
        <f t="shared" si="180"/>
        <v/>
      </c>
      <c r="H10327" s="30"/>
      <c r="I10327" s="31"/>
      <c r="J10327" s="32">
        <v>0</v>
      </c>
    </row>
    <row r="10328" spans="1:10" ht="15.75" hidden="1" thickBot="1" x14ac:dyDescent="0.3">
      <c r="A10328" s="149"/>
      <c r="B10328" s="144"/>
      <c r="C10328" s="34"/>
      <c r="D10328" s="34"/>
      <c r="E10328" s="118"/>
      <c r="F10328" s="129" t="s">
        <v>31</v>
      </c>
      <c r="G10328" s="66" t="str">
        <f t="shared" si="180"/>
        <v/>
      </c>
      <c r="H10328" s="67"/>
      <c r="I10328" s="68"/>
      <c r="J10328" s="32">
        <v>0</v>
      </c>
    </row>
    <row r="10329" spans="1:10" ht="15.75" hidden="1" thickBot="1" x14ac:dyDescent="0.3">
      <c r="A10329" s="149"/>
      <c r="B10329" s="144"/>
      <c r="C10329" s="38" t="s">
        <v>2521</v>
      </c>
      <c r="D10329" s="38" t="s">
        <v>101</v>
      </c>
      <c r="E10329" s="120">
        <v>1</v>
      </c>
      <c r="F10329" s="129" t="s">
        <v>31</v>
      </c>
      <c r="G10329" s="66" t="str">
        <f t="shared" si="180"/>
        <v/>
      </c>
      <c r="H10329" s="41">
        <f>SUM(G10329:G10329)</f>
        <v>0</v>
      </c>
      <c r="I10329" s="42"/>
      <c r="J10329" s="32">
        <v>0</v>
      </c>
    </row>
    <row r="10330" spans="1:10" ht="15.75" hidden="1" thickBot="1" x14ac:dyDescent="0.3">
      <c r="A10330" s="150"/>
      <c r="B10330" s="145"/>
      <c r="C10330" s="44"/>
      <c r="D10330" s="44"/>
      <c r="E10330" s="121"/>
      <c r="F10330" s="135" t="s">
        <v>31</v>
      </c>
      <c r="G10330" s="75" t="str">
        <f t="shared" si="180"/>
        <v/>
      </c>
      <c r="H10330" s="76"/>
      <c r="I10330" s="68"/>
      <c r="J10330" s="32">
        <v>0</v>
      </c>
    </row>
    <row r="10331" spans="1:10" ht="15.75" hidden="1" thickBot="1" x14ac:dyDescent="0.3">
      <c r="A10331" s="140" t="s">
        <v>2522</v>
      </c>
      <c r="B10331" s="143" t="s">
        <v>2523</v>
      </c>
      <c r="C10331" s="26"/>
      <c r="D10331" s="27" t="s">
        <v>36</v>
      </c>
      <c r="E10331" s="116"/>
      <c r="F10331" s="127" t="s">
        <v>31</v>
      </c>
      <c r="G10331" s="29" t="str">
        <f t="shared" si="180"/>
        <v/>
      </c>
      <c r="H10331" s="30"/>
      <c r="I10331" s="31"/>
      <c r="J10331" s="32">
        <v>0</v>
      </c>
    </row>
    <row r="10332" spans="1:10" ht="15.75" hidden="1" thickBot="1" x14ac:dyDescent="0.3">
      <c r="A10332" s="149"/>
      <c r="B10332" s="144"/>
      <c r="C10332" s="34"/>
      <c r="D10332" s="34"/>
      <c r="E10332" s="118"/>
      <c r="F10332" s="129" t="s">
        <v>31</v>
      </c>
      <c r="G10332" s="66" t="str">
        <f t="shared" si="180"/>
        <v/>
      </c>
      <c r="H10332" s="67"/>
      <c r="I10332" s="68"/>
      <c r="J10332" s="32">
        <v>0</v>
      </c>
    </row>
    <row r="10333" spans="1:10" ht="15.75" hidden="1" thickBot="1" x14ac:dyDescent="0.3">
      <c r="A10333" s="149"/>
      <c r="B10333" s="144"/>
      <c r="C10333" s="38" t="s">
        <v>2523</v>
      </c>
      <c r="D10333" s="38" t="s">
        <v>101</v>
      </c>
      <c r="E10333" s="120">
        <v>1</v>
      </c>
      <c r="F10333" s="129" t="s">
        <v>31</v>
      </c>
      <c r="G10333" s="66" t="str">
        <f t="shared" si="180"/>
        <v/>
      </c>
      <c r="H10333" s="41">
        <f>SUM(G10333:G10333)</f>
        <v>0</v>
      </c>
      <c r="I10333" s="42"/>
      <c r="J10333" s="32">
        <v>0</v>
      </c>
    </row>
    <row r="10334" spans="1:10" ht="15.75" hidden="1" thickBot="1" x14ac:dyDescent="0.3">
      <c r="A10334" s="150"/>
      <c r="B10334" s="145"/>
      <c r="C10334" s="44"/>
      <c r="D10334" s="44"/>
      <c r="E10334" s="121"/>
      <c r="F10334" s="135" t="s">
        <v>31</v>
      </c>
      <c r="G10334" s="75" t="str">
        <f t="shared" si="180"/>
        <v/>
      </c>
      <c r="H10334" s="76"/>
      <c r="I10334" s="68"/>
      <c r="J10334" s="32">
        <v>0</v>
      </c>
    </row>
    <row r="10335" spans="1:10" ht="15.75" hidden="1" thickBot="1" x14ac:dyDescent="0.3">
      <c r="A10335" s="140" t="s">
        <v>2524</v>
      </c>
      <c r="B10335" s="143" t="s">
        <v>2525</v>
      </c>
      <c r="C10335" s="26"/>
      <c r="D10335" s="27" t="s">
        <v>36</v>
      </c>
      <c r="E10335" s="116"/>
      <c r="F10335" s="127" t="s">
        <v>31</v>
      </c>
      <c r="G10335" s="29" t="str">
        <f t="shared" si="180"/>
        <v/>
      </c>
      <c r="H10335" s="30"/>
      <c r="I10335" s="31"/>
      <c r="J10335" s="32">
        <v>0</v>
      </c>
    </row>
    <row r="10336" spans="1:10" ht="15.75" hidden="1" thickBot="1" x14ac:dyDescent="0.3">
      <c r="A10336" s="149"/>
      <c r="B10336" s="144"/>
      <c r="C10336" s="34"/>
      <c r="D10336" s="34"/>
      <c r="E10336" s="118"/>
      <c r="F10336" s="129" t="s">
        <v>31</v>
      </c>
      <c r="G10336" s="66" t="str">
        <f t="shared" si="180"/>
        <v/>
      </c>
      <c r="H10336" s="67"/>
      <c r="I10336" s="68"/>
      <c r="J10336" s="32">
        <v>0</v>
      </c>
    </row>
    <row r="10337" spans="1:10" ht="15.75" hidden="1" thickBot="1" x14ac:dyDescent="0.3">
      <c r="A10337" s="149"/>
      <c r="B10337" s="144"/>
      <c r="C10337" s="38" t="s">
        <v>2525</v>
      </c>
      <c r="D10337" s="38" t="s">
        <v>101</v>
      </c>
      <c r="E10337" s="120">
        <v>1</v>
      </c>
      <c r="F10337" s="129" t="s">
        <v>31</v>
      </c>
      <c r="G10337" s="66" t="str">
        <f t="shared" si="180"/>
        <v/>
      </c>
      <c r="H10337" s="41">
        <f>SUM(G10337:G10337)</f>
        <v>0</v>
      </c>
      <c r="I10337" s="42"/>
      <c r="J10337" s="32">
        <v>0</v>
      </c>
    </row>
    <row r="10338" spans="1:10" ht="15.75" hidden="1" thickBot="1" x14ac:dyDescent="0.3">
      <c r="A10338" s="150"/>
      <c r="B10338" s="145"/>
      <c r="C10338" s="44"/>
      <c r="D10338" s="44"/>
      <c r="E10338" s="121"/>
      <c r="F10338" s="135" t="s">
        <v>31</v>
      </c>
      <c r="G10338" s="75" t="str">
        <f t="shared" si="180"/>
        <v/>
      </c>
      <c r="H10338" s="76"/>
      <c r="I10338" s="68"/>
      <c r="J10338" s="32">
        <v>0</v>
      </c>
    </row>
    <row r="10339" spans="1:10" ht="15.75" hidden="1" thickBot="1" x14ac:dyDescent="0.3">
      <c r="A10339" s="140" t="s">
        <v>2526</v>
      </c>
      <c r="B10339" s="143" t="s">
        <v>6942</v>
      </c>
      <c r="C10339" s="26"/>
      <c r="D10339" s="27" t="s">
        <v>36</v>
      </c>
      <c r="E10339" s="116"/>
      <c r="F10339" s="127" t="s">
        <v>31</v>
      </c>
      <c r="G10339" s="29" t="str">
        <f t="shared" si="180"/>
        <v/>
      </c>
      <c r="H10339" s="30"/>
      <c r="I10339" s="31"/>
      <c r="J10339" s="32">
        <v>0</v>
      </c>
    </row>
    <row r="10340" spans="1:10" ht="15.75" hidden="1" thickBot="1" x14ac:dyDescent="0.3">
      <c r="A10340" s="149"/>
      <c r="B10340" s="144"/>
      <c r="C10340" s="34"/>
      <c r="D10340" s="34"/>
      <c r="E10340" s="118"/>
      <c r="F10340" s="129" t="s">
        <v>31</v>
      </c>
      <c r="G10340" s="66" t="str">
        <f t="shared" si="180"/>
        <v/>
      </c>
      <c r="H10340" s="67"/>
      <c r="I10340" s="68"/>
      <c r="J10340" s="32">
        <v>0</v>
      </c>
    </row>
    <row r="10341" spans="1:10" ht="15.75" hidden="1" thickBot="1" x14ac:dyDescent="0.3">
      <c r="A10341" s="149"/>
      <c r="B10341" s="144"/>
      <c r="C10341" s="38" t="s">
        <v>2527</v>
      </c>
      <c r="D10341" s="38" t="s">
        <v>101</v>
      </c>
      <c r="E10341" s="120">
        <v>1</v>
      </c>
      <c r="F10341" s="129" t="s">
        <v>31</v>
      </c>
      <c r="G10341" s="66" t="str">
        <f t="shared" si="180"/>
        <v/>
      </c>
      <c r="H10341" s="41">
        <f>SUM(G10341:G10341)</f>
        <v>0</v>
      </c>
      <c r="I10341" s="42"/>
      <c r="J10341" s="32">
        <v>0</v>
      </c>
    </row>
    <row r="10342" spans="1:10" ht="15.75" hidden="1" thickBot="1" x14ac:dyDescent="0.3">
      <c r="A10342" s="150"/>
      <c r="B10342" s="145"/>
      <c r="C10342" s="44"/>
      <c r="D10342" s="44"/>
      <c r="E10342" s="121"/>
      <c r="F10342" s="135" t="s">
        <v>31</v>
      </c>
      <c r="G10342" s="75" t="str">
        <f t="shared" si="180"/>
        <v/>
      </c>
      <c r="H10342" s="76"/>
      <c r="I10342" s="68"/>
      <c r="J10342" s="32">
        <v>0</v>
      </c>
    </row>
    <row r="10343" spans="1:10" ht="15.75" hidden="1" thickBot="1" x14ac:dyDescent="0.3">
      <c r="A10343" s="140" t="s">
        <v>2528</v>
      </c>
      <c r="B10343" s="143" t="s">
        <v>2529</v>
      </c>
      <c r="C10343" s="26"/>
      <c r="D10343" s="27" t="s">
        <v>36</v>
      </c>
      <c r="E10343" s="116"/>
      <c r="F10343" s="127" t="s">
        <v>31</v>
      </c>
      <c r="G10343" s="29" t="str">
        <f t="shared" si="180"/>
        <v/>
      </c>
      <c r="H10343" s="30"/>
      <c r="I10343" s="31"/>
      <c r="J10343" s="32">
        <v>0</v>
      </c>
    </row>
    <row r="10344" spans="1:10" ht="15.75" hidden="1" thickBot="1" x14ac:dyDescent="0.3">
      <c r="A10344" s="149"/>
      <c r="B10344" s="144"/>
      <c r="C10344" s="34"/>
      <c r="D10344" s="34"/>
      <c r="E10344" s="118"/>
      <c r="F10344" s="129" t="s">
        <v>31</v>
      </c>
      <c r="G10344" s="66" t="str">
        <f t="shared" si="180"/>
        <v/>
      </c>
      <c r="H10344" s="67"/>
      <c r="I10344" s="68"/>
      <c r="J10344" s="32">
        <v>0</v>
      </c>
    </row>
    <row r="10345" spans="1:10" ht="15.75" hidden="1" thickBot="1" x14ac:dyDescent="0.3">
      <c r="A10345" s="149"/>
      <c r="B10345" s="144"/>
      <c r="C10345" s="38" t="s">
        <v>2529</v>
      </c>
      <c r="D10345" s="38" t="s">
        <v>101</v>
      </c>
      <c r="E10345" s="120">
        <v>1</v>
      </c>
      <c r="F10345" s="129" t="s">
        <v>31</v>
      </c>
      <c r="G10345" s="66" t="str">
        <f t="shared" si="180"/>
        <v/>
      </c>
      <c r="H10345" s="41">
        <f>SUM(G10345:G10345)</f>
        <v>0</v>
      </c>
      <c r="I10345" s="42"/>
      <c r="J10345" s="32">
        <v>0</v>
      </c>
    </row>
    <row r="10346" spans="1:10" ht="15.75" hidden="1" thickBot="1" x14ac:dyDescent="0.3">
      <c r="A10346" s="150"/>
      <c r="B10346" s="145"/>
      <c r="C10346" s="44"/>
      <c r="D10346" s="44"/>
      <c r="E10346" s="121"/>
      <c r="F10346" s="135" t="s">
        <v>31</v>
      </c>
      <c r="G10346" s="75" t="str">
        <f t="shared" si="180"/>
        <v/>
      </c>
      <c r="H10346" s="76"/>
      <c r="I10346" s="68"/>
      <c r="J10346" s="32">
        <v>0</v>
      </c>
    </row>
    <row r="10347" spans="1:10" ht="15.75" hidden="1" thickBot="1" x14ac:dyDescent="0.3">
      <c r="A10347" s="140" t="s">
        <v>2530</v>
      </c>
      <c r="B10347" s="143" t="s">
        <v>2531</v>
      </c>
      <c r="C10347" s="26"/>
      <c r="D10347" s="27" t="s">
        <v>36</v>
      </c>
      <c r="E10347" s="116"/>
      <c r="F10347" s="127" t="s">
        <v>31</v>
      </c>
      <c r="G10347" s="29" t="str">
        <f t="shared" si="180"/>
        <v/>
      </c>
      <c r="H10347" s="30"/>
      <c r="I10347" s="31"/>
      <c r="J10347" s="32">
        <v>0</v>
      </c>
    </row>
    <row r="10348" spans="1:10" ht="15.75" hidden="1" thickBot="1" x14ac:dyDescent="0.3">
      <c r="A10348" s="149"/>
      <c r="B10348" s="144"/>
      <c r="C10348" s="34"/>
      <c r="D10348" s="34"/>
      <c r="E10348" s="118"/>
      <c r="F10348" s="129" t="s">
        <v>31</v>
      </c>
      <c r="G10348" s="66" t="str">
        <f t="shared" si="180"/>
        <v/>
      </c>
      <c r="H10348" s="67"/>
      <c r="I10348" s="68"/>
      <c r="J10348" s="32">
        <v>0</v>
      </c>
    </row>
    <row r="10349" spans="1:10" ht="15.75" hidden="1" thickBot="1" x14ac:dyDescent="0.3">
      <c r="A10349" s="149"/>
      <c r="B10349" s="144"/>
      <c r="C10349" s="38" t="s">
        <v>2531</v>
      </c>
      <c r="D10349" s="38" t="s">
        <v>101</v>
      </c>
      <c r="E10349" s="120">
        <v>1</v>
      </c>
      <c r="F10349" s="129" t="s">
        <v>31</v>
      </c>
      <c r="G10349" s="66" t="str">
        <f t="shared" si="180"/>
        <v/>
      </c>
      <c r="H10349" s="41">
        <f>SUM(G10349:G10349)</f>
        <v>0</v>
      </c>
      <c r="I10349" s="42"/>
      <c r="J10349" s="32">
        <v>0</v>
      </c>
    </row>
    <row r="10350" spans="1:10" ht="15.75" hidden="1" thickBot="1" x14ac:dyDescent="0.3">
      <c r="A10350" s="150"/>
      <c r="B10350" s="145"/>
      <c r="C10350" s="44"/>
      <c r="D10350" s="44"/>
      <c r="E10350" s="121"/>
      <c r="F10350" s="135" t="s">
        <v>31</v>
      </c>
      <c r="G10350" s="75" t="str">
        <f t="shared" si="180"/>
        <v/>
      </c>
      <c r="H10350" s="76"/>
      <c r="I10350" s="68"/>
      <c r="J10350" s="32">
        <v>0</v>
      </c>
    </row>
    <row r="10351" spans="1:10" ht="15.75" hidden="1" thickBot="1" x14ac:dyDescent="0.3">
      <c r="A10351" s="140" t="s">
        <v>2532</v>
      </c>
      <c r="B10351" s="143" t="s">
        <v>6943</v>
      </c>
      <c r="C10351" s="26"/>
      <c r="D10351" s="27" t="s">
        <v>124</v>
      </c>
      <c r="E10351" s="116"/>
      <c r="F10351" s="127" t="s">
        <v>31</v>
      </c>
      <c r="G10351" s="29" t="str">
        <f t="shared" si="180"/>
        <v/>
      </c>
      <c r="H10351" s="30"/>
      <c r="I10351" s="31"/>
      <c r="J10351" s="32">
        <v>0</v>
      </c>
    </row>
    <row r="10352" spans="1:10" ht="15.75" hidden="1" thickBot="1" x14ac:dyDescent="0.3">
      <c r="A10352" s="149"/>
      <c r="B10352" s="144"/>
      <c r="C10352" s="34"/>
      <c r="D10352" s="34"/>
      <c r="E10352" s="118"/>
      <c r="F10352" s="129" t="s">
        <v>31</v>
      </c>
      <c r="G10352" s="66" t="str">
        <f t="shared" si="180"/>
        <v/>
      </c>
      <c r="H10352" s="67"/>
      <c r="I10352" s="68"/>
      <c r="J10352" s="32">
        <v>0</v>
      </c>
    </row>
    <row r="10353" spans="1:10" ht="39" hidden="1" thickBot="1" x14ac:dyDescent="0.3">
      <c r="A10353" s="149"/>
      <c r="B10353" s="144"/>
      <c r="C10353" s="38" t="s">
        <v>8600</v>
      </c>
      <c r="D10353" s="38" t="s">
        <v>1323</v>
      </c>
      <c r="E10353" s="120">
        <v>1</v>
      </c>
      <c r="F10353" s="129">
        <v>93.356499999999997</v>
      </c>
      <c r="G10353" s="66">
        <f t="shared" si="180"/>
        <v>93.356499999999997</v>
      </c>
      <c r="H10353" s="41">
        <f>SUM(G10353:G10353)</f>
        <v>93.356499999999997</v>
      </c>
      <c r="I10353" s="42"/>
      <c r="J10353" s="32">
        <v>0</v>
      </c>
    </row>
    <row r="10354" spans="1:10" ht="15.75" hidden="1" thickBot="1" x14ac:dyDescent="0.3">
      <c r="A10354" s="150"/>
      <c r="B10354" s="145"/>
      <c r="C10354" s="44"/>
      <c r="D10354" s="44"/>
      <c r="E10354" s="121"/>
      <c r="F10354" s="135" t="s">
        <v>31</v>
      </c>
      <c r="G10354" s="75" t="str">
        <f t="shared" si="180"/>
        <v/>
      </c>
      <c r="H10354" s="76"/>
      <c r="I10354" s="68"/>
      <c r="J10354" s="32">
        <v>0</v>
      </c>
    </row>
    <row r="10355" spans="1:10" ht="15.75" hidden="1" thickBot="1" x14ac:dyDescent="0.3">
      <c r="A10355" s="140" t="s">
        <v>2533</v>
      </c>
      <c r="B10355" s="143" t="s">
        <v>6944</v>
      </c>
      <c r="C10355" s="26"/>
      <c r="D10355" s="27" t="s">
        <v>124</v>
      </c>
      <c r="E10355" s="116"/>
      <c r="F10355" s="127" t="s">
        <v>31</v>
      </c>
      <c r="G10355" s="29" t="str">
        <f t="shared" si="180"/>
        <v/>
      </c>
      <c r="H10355" s="30"/>
      <c r="I10355" s="31"/>
      <c r="J10355" s="32">
        <v>0</v>
      </c>
    </row>
    <row r="10356" spans="1:10" ht="15.75" hidden="1" thickBot="1" x14ac:dyDescent="0.3">
      <c r="A10356" s="149"/>
      <c r="B10356" s="144"/>
      <c r="C10356" s="34"/>
      <c r="D10356" s="34"/>
      <c r="E10356" s="118"/>
      <c r="F10356" s="129" t="s">
        <v>31</v>
      </c>
      <c r="G10356" s="66" t="str">
        <f t="shared" si="180"/>
        <v/>
      </c>
      <c r="H10356" s="67"/>
      <c r="I10356" s="68"/>
      <c r="J10356" s="32">
        <v>0</v>
      </c>
    </row>
    <row r="10357" spans="1:10" ht="39" hidden="1" thickBot="1" x14ac:dyDescent="0.3">
      <c r="A10357" s="149"/>
      <c r="B10357" s="144"/>
      <c r="C10357" s="38" t="s">
        <v>8601</v>
      </c>
      <c r="D10357" s="38" t="s">
        <v>1323</v>
      </c>
      <c r="E10357" s="120">
        <v>1</v>
      </c>
      <c r="F10357" s="129">
        <v>151.05949999999999</v>
      </c>
      <c r="G10357" s="66">
        <f t="shared" si="180"/>
        <v>151.05949999999999</v>
      </c>
      <c r="H10357" s="41">
        <f>SUM(G10357:G10357)</f>
        <v>151.05949999999999</v>
      </c>
      <c r="I10357" s="42"/>
      <c r="J10357" s="32">
        <v>0</v>
      </c>
    </row>
    <row r="10358" spans="1:10" ht="15.75" hidden="1" thickBot="1" x14ac:dyDescent="0.3">
      <c r="A10358" s="150"/>
      <c r="B10358" s="145"/>
      <c r="C10358" s="44"/>
      <c r="D10358" s="44"/>
      <c r="E10358" s="121"/>
      <c r="F10358" s="135" t="s">
        <v>31</v>
      </c>
      <c r="G10358" s="75" t="str">
        <f t="shared" si="180"/>
        <v/>
      </c>
      <c r="H10358" s="76"/>
      <c r="I10358" s="68"/>
      <c r="J10358" s="32">
        <v>0</v>
      </c>
    </row>
    <row r="10359" spans="1:10" ht="15.75" hidden="1" thickBot="1" x14ac:dyDescent="0.3">
      <c r="A10359" s="140" t="s">
        <v>2534</v>
      </c>
      <c r="B10359" s="143" t="s">
        <v>6945</v>
      </c>
      <c r="C10359" s="26"/>
      <c r="D10359" s="27" t="s">
        <v>479</v>
      </c>
      <c r="E10359" s="116"/>
      <c r="F10359" s="123" t="s">
        <v>31</v>
      </c>
      <c r="G10359" s="29" t="str">
        <f t="shared" si="180"/>
        <v/>
      </c>
      <c r="H10359" s="30"/>
      <c r="I10359" s="31"/>
      <c r="J10359" s="32">
        <v>0</v>
      </c>
    </row>
    <row r="10360" spans="1:10" ht="15.75" hidden="1" thickBot="1" x14ac:dyDescent="0.3">
      <c r="A10360" s="149"/>
      <c r="B10360" s="144"/>
      <c r="C10360" s="34"/>
      <c r="D10360" s="34"/>
      <c r="E10360" s="118"/>
      <c r="F10360" s="124" t="s">
        <v>31</v>
      </c>
      <c r="G10360" s="36" t="str">
        <f t="shared" si="180"/>
        <v/>
      </c>
      <c r="H10360" s="37"/>
      <c r="I10360" s="33"/>
      <c r="J10360" s="32">
        <v>0</v>
      </c>
    </row>
    <row r="10361" spans="1:10" ht="51.75" hidden="1" thickBot="1" x14ac:dyDescent="0.3">
      <c r="A10361" s="149"/>
      <c r="B10361" s="144"/>
      <c r="C10361" s="38" t="s">
        <v>2535</v>
      </c>
      <c r="D10361" s="38" t="s">
        <v>36</v>
      </c>
      <c r="E10361" s="120">
        <v>2</v>
      </c>
      <c r="F10361" s="119" t="s">
        <v>31</v>
      </c>
      <c r="G10361" s="36" t="str">
        <f t="shared" si="180"/>
        <v/>
      </c>
      <c r="H10361" s="41">
        <f>SUM(G10361:G10368)</f>
        <v>501.83677130059999</v>
      </c>
      <c r="I10361" s="42"/>
      <c r="J10361" s="32">
        <v>0</v>
      </c>
    </row>
    <row r="10362" spans="1:10" ht="39" hidden="1" thickBot="1" x14ac:dyDescent="0.3">
      <c r="A10362" s="149"/>
      <c r="B10362" s="144"/>
      <c r="C10362" s="38" t="s">
        <v>8487</v>
      </c>
      <c r="D10362" s="38" t="s">
        <v>101</v>
      </c>
      <c r="E10362" s="120">
        <v>8</v>
      </c>
      <c r="F10362" s="119">
        <v>1.2255</v>
      </c>
      <c r="G10362" s="36">
        <f t="shared" si="180"/>
        <v>9.8040000000000003</v>
      </c>
      <c r="H10362" s="37"/>
      <c r="I10362" s="42"/>
      <c r="J10362" s="32">
        <v>0</v>
      </c>
    </row>
    <row r="10363" spans="1:10" ht="15.75" hidden="1" thickBot="1" x14ac:dyDescent="0.3">
      <c r="A10363" s="149"/>
      <c r="B10363" s="144"/>
      <c r="C10363" s="38" t="s">
        <v>8488</v>
      </c>
      <c r="D10363" s="38" t="s">
        <v>1323</v>
      </c>
      <c r="E10363" s="120">
        <v>0.4</v>
      </c>
      <c r="F10363" s="119">
        <v>3.4864999999999999</v>
      </c>
      <c r="G10363" s="36">
        <f t="shared" si="180"/>
        <v>1.3946000000000001</v>
      </c>
      <c r="H10363" s="37"/>
      <c r="I10363" s="42"/>
      <c r="J10363" s="32">
        <v>0</v>
      </c>
    </row>
    <row r="10364" spans="1:10" ht="15.75" hidden="1" thickBot="1" x14ac:dyDescent="0.3">
      <c r="A10364" s="149"/>
      <c r="B10364" s="144"/>
      <c r="C10364" s="38" t="s">
        <v>7838</v>
      </c>
      <c r="D10364" s="38" t="s">
        <v>101</v>
      </c>
      <c r="E10364" s="120">
        <v>8</v>
      </c>
      <c r="F10364" s="119">
        <v>0.26600000000000001</v>
      </c>
      <c r="G10364" s="36">
        <f t="shared" si="180"/>
        <v>2.1280000000000001</v>
      </c>
      <c r="H10364" s="37"/>
      <c r="I10364" s="42"/>
      <c r="J10364" s="32">
        <v>0</v>
      </c>
    </row>
    <row r="10365" spans="1:10" ht="15.75" hidden="1" thickBot="1" x14ac:dyDescent="0.3">
      <c r="A10365" s="149"/>
      <c r="B10365" s="144"/>
      <c r="C10365" s="38" t="s">
        <v>7446</v>
      </c>
      <c r="D10365" s="38" t="s">
        <v>2788</v>
      </c>
      <c r="E10365" s="120">
        <v>1.7383582</v>
      </c>
      <c r="F10365" s="119">
        <v>23.901999999999997</v>
      </c>
      <c r="G10365" s="36">
        <f t="shared" si="180"/>
        <v>41.550237696399996</v>
      </c>
      <c r="H10365" s="37"/>
      <c r="I10365" s="42"/>
      <c r="J10365" s="32">
        <v>0</v>
      </c>
    </row>
    <row r="10366" spans="1:10" ht="26.25" hidden="1" thickBot="1" x14ac:dyDescent="0.3">
      <c r="A10366" s="149"/>
      <c r="B10366" s="144"/>
      <c r="C10366" s="38" t="s">
        <v>7676</v>
      </c>
      <c r="D10366" s="38" t="s">
        <v>2788</v>
      </c>
      <c r="E10366" s="120">
        <v>7.5785749999999998</v>
      </c>
      <c r="F10366" s="119">
        <v>23.113499999999998</v>
      </c>
      <c r="G10366" s="36">
        <f t="shared" si="180"/>
        <v>175.16739326249998</v>
      </c>
      <c r="H10366" s="37"/>
      <c r="I10366" s="42"/>
      <c r="J10366" s="32">
        <v>0</v>
      </c>
    </row>
    <row r="10367" spans="1:10" ht="15.75" hidden="1" thickBot="1" x14ac:dyDescent="0.3">
      <c r="A10367" s="149"/>
      <c r="B10367" s="144"/>
      <c r="C10367" s="38" t="s">
        <v>7438</v>
      </c>
      <c r="D10367" s="38" t="s">
        <v>2788</v>
      </c>
      <c r="E10367" s="120">
        <v>1.7383582</v>
      </c>
      <c r="F10367" s="119">
        <v>29.905999999999999</v>
      </c>
      <c r="G10367" s="36">
        <f t="shared" si="180"/>
        <v>51.987340329199995</v>
      </c>
      <c r="H10367" s="37"/>
      <c r="I10367" s="42"/>
      <c r="J10367" s="32">
        <v>0</v>
      </c>
    </row>
    <row r="10368" spans="1:10" ht="26.25" hidden="1" thickBot="1" x14ac:dyDescent="0.3">
      <c r="A10368" s="149"/>
      <c r="B10368" s="144"/>
      <c r="C10368" s="38" t="s">
        <v>7677</v>
      </c>
      <c r="D10368" s="38" t="s">
        <v>2788</v>
      </c>
      <c r="E10368" s="120">
        <v>7.5785749999999998</v>
      </c>
      <c r="F10368" s="119">
        <v>29.003499999999999</v>
      </c>
      <c r="G10368" s="36">
        <f t="shared" si="180"/>
        <v>219.80520001249999</v>
      </c>
      <c r="H10368" s="37"/>
      <c r="I10368" s="42"/>
      <c r="J10368" s="32">
        <v>0</v>
      </c>
    </row>
    <row r="10369" spans="1:10" ht="15.75" hidden="1" thickBot="1" x14ac:dyDescent="0.3">
      <c r="A10369" s="150"/>
      <c r="B10369" s="145"/>
      <c r="C10369" s="44"/>
      <c r="D10369" s="44"/>
      <c r="E10369" s="121"/>
      <c r="F10369" s="122" t="s">
        <v>31</v>
      </c>
      <c r="G10369" s="47" t="str">
        <f t="shared" si="180"/>
        <v/>
      </c>
      <c r="H10369" s="48"/>
      <c r="I10369" s="33"/>
      <c r="J10369" s="32">
        <v>0</v>
      </c>
    </row>
    <row r="10370" spans="1:10" ht="15.75" hidden="1" thickBot="1" x14ac:dyDescent="0.3">
      <c r="A10370" s="140" t="s">
        <v>2536</v>
      </c>
      <c r="B10370" s="143" t="s">
        <v>6946</v>
      </c>
      <c r="C10370" s="26"/>
      <c r="D10370" s="27" t="s">
        <v>36</v>
      </c>
      <c r="E10370" s="116"/>
      <c r="F10370" s="127" t="s">
        <v>31</v>
      </c>
      <c r="G10370" s="29" t="str">
        <f t="shared" si="180"/>
        <v/>
      </c>
      <c r="H10370" s="30"/>
      <c r="I10370" s="31"/>
      <c r="J10370" s="32">
        <v>0</v>
      </c>
    </row>
    <row r="10371" spans="1:10" ht="15.75" hidden="1" thickBot="1" x14ac:dyDescent="0.3">
      <c r="A10371" s="149"/>
      <c r="B10371" s="144"/>
      <c r="C10371" s="34"/>
      <c r="D10371" s="34"/>
      <c r="E10371" s="118"/>
      <c r="F10371" s="129" t="s">
        <v>31</v>
      </c>
      <c r="G10371" s="66" t="str">
        <f t="shared" si="180"/>
        <v/>
      </c>
      <c r="H10371" s="67"/>
      <c r="I10371" s="68"/>
      <c r="J10371" s="32">
        <v>0</v>
      </c>
    </row>
    <row r="10372" spans="1:10" ht="26.25" hidden="1" thickBot="1" x14ac:dyDescent="0.3">
      <c r="A10372" s="149"/>
      <c r="B10372" s="144"/>
      <c r="C10372" s="38" t="s">
        <v>8484</v>
      </c>
      <c r="D10372" s="38" t="s">
        <v>101</v>
      </c>
      <c r="E10372" s="120">
        <v>1</v>
      </c>
      <c r="F10372" s="129">
        <v>39.263499999999993</v>
      </c>
      <c r="G10372" s="66">
        <f t="shared" si="180"/>
        <v>39.263499999999993</v>
      </c>
      <c r="H10372" s="41">
        <f>SUM(G10372:G10372)</f>
        <v>39.263499999999993</v>
      </c>
      <c r="I10372" s="42"/>
      <c r="J10372" s="32">
        <v>0</v>
      </c>
    </row>
    <row r="10373" spans="1:10" ht="15.75" hidden="1" thickBot="1" x14ac:dyDescent="0.3">
      <c r="A10373" s="150"/>
      <c r="B10373" s="145"/>
      <c r="C10373" s="44"/>
      <c r="D10373" s="44"/>
      <c r="E10373" s="121"/>
      <c r="F10373" s="135" t="s">
        <v>31</v>
      </c>
      <c r="G10373" s="75" t="str">
        <f t="shared" si="180"/>
        <v/>
      </c>
      <c r="H10373" s="76"/>
      <c r="I10373" s="68"/>
      <c r="J10373" s="32">
        <v>0</v>
      </c>
    </row>
    <row r="10374" spans="1:10" ht="15.75" hidden="1" thickBot="1" x14ac:dyDescent="0.3">
      <c r="A10374" s="140" t="s">
        <v>2537</v>
      </c>
      <c r="B10374" s="143" t="s">
        <v>6947</v>
      </c>
      <c r="C10374" s="26"/>
      <c r="D10374" s="27" t="s">
        <v>36</v>
      </c>
      <c r="E10374" s="116"/>
      <c r="F10374" s="127" t="s">
        <v>31</v>
      </c>
      <c r="G10374" s="29" t="str">
        <f t="shared" ref="G10374:G10437" si="181">IF(ISNUMBER(F10374),E10374*F10374,"")</f>
        <v/>
      </c>
      <c r="H10374" s="30"/>
      <c r="I10374" s="31"/>
      <c r="J10374" s="32">
        <v>0</v>
      </c>
    </row>
    <row r="10375" spans="1:10" ht="15.75" hidden="1" thickBot="1" x14ac:dyDescent="0.3">
      <c r="A10375" s="149"/>
      <c r="B10375" s="144"/>
      <c r="C10375" s="34"/>
      <c r="D10375" s="34"/>
      <c r="E10375" s="118"/>
      <c r="F10375" s="129" t="s">
        <v>31</v>
      </c>
      <c r="G10375" s="66" t="str">
        <f t="shared" si="181"/>
        <v/>
      </c>
      <c r="H10375" s="67"/>
      <c r="I10375" s="68"/>
      <c r="J10375" s="32">
        <v>0</v>
      </c>
    </row>
    <row r="10376" spans="1:10" ht="26.25" hidden="1" thickBot="1" x14ac:dyDescent="0.3">
      <c r="A10376" s="149"/>
      <c r="B10376" s="144"/>
      <c r="C10376" s="38" t="s">
        <v>8602</v>
      </c>
      <c r="D10376" s="38" t="s">
        <v>101</v>
      </c>
      <c r="E10376" s="120">
        <v>1</v>
      </c>
      <c r="F10376" s="129">
        <v>22.296499999999998</v>
      </c>
      <c r="G10376" s="66">
        <f t="shared" si="181"/>
        <v>22.296499999999998</v>
      </c>
      <c r="H10376" s="41">
        <f>SUM(G10376:G10376)</f>
        <v>22.296499999999998</v>
      </c>
      <c r="I10376" s="42"/>
      <c r="J10376" s="32">
        <v>0</v>
      </c>
    </row>
    <row r="10377" spans="1:10" ht="15.75" hidden="1" thickBot="1" x14ac:dyDescent="0.3">
      <c r="A10377" s="150"/>
      <c r="B10377" s="145"/>
      <c r="C10377" s="44"/>
      <c r="D10377" s="44"/>
      <c r="E10377" s="121"/>
      <c r="F10377" s="135" t="s">
        <v>31</v>
      </c>
      <c r="G10377" s="75" t="str">
        <f t="shared" si="181"/>
        <v/>
      </c>
      <c r="H10377" s="76"/>
      <c r="I10377" s="68"/>
      <c r="J10377" s="32">
        <v>0</v>
      </c>
    </row>
    <row r="10378" spans="1:10" ht="15.75" hidden="1" thickBot="1" x14ac:dyDescent="0.3">
      <c r="A10378" s="140" t="s">
        <v>2538</v>
      </c>
      <c r="B10378" s="143" t="s">
        <v>6948</v>
      </c>
      <c r="C10378" s="26"/>
      <c r="D10378" s="27" t="s">
        <v>36</v>
      </c>
      <c r="E10378" s="116"/>
      <c r="F10378" s="127" t="s">
        <v>31</v>
      </c>
      <c r="G10378" s="29" t="str">
        <f t="shared" si="181"/>
        <v/>
      </c>
      <c r="H10378" s="30"/>
      <c r="I10378" s="31"/>
      <c r="J10378" s="32">
        <v>0</v>
      </c>
    </row>
    <row r="10379" spans="1:10" ht="15.75" hidden="1" thickBot="1" x14ac:dyDescent="0.3">
      <c r="A10379" s="149"/>
      <c r="B10379" s="144"/>
      <c r="C10379" s="34"/>
      <c r="D10379" s="34"/>
      <c r="E10379" s="118"/>
      <c r="F10379" s="129" t="s">
        <v>31</v>
      </c>
      <c r="G10379" s="66" t="str">
        <f t="shared" si="181"/>
        <v/>
      </c>
      <c r="H10379" s="67"/>
      <c r="I10379" s="68"/>
      <c r="J10379" s="32">
        <v>0</v>
      </c>
    </row>
    <row r="10380" spans="1:10" ht="26.25" hidden="1" thickBot="1" x14ac:dyDescent="0.3">
      <c r="A10380" s="149"/>
      <c r="B10380" s="144"/>
      <c r="C10380" s="38" t="s">
        <v>8603</v>
      </c>
      <c r="D10380" s="38" t="s">
        <v>101</v>
      </c>
      <c r="E10380" s="120">
        <v>1</v>
      </c>
      <c r="F10380" s="129">
        <v>35.786499999999997</v>
      </c>
      <c r="G10380" s="66">
        <f t="shared" si="181"/>
        <v>35.786499999999997</v>
      </c>
      <c r="H10380" s="41">
        <f>SUM(G10380:G10380)</f>
        <v>35.786499999999997</v>
      </c>
      <c r="I10380" s="42"/>
      <c r="J10380" s="32">
        <v>0</v>
      </c>
    </row>
    <row r="10381" spans="1:10" ht="15.75" hidden="1" thickBot="1" x14ac:dyDescent="0.3">
      <c r="A10381" s="150"/>
      <c r="B10381" s="145"/>
      <c r="C10381" s="44"/>
      <c r="D10381" s="44"/>
      <c r="E10381" s="121"/>
      <c r="F10381" s="135" t="s">
        <v>31</v>
      </c>
      <c r="G10381" s="75" t="str">
        <f t="shared" si="181"/>
        <v/>
      </c>
      <c r="H10381" s="76"/>
      <c r="I10381" s="68"/>
      <c r="J10381" s="32">
        <v>0</v>
      </c>
    </row>
    <row r="10382" spans="1:10" ht="15.75" hidden="1" thickBot="1" x14ac:dyDescent="0.3">
      <c r="A10382" s="140" t="s">
        <v>2539</v>
      </c>
      <c r="B10382" s="143" t="s">
        <v>6949</v>
      </c>
      <c r="C10382" s="26"/>
      <c r="D10382" s="27" t="s">
        <v>36</v>
      </c>
      <c r="E10382" s="116"/>
      <c r="F10382" s="127" t="s">
        <v>31</v>
      </c>
      <c r="G10382" s="29" t="str">
        <f t="shared" si="181"/>
        <v/>
      </c>
      <c r="H10382" s="30"/>
      <c r="I10382" s="31"/>
      <c r="J10382" s="32">
        <v>0</v>
      </c>
    </row>
    <row r="10383" spans="1:10" ht="15.75" hidden="1" thickBot="1" x14ac:dyDescent="0.3">
      <c r="A10383" s="149"/>
      <c r="B10383" s="144"/>
      <c r="C10383" s="34"/>
      <c r="D10383" s="34"/>
      <c r="E10383" s="118"/>
      <c r="F10383" s="129" t="s">
        <v>31</v>
      </c>
      <c r="G10383" s="66" t="str">
        <f t="shared" si="181"/>
        <v/>
      </c>
      <c r="H10383" s="67"/>
      <c r="I10383" s="68"/>
      <c r="J10383" s="32">
        <v>0</v>
      </c>
    </row>
    <row r="10384" spans="1:10" ht="26.25" hidden="1" thickBot="1" x14ac:dyDescent="0.3">
      <c r="A10384" s="149"/>
      <c r="B10384" s="144"/>
      <c r="C10384" s="38" t="s">
        <v>8604</v>
      </c>
      <c r="D10384" s="38" t="s">
        <v>101</v>
      </c>
      <c r="E10384" s="120">
        <v>1</v>
      </c>
      <c r="F10384" s="129">
        <v>79.619500000000002</v>
      </c>
      <c r="G10384" s="66">
        <f t="shared" si="181"/>
        <v>79.619500000000002</v>
      </c>
      <c r="H10384" s="41">
        <f>SUM(G10384:G10384)</f>
        <v>79.619500000000002</v>
      </c>
      <c r="I10384" s="42"/>
      <c r="J10384" s="32">
        <v>0</v>
      </c>
    </row>
    <row r="10385" spans="1:10" ht="15.75" hidden="1" thickBot="1" x14ac:dyDescent="0.3">
      <c r="A10385" s="150"/>
      <c r="B10385" s="145"/>
      <c r="C10385" s="44"/>
      <c r="D10385" s="44"/>
      <c r="E10385" s="121"/>
      <c r="F10385" s="135" t="s">
        <v>31</v>
      </c>
      <c r="G10385" s="75" t="str">
        <f t="shared" si="181"/>
        <v/>
      </c>
      <c r="H10385" s="76"/>
      <c r="I10385" s="68"/>
      <c r="J10385" s="32">
        <v>0</v>
      </c>
    </row>
    <row r="10386" spans="1:10" ht="15.75" hidden="1" thickBot="1" x14ac:dyDescent="0.3">
      <c r="A10386" s="140" t="s">
        <v>2540</v>
      </c>
      <c r="B10386" s="143" t="s">
        <v>6950</v>
      </c>
      <c r="C10386" s="26"/>
      <c r="D10386" s="27" t="s">
        <v>36</v>
      </c>
      <c r="E10386" s="116"/>
      <c r="F10386" s="127" t="s">
        <v>31</v>
      </c>
      <c r="G10386" s="29" t="str">
        <f t="shared" si="181"/>
        <v/>
      </c>
      <c r="H10386" s="30"/>
      <c r="I10386" s="31"/>
      <c r="J10386" s="32">
        <v>0</v>
      </c>
    </row>
    <row r="10387" spans="1:10" ht="15.75" hidden="1" thickBot="1" x14ac:dyDescent="0.3">
      <c r="A10387" s="149"/>
      <c r="B10387" s="144"/>
      <c r="C10387" s="34"/>
      <c r="D10387" s="34"/>
      <c r="E10387" s="118"/>
      <c r="F10387" s="129" t="s">
        <v>31</v>
      </c>
      <c r="G10387" s="66" t="str">
        <f t="shared" si="181"/>
        <v/>
      </c>
      <c r="H10387" s="67"/>
      <c r="I10387" s="68"/>
      <c r="J10387" s="32">
        <v>0</v>
      </c>
    </row>
    <row r="10388" spans="1:10" ht="26.25" hidden="1" thickBot="1" x14ac:dyDescent="0.3">
      <c r="A10388" s="149"/>
      <c r="B10388" s="144"/>
      <c r="C10388" s="38" t="s">
        <v>8605</v>
      </c>
      <c r="D10388" s="38" t="s">
        <v>101</v>
      </c>
      <c r="E10388" s="120">
        <v>1</v>
      </c>
      <c r="F10388" s="129">
        <v>143.44050000000001</v>
      </c>
      <c r="G10388" s="66">
        <f t="shared" si="181"/>
        <v>143.44050000000001</v>
      </c>
      <c r="H10388" s="41">
        <f>SUM(G10388:G10388)</f>
        <v>143.44050000000001</v>
      </c>
      <c r="I10388" s="42"/>
      <c r="J10388" s="32">
        <v>0</v>
      </c>
    </row>
    <row r="10389" spans="1:10" ht="15.75" hidden="1" thickBot="1" x14ac:dyDescent="0.3">
      <c r="A10389" s="150"/>
      <c r="B10389" s="145"/>
      <c r="C10389" s="44"/>
      <c r="D10389" s="44"/>
      <c r="E10389" s="121"/>
      <c r="F10389" s="135" t="s">
        <v>31</v>
      </c>
      <c r="G10389" s="75" t="str">
        <f t="shared" si="181"/>
        <v/>
      </c>
      <c r="H10389" s="76"/>
      <c r="I10389" s="68"/>
      <c r="J10389" s="32">
        <v>0</v>
      </c>
    </row>
    <row r="10390" spans="1:10" ht="15.75" hidden="1" thickBot="1" x14ac:dyDescent="0.3">
      <c r="A10390" s="140" t="s">
        <v>2541</v>
      </c>
      <c r="B10390" s="143" t="s">
        <v>6951</v>
      </c>
      <c r="C10390" s="26"/>
      <c r="D10390" s="27" t="s">
        <v>36</v>
      </c>
      <c r="E10390" s="116"/>
      <c r="F10390" s="127" t="s">
        <v>31</v>
      </c>
      <c r="G10390" s="29" t="str">
        <f t="shared" si="181"/>
        <v/>
      </c>
      <c r="H10390" s="30"/>
      <c r="I10390" s="31"/>
      <c r="J10390" s="32">
        <v>0</v>
      </c>
    </row>
    <row r="10391" spans="1:10" ht="15.75" hidden="1" thickBot="1" x14ac:dyDescent="0.3">
      <c r="A10391" s="149"/>
      <c r="B10391" s="144"/>
      <c r="C10391" s="34"/>
      <c r="D10391" s="34"/>
      <c r="E10391" s="118"/>
      <c r="F10391" s="129" t="s">
        <v>31</v>
      </c>
      <c r="G10391" s="66" t="str">
        <f t="shared" si="181"/>
        <v/>
      </c>
      <c r="H10391" s="67"/>
      <c r="I10391" s="68"/>
      <c r="J10391" s="32">
        <v>0</v>
      </c>
    </row>
    <row r="10392" spans="1:10" ht="15.75" hidden="1" thickBot="1" x14ac:dyDescent="0.3">
      <c r="A10392" s="149"/>
      <c r="B10392" s="144"/>
      <c r="C10392" s="38" t="s">
        <v>8485</v>
      </c>
      <c r="D10392" s="38" t="s">
        <v>101</v>
      </c>
      <c r="E10392" s="120">
        <v>1</v>
      </c>
      <c r="F10392" s="129">
        <v>21.726500000000001</v>
      </c>
      <c r="G10392" s="66">
        <f t="shared" si="181"/>
        <v>21.726500000000001</v>
      </c>
      <c r="H10392" s="41">
        <f>SUM(G10392:G10392)</f>
        <v>21.726500000000001</v>
      </c>
      <c r="I10392" s="42"/>
      <c r="J10392" s="32">
        <v>0</v>
      </c>
    </row>
    <row r="10393" spans="1:10" ht="15.75" hidden="1" thickBot="1" x14ac:dyDescent="0.3">
      <c r="A10393" s="150"/>
      <c r="B10393" s="145"/>
      <c r="C10393" s="44"/>
      <c r="D10393" s="44"/>
      <c r="E10393" s="121"/>
      <c r="F10393" s="135" t="s">
        <v>31</v>
      </c>
      <c r="G10393" s="75" t="str">
        <f t="shared" si="181"/>
        <v/>
      </c>
      <c r="H10393" s="76"/>
      <c r="I10393" s="68"/>
      <c r="J10393" s="32">
        <v>0</v>
      </c>
    </row>
    <row r="10394" spans="1:10" ht="15.75" hidden="1" thickBot="1" x14ac:dyDescent="0.3">
      <c r="A10394" s="140" t="s">
        <v>2542</v>
      </c>
      <c r="B10394" s="143" t="s">
        <v>6952</v>
      </c>
      <c r="C10394" s="26"/>
      <c r="D10394" s="27" t="s">
        <v>36</v>
      </c>
      <c r="E10394" s="116"/>
      <c r="F10394" s="127" t="s">
        <v>31</v>
      </c>
      <c r="G10394" s="29" t="str">
        <f t="shared" si="181"/>
        <v/>
      </c>
      <c r="H10394" s="30"/>
      <c r="I10394" s="31"/>
      <c r="J10394" s="32">
        <v>0</v>
      </c>
    </row>
    <row r="10395" spans="1:10" ht="15.75" hidden="1" thickBot="1" x14ac:dyDescent="0.3">
      <c r="A10395" s="149"/>
      <c r="B10395" s="144"/>
      <c r="C10395" s="34"/>
      <c r="D10395" s="34"/>
      <c r="E10395" s="118"/>
      <c r="F10395" s="129" t="s">
        <v>31</v>
      </c>
      <c r="G10395" s="66" t="str">
        <f t="shared" si="181"/>
        <v/>
      </c>
      <c r="H10395" s="67"/>
      <c r="I10395" s="68"/>
      <c r="J10395" s="32">
        <v>0</v>
      </c>
    </row>
    <row r="10396" spans="1:10" ht="15.75" hidden="1" thickBot="1" x14ac:dyDescent="0.3">
      <c r="A10396" s="149"/>
      <c r="B10396" s="144"/>
      <c r="C10396" s="38" t="s">
        <v>8606</v>
      </c>
      <c r="D10396" s="38" t="s">
        <v>101</v>
      </c>
      <c r="E10396" s="120">
        <v>1</v>
      </c>
      <c r="F10396" s="129">
        <v>13.423500000000001</v>
      </c>
      <c r="G10396" s="66">
        <f t="shared" si="181"/>
        <v>13.423500000000001</v>
      </c>
      <c r="H10396" s="41">
        <f>SUM(G10396:G10396)</f>
        <v>13.423500000000001</v>
      </c>
      <c r="I10396" s="42"/>
      <c r="J10396" s="32">
        <v>0</v>
      </c>
    </row>
    <row r="10397" spans="1:10" ht="15.75" hidden="1" thickBot="1" x14ac:dyDescent="0.3">
      <c r="A10397" s="150"/>
      <c r="B10397" s="145"/>
      <c r="C10397" s="44"/>
      <c r="D10397" s="44"/>
      <c r="E10397" s="121"/>
      <c r="F10397" s="135" t="s">
        <v>31</v>
      </c>
      <c r="G10397" s="75" t="str">
        <f t="shared" si="181"/>
        <v/>
      </c>
      <c r="H10397" s="76"/>
      <c r="I10397" s="68"/>
      <c r="J10397" s="32">
        <v>0</v>
      </c>
    </row>
    <row r="10398" spans="1:10" ht="15.75" hidden="1" thickBot="1" x14ac:dyDescent="0.3">
      <c r="A10398" s="140" t="s">
        <v>2543</v>
      </c>
      <c r="B10398" s="143" t="s">
        <v>6953</v>
      </c>
      <c r="C10398" s="26"/>
      <c r="D10398" s="27" t="s">
        <v>36</v>
      </c>
      <c r="E10398" s="116"/>
      <c r="F10398" s="127" t="s">
        <v>31</v>
      </c>
      <c r="G10398" s="29" t="str">
        <f t="shared" si="181"/>
        <v/>
      </c>
      <c r="H10398" s="30"/>
      <c r="I10398" s="31"/>
      <c r="J10398" s="32">
        <v>0</v>
      </c>
    </row>
    <row r="10399" spans="1:10" ht="15.75" hidden="1" thickBot="1" x14ac:dyDescent="0.3">
      <c r="A10399" s="149"/>
      <c r="B10399" s="144"/>
      <c r="C10399" s="34"/>
      <c r="D10399" s="34"/>
      <c r="E10399" s="118"/>
      <c r="F10399" s="129" t="s">
        <v>31</v>
      </c>
      <c r="G10399" s="66" t="str">
        <f t="shared" si="181"/>
        <v/>
      </c>
      <c r="H10399" s="67"/>
      <c r="I10399" s="68"/>
      <c r="J10399" s="32">
        <v>0</v>
      </c>
    </row>
    <row r="10400" spans="1:10" ht="15.75" hidden="1" thickBot="1" x14ac:dyDescent="0.3">
      <c r="A10400" s="149"/>
      <c r="B10400" s="144"/>
      <c r="C10400" s="38" t="s">
        <v>8607</v>
      </c>
      <c r="D10400" s="38" t="s">
        <v>101</v>
      </c>
      <c r="E10400" s="120">
        <v>1</v>
      </c>
      <c r="F10400" s="129">
        <v>21.726500000000001</v>
      </c>
      <c r="G10400" s="66">
        <f t="shared" si="181"/>
        <v>21.726500000000001</v>
      </c>
      <c r="H10400" s="41">
        <f>SUM(G10400:G10400)</f>
        <v>21.726500000000001</v>
      </c>
      <c r="I10400" s="42"/>
      <c r="J10400" s="32">
        <v>0</v>
      </c>
    </row>
    <row r="10401" spans="1:10" ht="15.75" hidden="1" thickBot="1" x14ac:dyDescent="0.3">
      <c r="A10401" s="150"/>
      <c r="B10401" s="145"/>
      <c r="C10401" s="44"/>
      <c r="D10401" s="44"/>
      <c r="E10401" s="121"/>
      <c r="F10401" s="135" t="s">
        <v>31</v>
      </c>
      <c r="G10401" s="75" t="str">
        <f t="shared" si="181"/>
        <v/>
      </c>
      <c r="H10401" s="76"/>
      <c r="I10401" s="68"/>
      <c r="J10401" s="32">
        <v>0</v>
      </c>
    </row>
    <row r="10402" spans="1:10" ht="15.75" hidden="1" thickBot="1" x14ac:dyDescent="0.3">
      <c r="A10402" s="140" t="s">
        <v>2544</v>
      </c>
      <c r="B10402" s="143" t="s">
        <v>6954</v>
      </c>
      <c r="C10402" s="26"/>
      <c r="D10402" s="27" t="s">
        <v>36</v>
      </c>
      <c r="E10402" s="116"/>
      <c r="F10402" s="127" t="s">
        <v>31</v>
      </c>
      <c r="G10402" s="29" t="str">
        <f t="shared" si="181"/>
        <v/>
      </c>
      <c r="H10402" s="30"/>
      <c r="I10402" s="31"/>
      <c r="J10402" s="32">
        <v>0</v>
      </c>
    </row>
    <row r="10403" spans="1:10" ht="15.75" hidden="1" thickBot="1" x14ac:dyDescent="0.3">
      <c r="A10403" s="149"/>
      <c r="B10403" s="144"/>
      <c r="C10403" s="34"/>
      <c r="D10403" s="34"/>
      <c r="E10403" s="118"/>
      <c r="F10403" s="129" t="s">
        <v>31</v>
      </c>
      <c r="G10403" s="66" t="str">
        <f t="shared" si="181"/>
        <v/>
      </c>
      <c r="H10403" s="67"/>
      <c r="I10403" s="68"/>
      <c r="J10403" s="32">
        <v>0</v>
      </c>
    </row>
    <row r="10404" spans="1:10" ht="15.75" hidden="1" thickBot="1" x14ac:dyDescent="0.3">
      <c r="A10404" s="149"/>
      <c r="B10404" s="144"/>
      <c r="C10404" s="38" t="s">
        <v>8608</v>
      </c>
      <c r="D10404" s="38" t="s">
        <v>101</v>
      </c>
      <c r="E10404" s="120">
        <v>1</v>
      </c>
      <c r="F10404" s="129">
        <v>48.203000000000003</v>
      </c>
      <c r="G10404" s="66">
        <f t="shared" si="181"/>
        <v>48.203000000000003</v>
      </c>
      <c r="H10404" s="41">
        <f>SUM(G10404:G10404)</f>
        <v>48.203000000000003</v>
      </c>
      <c r="I10404" s="42"/>
      <c r="J10404" s="32">
        <v>0</v>
      </c>
    </row>
    <row r="10405" spans="1:10" ht="15.75" hidden="1" thickBot="1" x14ac:dyDescent="0.3">
      <c r="A10405" s="150"/>
      <c r="B10405" s="145"/>
      <c r="C10405" s="44"/>
      <c r="D10405" s="44"/>
      <c r="E10405" s="121"/>
      <c r="F10405" s="135" t="s">
        <v>31</v>
      </c>
      <c r="G10405" s="75" t="str">
        <f t="shared" si="181"/>
        <v/>
      </c>
      <c r="H10405" s="76"/>
      <c r="I10405" s="68"/>
      <c r="J10405" s="32">
        <v>0</v>
      </c>
    </row>
    <row r="10406" spans="1:10" ht="15.75" hidden="1" thickBot="1" x14ac:dyDescent="0.3">
      <c r="A10406" s="140" t="s">
        <v>2545</v>
      </c>
      <c r="B10406" s="143" t="s">
        <v>6955</v>
      </c>
      <c r="C10406" s="26"/>
      <c r="D10406" s="27" t="s">
        <v>36</v>
      </c>
      <c r="E10406" s="116"/>
      <c r="F10406" s="127" t="s">
        <v>31</v>
      </c>
      <c r="G10406" s="29" t="str">
        <f t="shared" si="181"/>
        <v/>
      </c>
      <c r="H10406" s="30"/>
      <c r="I10406" s="31"/>
      <c r="J10406" s="32">
        <v>0</v>
      </c>
    </row>
    <row r="10407" spans="1:10" ht="15.75" hidden="1" thickBot="1" x14ac:dyDescent="0.3">
      <c r="A10407" s="149"/>
      <c r="B10407" s="144"/>
      <c r="C10407" s="34"/>
      <c r="D10407" s="34"/>
      <c r="E10407" s="118"/>
      <c r="F10407" s="129" t="s">
        <v>31</v>
      </c>
      <c r="G10407" s="66" t="str">
        <f t="shared" si="181"/>
        <v/>
      </c>
      <c r="H10407" s="67"/>
      <c r="I10407" s="68"/>
      <c r="J10407" s="32">
        <v>0</v>
      </c>
    </row>
    <row r="10408" spans="1:10" ht="15.75" hidden="1" thickBot="1" x14ac:dyDescent="0.3">
      <c r="A10408" s="149"/>
      <c r="B10408" s="144"/>
      <c r="C10408" s="38" t="s">
        <v>8609</v>
      </c>
      <c r="D10408" s="38" t="s">
        <v>101</v>
      </c>
      <c r="E10408" s="120">
        <v>1</v>
      </c>
      <c r="F10408" s="129">
        <v>74.299499999999995</v>
      </c>
      <c r="G10408" s="66">
        <f t="shared" si="181"/>
        <v>74.299499999999995</v>
      </c>
      <c r="H10408" s="41">
        <f>SUM(G10408:G10408)</f>
        <v>74.299499999999995</v>
      </c>
      <c r="I10408" s="42"/>
      <c r="J10408" s="32">
        <v>0</v>
      </c>
    </row>
    <row r="10409" spans="1:10" ht="15.75" hidden="1" thickBot="1" x14ac:dyDescent="0.3">
      <c r="A10409" s="150"/>
      <c r="B10409" s="145"/>
      <c r="C10409" s="44"/>
      <c r="D10409" s="44"/>
      <c r="E10409" s="121"/>
      <c r="F10409" s="135" t="s">
        <v>31</v>
      </c>
      <c r="G10409" s="75" t="str">
        <f t="shared" si="181"/>
        <v/>
      </c>
      <c r="H10409" s="76"/>
      <c r="I10409" s="68"/>
      <c r="J10409" s="32">
        <v>0</v>
      </c>
    </row>
    <row r="10410" spans="1:10" ht="15.75" hidden="1" thickBot="1" x14ac:dyDescent="0.3">
      <c r="A10410" s="140" t="s">
        <v>2546</v>
      </c>
      <c r="B10410" s="143" t="s">
        <v>6956</v>
      </c>
      <c r="C10410" s="26"/>
      <c r="D10410" s="27" t="s">
        <v>36</v>
      </c>
      <c r="E10410" s="116"/>
      <c r="F10410" s="127" t="s">
        <v>31</v>
      </c>
      <c r="G10410" s="29" t="str">
        <f t="shared" si="181"/>
        <v/>
      </c>
      <c r="H10410" s="30"/>
      <c r="I10410" s="31"/>
      <c r="J10410" s="32">
        <v>0</v>
      </c>
    </row>
    <row r="10411" spans="1:10" ht="15.75" hidden="1" thickBot="1" x14ac:dyDescent="0.3">
      <c r="A10411" s="149"/>
      <c r="B10411" s="144"/>
      <c r="C10411" s="34"/>
      <c r="D10411" s="34"/>
      <c r="E10411" s="118"/>
      <c r="F10411" s="129" t="s">
        <v>31</v>
      </c>
      <c r="G10411" s="66" t="str">
        <f t="shared" si="181"/>
        <v/>
      </c>
      <c r="H10411" s="67"/>
      <c r="I10411" s="68"/>
      <c r="J10411" s="32">
        <v>0</v>
      </c>
    </row>
    <row r="10412" spans="1:10" ht="15.75" hidden="1" thickBot="1" x14ac:dyDescent="0.3">
      <c r="A10412" s="149"/>
      <c r="B10412" s="144"/>
      <c r="C10412" s="38" t="s">
        <v>8610</v>
      </c>
      <c r="D10412" s="38" t="s">
        <v>101</v>
      </c>
      <c r="E10412" s="120">
        <v>1</v>
      </c>
      <c r="F10412" s="129">
        <v>114.0095</v>
      </c>
      <c r="G10412" s="66">
        <f t="shared" si="181"/>
        <v>114.0095</v>
      </c>
      <c r="H10412" s="41">
        <f>SUM(G10412:G10412)</f>
        <v>114.0095</v>
      </c>
      <c r="I10412" s="42"/>
      <c r="J10412" s="32">
        <v>0</v>
      </c>
    </row>
    <row r="10413" spans="1:10" ht="15.75" hidden="1" thickBot="1" x14ac:dyDescent="0.3">
      <c r="A10413" s="150"/>
      <c r="B10413" s="145"/>
      <c r="C10413" s="44"/>
      <c r="D10413" s="44"/>
      <c r="E10413" s="121"/>
      <c r="F10413" s="135" t="s">
        <v>31</v>
      </c>
      <c r="G10413" s="75" t="str">
        <f t="shared" si="181"/>
        <v/>
      </c>
      <c r="H10413" s="76"/>
      <c r="I10413" s="68"/>
      <c r="J10413" s="32">
        <v>0</v>
      </c>
    </row>
    <row r="10414" spans="1:10" ht="15.75" hidden="1" thickBot="1" x14ac:dyDescent="0.3">
      <c r="A10414" s="140" t="s">
        <v>2547</v>
      </c>
      <c r="B10414" s="143" t="s">
        <v>6957</v>
      </c>
      <c r="C10414" s="26"/>
      <c r="D10414" s="27" t="s">
        <v>36</v>
      </c>
      <c r="E10414" s="116"/>
      <c r="F10414" s="127" t="s">
        <v>31</v>
      </c>
      <c r="G10414" s="29" t="str">
        <f t="shared" si="181"/>
        <v/>
      </c>
      <c r="H10414" s="30"/>
      <c r="I10414" s="31"/>
      <c r="J10414" s="32">
        <v>0</v>
      </c>
    </row>
    <row r="10415" spans="1:10" ht="15.75" hidden="1" thickBot="1" x14ac:dyDescent="0.3">
      <c r="A10415" s="149"/>
      <c r="B10415" s="144"/>
      <c r="C10415" s="34"/>
      <c r="D10415" s="34"/>
      <c r="E10415" s="118"/>
      <c r="F10415" s="129" t="s">
        <v>31</v>
      </c>
      <c r="G10415" s="66" t="str">
        <f t="shared" si="181"/>
        <v/>
      </c>
      <c r="H10415" s="67"/>
      <c r="I10415" s="68"/>
      <c r="J10415" s="32">
        <v>0</v>
      </c>
    </row>
    <row r="10416" spans="1:10" ht="15.75" hidden="1" thickBot="1" x14ac:dyDescent="0.3">
      <c r="A10416" s="149"/>
      <c r="B10416" s="144"/>
      <c r="C10416" s="38" t="s">
        <v>8611</v>
      </c>
      <c r="D10416" s="38" t="s">
        <v>101</v>
      </c>
      <c r="E10416" s="120">
        <v>1</v>
      </c>
      <c r="F10416" s="129">
        <v>325.51749999999998</v>
      </c>
      <c r="G10416" s="66">
        <f t="shared" si="181"/>
        <v>325.51749999999998</v>
      </c>
      <c r="H10416" s="41">
        <f>SUM(G10416:G10416)</f>
        <v>325.51749999999998</v>
      </c>
      <c r="I10416" s="42"/>
      <c r="J10416" s="32">
        <v>0</v>
      </c>
    </row>
    <row r="10417" spans="1:10" ht="15.75" hidden="1" thickBot="1" x14ac:dyDescent="0.3">
      <c r="A10417" s="150"/>
      <c r="B10417" s="145"/>
      <c r="C10417" s="44"/>
      <c r="D10417" s="44"/>
      <c r="E10417" s="121"/>
      <c r="F10417" s="135" t="s">
        <v>31</v>
      </c>
      <c r="G10417" s="75" t="str">
        <f t="shared" si="181"/>
        <v/>
      </c>
      <c r="H10417" s="76"/>
      <c r="I10417" s="68"/>
      <c r="J10417" s="32">
        <v>0</v>
      </c>
    </row>
    <row r="10418" spans="1:10" ht="15.75" hidden="1" thickBot="1" x14ac:dyDescent="0.3">
      <c r="A10418" s="140" t="s">
        <v>2548</v>
      </c>
      <c r="B10418" s="143" t="s">
        <v>6958</v>
      </c>
      <c r="C10418" s="26"/>
      <c r="D10418" s="27" t="s">
        <v>36</v>
      </c>
      <c r="E10418" s="116"/>
      <c r="F10418" s="127" t="s">
        <v>31</v>
      </c>
      <c r="G10418" s="29" t="str">
        <f t="shared" si="181"/>
        <v/>
      </c>
      <c r="H10418" s="30"/>
      <c r="I10418" s="31"/>
      <c r="J10418" s="32">
        <v>0</v>
      </c>
    </row>
    <row r="10419" spans="1:10" ht="15.75" hidden="1" thickBot="1" x14ac:dyDescent="0.3">
      <c r="A10419" s="149"/>
      <c r="B10419" s="144"/>
      <c r="C10419" s="34"/>
      <c r="D10419" s="34"/>
      <c r="E10419" s="118"/>
      <c r="F10419" s="129" t="s">
        <v>31</v>
      </c>
      <c r="G10419" s="66" t="str">
        <f t="shared" si="181"/>
        <v/>
      </c>
      <c r="H10419" s="67"/>
      <c r="I10419" s="68"/>
      <c r="J10419" s="32">
        <v>0</v>
      </c>
    </row>
    <row r="10420" spans="1:10" ht="26.25" hidden="1" thickBot="1" x14ac:dyDescent="0.3">
      <c r="A10420" s="149"/>
      <c r="B10420" s="144"/>
      <c r="C10420" s="38" t="s">
        <v>8612</v>
      </c>
      <c r="D10420" s="38" t="s">
        <v>101</v>
      </c>
      <c r="E10420" s="120">
        <v>1</v>
      </c>
      <c r="F10420" s="129">
        <v>17.479999999999997</v>
      </c>
      <c r="G10420" s="66">
        <f t="shared" si="181"/>
        <v>17.479999999999997</v>
      </c>
      <c r="H10420" s="41">
        <f>SUM(G10420:G10420)</f>
        <v>17.479999999999997</v>
      </c>
      <c r="I10420" s="42"/>
      <c r="J10420" s="32">
        <v>0</v>
      </c>
    </row>
    <row r="10421" spans="1:10" ht="15.75" hidden="1" thickBot="1" x14ac:dyDescent="0.3">
      <c r="A10421" s="150"/>
      <c r="B10421" s="145"/>
      <c r="C10421" s="44"/>
      <c r="D10421" s="44"/>
      <c r="E10421" s="121"/>
      <c r="F10421" s="135" t="s">
        <v>31</v>
      </c>
      <c r="G10421" s="75" t="str">
        <f t="shared" si="181"/>
        <v/>
      </c>
      <c r="H10421" s="76"/>
      <c r="I10421" s="68"/>
      <c r="J10421" s="32">
        <v>0</v>
      </c>
    </row>
    <row r="10422" spans="1:10" ht="15.75" hidden="1" thickBot="1" x14ac:dyDescent="0.3">
      <c r="A10422" s="140" t="s">
        <v>2549</v>
      </c>
      <c r="B10422" s="143" t="s">
        <v>6959</v>
      </c>
      <c r="C10422" s="26"/>
      <c r="D10422" s="27" t="s">
        <v>36</v>
      </c>
      <c r="E10422" s="116"/>
      <c r="F10422" s="127" t="s">
        <v>31</v>
      </c>
      <c r="G10422" s="29" t="str">
        <f t="shared" si="181"/>
        <v/>
      </c>
      <c r="H10422" s="30"/>
      <c r="I10422" s="31"/>
      <c r="J10422" s="32">
        <v>0</v>
      </c>
    </row>
    <row r="10423" spans="1:10" ht="15.75" hidden="1" thickBot="1" x14ac:dyDescent="0.3">
      <c r="A10423" s="149"/>
      <c r="B10423" s="144"/>
      <c r="C10423" s="34"/>
      <c r="D10423" s="34"/>
      <c r="E10423" s="118"/>
      <c r="F10423" s="129" t="s">
        <v>31</v>
      </c>
      <c r="G10423" s="66" t="str">
        <f t="shared" si="181"/>
        <v/>
      </c>
      <c r="H10423" s="67"/>
      <c r="I10423" s="68"/>
      <c r="J10423" s="32">
        <v>0</v>
      </c>
    </row>
    <row r="10424" spans="1:10" ht="26.25" hidden="1" thickBot="1" x14ac:dyDescent="0.3">
      <c r="A10424" s="149"/>
      <c r="B10424" s="144"/>
      <c r="C10424" s="38" t="s">
        <v>8613</v>
      </c>
      <c r="D10424" s="38" t="s">
        <v>101</v>
      </c>
      <c r="E10424" s="120">
        <v>1</v>
      </c>
      <c r="F10424" s="129">
        <v>39.966499999999996</v>
      </c>
      <c r="G10424" s="66">
        <f t="shared" si="181"/>
        <v>39.966499999999996</v>
      </c>
      <c r="H10424" s="41">
        <f>SUM(G10424:G10424)</f>
        <v>39.966499999999996</v>
      </c>
      <c r="I10424" s="42"/>
      <c r="J10424" s="32">
        <v>0</v>
      </c>
    </row>
    <row r="10425" spans="1:10" ht="15.75" hidden="1" thickBot="1" x14ac:dyDescent="0.3">
      <c r="A10425" s="150"/>
      <c r="B10425" s="145"/>
      <c r="C10425" s="44"/>
      <c r="D10425" s="44"/>
      <c r="E10425" s="121"/>
      <c r="F10425" s="135" t="s">
        <v>31</v>
      </c>
      <c r="G10425" s="75" t="str">
        <f t="shared" si="181"/>
        <v/>
      </c>
      <c r="H10425" s="76"/>
      <c r="I10425" s="68"/>
      <c r="J10425" s="32">
        <v>0</v>
      </c>
    </row>
    <row r="10426" spans="1:10" ht="15.75" hidden="1" thickBot="1" x14ac:dyDescent="0.3">
      <c r="A10426" s="140" t="s">
        <v>2550</v>
      </c>
      <c r="B10426" s="143" t="s">
        <v>6960</v>
      </c>
      <c r="C10426" s="26"/>
      <c r="D10426" s="27" t="s">
        <v>36</v>
      </c>
      <c r="E10426" s="116"/>
      <c r="F10426" s="127" t="s">
        <v>31</v>
      </c>
      <c r="G10426" s="29" t="str">
        <f t="shared" si="181"/>
        <v/>
      </c>
      <c r="H10426" s="30"/>
      <c r="I10426" s="31"/>
      <c r="J10426" s="32">
        <v>0</v>
      </c>
    </row>
    <row r="10427" spans="1:10" ht="15.75" hidden="1" thickBot="1" x14ac:dyDescent="0.3">
      <c r="A10427" s="149"/>
      <c r="B10427" s="144"/>
      <c r="C10427" s="34"/>
      <c r="D10427" s="34"/>
      <c r="E10427" s="118"/>
      <c r="F10427" s="129" t="s">
        <v>31</v>
      </c>
      <c r="G10427" s="66" t="str">
        <f t="shared" si="181"/>
        <v/>
      </c>
      <c r="H10427" s="67"/>
      <c r="I10427" s="68"/>
      <c r="J10427" s="32">
        <v>0</v>
      </c>
    </row>
    <row r="10428" spans="1:10" ht="26.25" hidden="1" thickBot="1" x14ac:dyDescent="0.3">
      <c r="A10428" s="149"/>
      <c r="B10428" s="144"/>
      <c r="C10428" s="38" t="s">
        <v>8614</v>
      </c>
      <c r="D10428" s="38" t="s">
        <v>101</v>
      </c>
      <c r="E10428" s="120">
        <v>1</v>
      </c>
      <c r="F10428" s="129">
        <v>48.298000000000002</v>
      </c>
      <c r="G10428" s="66">
        <f t="shared" si="181"/>
        <v>48.298000000000002</v>
      </c>
      <c r="H10428" s="41">
        <f>SUM(G10428:G10428)</f>
        <v>48.298000000000002</v>
      </c>
      <c r="I10428" s="42"/>
      <c r="J10428" s="32">
        <v>0</v>
      </c>
    </row>
    <row r="10429" spans="1:10" ht="15.75" hidden="1" thickBot="1" x14ac:dyDescent="0.3">
      <c r="A10429" s="150"/>
      <c r="B10429" s="145"/>
      <c r="C10429" s="44"/>
      <c r="D10429" s="44"/>
      <c r="E10429" s="121"/>
      <c r="F10429" s="135" t="s">
        <v>31</v>
      </c>
      <c r="G10429" s="75" t="str">
        <f t="shared" si="181"/>
        <v/>
      </c>
      <c r="H10429" s="76"/>
      <c r="I10429" s="68"/>
      <c r="J10429" s="32">
        <v>0</v>
      </c>
    </row>
    <row r="10430" spans="1:10" ht="15.75" hidden="1" thickBot="1" x14ac:dyDescent="0.3">
      <c r="A10430" s="140" t="s">
        <v>2551</v>
      </c>
      <c r="B10430" s="143" t="s">
        <v>2552</v>
      </c>
      <c r="C10430" s="26"/>
      <c r="D10430" s="27" t="s">
        <v>36</v>
      </c>
      <c r="E10430" s="116"/>
      <c r="F10430" s="127" t="s">
        <v>31</v>
      </c>
      <c r="G10430" s="29" t="str">
        <f t="shared" si="181"/>
        <v/>
      </c>
      <c r="H10430" s="30"/>
      <c r="I10430" s="31"/>
      <c r="J10430" s="32">
        <v>0</v>
      </c>
    </row>
    <row r="10431" spans="1:10" ht="15.75" hidden="1" thickBot="1" x14ac:dyDescent="0.3">
      <c r="A10431" s="149"/>
      <c r="B10431" s="144"/>
      <c r="C10431" s="34"/>
      <c r="D10431" s="34"/>
      <c r="E10431" s="118"/>
      <c r="F10431" s="129" t="s">
        <v>31</v>
      </c>
      <c r="G10431" s="66" t="str">
        <f t="shared" si="181"/>
        <v/>
      </c>
      <c r="H10431" s="67"/>
      <c r="I10431" s="68"/>
      <c r="J10431" s="32">
        <v>0</v>
      </c>
    </row>
    <row r="10432" spans="1:10" ht="26.25" hidden="1" thickBot="1" x14ac:dyDescent="0.3">
      <c r="A10432" s="149"/>
      <c r="B10432" s="144"/>
      <c r="C10432" s="38" t="s">
        <v>2552</v>
      </c>
      <c r="D10432" s="38" t="s">
        <v>101</v>
      </c>
      <c r="E10432" s="120">
        <v>1</v>
      </c>
      <c r="F10432" s="129" t="s">
        <v>31</v>
      </c>
      <c r="G10432" s="66" t="str">
        <f t="shared" si="181"/>
        <v/>
      </c>
      <c r="H10432" s="41">
        <f>SUM(G10432:G10432)</f>
        <v>0</v>
      </c>
      <c r="I10432" s="42"/>
      <c r="J10432" s="32">
        <v>0</v>
      </c>
    </row>
    <row r="10433" spans="1:10" ht="15.75" hidden="1" thickBot="1" x14ac:dyDescent="0.3">
      <c r="A10433" s="150"/>
      <c r="B10433" s="145"/>
      <c r="C10433" s="44"/>
      <c r="D10433" s="44"/>
      <c r="E10433" s="121"/>
      <c r="F10433" s="135" t="s">
        <v>31</v>
      </c>
      <c r="G10433" s="75" t="str">
        <f t="shared" si="181"/>
        <v/>
      </c>
      <c r="H10433" s="76"/>
      <c r="I10433" s="68"/>
      <c r="J10433" s="32">
        <v>0</v>
      </c>
    </row>
    <row r="10434" spans="1:10" ht="15.75" hidden="1" thickBot="1" x14ac:dyDescent="0.3">
      <c r="A10434" s="140" t="s">
        <v>2553</v>
      </c>
      <c r="B10434" s="143" t="s">
        <v>2554</v>
      </c>
      <c r="C10434" s="26"/>
      <c r="D10434" s="27" t="s">
        <v>36</v>
      </c>
      <c r="E10434" s="116"/>
      <c r="F10434" s="127" t="s">
        <v>31</v>
      </c>
      <c r="G10434" s="29" t="str">
        <f t="shared" si="181"/>
        <v/>
      </c>
      <c r="H10434" s="30"/>
      <c r="I10434" s="31"/>
      <c r="J10434" s="32">
        <v>0</v>
      </c>
    </row>
    <row r="10435" spans="1:10" ht="15.75" hidden="1" thickBot="1" x14ac:dyDescent="0.3">
      <c r="A10435" s="149"/>
      <c r="B10435" s="144"/>
      <c r="C10435" s="34"/>
      <c r="D10435" s="34"/>
      <c r="E10435" s="118"/>
      <c r="F10435" s="129" t="s">
        <v>31</v>
      </c>
      <c r="G10435" s="66" t="str">
        <f t="shared" si="181"/>
        <v/>
      </c>
      <c r="H10435" s="67"/>
      <c r="I10435" s="68"/>
      <c r="J10435" s="32">
        <v>0</v>
      </c>
    </row>
    <row r="10436" spans="1:10" ht="26.25" hidden="1" thickBot="1" x14ac:dyDescent="0.3">
      <c r="A10436" s="149"/>
      <c r="B10436" s="144"/>
      <c r="C10436" s="38" t="s">
        <v>2554</v>
      </c>
      <c r="D10436" s="38" t="s">
        <v>101</v>
      </c>
      <c r="E10436" s="120">
        <v>1</v>
      </c>
      <c r="F10436" s="129" t="s">
        <v>31</v>
      </c>
      <c r="G10436" s="66" t="str">
        <f t="shared" si="181"/>
        <v/>
      </c>
      <c r="H10436" s="41">
        <f>SUM(G10436:G10436)</f>
        <v>0</v>
      </c>
      <c r="I10436" s="42"/>
      <c r="J10436" s="32">
        <v>0</v>
      </c>
    </row>
    <row r="10437" spans="1:10" ht="15.75" hidden="1" thickBot="1" x14ac:dyDescent="0.3">
      <c r="A10437" s="150"/>
      <c r="B10437" s="145"/>
      <c r="C10437" s="44"/>
      <c r="D10437" s="44"/>
      <c r="E10437" s="121"/>
      <c r="F10437" s="135" t="s">
        <v>31</v>
      </c>
      <c r="G10437" s="75" t="str">
        <f t="shared" si="181"/>
        <v/>
      </c>
      <c r="H10437" s="76"/>
      <c r="I10437" s="68"/>
      <c r="J10437" s="32">
        <v>0</v>
      </c>
    </row>
    <row r="10438" spans="1:10" ht="15.75" hidden="1" thickBot="1" x14ac:dyDescent="0.3">
      <c r="A10438" s="140" t="s">
        <v>2555</v>
      </c>
      <c r="B10438" s="143" t="s">
        <v>2556</v>
      </c>
      <c r="C10438" s="26"/>
      <c r="D10438" s="27" t="s">
        <v>36</v>
      </c>
      <c r="E10438" s="116"/>
      <c r="F10438" s="127" t="s">
        <v>31</v>
      </c>
      <c r="G10438" s="29" t="str">
        <f t="shared" ref="G10438:G10501" si="182">IF(ISNUMBER(F10438),E10438*F10438,"")</f>
        <v/>
      </c>
      <c r="H10438" s="30"/>
      <c r="I10438" s="31"/>
      <c r="J10438" s="32">
        <v>0</v>
      </c>
    </row>
    <row r="10439" spans="1:10" ht="15.75" hidden="1" thickBot="1" x14ac:dyDescent="0.3">
      <c r="A10439" s="149"/>
      <c r="B10439" s="144"/>
      <c r="C10439" s="34"/>
      <c r="D10439" s="34"/>
      <c r="E10439" s="118"/>
      <c r="F10439" s="129" t="s">
        <v>31</v>
      </c>
      <c r="G10439" s="66" t="str">
        <f t="shared" si="182"/>
        <v/>
      </c>
      <c r="H10439" s="67"/>
      <c r="I10439" s="68"/>
      <c r="J10439" s="32">
        <v>0</v>
      </c>
    </row>
    <row r="10440" spans="1:10" ht="26.25" hidden="1" thickBot="1" x14ac:dyDescent="0.3">
      <c r="A10440" s="149"/>
      <c r="B10440" s="144"/>
      <c r="C10440" s="38" t="s">
        <v>2556</v>
      </c>
      <c r="D10440" s="38" t="s">
        <v>101</v>
      </c>
      <c r="E10440" s="120">
        <v>1</v>
      </c>
      <c r="F10440" s="129" t="s">
        <v>31</v>
      </c>
      <c r="G10440" s="66" t="str">
        <f t="shared" si="182"/>
        <v/>
      </c>
      <c r="H10440" s="41">
        <f>SUM(G10440:G10440)</f>
        <v>0</v>
      </c>
      <c r="I10440" s="42"/>
      <c r="J10440" s="32">
        <v>0</v>
      </c>
    </row>
    <row r="10441" spans="1:10" ht="15.75" hidden="1" thickBot="1" x14ac:dyDescent="0.3">
      <c r="A10441" s="150"/>
      <c r="B10441" s="145"/>
      <c r="C10441" s="44"/>
      <c r="D10441" s="44"/>
      <c r="E10441" s="121"/>
      <c r="F10441" s="135" t="s">
        <v>31</v>
      </c>
      <c r="G10441" s="75" t="str">
        <f t="shared" si="182"/>
        <v/>
      </c>
      <c r="H10441" s="76"/>
      <c r="I10441" s="68"/>
      <c r="J10441" s="32">
        <v>0</v>
      </c>
    </row>
    <row r="10442" spans="1:10" ht="15.75" hidden="1" thickBot="1" x14ac:dyDescent="0.3">
      <c r="A10442" s="140" t="s">
        <v>2557</v>
      </c>
      <c r="B10442" s="143" t="s">
        <v>2558</v>
      </c>
      <c r="C10442" s="26"/>
      <c r="D10442" s="27" t="s">
        <v>36</v>
      </c>
      <c r="E10442" s="116"/>
      <c r="F10442" s="127" t="s">
        <v>31</v>
      </c>
      <c r="G10442" s="29" t="str">
        <f t="shared" si="182"/>
        <v/>
      </c>
      <c r="H10442" s="30"/>
      <c r="I10442" s="31"/>
      <c r="J10442" s="32">
        <v>0</v>
      </c>
    </row>
    <row r="10443" spans="1:10" ht="15.75" hidden="1" thickBot="1" x14ac:dyDescent="0.3">
      <c r="A10443" s="149"/>
      <c r="B10443" s="144"/>
      <c r="C10443" s="34"/>
      <c r="D10443" s="34"/>
      <c r="E10443" s="118"/>
      <c r="F10443" s="129" t="s">
        <v>31</v>
      </c>
      <c r="G10443" s="66" t="str">
        <f t="shared" si="182"/>
        <v/>
      </c>
      <c r="H10443" s="67"/>
      <c r="I10443" s="68"/>
      <c r="J10443" s="32">
        <v>0</v>
      </c>
    </row>
    <row r="10444" spans="1:10" ht="26.25" hidden="1" thickBot="1" x14ac:dyDescent="0.3">
      <c r="A10444" s="149"/>
      <c r="B10444" s="144"/>
      <c r="C10444" s="38" t="s">
        <v>2558</v>
      </c>
      <c r="D10444" s="38" t="s">
        <v>101</v>
      </c>
      <c r="E10444" s="120">
        <v>1</v>
      </c>
      <c r="F10444" s="129" t="s">
        <v>31</v>
      </c>
      <c r="G10444" s="66" t="str">
        <f t="shared" si="182"/>
        <v/>
      </c>
      <c r="H10444" s="41">
        <f>SUM(G10444:G10444)</f>
        <v>0</v>
      </c>
      <c r="I10444" s="42"/>
      <c r="J10444" s="32">
        <v>0</v>
      </c>
    </row>
    <row r="10445" spans="1:10" ht="15.75" hidden="1" thickBot="1" x14ac:dyDescent="0.3">
      <c r="A10445" s="150"/>
      <c r="B10445" s="145"/>
      <c r="C10445" s="44"/>
      <c r="D10445" s="44"/>
      <c r="E10445" s="121"/>
      <c r="F10445" s="135" t="s">
        <v>31</v>
      </c>
      <c r="G10445" s="75" t="str">
        <f t="shared" si="182"/>
        <v/>
      </c>
      <c r="H10445" s="76"/>
      <c r="I10445" s="68"/>
      <c r="J10445" s="32">
        <v>0</v>
      </c>
    </row>
    <row r="10446" spans="1:10" ht="15.75" hidden="1" thickBot="1" x14ac:dyDescent="0.3">
      <c r="A10446" s="140" t="s">
        <v>2559</v>
      </c>
      <c r="B10446" s="143" t="s">
        <v>2560</v>
      </c>
      <c r="C10446" s="26"/>
      <c r="D10446" s="27" t="s">
        <v>36</v>
      </c>
      <c r="E10446" s="116"/>
      <c r="F10446" s="127" t="s">
        <v>31</v>
      </c>
      <c r="G10446" s="29" t="str">
        <f t="shared" si="182"/>
        <v/>
      </c>
      <c r="H10446" s="30"/>
      <c r="I10446" s="31"/>
      <c r="J10446" s="32">
        <v>0</v>
      </c>
    </row>
    <row r="10447" spans="1:10" ht="15.75" hidden="1" thickBot="1" x14ac:dyDescent="0.3">
      <c r="A10447" s="149"/>
      <c r="B10447" s="144"/>
      <c r="C10447" s="34"/>
      <c r="D10447" s="34"/>
      <c r="E10447" s="118"/>
      <c r="F10447" s="129" t="s">
        <v>31</v>
      </c>
      <c r="G10447" s="66" t="str">
        <f t="shared" si="182"/>
        <v/>
      </c>
      <c r="H10447" s="67"/>
      <c r="I10447" s="68"/>
      <c r="J10447" s="32">
        <v>0</v>
      </c>
    </row>
    <row r="10448" spans="1:10" ht="26.25" hidden="1" thickBot="1" x14ac:dyDescent="0.3">
      <c r="A10448" s="149"/>
      <c r="B10448" s="144"/>
      <c r="C10448" s="38" t="s">
        <v>2560</v>
      </c>
      <c r="D10448" s="38" t="s">
        <v>101</v>
      </c>
      <c r="E10448" s="120">
        <v>1</v>
      </c>
      <c r="F10448" s="129" t="s">
        <v>31</v>
      </c>
      <c r="G10448" s="66" t="str">
        <f t="shared" si="182"/>
        <v/>
      </c>
      <c r="H10448" s="41">
        <f>SUM(G10448:G10448)</f>
        <v>0</v>
      </c>
      <c r="I10448" s="42"/>
      <c r="J10448" s="32">
        <v>0</v>
      </c>
    </row>
    <row r="10449" spans="1:10" ht="15.75" hidden="1" thickBot="1" x14ac:dyDescent="0.3">
      <c r="A10449" s="150"/>
      <c r="B10449" s="145"/>
      <c r="C10449" s="44"/>
      <c r="D10449" s="44"/>
      <c r="E10449" s="121"/>
      <c r="F10449" s="135" t="s">
        <v>31</v>
      </c>
      <c r="G10449" s="75" t="str">
        <f t="shared" si="182"/>
        <v/>
      </c>
      <c r="H10449" s="76"/>
      <c r="I10449" s="68"/>
      <c r="J10449" s="32">
        <v>0</v>
      </c>
    </row>
    <row r="10450" spans="1:10" ht="15.75" hidden="1" thickBot="1" x14ac:dyDescent="0.3">
      <c r="A10450" s="140" t="s">
        <v>2561</v>
      </c>
      <c r="B10450" s="143" t="s">
        <v>2562</v>
      </c>
      <c r="C10450" s="26"/>
      <c r="D10450" s="27" t="s">
        <v>36</v>
      </c>
      <c r="E10450" s="116"/>
      <c r="F10450" s="127" t="s">
        <v>31</v>
      </c>
      <c r="G10450" s="29" t="str">
        <f t="shared" si="182"/>
        <v/>
      </c>
      <c r="H10450" s="30"/>
      <c r="I10450" s="31"/>
      <c r="J10450" s="32">
        <v>0</v>
      </c>
    </row>
    <row r="10451" spans="1:10" ht="15.75" hidden="1" thickBot="1" x14ac:dyDescent="0.3">
      <c r="A10451" s="149"/>
      <c r="B10451" s="144"/>
      <c r="C10451" s="34"/>
      <c r="D10451" s="34"/>
      <c r="E10451" s="118"/>
      <c r="F10451" s="129" t="s">
        <v>31</v>
      </c>
      <c r="G10451" s="66" t="str">
        <f t="shared" si="182"/>
        <v/>
      </c>
      <c r="H10451" s="67"/>
      <c r="I10451" s="68"/>
      <c r="J10451" s="32">
        <v>0</v>
      </c>
    </row>
    <row r="10452" spans="1:10" ht="26.25" hidden="1" thickBot="1" x14ac:dyDescent="0.3">
      <c r="A10452" s="149"/>
      <c r="B10452" s="144"/>
      <c r="C10452" s="38" t="s">
        <v>2562</v>
      </c>
      <c r="D10452" s="38" t="s">
        <v>101</v>
      </c>
      <c r="E10452" s="120">
        <v>1</v>
      </c>
      <c r="F10452" s="129" t="s">
        <v>31</v>
      </c>
      <c r="G10452" s="66" t="str">
        <f t="shared" si="182"/>
        <v/>
      </c>
      <c r="H10452" s="41">
        <f>SUM(G10452:G10452)</f>
        <v>0</v>
      </c>
      <c r="I10452" s="42"/>
      <c r="J10452" s="32">
        <v>0</v>
      </c>
    </row>
    <row r="10453" spans="1:10" ht="15.75" hidden="1" thickBot="1" x14ac:dyDescent="0.3">
      <c r="A10453" s="150"/>
      <c r="B10453" s="145"/>
      <c r="C10453" s="44"/>
      <c r="D10453" s="44"/>
      <c r="E10453" s="121"/>
      <c r="F10453" s="135" t="s">
        <v>31</v>
      </c>
      <c r="G10453" s="75" t="str">
        <f t="shared" si="182"/>
        <v/>
      </c>
      <c r="H10453" s="76"/>
      <c r="I10453" s="68"/>
      <c r="J10453" s="32">
        <v>0</v>
      </c>
    </row>
    <row r="10454" spans="1:10" ht="15.75" hidden="1" thickBot="1" x14ac:dyDescent="0.3">
      <c r="A10454" s="140" t="s">
        <v>2563</v>
      </c>
      <c r="B10454" s="143" t="s">
        <v>2564</v>
      </c>
      <c r="C10454" s="26"/>
      <c r="D10454" s="27" t="s">
        <v>36</v>
      </c>
      <c r="E10454" s="116"/>
      <c r="F10454" s="127" t="s">
        <v>31</v>
      </c>
      <c r="G10454" s="29" t="str">
        <f t="shared" si="182"/>
        <v/>
      </c>
      <c r="H10454" s="30"/>
      <c r="I10454" s="31"/>
      <c r="J10454" s="32">
        <v>0</v>
      </c>
    </row>
    <row r="10455" spans="1:10" ht="15.75" hidden="1" thickBot="1" x14ac:dyDescent="0.3">
      <c r="A10455" s="149"/>
      <c r="B10455" s="144"/>
      <c r="C10455" s="34"/>
      <c r="D10455" s="34"/>
      <c r="E10455" s="118"/>
      <c r="F10455" s="129" t="s">
        <v>31</v>
      </c>
      <c r="G10455" s="66" t="str">
        <f t="shared" si="182"/>
        <v/>
      </c>
      <c r="H10455" s="67"/>
      <c r="I10455" s="68"/>
      <c r="J10455" s="32">
        <v>0</v>
      </c>
    </row>
    <row r="10456" spans="1:10" ht="26.25" hidden="1" thickBot="1" x14ac:dyDescent="0.3">
      <c r="A10456" s="149"/>
      <c r="B10456" s="144"/>
      <c r="C10456" s="38" t="s">
        <v>2564</v>
      </c>
      <c r="D10456" s="38" t="s">
        <v>101</v>
      </c>
      <c r="E10456" s="120">
        <v>1</v>
      </c>
      <c r="F10456" s="129" t="s">
        <v>31</v>
      </c>
      <c r="G10456" s="66" t="str">
        <f t="shared" si="182"/>
        <v/>
      </c>
      <c r="H10456" s="41">
        <f>SUM(G10456:G10456)</f>
        <v>0</v>
      </c>
      <c r="I10456" s="42"/>
      <c r="J10456" s="32">
        <v>0</v>
      </c>
    </row>
    <row r="10457" spans="1:10" ht="15.75" hidden="1" thickBot="1" x14ac:dyDescent="0.3">
      <c r="A10457" s="150"/>
      <c r="B10457" s="145"/>
      <c r="C10457" s="44"/>
      <c r="D10457" s="44"/>
      <c r="E10457" s="121"/>
      <c r="F10457" s="135" t="s">
        <v>31</v>
      </c>
      <c r="G10457" s="75" t="str">
        <f t="shared" si="182"/>
        <v/>
      </c>
      <c r="H10457" s="76"/>
      <c r="I10457" s="68"/>
      <c r="J10457" s="32">
        <v>0</v>
      </c>
    </row>
    <row r="10458" spans="1:10" ht="15.75" hidden="1" thickBot="1" x14ac:dyDescent="0.3">
      <c r="A10458" s="140" t="s">
        <v>2565</v>
      </c>
      <c r="B10458" s="143" t="s">
        <v>2566</v>
      </c>
      <c r="C10458" s="26"/>
      <c r="D10458" s="27" t="s">
        <v>36</v>
      </c>
      <c r="E10458" s="116"/>
      <c r="F10458" s="127" t="s">
        <v>31</v>
      </c>
      <c r="G10458" s="29" t="str">
        <f t="shared" si="182"/>
        <v/>
      </c>
      <c r="H10458" s="30"/>
      <c r="I10458" s="31"/>
      <c r="J10458" s="32">
        <v>0</v>
      </c>
    </row>
    <row r="10459" spans="1:10" ht="15.75" hidden="1" thickBot="1" x14ac:dyDescent="0.3">
      <c r="A10459" s="149"/>
      <c r="B10459" s="144"/>
      <c r="C10459" s="34"/>
      <c r="D10459" s="34"/>
      <c r="E10459" s="118"/>
      <c r="F10459" s="129" t="s">
        <v>31</v>
      </c>
      <c r="G10459" s="66" t="str">
        <f t="shared" si="182"/>
        <v/>
      </c>
      <c r="H10459" s="67"/>
      <c r="I10459" s="68"/>
      <c r="J10459" s="32">
        <v>0</v>
      </c>
    </row>
    <row r="10460" spans="1:10" ht="26.25" hidden="1" thickBot="1" x14ac:dyDescent="0.3">
      <c r="A10460" s="149"/>
      <c r="B10460" s="144"/>
      <c r="C10460" s="38" t="s">
        <v>2566</v>
      </c>
      <c r="D10460" s="38" t="s">
        <v>101</v>
      </c>
      <c r="E10460" s="120">
        <v>1</v>
      </c>
      <c r="F10460" s="129" t="s">
        <v>31</v>
      </c>
      <c r="G10460" s="66" t="str">
        <f t="shared" si="182"/>
        <v/>
      </c>
      <c r="H10460" s="41">
        <f>SUM(G10460:G10460)</f>
        <v>0</v>
      </c>
      <c r="I10460" s="42"/>
      <c r="J10460" s="32">
        <v>0</v>
      </c>
    </row>
    <row r="10461" spans="1:10" ht="15.75" hidden="1" thickBot="1" x14ac:dyDescent="0.3">
      <c r="A10461" s="150"/>
      <c r="B10461" s="145"/>
      <c r="C10461" s="44"/>
      <c r="D10461" s="44"/>
      <c r="E10461" s="121"/>
      <c r="F10461" s="135" t="s">
        <v>31</v>
      </c>
      <c r="G10461" s="75" t="str">
        <f t="shared" si="182"/>
        <v/>
      </c>
      <c r="H10461" s="76"/>
      <c r="I10461" s="68"/>
      <c r="J10461" s="32">
        <v>0</v>
      </c>
    </row>
    <row r="10462" spans="1:10" ht="15.75" hidden="1" thickBot="1" x14ac:dyDescent="0.3">
      <c r="A10462" s="140" t="s">
        <v>2567</v>
      </c>
      <c r="B10462" s="143" t="s">
        <v>2568</v>
      </c>
      <c r="C10462" s="26"/>
      <c r="D10462" s="27" t="s">
        <v>36</v>
      </c>
      <c r="E10462" s="116"/>
      <c r="F10462" s="127" t="s">
        <v>31</v>
      </c>
      <c r="G10462" s="29" t="str">
        <f t="shared" si="182"/>
        <v/>
      </c>
      <c r="H10462" s="30"/>
      <c r="I10462" s="31"/>
      <c r="J10462" s="32">
        <v>0</v>
      </c>
    </row>
    <row r="10463" spans="1:10" ht="15.75" hidden="1" thickBot="1" x14ac:dyDescent="0.3">
      <c r="A10463" s="149"/>
      <c r="B10463" s="144"/>
      <c r="C10463" s="34"/>
      <c r="D10463" s="34"/>
      <c r="E10463" s="118"/>
      <c r="F10463" s="129" t="s">
        <v>31</v>
      </c>
      <c r="G10463" s="66" t="str">
        <f t="shared" si="182"/>
        <v/>
      </c>
      <c r="H10463" s="67"/>
      <c r="I10463" s="68"/>
      <c r="J10463" s="32">
        <v>0</v>
      </c>
    </row>
    <row r="10464" spans="1:10" ht="26.25" hidden="1" thickBot="1" x14ac:dyDescent="0.3">
      <c r="A10464" s="149"/>
      <c r="B10464" s="144"/>
      <c r="C10464" s="38" t="s">
        <v>2568</v>
      </c>
      <c r="D10464" s="38" t="s">
        <v>101</v>
      </c>
      <c r="E10464" s="120">
        <v>1</v>
      </c>
      <c r="F10464" s="129" t="s">
        <v>31</v>
      </c>
      <c r="G10464" s="66" t="str">
        <f t="shared" si="182"/>
        <v/>
      </c>
      <c r="H10464" s="41">
        <f>SUM(G10464:G10464)</f>
        <v>0</v>
      </c>
      <c r="I10464" s="42"/>
      <c r="J10464" s="32">
        <v>0</v>
      </c>
    </row>
    <row r="10465" spans="1:10" ht="15.75" hidden="1" thickBot="1" x14ac:dyDescent="0.3">
      <c r="A10465" s="150"/>
      <c r="B10465" s="145"/>
      <c r="C10465" s="44"/>
      <c r="D10465" s="44"/>
      <c r="E10465" s="121"/>
      <c r="F10465" s="135" t="s">
        <v>31</v>
      </c>
      <c r="G10465" s="75" t="str">
        <f t="shared" si="182"/>
        <v/>
      </c>
      <c r="H10465" s="76"/>
      <c r="I10465" s="68"/>
      <c r="J10465" s="32">
        <v>0</v>
      </c>
    </row>
    <row r="10466" spans="1:10" ht="15.75" hidden="1" thickBot="1" x14ac:dyDescent="0.3">
      <c r="A10466" s="140" t="s">
        <v>2569</v>
      </c>
      <c r="B10466" s="143" t="s">
        <v>2570</v>
      </c>
      <c r="C10466" s="26"/>
      <c r="D10466" s="27" t="s">
        <v>36</v>
      </c>
      <c r="E10466" s="116"/>
      <c r="F10466" s="127" t="s">
        <v>31</v>
      </c>
      <c r="G10466" s="29" t="str">
        <f t="shared" si="182"/>
        <v/>
      </c>
      <c r="H10466" s="30"/>
      <c r="I10466" s="31"/>
      <c r="J10466" s="32">
        <v>0</v>
      </c>
    </row>
    <row r="10467" spans="1:10" ht="15.75" hidden="1" thickBot="1" x14ac:dyDescent="0.3">
      <c r="A10467" s="149"/>
      <c r="B10467" s="144"/>
      <c r="C10467" s="34"/>
      <c r="D10467" s="34"/>
      <c r="E10467" s="118"/>
      <c r="F10467" s="129" t="s">
        <v>31</v>
      </c>
      <c r="G10467" s="66" t="str">
        <f t="shared" si="182"/>
        <v/>
      </c>
      <c r="H10467" s="67"/>
      <c r="I10467" s="68"/>
      <c r="J10467" s="32">
        <v>0</v>
      </c>
    </row>
    <row r="10468" spans="1:10" ht="26.25" hidden="1" thickBot="1" x14ac:dyDescent="0.3">
      <c r="A10468" s="149"/>
      <c r="B10468" s="144"/>
      <c r="C10468" s="38" t="s">
        <v>2570</v>
      </c>
      <c r="D10468" s="38" t="s">
        <v>101</v>
      </c>
      <c r="E10468" s="120">
        <v>1</v>
      </c>
      <c r="F10468" s="129" t="s">
        <v>31</v>
      </c>
      <c r="G10468" s="66" t="str">
        <f t="shared" si="182"/>
        <v/>
      </c>
      <c r="H10468" s="41">
        <f>SUM(G10468:G10468)</f>
        <v>0</v>
      </c>
      <c r="I10468" s="42"/>
      <c r="J10468" s="32">
        <v>0</v>
      </c>
    </row>
    <row r="10469" spans="1:10" ht="15.75" hidden="1" thickBot="1" x14ac:dyDescent="0.3">
      <c r="A10469" s="150"/>
      <c r="B10469" s="145"/>
      <c r="C10469" s="44"/>
      <c r="D10469" s="44"/>
      <c r="E10469" s="121"/>
      <c r="F10469" s="135" t="s">
        <v>31</v>
      </c>
      <c r="G10469" s="75" t="str">
        <f t="shared" si="182"/>
        <v/>
      </c>
      <c r="H10469" s="76"/>
      <c r="I10469" s="68"/>
      <c r="J10469" s="32">
        <v>0</v>
      </c>
    </row>
    <row r="10470" spans="1:10" ht="15.75" hidden="1" thickBot="1" x14ac:dyDescent="0.3">
      <c r="A10470" s="140" t="s">
        <v>2571</v>
      </c>
      <c r="B10470" s="143" t="s">
        <v>6961</v>
      </c>
      <c r="C10470" s="26"/>
      <c r="D10470" s="27" t="s">
        <v>36</v>
      </c>
      <c r="E10470" s="116"/>
      <c r="F10470" s="127" t="s">
        <v>31</v>
      </c>
      <c r="G10470" s="29" t="str">
        <f t="shared" si="182"/>
        <v/>
      </c>
      <c r="H10470" s="30"/>
      <c r="I10470" s="31"/>
      <c r="J10470" s="32">
        <v>0</v>
      </c>
    </row>
    <row r="10471" spans="1:10" ht="15.75" hidden="1" thickBot="1" x14ac:dyDescent="0.3">
      <c r="A10471" s="149"/>
      <c r="B10471" s="144"/>
      <c r="C10471" s="34"/>
      <c r="D10471" s="34"/>
      <c r="E10471" s="118"/>
      <c r="F10471" s="129" t="s">
        <v>31</v>
      </c>
      <c r="G10471" s="66" t="str">
        <f t="shared" si="182"/>
        <v/>
      </c>
      <c r="H10471" s="67"/>
      <c r="I10471" s="68"/>
      <c r="J10471" s="32">
        <v>0</v>
      </c>
    </row>
    <row r="10472" spans="1:10" ht="26.25" hidden="1" thickBot="1" x14ac:dyDescent="0.3">
      <c r="A10472" s="149"/>
      <c r="B10472" s="144"/>
      <c r="C10472" s="38" t="s">
        <v>8615</v>
      </c>
      <c r="D10472" s="38" t="s">
        <v>101</v>
      </c>
      <c r="E10472" s="120">
        <v>1</v>
      </c>
      <c r="F10472" s="129">
        <v>99.445999999999998</v>
      </c>
      <c r="G10472" s="66">
        <f t="shared" si="182"/>
        <v>99.445999999999998</v>
      </c>
      <c r="H10472" s="41">
        <f>SUM(G10472:G10472)</f>
        <v>99.445999999999998</v>
      </c>
      <c r="I10472" s="42"/>
      <c r="J10472" s="32">
        <v>0</v>
      </c>
    </row>
    <row r="10473" spans="1:10" ht="15.75" hidden="1" thickBot="1" x14ac:dyDescent="0.3">
      <c r="A10473" s="150"/>
      <c r="B10473" s="145"/>
      <c r="C10473" s="44"/>
      <c r="D10473" s="44"/>
      <c r="E10473" s="121"/>
      <c r="F10473" s="135" t="s">
        <v>31</v>
      </c>
      <c r="G10473" s="75" t="str">
        <f t="shared" si="182"/>
        <v/>
      </c>
      <c r="H10473" s="76"/>
      <c r="I10473" s="68"/>
      <c r="J10473" s="32">
        <v>0</v>
      </c>
    </row>
    <row r="10474" spans="1:10" ht="15.75" hidden="1" thickBot="1" x14ac:dyDescent="0.3">
      <c r="A10474" s="140" t="s">
        <v>2572</v>
      </c>
      <c r="B10474" s="143" t="s">
        <v>6962</v>
      </c>
      <c r="C10474" s="26"/>
      <c r="D10474" s="27" t="s">
        <v>36</v>
      </c>
      <c r="E10474" s="116"/>
      <c r="F10474" s="127" t="s">
        <v>31</v>
      </c>
      <c r="G10474" s="29" t="str">
        <f t="shared" si="182"/>
        <v/>
      </c>
      <c r="H10474" s="30"/>
      <c r="I10474" s="31"/>
      <c r="J10474" s="32">
        <v>0</v>
      </c>
    </row>
    <row r="10475" spans="1:10" ht="15.75" hidden="1" thickBot="1" x14ac:dyDescent="0.3">
      <c r="A10475" s="149"/>
      <c r="B10475" s="144"/>
      <c r="C10475" s="34"/>
      <c r="D10475" s="34"/>
      <c r="E10475" s="118"/>
      <c r="F10475" s="129" t="s">
        <v>31</v>
      </c>
      <c r="G10475" s="66" t="str">
        <f t="shared" si="182"/>
        <v/>
      </c>
      <c r="H10475" s="67"/>
      <c r="I10475" s="68"/>
      <c r="J10475" s="32">
        <v>0</v>
      </c>
    </row>
    <row r="10476" spans="1:10" ht="26.25" hidden="1" thickBot="1" x14ac:dyDescent="0.3">
      <c r="A10476" s="149"/>
      <c r="B10476" s="144"/>
      <c r="C10476" s="38" t="s">
        <v>8616</v>
      </c>
      <c r="D10476" s="38" t="s">
        <v>101</v>
      </c>
      <c r="E10476" s="120">
        <v>1</v>
      </c>
      <c r="F10476" s="129">
        <v>145.749</v>
      </c>
      <c r="G10476" s="66">
        <f t="shared" si="182"/>
        <v>145.749</v>
      </c>
      <c r="H10476" s="41">
        <f>SUM(G10476:G10476)</f>
        <v>145.749</v>
      </c>
      <c r="I10476" s="42"/>
      <c r="J10476" s="32">
        <v>0</v>
      </c>
    </row>
    <row r="10477" spans="1:10" ht="15.75" hidden="1" thickBot="1" x14ac:dyDescent="0.3">
      <c r="A10477" s="150"/>
      <c r="B10477" s="145"/>
      <c r="C10477" s="44"/>
      <c r="D10477" s="44"/>
      <c r="E10477" s="121"/>
      <c r="F10477" s="135" t="s">
        <v>31</v>
      </c>
      <c r="G10477" s="75" t="str">
        <f t="shared" si="182"/>
        <v/>
      </c>
      <c r="H10477" s="76"/>
      <c r="I10477" s="68"/>
      <c r="J10477" s="32">
        <v>0</v>
      </c>
    </row>
    <row r="10478" spans="1:10" ht="15.75" hidden="1" thickBot="1" x14ac:dyDescent="0.3">
      <c r="A10478" s="140" t="s">
        <v>2573</v>
      </c>
      <c r="B10478" s="143" t="s">
        <v>2574</v>
      </c>
      <c r="C10478" s="26"/>
      <c r="D10478" s="27" t="s">
        <v>36</v>
      </c>
      <c r="E10478" s="116"/>
      <c r="F10478" s="127" t="s">
        <v>31</v>
      </c>
      <c r="G10478" s="29" t="str">
        <f t="shared" si="182"/>
        <v/>
      </c>
      <c r="H10478" s="30"/>
      <c r="I10478" s="31"/>
      <c r="J10478" s="32">
        <v>0</v>
      </c>
    </row>
    <row r="10479" spans="1:10" ht="15.75" hidden="1" thickBot="1" x14ac:dyDescent="0.3">
      <c r="A10479" s="149"/>
      <c r="B10479" s="144"/>
      <c r="C10479" s="34"/>
      <c r="D10479" s="34"/>
      <c r="E10479" s="118"/>
      <c r="F10479" s="129" t="s">
        <v>31</v>
      </c>
      <c r="G10479" s="66" t="str">
        <f t="shared" si="182"/>
        <v/>
      </c>
      <c r="H10479" s="67"/>
      <c r="I10479" s="68"/>
      <c r="J10479" s="32">
        <v>0</v>
      </c>
    </row>
    <row r="10480" spans="1:10" ht="15.75" hidden="1" thickBot="1" x14ac:dyDescent="0.3">
      <c r="A10480" s="149"/>
      <c r="B10480" s="144"/>
      <c r="C10480" s="38" t="s">
        <v>2574</v>
      </c>
      <c r="D10480" s="38" t="s">
        <v>101</v>
      </c>
      <c r="E10480" s="120">
        <v>1</v>
      </c>
      <c r="F10480" s="129" t="s">
        <v>31</v>
      </c>
      <c r="G10480" s="66" t="str">
        <f t="shared" si="182"/>
        <v/>
      </c>
      <c r="H10480" s="41">
        <f>SUM(G10480:G10480)</f>
        <v>0</v>
      </c>
      <c r="I10480" s="42"/>
      <c r="J10480" s="32">
        <v>0</v>
      </c>
    </row>
    <row r="10481" spans="1:10" ht="15.75" hidden="1" thickBot="1" x14ac:dyDescent="0.3">
      <c r="A10481" s="150"/>
      <c r="B10481" s="145"/>
      <c r="C10481" s="44"/>
      <c r="D10481" s="44"/>
      <c r="E10481" s="121"/>
      <c r="F10481" s="135" t="s">
        <v>31</v>
      </c>
      <c r="G10481" s="75" t="str">
        <f t="shared" si="182"/>
        <v/>
      </c>
      <c r="H10481" s="76"/>
      <c r="I10481" s="68"/>
      <c r="J10481" s="32">
        <v>0</v>
      </c>
    </row>
    <row r="10482" spans="1:10" ht="15.75" hidden="1" thickBot="1" x14ac:dyDescent="0.3">
      <c r="A10482" s="140" t="s">
        <v>2575</v>
      </c>
      <c r="B10482" s="143" t="s">
        <v>2576</v>
      </c>
      <c r="C10482" s="26"/>
      <c r="D10482" s="27" t="s">
        <v>36</v>
      </c>
      <c r="E10482" s="116"/>
      <c r="F10482" s="127" t="s">
        <v>31</v>
      </c>
      <c r="G10482" s="29" t="str">
        <f t="shared" si="182"/>
        <v/>
      </c>
      <c r="H10482" s="30"/>
      <c r="I10482" s="31"/>
      <c r="J10482" s="32">
        <v>0</v>
      </c>
    </row>
    <row r="10483" spans="1:10" ht="15.75" hidden="1" thickBot="1" x14ac:dyDescent="0.3">
      <c r="A10483" s="149"/>
      <c r="B10483" s="144"/>
      <c r="C10483" s="34"/>
      <c r="D10483" s="34"/>
      <c r="E10483" s="118"/>
      <c r="F10483" s="129" t="s">
        <v>31</v>
      </c>
      <c r="G10483" s="66" t="str">
        <f t="shared" si="182"/>
        <v/>
      </c>
      <c r="H10483" s="67"/>
      <c r="I10483" s="68"/>
      <c r="J10483" s="32">
        <v>0</v>
      </c>
    </row>
    <row r="10484" spans="1:10" ht="15.75" hidden="1" thickBot="1" x14ac:dyDescent="0.3">
      <c r="A10484" s="149"/>
      <c r="B10484" s="144"/>
      <c r="C10484" s="38" t="s">
        <v>2576</v>
      </c>
      <c r="D10484" s="38" t="s">
        <v>101</v>
      </c>
      <c r="E10484" s="120">
        <v>1</v>
      </c>
      <c r="F10484" s="129" t="s">
        <v>31</v>
      </c>
      <c r="G10484" s="66" t="str">
        <f t="shared" si="182"/>
        <v/>
      </c>
      <c r="H10484" s="41">
        <f>SUM(G10484:G10484)</f>
        <v>0</v>
      </c>
      <c r="I10484" s="42"/>
      <c r="J10484" s="32">
        <v>0</v>
      </c>
    </row>
    <row r="10485" spans="1:10" ht="15.75" hidden="1" thickBot="1" x14ac:dyDescent="0.3">
      <c r="A10485" s="150"/>
      <c r="B10485" s="145"/>
      <c r="C10485" s="44"/>
      <c r="D10485" s="44"/>
      <c r="E10485" s="121"/>
      <c r="F10485" s="135" t="s">
        <v>31</v>
      </c>
      <c r="G10485" s="75" t="str">
        <f t="shared" si="182"/>
        <v/>
      </c>
      <c r="H10485" s="76"/>
      <c r="I10485" s="68"/>
      <c r="J10485" s="32">
        <v>0</v>
      </c>
    </row>
    <row r="10486" spans="1:10" ht="15.75" hidden="1" thickBot="1" x14ac:dyDescent="0.3">
      <c r="A10486" s="140" t="s">
        <v>2577</v>
      </c>
      <c r="B10486" s="143" t="s">
        <v>6963</v>
      </c>
      <c r="C10486" s="26"/>
      <c r="D10486" s="27" t="s">
        <v>36</v>
      </c>
      <c r="E10486" s="116"/>
      <c r="F10486" s="127" t="s">
        <v>31</v>
      </c>
      <c r="G10486" s="29" t="str">
        <f t="shared" si="182"/>
        <v/>
      </c>
      <c r="H10486" s="30"/>
      <c r="I10486" s="31"/>
      <c r="J10486" s="32">
        <v>0</v>
      </c>
    </row>
    <row r="10487" spans="1:10" ht="15.75" hidden="1" thickBot="1" x14ac:dyDescent="0.3">
      <c r="A10487" s="149"/>
      <c r="B10487" s="144"/>
      <c r="C10487" s="34"/>
      <c r="D10487" s="34"/>
      <c r="E10487" s="118"/>
      <c r="F10487" s="129" t="s">
        <v>31</v>
      </c>
      <c r="G10487" s="66" t="str">
        <f t="shared" si="182"/>
        <v/>
      </c>
      <c r="H10487" s="67"/>
      <c r="I10487" s="68"/>
      <c r="J10487" s="32">
        <v>0</v>
      </c>
    </row>
    <row r="10488" spans="1:10" ht="15.75" hidden="1" thickBot="1" x14ac:dyDescent="0.3">
      <c r="A10488" s="149"/>
      <c r="B10488" s="144"/>
      <c r="C10488" s="38" t="s">
        <v>8617</v>
      </c>
      <c r="D10488" s="38" t="s">
        <v>101</v>
      </c>
      <c r="E10488" s="120">
        <v>1</v>
      </c>
      <c r="F10488" s="129">
        <v>1012.9469999999999</v>
      </c>
      <c r="G10488" s="66">
        <f t="shared" si="182"/>
        <v>1012.9469999999999</v>
      </c>
      <c r="H10488" s="41">
        <f>SUM(G10488:G10488)</f>
        <v>1012.9469999999999</v>
      </c>
      <c r="I10488" s="42"/>
      <c r="J10488" s="32">
        <v>0</v>
      </c>
    </row>
    <row r="10489" spans="1:10" ht="15.75" hidden="1" thickBot="1" x14ac:dyDescent="0.3">
      <c r="A10489" s="150"/>
      <c r="B10489" s="145"/>
      <c r="C10489" s="44"/>
      <c r="D10489" s="44"/>
      <c r="E10489" s="121"/>
      <c r="F10489" s="135" t="s">
        <v>31</v>
      </c>
      <c r="G10489" s="75" t="str">
        <f t="shared" si="182"/>
        <v/>
      </c>
      <c r="H10489" s="76"/>
      <c r="I10489" s="68"/>
      <c r="J10489" s="32">
        <v>0</v>
      </c>
    </row>
    <row r="10490" spans="1:10" ht="15.75" hidden="1" thickBot="1" x14ac:dyDescent="0.3">
      <c r="A10490" s="140" t="s">
        <v>2578</v>
      </c>
      <c r="B10490" s="143" t="s">
        <v>6964</v>
      </c>
      <c r="C10490" s="26"/>
      <c r="D10490" s="27" t="s">
        <v>36</v>
      </c>
      <c r="E10490" s="116"/>
      <c r="F10490" s="127" t="s">
        <v>31</v>
      </c>
      <c r="G10490" s="29" t="str">
        <f t="shared" si="182"/>
        <v/>
      </c>
      <c r="H10490" s="30"/>
      <c r="I10490" s="31"/>
      <c r="J10490" s="32">
        <v>0</v>
      </c>
    </row>
    <row r="10491" spans="1:10" ht="15.75" hidden="1" thickBot="1" x14ac:dyDescent="0.3">
      <c r="A10491" s="149"/>
      <c r="B10491" s="144"/>
      <c r="C10491" s="34"/>
      <c r="D10491" s="34"/>
      <c r="E10491" s="118"/>
      <c r="F10491" s="129" t="s">
        <v>31</v>
      </c>
      <c r="G10491" s="66" t="str">
        <f t="shared" si="182"/>
        <v/>
      </c>
      <c r="H10491" s="67"/>
      <c r="I10491" s="68"/>
      <c r="J10491" s="32">
        <v>0</v>
      </c>
    </row>
    <row r="10492" spans="1:10" ht="15.75" hidden="1" thickBot="1" x14ac:dyDescent="0.3">
      <c r="A10492" s="149"/>
      <c r="B10492" s="144"/>
      <c r="C10492" s="38" t="s">
        <v>8618</v>
      </c>
      <c r="D10492" s="38" t="s">
        <v>101</v>
      </c>
      <c r="E10492" s="120">
        <v>1</v>
      </c>
      <c r="F10492" s="129">
        <v>1112.5925</v>
      </c>
      <c r="G10492" s="66">
        <f t="shared" si="182"/>
        <v>1112.5925</v>
      </c>
      <c r="H10492" s="41">
        <f>SUM(G10492:G10492)</f>
        <v>1112.5925</v>
      </c>
      <c r="I10492" s="42"/>
      <c r="J10492" s="32">
        <v>0</v>
      </c>
    </row>
    <row r="10493" spans="1:10" ht="15.75" hidden="1" thickBot="1" x14ac:dyDescent="0.3">
      <c r="A10493" s="150"/>
      <c r="B10493" s="145"/>
      <c r="C10493" s="44"/>
      <c r="D10493" s="44"/>
      <c r="E10493" s="121"/>
      <c r="F10493" s="135" t="s">
        <v>31</v>
      </c>
      <c r="G10493" s="75" t="str">
        <f t="shared" si="182"/>
        <v/>
      </c>
      <c r="H10493" s="76"/>
      <c r="I10493" s="68"/>
      <c r="J10493" s="32">
        <v>0</v>
      </c>
    </row>
    <row r="10494" spans="1:10" ht="15.75" hidden="1" thickBot="1" x14ac:dyDescent="0.3">
      <c r="A10494" s="140" t="s">
        <v>2579</v>
      </c>
      <c r="B10494" s="143" t="s">
        <v>6965</v>
      </c>
      <c r="C10494" s="26"/>
      <c r="D10494" s="27" t="s">
        <v>36</v>
      </c>
      <c r="E10494" s="116"/>
      <c r="F10494" s="127" t="s">
        <v>31</v>
      </c>
      <c r="G10494" s="29" t="str">
        <f t="shared" si="182"/>
        <v/>
      </c>
      <c r="H10494" s="30"/>
      <c r="I10494" s="31"/>
      <c r="J10494" s="32">
        <v>0</v>
      </c>
    </row>
    <row r="10495" spans="1:10" ht="15.75" hidden="1" thickBot="1" x14ac:dyDescent="0.3">
      <c r="A10495" s="149"/>
      <c r="B10495" s="144"/>
      <c r="C10495" s="34"/>
      <c r="D10495" s="34"/>
      <c r="E10495" s="118"/>
      <c r="F10495" s="129" t="s">
        <v>31</v>
      </c>
      <c r="G10495" s="66" t="str">
        <f t="shared" si="182"/>
        <v/>
      </c>
      <c r="H10495" s="67"/>
      <c r="I10495" s="68"/>
      <c r="J10495" s="32">
        <v>0</v>
      </c>
    </row>
    <row r="10496" spans="1:10" ht="15.75" hidden="1" thickBot="1" x14ac:dyDescent="0.3">
      <c r="A10496" s="149"/>
      <c r="B10496" s="144"/>
      <c r="C10496" s="38" t="s">
        <v>8619</v>
      </c>
      <c r="D10496" s="38" t="s">
        <v>101</v>
      </c>
      <c r="E10496" s="120">
        <v>1</v>
      </c>
      <c r="F10496" s="129">
        <v>1273.4179999999999</v>
      </c>
      <c r="G10496" s="66">
        <f t="shared" si="182"/>
        <v>1273.4179999999999</v>
      </c>
      <c r="H10496" s="41">
        <f>SUM(G10496:G10496)</f>
        <v>1273.4179999999999</v>
      </c>
      <c r="I10496" s="42"/>
      <c r="J10496" s="32">
        <v>0</v>
      </c>
    </row>
    <row r="10497" spans="1:10" ht="15.75" hidden="1" thickBot="1" x14ac:dyDescent="0.3">
      <c r="A10497" s="150"/>
      <c r="B10497" s="145"/>
      <c r="C10497" s="44"/>
      <c r="D10497" s="44"/>
      <c r="E10497" s="121"/>
      <c r="F10497" s="135" t="s">
        <v>31</v>
      </c>
      <c r="G10497" s="75" t="str">
        <f t="shared" si="182"/>
        <v/>
      </c>
      <c r="H10497" s="76"/>
      <c r="I10497" s="68"/>
      <c r="J10497" s="32">
        <v>0</v>
      </c>
    </row>
    <row r="10498" spans="1:10" ht="15.75" hidden="1" thickBot="1" x14ac:dyDescent="0.3">
      <c r="A10498" s="140" t="s">
        <v>2580</v>
      </c>
      <c r="B10498" s="143" t="s">
        <v>6966</v>
      </c>
      <c r="C10498" s="26"/>
      <c r="D10498" s="27" t="s">
        <v>36</v>
      </c>
      <c r="E10498" s="116"/>
      <c r="F10498" s="127" t="s">
        <v>31</v>
      </c>
      <c r="G10498" s="29" t="str">
        <f t="shared" si="182"/>
        <v/>
      </c>
      <c r="H10498" s="30"/>
      <c r="I10498" s="31"/>
      <c r="J10498" s="32">
        <v>0</v>
      </c>
    </row>
    <row r="10499" spans="1:10" ht="15.75" hidden="1" thickBot="1" x14ac:dyDescent="0.3">
      <c r="A10499" s="149"/>
      <c r="B10499" s="144"/>
      <c r="C10499" s="34"/>
      <c r="D10499" s="34"/>
      <c r="E10499" s="118"/>
      <c r="F10499" s="129" t="s">
        <v>31</v>
      </c>
      <c r="G10499" s="66" t="str">
        <f t="shared" si="182"/>
        <v/>
      </c>
      <c r="H10499" s="67"/>
      <c r="I10499" s="68"/>
      <c r="J10499" s="32">
        <v>0</v>
      </c>
    </row>
    <row r="10500" spans="1:10" ht="15.75" hidden="1" thickBot="1" x14ac:dyDescent="0.3">
      <c r="A10500" s="149"/>
      <c r="B10500" s="144"/>
      <c r="C10500" s="38" t="s">
        <v>8620</v>
      </c>
      <c r="D10500" s="38" t="s">
        <v>101</v>
      </c>
      <c r="E10500" s="120">
        <v>1</v>
      </c>
      <c r="F10500" s="129">
        <v>1594.3184999999999</v>
      </c>
      <c r="G10500" s="66">
        <f t="shared" si="182"/>
        <v>1594.3184999999999</v>
      </c>
      <c r="H10500" s="41">
        <f>SUM(G10500:G10500)</f>
        <v>1594.3184999999999</v>
      </c>
      <c r="I10500" s="42"/>
      <c r="J10500" s="32">
        <v>0</v>
      </c>
    </row>
    <row r="10501" spans="1:10" ht="15.75" hidden="1" thickBot="1" x14ac:dyDescent="0.3">
      <c r="A10501" s="150"/>
      <c r="B10501" s="145"/>
      <c r="C10501" s="44"/>
      <c r="D10501" s="44"/>
      <c r="E10501" s="121"/>
      <c r="F10501" s="135" t="s">
        <v>31</v>
      </c>
      <c r="G10501" s="75" t="str">
        <f t="shared" si="182"/>
        <v/>
      </c>
      <c r="H10501" s="76"/>
      <c r="I10501" s="68"/>
      <c r="J10501" s="32">
        <v>0</v>
      </c>
    </row>
    <row r="10502" spans="1:10" ht="15.75" hidden="1" thickBot="1" x14ac:dyDescent="0.3">
      <c r="A10502" s="140" t="s">
        <v>2581</v>
      </c>
      <c r="B10502" s="143" t="s">
        <v>6967</v>
      </c>
      <c r="C10502" s="26"/>
      <c r="D10502" s="27" t="s">
        <v>36</v>
      </c>
      <c r="E10502" s="116"/>
      <c r="F10502" s="127" t="s">
        <v>31</v>
      </c>
      <c r="G10502" s="29" t="str">
        <f t="shared" ref="G10502:G10565" si="183">IF(ISNUMBER(F10502),E10502*F10502,"")</f>
        <v/>
      </c>
      <c r="H10502" s="30"/>
      <c r="I10502" s="31"/>
      <c r="J10502" s="32">
        <v>0</v>
      </c>
    </row>
    <row r="10503" spans="1:10" ht="15.75" hidden="1" thickBot="1" x14ac:dyDescent="0.3">
      <c r="A10503" s="149"/>
      <c r="B10503" s="144"/>
      <c r="C10503" s="34"/>
      <c r="D10503" s="34"/>
      <c r="E10503" s="118"/>
      <c r="F10503" s="129" t="s">
        <v>31</v>
      </c>
      <c r="G10503" s="66" t="str">
        <f t="shared" si="183"/>
        <v/>
      </c>
      <c r="H10503" s="67"/>
      <c r="I10503" s="68"/>
      <c r="J10503" s="32">
        <v>0</v>
      </c>
    </row>
    <row r="10504" spans="1:10" ht="15.75" hidden="1" thickBot="1" x14ac:dyDescent="0.3">
      <c r="A10504" s="149"/>
      <c r="B10504" s="144"/>
      <c r="C10504" s="38" t="s">
        <v>8621</v>
      </c>
      <c r="D10504" s="38" t="s">
        <v>101</v>
      </c>
      <c r="E10504" s="120">
        <v>1</v>
      </c>
      <c r="F10504" s="129">
        <v>2211.2485000000001</v>
      </c>
      <c r="G10504" s="66">
        <f t="shared" si="183"/>
        <v>2211.2485000000001</v>
      </c>
      <c r="H10504" s="41">
        <f>SUM(G10504:G10504)</f>
        <v>2211.2485000000001</v>
      </c>
      <c r="I10504" s="42"/>
      <c r="J10504" s="32">
        <v>0</v>
      </c>
    </row>
    <row r="10505" spans="1:10" ht="15.75" hidden="1" thickBot="1" x14ac:dyDescent="0.3">
      <c r="A10505" s="150"/>
      <c r="B10505" s="145"/>
      <c r="C10505" s="44"/>
      <c r="D10505" s="44"/>
      <c r="E10505" s="121"/>
      <c r="F10505" s="135" t="s">
        <v>31</v>
      </c>
      <c r="G10505" s="75" t="str">
        <f t="shared" si="183"/>
        <v/>
      </c>
      <c r="H10505" s="76"/>
      <c r="I10505" s="68"/>
      <c r="J10505" s="32">
        <v>0</v>
      </c>
    </row>
    <row r="10506" spans="1:10" ht="15.75" hidden="1" thickBot="1" x14ac:dyDescent="0.3">
      <c r="A10506" s="140" t="s">
        <v>2582</v>
      </c>
      <c r="B10506" s="143" t="s">
        <v>6968</v>
      </c>
      <c r="C10506" s="26"/>
      <c r="D10506" s="27" t="s">
        <v>36</v>
      </c>
      <c r="E10506" s="116"/>
      <c r="F10506" s="127" t="s">
        <v>31</v>
      </c>
      <c r="G10506" s="29" t="str">
        <f t="shared" si="183"/>
        <v/>
      </c>
      <c r="H10506" s="30"/>
      <c r="I10506" s="31"/>
      <c r="J10506" s="32">
        <v>0</v>
      </c>
    </row>
    <row r="10507" spans="1:10" ht="15.75" hidden="1" thickBot="1" x14ac:dyDescent="0.3">
      <c r="A10507" s="149"/>
      <c r="B10507" s="144"/>
      <c r="C10507" s="34"/>
      <c r="D10507" s="34"/>
      <c r="E10507" s="118"/>
      <c r="F10507" s="129" t="s">
        <v>31</v>
      </c>
      <c r="G10507" s="66" t="str">
        <f t="shared" si="183"/>
        <v/>
      </c>
      <c r="H10507" s="67"/>
      <c r="I10507" s="68"/>
      <c r="J10507" s="32">
        <v>0</v>
      </c>
    </row>
    <row r="10508" spans="1:10" ht="15.75" hidden="1" thickBot="1" x14ac:dyDescent="0.3">
      <c r="A10508" s="149"/>
      <c r="B10508" s="144"/>
      <c r="C10508" s="38" t="s">
        <v>8622</v>
      </c>
      <c r="D10508" s="38" t="s">
        <v>101</v>
      </c>
      <c r="E10508" s="120">
        <v>1</v>
      </c>
      <c r="F10508" s="129">
        <v>2920.6894999999995</v>
      </c>
      <c r="G10508" s="66">
        <f t="shared" si="183"/>
        <v>2920.6894999999995</v>
      </c>
      <c r="H10508" s="41">
        <f>SUM(G10508:G10508)</f>
        <v>2920.6894999999995</v>
      </c>
      <c r="I10508" s="42"/>
      <c r="J10508" s="32">
        <v>0</v>
      </c>
    </row>
    <row r="10509" spans="1:10" ht="15.75" hidden="1" thickBot="1" x14ac:dyDescent="0.3">
      <c r="A10509" s="150"/>
      <c r="B10509" s="145"/>
      <c r="C10509" s="44"/>
      <c r="D10509" s="44"/>
      <c r="E10509" s="121"/>
      <c r="F10509" s="135" t="s">
        <v>31</v>
      </c>
      <c r="G10509" s="75" t="str">
        <f t="shared" si="183"/>
        <v/>
      </c>
      <c r="H10509" s="76"/>
      <c r="I10509" s="68"/>
      <c r="J10509" s="32">
        <v>0</v>
      </c>
    </row>
    <row r="10510" spans="1:10" ht="15.75" hidden="1" thickBot="1" x14ac:dyDescent="0.3">
      <c r="A10510" s="140" t="s">
        <v>2583</v>
      </c>
      <c r="B10510" s="143" t="s">
        <v>6969</v>
      </c>
      <c r="C10510" s="26"/>
      <c r="D10510" s="27" t="s">
        <v>36</v>
      </c>
      <c r="E10510" s="116"/>
      <c r="F10510" s="127" t="s">
        <v>31</v>
      </c>
      <c r="G10510" s="29" t="str">
        <f t="shared" si="183"/>
        <v/>
      </c>
      <c r="H10510" s="30"/>
      <c r="I10510" s="31"/>
      <c r="J10510" s="32">
        <v>0</v>
      </c>
    </row>
    <row r="10511" spans="1:10" ht="15.75" hidden="1" thickBot="1" x14ac:dyDescent="0.3">
      <c r="A10511" s="149"/>
      <c r="B10511" s="144"/>
      <c r="C10511" s="34"/>
      <c r="D10511" s="34"/>
      <c r="E10511" s="118"/>
      <c r="F10511" s="129" t="s">
        <v>31</v>
      </c>
      <c r="G10511" s="66" t="str">
        <f t="shared" si="183"/>
        <v/>
      </c>
      <c r="H10511" s="67"/>
      <c r="I10511" s="68"/>
      <c r="J10511" s="32">
        <v>0</v>
      </c>
    </row>
    <row r="10512" spans="1:10" ht="39" hidden="1" thickBot="1" x14ac:dyDescent="0.3">
      <c r="A10512" s="149"/>
      <c r="B10512" s="144"/>
      <c r="C10512" s="38" t="s">
        <v>8623</v>
      </c>
      <c r="D10512" s="38" t="s">
        <v>101</v>
      </c>
      <c r="E10512" s="120">
        <v>1</v>
      </c>
      <c r="F10512" s="129">
        <v>9.2720000000000002</v>
      </c>
      <c r="G10512" s="66">
        <f t="shared" si="183"/>
        <v>9.2720000000000002</v>
      </c>
      <c r="H10512" s="41">
        <f>SUM(G10512:G10512)</f>
        <v>9.2720000000000002</v>
      </c>
      <c r="I10512" s="42"/>
      <c r="J10512" s="32">
        <v>0</v>
      </c>
    </row>
    <row r="10513" spans="1:10" ht="15.75" hidden="1" thickBot="1" x14ac:dyDescent="0.3">
      <c r="A10513" s="150"/>
      <c r="B10513" s="145"/>
      <c r="C10513" s="44"/>
      <c r="D10513" s="44"/>
      <c r="E10513" s="121"/>
      <c r="F10513" s="135" t="s">
        <v>31</v>
      </c>
      <c r="G10513" s="75" t="str">
        <f t="shared" si="183"/>
        <v/>
      </c>
      <c r="H10513" s="76"/>
      <c r="I10513" s="68"/>
      <c r="J10513" s="32">
        <v>0</v>
      </c>
    </row>
    <row r="10514" spans="1:10" ht="15.75" hidden="1" thickBot="1" x14ac:dyDescent="0.3">
      <c r="A10514" s="140" t="s">
        <v>2584</v>
      </c>
      <c r="B10514" s="143" t="s">
        <v>6970</v>
      </c>
      <c r="C10514" s="26"/>
      <c r="D10514" s="27" t="s">
        <v>36</v>
      </c>
      <c r="E10514" s="116"/>
      <c r="F10514" s="127" t="s">
        <v>31</v>
      </c>
      <c r="G10514" s="29" t="str">
        <f t="shared" si="183"/>
        <v/>
      </c>
      <c r="H10514" s="30"/>
      <c r="I10514" s="31"/>
      <c r="J10514" s="32">
        <v>0</v>
      </c>
    </row>
    <row r="10515" spans="1:10" ht="15.75" hidden="1" thickBot="1" x14ac:dyDescent="0.3">
      <c r="A10515" s="149"/>
      <c r="B10515" s="144"/>
      <c r="C10515" s="34"/>
      <c r="D10515" s="34"/>
      <c r="E10515" s="118"/>
      <c r="F10515" s="129" t="s">
        <v>31</v>
      </c>
      <c r="G10515" s="66" t="str">
        <f t="shared" si="183"/>
        <v/>
      </c>
      <c r="H10515" s="67"/>
      <c r="I10515" s="68"/>
      <c r="J10515" s="32">
        <v>0</v>
      </c>
    </row>
    <row r="10516" spans="1:10" ht="39" hidden="1" thickBot="1" x14ac:dyDescent="0.3">
      <c r="A10516" s="149"/>
      <c r="B10516" s="144"/>
      <c r="C10516" s="38" t="s">
        <v>8624</v>
      </c>
      <c r="D10516" s="38" t="s">
        <v>101</v>
      </c>
      <c r="E10516" s="120">
        <v>1</v>
      </c>
      <c r="F10516" s="129">
        <v>13.727499999999999</v>
      </c>
      <c r="G10516" s="66">
        <f t="shared" si="183"/>
        <v>13.727499999999999</v>
      </c>
      <c r="H10516" s="41">
        <f>SUM(G10516:G10516)</f>
        <v>13.727499999999999</v>
      </c>
      <c r="I10516" s="42"/>
      <c r="J10516" s="32">
        <v>0</v>
      </c>
    </row>
    <row r="10517" spans="1:10" ht="15.75" hidden="1" thickBot="1" x14ac:dyDescent="0.3">
      <c r="A10517" s="150"/>
      <c r="B10517" s="145"/>
      <c r="C10517" s="44"/>
      <c r="D10517" s="44"/>
      <c r="E10517" s="121"/>
      <c r="F10517" s="135" t="s">
        <v>31</v>
      </c>
      <c r="G10517" s="75" t="str">
        <f t="shared" si="183"/>
        <v/>
      </c>
      <c r="H10517" s="76"/>
      <c r="I10517" s="68"/>
      <c r="J10517" s="32">
        <v>0</v>
      </c>
    </row>
    <row r="10518" spans="1:10" ht="15.75" hidden="1" thickBot="1" x14ac:dyDescent="0.3">
      <c r="A10518" s="140" t="s">
        <v>2585</v>
      </c>
      <c r="B10518" s="143" t="s">
        <v>6971</v>
      </c>
      <c r="C10518" s="26"/>
      <c r="D10518" s="27" t="s">
        <v>36</v>
      </c>
      <c r="E10518" s="116"/>
      <c r="F10518" s="127" t="s">
        <v>31</v>
      </c>
      <c r="G10518" s="29" t="str">
        <f t="shared" si="183"/>
        <v/>
      </c>
      <c r="H10518" s="30"/>
      <c r="I10518" s="31"/>
      <c r="J10518" s="32">
        <v>0</v>
      </c>
    </row>
    <row r="10519" spans="1:10" ht="15.75" hidden="1" thickBot="1" x14ac:dyDescent="0.3">
      <c r="A10519" s="149"/>
      <c r="B10519" s="144"/>
      <c r="C10519" s="34"/>
      <c r="D10519" s="34"/>
      <c r="E10519" s="118"/>
      <c r="F10519" s="129" t="s">
        <v>31</v>
      </c>
      <c r="G10519" s="66" t="str">
        <f t="shared" si="183"/>
        <v/>
      </c>
      <c r="H10519" s="67"/>
      <c r="I10519" s="68"/>
      <c r="J10519" s="32">
        <v>0</v>
      </c>
    </row>
    <row r="10520" spans="1:10" ht="39" hidden="1" thickBot="1" x14ac:dyDescent="0.3">
      <c r="A10520" s="149"/>
      <c r="B10520" s="144"/>
      <c r="C10520" s="38" t="s">
        <v>8625</v>
      </c>
      <c r="D10520" s="38" t="s">
        <v>101</v>
      </c>
      <c r="E10520" s="120">
        <v>1</v>
      </c>
      <c r="F10520" s="129">
        <v>10.392999999999999</v>
      </c>
      <c r="G10520" s="66">
        <f t="shared" si="183"/>
        <v>10.392999999999999</v>
      </c>
      <c r="H10520" s="41">
        <f>SUM(G10520:G10520)</f>
        <v>10.392999999999999</v>
      </c>
      <c r="I10520" s="42"/>
      <c r="J10520" s="32">
        <v>0</v>
      </c>
    </row>
    <row r="10521" spans="1:10" ht="15.75" hidden="1" thickBot="1" x14ac:dyDescent="0.3">
      <c r="A10521" s="150"/>
      <c r="B10521" s="145"/>
      <c r="C10521" s="44"/>
      <c r="D10521" s="44"/>
      <c r="E10521" s="121"/>
      <c r="F10521" s="135" t="s">
        <v>31</v>
      </c>
      <c r="G10521" s="75" t="str">
        <f t="shared" si="183"/>
        <v/>
      </c>
      <c r="H10521" s="76"/>
      <c r="I10521" s="68"/>
      <c r="J10521" s="32">
        <v>0</v>
      </c>
    </row>
    <row r="10522" spans="1:10" ht="15.75" hidden="1" thickBot="1" x14ac:dyDescent="0.3">
      <c r="A10522" s="140" t="s">
        <v>2586</v>
      </c>
      <c r="B10522" s="143" t="s">
        <v>6972</v>
      </c>
      <c r="C10522" s="26"/>
      <c r="D10522" s="27" t="s">
        <v>36</v>
      </c>
      <c r="E10522" s="116"/>
      <c r="F10522" s="127" t="s">
        <v>31</v>
      </c>
      <c r="G10522" s="29" t="str">
        <f t="shared" si="183"/>
        <v/>
      </c>
      <c r="H10522" s="30"/>
      <c r="I10522" s="31"/>
      <c r="J10522" s="32">
        <v>0</v>
      </c>
    </row>
    <row r="10523" spans="1:10" ht="15.75" hidden="1" thickBot="1" x14ac:dyDescent="0.3">
      <c r="A10523" s="149"/>
      <c r="B10523" s="144"/>
      <c r="C10523" s="34"/>
      <c r="D10523" s="34"/>
      <c r="E10523" s="118"/>
      <c r="F10523" s="129" t="s">
        <v>31</v>
      </c>
      <c r="G10523" s="66" t="str">
        <f t="shared" si="183"/>
        <v/>
      </c>
      <c r="H10523" s="67"/>
      <c r="I10523" s="68"/>
      <c r="J10523" s="32">
        <v>0</v>
      </c>
    </row>
    <row r="10524" spans="1:10" ht="39" hidden="1" thickBot="1" x14ac:dyDescent="0.3">
      <c r="A10524" s="149"/>
      <c r="B10524" s="144"/>
      <c r="C10524" s="38" t="s">
        <v>8626</v>
      </c>
      <c r="D10524" s="38" t="s">
        <v>101</v>
      </c>
      <c r="E10524" s="120">
        <v>1</v>
      </c>
      <c r="F10524" s="129">
        <v>19.170999999999999</v>
      </c>
      <c r="G10524" s="66">
        <f t="shared" si="183"/>
        <v>19.170999999999999</v>
      </c>
      <c r="H10524" s="41">
        <f>SUM(G10524:G10524)</f>
        <v>19.170999999999999</v>
      </c>
      <c r="I10524" s="42"/>
      <c r="J10524" s="32">
        <v>0</v>
      </c>
    </row>
    <row r="10525" spans="1:10" ht="15.75" hidden="1" thickBot="1" x14ac:dyDescent="0.3">
      <c r="A10525" s="150"/>
      <c r="B10525" s="145"/>
      <c r="C10525" s="44"/>
      <c r="D10525" s="44"/>
      <c r="E10525" s="121"/>
      <c r="F10525" s="135" t="s">
        <v>31</v>
      </c>
      <c r="G10525" s="75" t="str">
        <f t="shared" si="183"/>
        <v/>
      </c>
      <c r="H10525" s="76"/>
      <c r="I10525" s="68"/>
      <c r="J10525" s="32">
        <v>0</v>
      </c>
    </row>
    <row r="10526" spans="1:10" ht="15.75" hidden="1" thickBot="1" x14ac:dyDescent="0.3">
      <c r="A10526" s="140" t="s">
        <v>2587</v>
      </c>
      <c r="B10526" s="143" t="s">
        <v>6977</v>
      </c>
      <c r="C10526" s="26"/>
      <c r="D10526" s="27" t="s">
        <v>36</v>
      </c>
      <c r="E10526" s="116"/>
      <c r="F10526" s="127" t="s">
        <v>31</v>
      </c>
      <c r="G10526" s="29" t="str">
        <f t="shared" si="183"/>
        <v/>
      </c>
      <c r="H10526" s="30"/>
      <c r="I10526" s="31"/>
      <c r="J10526" s="32">
        <v>0</v>
      </c>
    </row>
    <row r="10527" spans="1:10" ht="15.75" hidden="1" thickBot="1" x14ac:dyDescent="0.3">
      <c r="A10527" s="149"/>
      <c r="B10527" s="144"/>
      <c r="C10527" s="34"/>
      <c r="D10527" s="34"/>
      <c r="E10527" s="118"/>
      <c r="F10527" s="129" t="s">
        <v>31</v>
      </c>
      <c r="G10527" s="66" t="str">
        <f t="shared" si="183"/>
        <v/>
      </c>
      <c r="H10527" s="67"/>
      <c r="I10527" s="68"/>
      <c r="J10527" s="32">
        <v>0</v>
      </c>
    </row>
    <row r="10528" spans="1:10" ht="39" hidden="1" thickBot="1" x14ac:dyDescent="0.3">
      <c r="A10528" s="149"/>
      <c r="B10528" s="144"/>
      <c r="C10528" s="38" t="s">
        <v>8627</v>
      </c>
      <c r="D10528" s="38" t="s">
        <v>101</v>
      </c>
      <c r="E10528" s="120">
        <v>1</v>
      </c>
      <c r="F10528" s="129">
        <v>11.190999999999999</v>
      </c>
      <c r="G10528" s="66">
        <f t="shared" si="183"/>
        <v>11.190999999999999</v>
      </c>
      <c r="H10528" s="41">
        <f>SUM(G10528:G10528)</f>
        <v>11.190999999999999</v>
      </c>
      <c r="I10528" s="42"/>
      <c r="J10528" s="32">
        <v>0</v>
      </c>
    </row>
    <row r="10529" spans="1:10" ht="15.75" hidden="1" thickBot="1" x14ac:dyDescent="0.3">
      <c r="A10529" s="150"/>
      <c r="B10529" s="145"/>
      <c r="C10529" s="44"/>
      <c r="D10529" s="44"/>
      <c r="E10529" s="121"/>
      <c r="F10529" s="135" t="s">
        <v>31</v>
      </c>
      <c r="G10529" s="75" t="str">
        <f t="shared" si="183"/>
        <v/>
      </c>
      <c r="H10529" s="76"/>
      <c r="I10529" s="68"/>
      <c r="J10529" s="32">
        <v>0</v>
      </c>
    </row>
    <row r="10530" spans="1:10" ht="15.75" hidden="1" thickBot="1" x14ac:dyDescent="0.3">
      <c r="A10530" s="140" t="s">
        <v>2588</v>
      </c>
      <c r="B10530" s="143" t="s">
        <v>6973</v>
      </c>
      <c r="C10530" s="26"/>
      <c r="D10530" s="27" t="s">
        <v>36</v>
      </c>
      <c r="E10530" s="116"/>
      <c r="F10530" s="127" t="s">
        <v>31</v>
      </c>
      <c r="G10530" s="29" t="str">
        <f t="shared" si="183"/>
        <v/>
      </c>
      <c r="H10530" s="30"/>
      <c r="I10530" s="31"/>
      <c r="J10530" s="32">
        <v>0</v>
      </c>
    </row>
    <row r="10531" spans="1:10" ht="15.75" hidden="1" thickBot="1" x14ac:dyDescent="0.3">
      <c r="A10531" s="149"/>
      <c r="B10531" s="144"/>
      <c r="C10531" s="34"/>
      <c r="D10531" s="34"/>
      <c r="E10531" s="118"/>
      <c r="F10531" s="129" t="s">
        <v>31</v>
      </c>
      <c r="G10531" s="66" t="str">
        <f t="shared" si="183"/>
        <v/>
      </c>
      <c r="H10531" s="67"/>
      <c r="I10531" s="68"/>
      <c r="J10531" s="32">
        <v>0</v>
      </c>
    </row>
    <row r="10532" spans="1:10" ht="15" hidden="1" customHeight="1" x14ac:dyDescent="0.3">
      <c r="A10532" s="149"/>
      <c r="B10532" s="144"/>
      <c r="C10532" s="38" t="s">
        <v>2589</v>
      </c>
      <c r="D10532" s="38" t="s">
        <v>101</v>
      </c>
      <c r="E10532" s="120">
        <v>1</v>
      </c>
      <c r="F10532" s="129" t="s">
        <v>31</v>
      </c>
      <c r="G10532" s="66" t="str">
        <f t="shared" si="183"/>
        <v/>
      </c>
      <c r="H10532" s="41">
        <f>SUM(G10532:G10532)</f>
        <v>0</v>
      </c>
      <c r="I10532" s="42"/>
      <c r="J10532" s="32">
        <v>0</v>
      </c>
    </row>
    <row r="10533" spans="1:10" ht="15.75" hidden="1" thickBot="1" x14ac:dyDescent="0.3">
      <c r="A10533" s="150"/>
      <c r="B10533" s="145"/>
      <c r="C10533" s="44"/>
      <c r="D10533" s="44"/>
      <c r="E10533" s="121"/>
      <c r="F10533" s="135" t="s">
        <v>31</v>
      </c>
      <c r="G10533" s="75" t="str">
        <f t="shared" si="183"/>
        <v/>
      </c>
      <c r="H10533" s="76"/>
      <c r="I10533" s="68"/>
      <c r="J10533" s="32">
        <v>0</v>
      </c>
    </row>
    <row r="10534" spans="1:10" ht="15.75" hidden="1" thickBot="1" x14ac:dyDescent="0.3">
      <c r="A10534" s="140" t="s">
        <v>2590</v>
      </c>
      <c r="B10534" s="143" t="s">
        <v>6974</v>
      </c>
      <c r="C10534" s="26"/>
      <c r="D10534" s="27" t="s">
        <v>36</v>
      </c>
      <c r="E10534" s="116"/>
      <c r="F10534" s="127" t="s">
        <v>31</v>
      </c>
      <c r="G10534" s="29" t="str">
        <f t="shared" si="183"/>
        <v/>
      </c>
      <c r="H10534" s="30"/>
      <c r="I10534" s="31"/>
      <c r="J10534" s="32">
        <v>0</v>
      </c>
    </row>
    <row r="10535" spans="1:10" ht="15.75" hidden="1" thickBot="1" x14ac:dyDescent="0.3">
      <c r="A10535" s="149"/>
      <c r="B10535" s="144"/>
      <c r="C10535" s="34"/>
      <c r="D10535" s="34"/>
      <c r="E10535" s="118"/>
      <c r="F10535" s="129" t="s">
        <v>31</v>
      </c>
      <c r="G10535" s="66" t="str">
        <f t="shared" si="183"/>
        <v/>
      </c>
      <c r="H10535" s="67"/>
      <c r="I10535" s="68"/>
      <c r="J10535" s="32">
        <v>0</v>
      </c>
    </row>
    <row r="10536" spans="1:10" ht="15" hidden="1" customHeight="1" x14ac:dyDescent="0.3">
      <c r="A10536" s="149"/>
      <c r="B10536" s="144"/>
      <c r="C10536" s="38" t="s">
        <v>2591</v>
      </c>
      <c r="D10536" s="38" t="s">
        <v>101</v>
      </c>
      <c r="E10536" s="120">
        <v>1</v>
      </c>
      <c r="F10536" s="129" t="s">
        <v>31</v>
      </c>
      <c r="G10536" s="66" t="str">
        <f t="shared" si="183"/>
        <v/>
      </c>
      <c r="H10536" s="41">
        <f t="shared" ref="H10536" si="184">SUM(G10536:G10536)</f>
        <v>0</v>
      </c>
      <c r="I10536" s="42"/>
      <c r="J10536" s="32">
        <v>0</v>
      </c>
    </row>
    <row r="10537" spans="1:10" ht="15.75" hidden="1" thickBot="1" x14ac:dyDescent="0.3">
      <c r="A10537" s="150"/>
      <c r="B10537" s="145"/>
      <c r="C10537" s="44"/>
      <c r="D10537" s="44"/>
      <c r="E10537" s="121"/>
      <c r="F10537" s="135" t="s">
        <v>31</v>
      </c>
      <c r="G10537" s="75" t="str">
        <f t="shared" si="183"/>
        <v/>
      </c>
      <c r="H10537" s="76"/>
      <c r="I10537" s="68"/>
      <c r="J10537" s="32">
        <v>0</v>
      </c>
    </row>
    <row r="10538" spans="1:10" ht="15.75" hidden="1" thickBot="1" x14ac:dyDescent="0.3">
      <c r="A10538" s="140" t="s">
        <v>2592</v>
      </c>
      <c r="B10538" s="143" t="s">
        <v>6975</v>
      </c>
      <c r="C10538" s="26"/>
      <c r="D10538" s="27" t="s">
        <v>36</v>
      </c>
      <c r="E10538" s="116"/>
      <c r="F10538" s="127" t="s">
        <v>31</v>
      </c>
      <c r="G10538" s="29" t="str">
        <f t="shared" si="183"/>
        <v/>
      </c>
      <c r="H10538" s="30"/>
      <c r="I10538" s="31"/>
      <c r="J10538" s="32">
        <v>0</v>
      </c>
    </row>
    <row r="10539" spans="1:10" ht="15.75" hidden="1" thickBot="1" x14ac:dyDescent="0.3">
      <c r="A10539" s="149"/>
      <c r="B10539" s="144"/>
      <c r="C10539" s="34"/>
      <c r="D10539" s="34"/>
      <c r="E10539" s="118"/>
      <c r="F10539" s="129" t="s">
        <v>31</v>
      </c>
      <c r="G10539" s="66" t="str">
        <f t="shared" si="183"/>
        <v/>
      </c>
      <c r="H10539" s="67"/>
      <c r="I10539" s="68"/>
      <c r="J10539" s="32">
        <v>0</v>
      </c>
    </row>
    <row r="10540" spans="1:10" ht="26.25" hidden="1" thickBot="1" x14ac:dyDescent="0.3">
      <c r="A10540" s="149"/>
      <c r="B10540" s="144"/>
      <c r="C10540" s="38" t="s">
        <v>2593</v>
      </c>
      <c r="D10540" s="38" t="s">
        <v>101</v>
      </c>
      <c r="E10540" s="120">
        <v>1</v>
      </c>
      <c r="F10540" s="129" t="s">
        <v>31</v>
      </c>
      <c r="G10540" s="66" t="str">
        <f t="shared" si="183"/>
        <v/>
      </c>
      <c r="H10540" s="41">
        <f t="shared" ref="H10540" si="185">SUM(G10540:G10540)</f>
        <v>0</v>
      </c>
      <c r="I10540" s="42"/>
      <c r="J10540" s="32">
        <v>0</v>
      </c>
    </row>
    <row r="10541" spans="1:10" ht="15.75" hidden="1" thickBot="1" x14ac:dyDescent="0.3">
      <c r="A10541" s="150"/>
      <c r="B10541" s="145"/>
      <c r="C10541" s="44"/>
      <c r="D10541" s="44"/>
      <c r="E10541" s="121"/>
      <c r="F10541" s="135" t="s">
        <v>31</v>
      </c>
      <c r="G10541" s="75" t="str">
        <f t="shared" si="183"/>
        <v/>
      </c>
      <c r="H10541" s="76"/>
      <c r="I10541" s="68"/>
      <c r="J10541" s="32">
        <v>0</v>
      </c>
    </row>
    <row r="10542" spans="1:10" ht="15.75" hidden="1" thickBot="1" x14ac:dyDescent="0.3">
      <c r="A10542" s="140" t="s">
        <v>2594</v>
      </c>
      <c r="B10542" s="143" t="s">
        <v>6976</v>
      </c>
      <c r="C10542" s="26"/>
      <c r="D10542" s="27" t="s">
        <v>36</v>
      </c>
      <c r="E10542" s="116"/>
      <c r="F10542" s="127" t="s">
        <v>31</v>
      </c>
      <c r="G10542" s="29" t="str">
        <f t="shared" si="183"/>
        <v/>
      </c>
      <c r="H10542" s="30"/>
      <c r="I10542" s="31"/>
      <c r="J10542" s="32">
        <v>0</v>
      </c>
    </row>
    <row r="10543" spans="1:10" ht="15.75" hidden="1" thickBot="1" x14ac:dyDescent="0.3">
      <c r="A10543" s="149"/>
      <c r="B10543" s="144"/>
      <c r="C10543" s="34"/>
      <c r="D10543" s="34"/>
      <c r="E10543" s="118"/>
      <c r="F10543" s="129" t="s">
        <v>31</v>
      </c>
      <c r="G10543" s="66" t="str">
        <f t="shared" si="183"/>
        <v/>
      </c>
      <c r="H10543" s="67"/>
      <c r="I10543" s="68"/>
      <c r="J10543" s="32">
        <v>0</v>
      </c>
    </row>
    <row r="10544" spans="1:10" ht="26.25" hidden="1" thickBot="1" x14ac:dyDescent="0.3">
      <c r="A10544" s="149"/>
      <c r="B10544" s="144"/>
      <c r="C10544" s="38" t="s">
        <v>2595</v>
      </c>
      <c r="D10544" s="38" t="s">
        <v>101</v>
      </c>
      <c r="E10544" s="120">
        <v>1</v>
      </c>
      <c r="F10544" s="129" t="s">
        <v>31</v>
      </c>
      <c r="G10544" s="66" t="str">
        <f t="shared" si="183"/>
        <v/>
      </c>
      <c r="H10544" s="41">
        <f t="shared" ref="H10544" si="186">SUM(G10544:G10544)</f>
        <v>0</v>
      </c>
      <c r="I10544" s="42"/>
      <c r="J10544" s="32">
        <v>0</v>
      </c>
    </row>
    <row r="10545" spans="1:10" ht="15.75" hidden="1" thickBot="1" x14ac:dyDescent="0.3">
      <c r="A10545" s="150"/>
      <c r="B10545" s="145"/>
      <c r="C10545" s="44"/>
      <c r="D10545" s="44"/>
      <c r="E10545" s="121"/>
      <c r="F10545" s="135" t="s">
        <v>31</v>
      </c>
      <c r="G10545" s="75" t="str">
        <f t="shared" si="183"/>
        <v/>
      </c>
      <c r="H10545" s="76"/>
      <c r="I10545" s="68"/>
      <c r="J10545" s="32">
        <v>0</v>
      </c>
    </row>
    <row r="10546" spans="1:10" ht="15.75" hidden="1" thickBot="1" x14ac:dyDescent="0.3">
      <c r="A10546" s="140" t="s">
        <v>2596</v>
      </c>
      <c r="B10546" s="143" t="s">
        <v>6978</v>
      </c>
      <c r="C10546" s="26"/>
      <c r="D10546" s="27" t="s">
        <v>36</v>
      </c>
      <c r="E10546" s="116"/>
      <c r="F10546" s="127" t="s">
        <v>31</v>
      </c>
      <c r="G10546" s="29" t="str">
        <f t="shared" si="183"/>
        <v/>
      </c>
      <c r="H10546" s="30"/>
      <c r="I10546" s="31"/>
      <c r="J10546" s="32">
        <v>0</v>
      </c>
    </row>
    <row r="10547" spans="1:10" ht="15.75" hidden="1" thickBot="1" x14ac:dyDescent="0.3">
      <c r="A10547" s="149"/>
      <c r="B10547" s="144"/>
      <c r="C10547" s="34"/>
      <c r="D10547" s="34"/>
      <c r="E10547" s="118"/>
      <c r="F10547" s="129" t="s">
        <v>31</v>
      </c>
      <c r="G10547" s="66" t="str">
        <f t="shared" si="183"/>
        <v/>
      </c>
      <c r="H10547" s="67"/>
      <c r="I10547" s="68"/>
      <c r="J10547" s="32">
        <v>0</v>
      </c>
    </row>
    <row r="10548" spans="1:10" ht="39" hidden="1" thickBot="1" x14ac:dyDescent="0.3">
      <c r="A10548" s="149"/>
      <c r="B10548" s="144"/>
      <c r="C10548" s="38" t="s">
        <v>8628</v>
      </c>
      <c r="D10548" s="38" t="s">
        <v>101</v>
      </c>
      <c r="E10548" s="120">
        <v>1</v>
      </c>
      <c r="F10548" s="129">
        <v>12.986499999999999</v>
      </c>
      <c r="G10548" s="66">
        <f t="shared" si="183"/>
        <v>12.986499999999999</v>
      </c>
      <c r="H10548" s="41">
        <f>SUM(G10548:G10548)</f>
        <v>12.986499999999999</v>
      </c>
      <c r="I10548" s="42"/>
      <c r="J10548" s="32">
        <v>0</v>
      </c>
    </row>
    <row r="10549" spans="1:10" ht="15.75" hidden="1" thickBot="1" x14ac:dyDescent="0.3">
      <c r="A10549" s="150"/>
      <c r="B10549" s="145"/>
      <c r="C10549" s="44"/>
      <c r="D10549" s="44"/>
      <c r="E10549" s="121"/>
      <c r="F10549" s="135" t="s">
        <v>31</v>
      </c>
      <c r="G10549" s="75" t="str">
        <f t="shared" si="183"/>
        <v/>
      </c>
      <c r="H10549" s="76"/>
      <c r="I10549" s="68"/>
      <c r="J10549" s="32">
        <v>0</v>
      </c>
    </row>
    <row r="10550" spans="1:10" ht="15.75" hidden="1" thickBot="1" x14ac:dyDescent="0.3">
      <c r="A10550" s="140" t="s">
        <v>2597</v>
      </c>
      <c r="B10550" s="143" t="s">
        <v>6979</v>
      </c>
      <c r="C10550" s="26"/>
      <c r="D10550" s="27" t="s">
        <v>36</v>
      </c>
      <c r="E10550" s="116"/>
      <c r="F10550" s="127" t="s">
        <v>31</v>
      </c>
      <c r="G10550" s="29" t="str">
        <f t="shared" si="183"/>
        <v/>
      </c>
      <c r="H10550" s="30"/>
      <c r="I10550" s="31"/>
      <c r="J10550" s="32">
        <v>0</v>
      </c>
    </row>
    <row r="10551" spans="1:10" ht="15.75" hidden="1" thickBot="1" x14ac:dyDescent="0.3">
      <c r="A10551" s="149"/>
      <c r="B10551" s="144"/>
      <c r="C10551" s="34"/>
      <c r="D10551" s="34"/>
      <c r="E10551" s="118"/>
      <c r="F10551" s="129" t="s">
        <v>31</v>
      </c>
      <c r="G10551" s="66" t="str">
        <f t="shared" si="183"/>
        <v/>
      </c>
      <c r="H10551" s="67"/>
      <c r="I10551" s="68"/>
      <c r="J10551" s="32">
        <v>0</v>
      </c>
    </row>
    <row r="10552" spans="1:10" ht="39" hidden="1" thickBot="1" x14ac:dyDescent="0.3">
      <c r="A10552" s="149"/>
      <c r="B10552" s="144"/>
      <c r="C10552" s="38" t="s">
        <v>8629</v>
      </c>
      <c r="D10552" s="38" t="s">
        <v>101</v>
      </c>
      <c r="E10552" s="120">
        <v>1</v>
      </c>
      <c r="F10552" s="129">
        <v>15.408999999999999</v>
      </c>
      <c r="G10552" s="66">
        <f t="shared" si="183"/>
        <v>15.408999999999999</v>
      </c>
      <c r="H10552" s="41">
        <f>SUM(G10552:G10552)</f>
        <v>15.408999999999999</v>
      </c>
      <c r="I10552" s="42"/>
      <c r="J10552" s="32">
        <v>0</v>
      </c>
    </row>
    <row r="10553" spans="1:10" ht="15.75" hidden="1" thickBot="1" x14ac:dyDescent="0.3">
      <c r="A10553" s="150"/>
      <c r="B10553" s="145"/>
      <c r="C10553" s="44"/>
      <c r="D10553" s="44"/>
      <c r="E10553" s="121"/>
      <c r="F10553" s="135" t="s">
        <v>31</v>
      </c>
      <c r="G10553" s="75" t="str">
        <f t="shared" si="183"/>
        <v/>
      </c>
      <c r="H10553" s="76"/>
      <c r="I10553" s="68"/>
      <c r="J10553" s="32">
        <v>0</v>
      </c>
    </row>
    <row r="10554" spans="1:10" ht="15.75" hidden="1" thickBot="1" x14ac:dyDescent="0.3">
      <c r="A10554" s="140" t="s">
        <v>2598</v>
      </c>
      <c r="B10554" s="143" t="s">
        <v>6980</v>
      </c>
      <c r="C10554" s="26"/>
      <c r="D10554" s="27" t="s">
        <v>36</v>
      </c>
      <c r="E10554" s="116"/>
      <c r="F10554" s="127" t="s">
        <v>31</v>
      </c>
      <c r="G10554" s="29" t="str">
        <f t="shared" si="183"/>
        <v/>
      </c>
      <c r="H10554" s="30"/>
      <c r="I10554" s="31"/>
      <c r="J10554" s="32">
        <v>0</v>
      </c>
    </row>
    <row r="10555" spans="1:10" ht="15.75" hidden="1" thickBot="1" x14ac:dyDescent="0.3">
      <c r="A10555" s="149"/>
      <c r="B10555" s="144"/>
      <c r="C10555" s="34"/>
      <c r="D10555" s="34"/>
      <c r="E10555" s="118"/>
      <c r="F10555" s="129" t="s">
        <v>31</v>
      </c>
      <c r="G10555" s="66" t="str">
        <f t="shared" si="183"/>
        <v/>
      </c>
      <c r="H10555" s="67"/>
      <c r="I10555" s="68"/>
      <c r="J10555" s="32">
        <v>0</v>
      </c>
    </row>
    <row r="10556" spans="1:10" ht="39" hidden="1" thickBot="1" x14ac:dyDescent="0.3">
      <c r="A10556" s="149"/>
      <c r="B10556" s="144"/>
      <c r="C10556" s="38" t="s">
        <v>8630</v>
      </c>
      <c r="D10556" s="38" t="s">
        <v>101</v>
      </c>
      <c r="E10556" s="120">
        <v>1</v>
      </c>
      <c r="F10556" s="129">
        <v>19.456</v>
      </c>
      <c r="G10556" s="66">
        <f t="shared" si="183"/>
        <v>19.456</v>
      </c>
      <c r="H10556" s="41">
        <f>SUM(G10556:G10556)</f>
        <v>19.456</v>
      </c>
      <c r="I10556" s="42"/>
      <c r="J10556" s="32">
        <v>0</v>
      </c>
    </row>
    <row r="10557" spans="1:10" ht="15.75" hidden="1" thickBot="1" x14ac:dyDescent="0.3">
      <c r="A10557" s="150"/>
      <c r="B10557" s="145"/>
      <c r="C10557" s="44"/>
      <c r="D10557" s="44"/>
      <c r="E10557" s="121"/>
      <c r="F10557" s="135" t="s">
        <v>31</v>
      </c>
      <c r="G10557" s="75" t="str">
        <f t="shared" si="183"/>
        <v/>
      </c>
      <c r="H10557" s="76"/>
      <c r="I10557" s="68"/>
      <c r="J10557" s="32">
        <v>0</v>
      </c>
    </row>
    <row r="10558" spans="1:10" ht="15.75" hidden="1" thickBot="1" x14ac:dyDescent="0.3">
      <c r="A10558" s="140" t="s">
        <v>2599</v>
      </c>
      <c r="B10558" s="143" t="s">
        <v>6981</v>
      </c>
      <c r="C10558" s="26"/>
      <c r="D10558" s="27" t="s">
        <v>36</v>
      </c>
      <c r="E10558" s="116"/>
      <c r="F10558" s="127" t="s">
        <v>31</v>
      </c>
      <c r="G10558" s="29" t="str">
        <f t="shared" si="183"/>
        <v/>
      </c>
      <c r="H10558" s="30"/>
      <c r="I10558" s="31"/>
      <c r="J10558" s="32">
        <v>0</v>
      </c>
    </row>
    <row r="10559" spans="1:10" ht="15.75" hidden="1" thickBot="1" x14ac:dyDescent="0.3">
      <c r="A10559" s="149"/>
      <c r="B10559" s="144"/>
      <c r="C10559" s="34"/>
      <c r="D10559" s="34"/>
      <c r="E10559" s="118"/>
      <c r="F10559" s="129" t="s">
        <v>31</v>
      </c>
      <c r="G10559" s="66" t="str">
        <f t="shared" si="183"/>
        <v/>
      </c>
      <c r="H10559" s="67"/>
      <c r="I10559" s="68"/>
      <c r="J10559" s="32">
        <v>0</v>
      </c>
    </row>
    <row r="10560" spans="1:10" ht="15" hidden="1" customHeight="1" x14ac:dyDescent="0.3">
      <c r="A10560" s="149"/>
      <c r="B10560" s="144"/>
      <c r="C10560" s="38" t="s">
        <v>2600</v>
      </c>
      <c r="D10560" s="38" t="s">
        <v>101</v>
      </c>
      <c r="E10560" s="120">
        <v>1</v>
      </c>
      <c r="F10560" s="129" t="s">
        <v>31</v>
      </c>
      <c r="G10560" s="66" t="str">
        <f t="shared" si="183"/>
        <v/>
      </c>
      <c r="H10560" s="41">
        <f t="shared" ref="H10560:H10564" si="187">SUM(G10560:G10560)</f>
        <v>0</v>
      </c>
      <c r="I10560" s="42"/>
      <c r="J10560" s="32">
        <v>0</v>
      </c>
    </row>
    <row r="10561" spans="1:10" ht="15.75" hidden="1" thickBot="1" x14ac:dyDescent="0.3">
      <c r="A10561" s="150"/>
      <c r="B10561" s="145"/>
      <c r="C10561" s="44"/>
      <c r="D10561" s="44"/>
      <c r="E10561" s="121"/>
      <c r="F10561" s="135" t="s">
        <v>31</v>
      </c>
      <c r="G10561" s="75" t="str">
        <f t="shared" si="183"/>
        <v/>
      </c>
      <c r="H10561" s="76"/>
      <c r="I10561" s="68"/>
      <c r="J10561" s="32">
        <v>0</v>
      </c>
    </row>
    <row r="10562" spans="1:10" ht="15.75" hidden="1" thickBot="1" x14ac:dyDescent="0.3">
      <c r="A10562" s="140" t="s">
        <v>2601</v>
      </c>
      <c r="B10562" s="143" t="s">
        <v>6982</v>
      </c>
      <c r="C10562" s="26"/>
      <c r="D10562" s="27" t="s">
        <v>36</v>
      </c>
      <c r="E10562" s="116"/>
      <c r="F10562" s="127" t="s">
        <v>31</v>
      </c>
      <c r="G10562" s="29" t="str">
        <f t="shared" si="183"/>
        <v/>
      </c>
      <c r="H10562" s="30"/>
      <c r="I10562" s="31"/>
      <c r="J10562" s="32">
        <v>0</v>
      </c>
    </row>
    <row r="10563" spans="1:10" ht="15.75" hidden="1" thickBot="1" x14ac:dyDescent="0.3">
      <c r="A10563" s="149"/>
      <c r="B10563" s="144"/>
      <c r="C10563" s="34"/>
      <c r="D10563" s="34"/>
      <c r="E10563" s="118"/>
      <c r="F10563" s="129" t="s">
        <v>31</v>
      </c>
      <c r="G10563" s="66" t="str">
        <f t="shared" si="183"/>
        <v/>
      </c>
      <c r="H10563" s="67"/>
      <c r="I10563" s="68"/>
      <c r="J10563" s="32">
        <v>0</v>
      </c>
    </row>
    <row r="10564" spans="1:10" ht="15" hidden="1" customHeight="1" x14ac:dyDescent="0.3">
      <c r="A10564" s="149"/>
      <c r="B10564" s="144"/>
      <c r="C10564" s="38" t="s">
        <v>2602</v>
      </c>
      <c r="D10564" s="38" t="s">
        <v>101</v>
      </c>
      <c r="E10564" s="120">
        <v>1</v>
      </c>
      <c r="F10564" s="129" t="s">
        <v>31</v>
      </c>
      <c r="G10564" s="66" t="str">
        <f t="shared" si="183"/>
        <v/>
      </c>
      <c r="H10564" s="41">
        <f t="shared" si="187"/>
        <v>0</v>
      </c>
      <c r="I10564" s="42"/>
      <c r="J10564" s="32">
        <v>0</v>
      </c>
    </row>
    <row r="10565" spans="1:10" ht="15.75" hidden="1" thickBot="1" x14ac:dyDescent="0.3">
      <c r="A10565" s="150"/>
      <c r="B10565" s="145"/>
      <c r="C10565" s="44"/>
      <c r="D10565" s="44"/>
      <c r="E10565" s="121"/>
      <c r="F10565" s="135" t="s">
        <v>31</v>
      </c>
      <c r="G10565" s="75" t="str">
        <f t="shared" si="183"/>
        <v/>
      </c>
      <c r="H10565" s="76"/>
      <c r="I10565" s="68"/>
      <c r="J10565" s="32">
        <v>0</v>
      </c>
    </row>
    <row r="10566" spans="1:10" ht="15.75" hidden="1" thickBot="1" x14ac:dyDescent="0.3">
      <c r="A10566" s="140" t="s">
        <v>2603</v>
      </c>
      <c r="B10566" s="143" t="s">
        <v>6983</v>
      </c>
      <c r="C10566" s="26"/>
      <c r="D10566" s="27" t="s">
        <v>36</v>
      </c>
      <c r="E10566" s="116"/>
      <c r="F10566" s="127" t="s">
        <v>31</v>
      </c>
      <c r="G10566" s="29" t="str">
        <f t="shared" ref="G10566:G10629" si="188">IF(ISNUMBER(F10566),E10566*F10566,"")</f>
        <v/>
      </c>
      <c r="H10566" s="30"/>
      <c r="I10566" s="31"/>
      <c r="J10566" s="32">
        <v>0</v>
      </c>
    </row>
    <row r="10567" spans="1:10" ht="15.75" hidden="1" thickBot="1" x14ac:dyDescent="0.3">
      <c r="A10567" s="149"/>
      <c r="B10567" s="144"/>
      <c r="C10567" s="34"/>
      <c r="D10567" s="34"/>
      <c r="E10567" s="118"/>
      <c r="F10567" s="129" t="s">
        <v>31</v>
      </c>
      <c r="G10567" s="66" t="str">
        <f t="shared" si="188"/>
        <v/>
      </c>
      <c r="H10567" s="67"/>
      <c r="I10567" s="68"/>
      <c r="J10567" s="32">
        <v>0</v>
      </c>
    </row>
    <row r="10568" spans="1:10" ht="15" hidden="1" customHeight="1" x14ac:dyDescent="0.3">
      <c r="A10568" s="149"/>
      <c r="B10568" s="144"/>
      <c r="C10568" s="38" t="s">
        <v>2604</v>
      </c>
      <c r="D10568" s="38" t="s">
        <v>101</v>
      </c>
      <c r="E10568" s="120">
        <v>1</v>
      </c>
      <c r="F10568" s="129" t="s">
        <v>31</v>
      </c>
      <c r="G10568" s="66" t="str">
        <f t="shared" si="188"/>
        <v/>
      </c>
      <c r="H10568" s="41">
        <f t="shared" ref="H10568:H10572" si="189">SUM(G10568:G10568)</f>
        <v>0</v>
      </c>
      <c r="I10568" s="42"/>
      <c r="J10568" s="32">
        <v>0</v>
      </c>
    </row>
    <row r="10569" spans="1:10" ht="15.75" hidden="1" thickBot="1" x14ac:dyDescent="0.3">
      <c r="A10569" s="150"/>
      <c r="B10569" s="145"/>
      <c r="C10569" s="44"/>
      <c r="D10569" s="44"/>
      <c r="E10569" s="121"/>
      <c r="F10569" s="135" t="s">
        <v>31</v>
      </c>
      <c r="G10569" s="75" t="str">
        <f t="shared" si="188"/>
        <v/>
      </c>
      <c r="H10569" s="76"/>
      <c r="I10569" s="68"/>
      <c r="J10569" s="32">
        <v>0</v>
      </c>
    </row>
    <row r="10570" spans="1:10" ht="15.75" hidden="1" thickBot="1" x14ac:dyDescent="0.3">
      <c r="A10570" s="140" t="s">
        <v>2605</v>
      </c>
      <c r="B10570" s="143" t="s">
        <v>6984</v>
      </c>
      <c r="C10570" s="26"/>
      <c r="D10570" s="27" t="s">
        <v>36</v>
      </c>
      <c r="E10570" s="116"/>
      <c r="F10570" s="127" t="s">
        <v>31</v>
      </c>
      <c r="G10570" s="29" t="str">
        <f t="shared" si="188"/>
        <v/>
      </c>
      <c r="H10570" s="30"/>
      <c r="I10570" s="31"/>
      <c r="J10570" s="32">
        <v>0</v>
      </c>
    </row>
    <row r="10571" spans="1:10" ht="15.75" hidden="1" thickBot="1" x14ac:dyDescent="0.3">
      <c r="A10571" s="149"/>
      <c r="B10571" s="144"/>
      <c r="C10571" s="34"/>
      <c r="D10571" s="34"/>
      <c r="E10571" s="118"/>
      <c r="F10571" s="129" t="s">
        <v>31</v>
      </c>
      <c r="G10571" s="66" t="str">
        <f t="shared" si="188"/>
        <v/>
      </c>
      <c r="H10571" s="67"/>
      <c r="I10571" s="68"/>
      <c r="J10571" s="32">
        <v>0</v>
      </c>
    </row>
    <row r="10572" spans="1:10" ht="15" hidden="1" customHeight="1" x14ac:dyDescent="0.3">
      <c r="A10572" s="149"/>
      <c r="B10572" s="144"/>
      <c r="C10572" s="38" t="s">
        <v>2606</v>
      </c>
      <c r="D10572" s="38" t="s">
        <v>101</v>
      </c>
      <c r="E10572" s="120">
        <v>1</v>
      </c>
      <c r="F10572" s="129" t="s">
        <v>31</v>
      </c>
      <c r="G10572" s="66" t="str">
        <f t="shared" si="188"/>
        <v/>
      </c>
      <c r="H10572" s="41">
        <f t="shared" si="189"/>
        <v>0</v>
      </c>
      <c r="I10572" s="42"/>
      <c r="J10572" s="32">
        <v>0</v>
      </c>
    </row>
    <row r="10573" spans="1:10" ht="15.75" hidden="1" thickBot="1" x14ac:dyDescent="0.3">
      <c r="A10573" s="150"/>
      <c r="B10573" s="145"/>
      <c r="C10573" s="44"/>
      <c r="D10573" s="44"/>
      <c r="E10573" s="121"/>
      <c r="F10573" s="135" t="s">
        <v>31</v>
      </c>
      <c r="G10573" s="75" t="str">
        <f t="shared" si="188"/>
        <v/>
      </c>
      <c r="H10573" s="76"/>
      <c r="I10573" s="68"/>
      <c r="J10573" s="32">
        <v>0</v>
      </c>
    </row>
    <row r="10574" spans="1:10" ht="15.75" hidden="1" thickBot="1" x14ac:dyDescent="0.3">
      <c r="A10574" s="140" t="s">
        <v>2607</v>
      </c>
      <c r="B10574" s="143" t="s">
        <v>6985</v>
      </c>
      <c r="C10574" s="26"/>
      <c r="D10574" s="27" t="s">
        <v>36</v>
      </c>
      <c r="E10574" s="116"/>
      <c r="F10574" s="127" t="s">
        <v>31</v>
      </c>
      <c r="G10574" s="29" t="str">
        <f t="shared" si="188"/>
        <v/>
      </c>
      <c r="H10574" s="30"/>
      <c r="I10574" s="31"/>
      <c r="J10574" s="32">
        <v>0</v>
      </c>
    </row>
    <row r="10575" spans="1:10" ht="15.75" hidden="1" thickBot="1" x14ac:dyDescent="0.3">
      <c r="A10575" s="149"/>
      <c r="B10575" s="144"/>
      <c r="C10575" s="34"/>
      <c r="D10575" s="34"/>
      <c r="E10575" s="118"/>
      <c r="F10575" s="129" t="s">
        <v>31</v>
      </c>
      <c r="G10575" s="66" t="str">
        <f t="shared" si="188"/>
        <v/>
      </c>
      <c r="H10575" s="67"/>
      <c r="I10575" s="68"/>
      <c r="J10575" s="32">
        <v>0</v>
      </c>
    </row>
    <row r="10576" spans="1:10" ht="39" hidden="1" thickBot="1" x14ac:dyDescent="0.3">
      <c r="A10576" s="149"/>
      <c r="B10576" s="144"/>
      <c r="C10576" s="38" t="s">
        <v>8631</v>
      </c>
      <c r="D10576" s="38" t="s">
        <v>101</v>
      </c>
      <c r="E10576" s="120">
        <v>1</v>
      </c>
      <c r="F10576" s="129">
        <v>9.3384999999999998</v>
      </c>
      <c r="G10576" s="66">
        <f t="shared" si="188"/>
        <v>9.3384999999999998</v>
      </c>
      <c r="H10576" s="41">
        <f>SUM(G10576:G10576)</f>
        <v>9.3384999999999998</v>
      </c>
      <c r="I10576" s="42"/>
      <c r="J10576" s="32">
        <v>0</v>
      </c>
    </row>
    <row r="10577" spans="1:10" ht="15.75" hidden="1" thickBot="1" x14ac:dyDescent="0.3">
      <c r="A10577" s="150"/>
      <c r="B10577" s="145"/>
      <c r="C10577" s="44"/>
      <c r="D10577" s="44"/>
      <c r="E10577" s="121"/>
      <c r="F10577" s="135" t="s">
        <v>31</v>
      </c>
      <c r="G10577" s="75" t="str">
        <f t="shared" si="188"/>
        <v/>
      </c>
      <c r="H10577" s="76"/>
      <c r="I10577" s="68"/>
      <c r="J10577" s="32">
        <v>0</v>
      </c>
    </row>
    <row r="10578" spans="1:10" ht="15.75" hidden="1" thickBot="1" x14ac:dyDescent="0.3">
      <c r="A10578" s="140" t="s">
        <v>2608</v>
      </c>
      <c r="B10578" s="143" t="s">
        <v>6986</v>
      </c>
      <c r="C10578" s="26"/>
      <c r="D10578" s="27" t="s">
        <v>36</v>
      </c>
      <c r="E10578" s="116"/>
      <c r="F10578" s="127" t="s">
        <v>31</v>
      </c>
      <c r="G10578" s="29" t="str">
        <f t="shared" si="188"/>
        <v/>
      </c>
      <c r="H10578" s="30"/>
      <c r="I10578" s="31"/>
      <c r="J10578" s="32">
        <v>0</v>
      </c>
    </row>
    <row r="10579" spans="1:10" ht="15.75" hidden="1" thickBot="1" x14ac:dyDescent="0.3">
      <c r="A10579" s="149"/>
      <c r="B10579" s="144"/>
      <c r="C10579" s="34"/>
      <c r="D10579" s="34"/>
      <c r="E10579" s="118"/>
      <c r="F10579" s="129" t="s">
        <v>31</v>
      </c>
      <c r="G10579" s="66" t="str">
        <f t="shared" si="188"/>
        <v/>
      </c>
      <c r="H10579" s="67"/>
      <c r="I10579" s="68"/>
      <c r="J10579" s="32">
        <v>0</v>
      </c>
    </row>
    <row r="10580" spans="1:10" ht="39" hidden="1" thickBot="1" x14ac:dyDescent="0.3">
      <c r="A10580" s="149"/>
      <c r="B10580" s="144"/>
      <c r="C10580" s="38" t="s">
        <v>8632</v>
      </c>
      <c r="D10580" s="38" t="s">
        <v>101</v>
      </c>
      <c r="E10580" s="120">
        <v>1</v>
      </c>
      <c r="F10580" s="129">
        <v>12.501999999999999</v>
      </c>
      <c r="G10580" s="66">
        <f t="shared" si="188"/>
        <v>12.501999999999999</v>
      </c>
      <c r="H10580" s="41">
        <f>SUM(G10580:G10580)</f>
        <v>12.501999999999999</v>
      </c>
      <c r="I10580" s="42"/>
      <c r="J10580" s="32">
        <v>0</v>
      </c>
    </row>
    <row r="10581" spans="1:10" ht="15.75" hidden="1" thickBot="1" x14ac:dyDescent="0.3">
      <c r="A10581" s="150"/>
      <c r="B10581" s="145"/>
      <c r="C10581" s="44"/>
      <c r="D10581" s="44"/>
      <c r="E10581" s="121"/>
      <c r="F10581" s="135" t="s">
        <v>31</v>
      </c>
      <c r="G10581" s="75" t="str">
        <f t="shared" si="188"/>
        <v/>
      </c>
      <c r="H10581" s="76"/>
      <c r="I10581" s="68"/>
      <c r="J10581" s="32">
        <v>0</v>
      </c>
    </row>
    <row r="10582" spans="1:10" ht="15.75" hidden="1" thickBot="1" x14ac:dyDescent="0.3">
      <c r="A10582" s="140" t="s">
        <v>2609</v>
      </c>
      <c r="B10582" s="143" t="s">
        <v>6987</v>
      </c>
      <c r="C10582" s="26"/>
      <c r="D10582" s="27" t="s">
        <v>36</v>
      </c>
      <c r="E10582" s="116"/>
      <c r="F10582" s="127" t="s">
        <v>31</v>
      </c>
      <c r="G10582" s="29" t="str">
        <f t="shared" si="188"/>
        <v/>
      </c>
      <c r="H10582" s="30"/>
      <c r="I10582" s="31"/>
      <c r="J10582" s="32">
        <v>0</v>
      </c>
    </row>
    <row r="10583" spans="1:10" ht="15.75" hidden="1" thickBot="1" x14ac:dyDescent="0.3">
      <c r="A10583" s="149"/>
      <c r="B10583" s="144"/>
      <c r="C10583" s="34"/>
      <c r="D10583" s="34"/>
      <c r="E10583" s="118"/>
      <c r="F10583" s="129" t="s">
        <v>31</v>
      </c>
      <c r="G10583" s="66" t="str">
        <f t="shared" si="188"/>
        <v/>
      </c>
      <c r="H10583" s="67"/>
      <c r="I10583" s="68"/>
      <c r="J10583" s="32">
        <v>0</v>
      </c>
    </row>
    <row r="10584" spans="1:10" ht="39" hidden="1" thickBot="1" x14ac:dyDescent="0.3">
      <c r="A10584" s="149"/>
      <c r="B10584" s="144"/>
      <c r="C10584" s="38" t="s">
        <v>8633</v>
      </c>
      <c r="D10584" s="38" t="s">
        <v>101</v>
      </c>
      <c r="E10584" s="120">
        <v>1</v>
      </c>
      <c r="F10584" s="129">
        <v>22.733499999999999</v>
      </c>
      <c r="G10584" s="66">
        <f t="shared" si="188"/>
        <v>22.733499999999999</v>
      </c>
      <c r="H10584" s="41">
        <f>SUM(G10584:G10584)</f>
        <v>22.733499999999999</v>
      </c>
      <c r="I10584" s="42"/>
      <c r="J10584" s="32">
        <v>0</v>
      </c>
    </row>
    <row r="10585" spans="1:10" ht="15.75" hidden="1" thickBot="1" x14ac:dyDescent="0.3">
      <c r="A10585" s="150"/>
      <c r="B10585" s="145"/>
      <c r="C10585" s="44"/>
      <c r="D10585" s="44"/>
      <c r="E10585" s="121"/>
      <c r="F10585" s="135" t="s">
        <v>31</v>
      </c>
      <c r="G10585" s="75" t="str">
        <f t="shared" si="188"/>
        <v/>
      </c>
      <c r="H10585" s="76"/>
      <c r="I10585" s="68"/>
      <c r="J10585" s="32">
        <v>0</v>
      </c>
    </row>
    <row r="10586" spans="1:10" ht="15.75" hidden="1" thickBot="1" x14ac:dyDescent="0.3">
      <c r="A10586" s="140" t="s">
        <v>2610</v>
      </c>
      <c r="B10586" s="143" t="s">
        <v>6988</v>
      </c>
      <c r="C10586" s="26"/>
      <c r="D10586" s="27" t="s">
        <v>36</v>
      </c>
      <c r="E10586" s="116"/>
      <c r="F10586" s="127" t="s">
        <v>31</v>
      </c>
      <c r="G10586" s="29" t="str">
        <f t="shared" si="188"/>
        <v/>
      </c>
      <c r="H10586" s="30"/>
      <c r="I10586" s="31"/>
      <c r="J10586" s="32">
        <v>0</v>
      </c>
    </row>
    <row r="10587" spans="1:10" ht="15.75" hidden="1" thickBot="1" x14ac:dyDescent="0.3">
      <c r="A10587" s="149"/>
      <c r="B10587" s="144"/>
      <c r="C10587" s="34"/>
      <c r="D10587" s="34"/>
      <c r="E10587" s="118"/>
      <c r="F10587" s="129" t="s">
        <v>31</v>
      </c>
      <c r="G10587" s="66" t="str">
        <f t="shared" si="188"/>
        <v/>
      </c>
      <c r="H10587" s="67"/>
      <c r="I10587" s="68"/>
      <c r="J10587" s="32">
        <v>0</v>
      </c>
    </row>
    <row r="10588" spans="1:10" ht="26.25" hidden="1" thickBot="1" x14ac:dyDescent="0.3">
      <c r="A10588" s="149"/>
      <c r="B10588" s="144"/>
      <c r="C10588" s="38" t="s">
        <v>8634</v>
      </c>
      <c r="D10588" s="38" t="s">
        <v>101</v>
      </c>
      <c r="E10588" s="120">
        <v>1</v>
      </c>
      <c r="F10588" s="129">
        <v>15.931499999999998</v>
      </c>
      <c r="G10588" s="66">
        <f t="shared" si="188"/>
        <v>15.931499999999998</v>
      </c>
      <c r="H10588" s="41">
        <f>SUM(G10588:G10588)</f>
        <v>15.931499999999998</v>
      </c>
      <c r="I10588" s="42"/>
      <c r="J10588" s="32">
        <v>0</v>
      </c>
    </row>
    <row r="10589" spans="1:10" ht="15.75" hidden="1" thickBot="1" x14ac:dyDescent="0.3">
      <c r="A10589" s="150"/>
      <c r="B10589" s="145"/>
      <c r="C10589" s="44"/>
      <c r="D10589" s="44"/>
      <c r="E10589" s="121"/>
      <c r="F10589" s="135" t="s">
        <v>31</v>
      </c>
      <c r="G10589" s="75" t="str">
        <f t="shared" si="188"/>
        <v/>
      </c>
      <c r="H10589" s="76"/>
      <c r="I10589" s="68"/>
      <c r="J10589" s="32">
        <v>0</v>
      </c>
    </row>
    <row r="10590" spans="1:10" ht="15.75" hidden="1" thickBot="1" x14ac:dyDescent="0.3">
      <c r="A10590" s="140" t="s">
        <v>2611</v>
      </c>
      <c r="B10590" s="143" t="s">
        <v>6989</v>
      </c>
      <c r="C10590" s="26"/>
      <c r="D10590" s="27" t="s">
        <v>36</v>
      </c>
      <c r="E10590" s="116"/>
      <c r="F10590" s="127" t="s">
        <v>31</v>
      </c>
      <c r="G10590" s="29" t="str">
        <f t="shared" si="188"/>
        <v/>
      </c>
      <c r="H10590" s="30"/>
      <c r="I10590" s="31"/>
      <c r="J10590" s="32">
        <v>0</v>
      </c>
    </row>
    <row r="10591" spans="1:10" ht="15.75" hidden="1" thickBot="1" x14ac:dyDescent="0.3">
      <c r="A10591" s="149"/>
      <c r="B10591" s="144"/>
      <c r="C10591" s="34"/>
      <c r="D10591" s="34"/>
      <c r="E10591" s="118"/>
      <c r="F10591" s="129" t="s">
        <v>31</v>
      </c>
      <c r="G10591" s="66" t="str">
        <f t="shared" si="188"/>
        <v/>
      </c>
      <c r="H10591" s="67"/>
      <c r="I10591" s="68"/>
      <c r="J10591" s="32">
        <v>0</v>
      </c>
    </row>
    <row r="10592" spans="1:10" ht="26.25" hidden="1" thickBot="1" x14ac:dyDescent="0.3">
      <c r="A10592" s="149"/>
      <c r="B10592" s="144"/>
      <c r="C10592" s="38" t="s">
        <v>8635</v>
      </c>
      <c r="D10592" s="38" t="s">
        <v>101</v>
      </c>
      <c r="E10592" s="120">
        <v>1</v>
      </c>
      <c r="F10592" s="129">
        <v>31.976999999999997</v>
      </c>
      <c r="G10592" s="66">
        <f t="shared" si="188"/>
        <v>31.976999999999997</v>
      </c>
      <c r="H10592" s="41">
        <f>SUM(G10592:G10592)</f>
        <v>31.976999999999997</v>
      </c>
      <c r="I10592" s="42"/>
      <c r="J10592" s="32">
        <v>0</v>
      </c>
    </row>
    <row r="10593" spans="1:10" ht="15.75" hidden="1" thickBot="1" x14ac:dyDescent="0.3">
      <c r="A10593" s="149"/>
      <c r="B10593" s="144"/>
      <c r="C10593" s="44"/>
      <c r="D10593" s="44"/>
      <c r="E10593" s="121"/>
      <c r="F10593" s="135" t="s">
        <v>31</v>
      </c>
      <c r="G10593" s="75" t="str">
        <f t="shared" si="188"/>
        <v/>
      </c>
      <c r="H10593" s="76"/>
      <c r="I10593" s="68"/>
      <c r="J10593" s="32">
        <v>0</v>
      </c>
    </row>
    <row r="10594" spans="1:10" ht="15.75" hidden="1" thickBot="1" x14ac:dyDescent="0.3">
      <c r="A10594" s="140" t="s">
        <v>2612</v>
      </c>
      <c r="B10594" s="143" t="s">
        <v>2613</v>
      </c>
      <c r="C10594" s="26"/>
      <c r="D10594" s="27" t="s">
        <v>36</v>
      </c>
      <c r="E10594" s="116"/>
      <c r="F10594" s="127" t="s">
        <v>31</v>
      </c>
      <c r="G10594" s="29" t="str">
        <f t="shared" si="188"/>
        <v/>
      </c>
      <c r="H10594" s="30"/>
      <c r="I10594" s="31"/>
      <c r="J10594" s="32">
        <v>0</v>
      </c>
    </row>
    <row r="10595" spans="1:10" ht="15.75" hidden="1" thickBot="1" x14ac:dyDescent="0.3">
      <c r="A10595" s="149"/>
      <c r="B10595" s="144"/>
      <c r="C10595" s="34"/>
      <c r="D10595" s="34"/>
      <c r="E10595" s="118"/>
      <c r="F10595" s="129" t="s">
        <v>31</v>
      </c>
      <c r="G10595" s="66" t="str">
        <f t="shared" si="188"/>
        <v/>
      </c>
      <c r="H10595" s="67"/>
      <c r="I10595" s="68"/>
      <c r="J10595" s="32">
        <v>0</v>
      </c>
    </row>
    <row r="10596" spans="1:10" ht="26.25" hidden="1" thickBot="1" x14ac:dyDescent="0.3">
      <c r="A10596" s="149"/>
      <c r="B10596" s="144"/>
      <c r="C10596" s="38" t="s">
        <v>2613</v>
      </c>
      <c r="D10596" s="38" t="s">
        <v>101</v>
      </c>
      <c r="E10596" s="120">
        <v>1</v>
      </c>
      <c r="F10596" s="129" t="s">
        <v>31</v>
      </c>
      <c r="G10596" s="66" t="str">
        <f t="shared" si="188"/>
        <v/>
      </c>
      <c r="H10596" s="41">
        <f>SUM(G10596:G10596)</f>
        <v>0</v>
      </c>
      <c r="I10596" s="42"/>
      <c r="J10596" s="32">
        <v>0</v>
      </c>
    </row>
    <row r="10597" spans="1:10" ht="15.75" hidden="1" thickBot="1" x14ac:dyDescent="0.3">
      <c r="A10597" s="150"/>
      <c r="B10597" s="145"/>
      <c r="C10597" s="44"/>
      <c r="D10597" s="44"/>
      <c r="E10597" s="121"/>
      <c r="F10597" s="135" t="s">
        <v>31</v>
      </c>
      <c r="G10597" s="75" t="str">
        <f t="shared" si="188"/>
        <v/>
      </c>
      <c r="H10597" s="76"/>
      <c r="I10597" s="68"/>
      <c r="J10597" s="32">
        <v>0</v>
      </c>
    </row>
    <row r="10598" spans="1:10" ht="15.75" hidden="1" thickBot="1" x14ac:dyDescent="0.3">
      <c r="A10598" s="140" t="s">
        <v>2614</v>
      </c>
      <c r="B10598" s="143" t="s">
        <v>2615</v>
      </c>
      <c r="C10598" s="26"/>
      <c r="D10598" s="27" t="s">
        <v>36</v>
      </c>
      <c r="E10598" s="116"/>
      <c r="F10598" s="127" t="s">
        <v>31</v>
      </c>
      <c r="G10598" s="29" t="str">
        <f t="shared" si="188"/>
        <v/>
      </c>
      <c r="H10598" s="30"/>
      <c r="I10598" s="31"/>
      <c r="J10598" s="32">
        <v>0</v>
      </c>
    </row>
    <row r="10599" spans="1:10" ht="15.75" hidden="1" thickBot="1" x14ac:dyDescent="0.3">
      <c r="A10599" s="149"/>
      <c r="B10599" s="144"/>
      <c r="C10599" s="34"/>
      <c r="D10599" s="34"/>
      <c r="E10599" s="118"/>
      <c r="F10599" s="129" t="s">
        <v>31</v>
      </c>
      <c r="G10599" s="66" t="str">
        <f t="shared" si="188"/>
        <v/>
      </c>
      <c r="H10599" s="67"/>
      <c r="I10599" s="68"/>
      <c r="J10599" s="32">
        <v>0</v>
      </c>
    </row>
    <row r="10600" spans="1:10" ht="26.25" hidden="1" thickBot="1" x14ac:dyDescent="0.3">
      <c r="A10600" s="149"/>
      <c r="B10600" s="144"/>
      <c r="C10600" s="38" t="s">
        <v>2615</v>
      </c>
      <c r="D10600" s="38" t="s">
        <v>101</v>
      </c>
      <c r="E10600" s="120">
        <v>1</v>
      </c>
      <c r="F10600" s="129" t="s">
        <v>31</v>
      </c>
      <c r="G10600" s="66" t="str">
        <f t="shared" si="188"/>
        <v/>
      </c>
      <c r="H10600" s="41">
        <f>SUM(G10600:G10600)</f>
        <v>0</v>
      </c>
      <c r="I10600" s="42"/>
      <c r="J10600" s="32">
        <v>0</v>
      </c>
    </row>
    <row r="10601" spans="1:10" ht="15.75" hidden="1" thickBot="1" x14ac:dyDescent="0.3">
      <c r="A10601" s="150"/>
      <c r="B10601" s="145"/>
      <c r="C10601" s="44"/>
      <c r="D10601" s="44"/>
      <c r="E10601" s="121"/>
      <c r="F10601" s="135" t="s">
        <v>31</v>
      </c>
      <c r="G10601" s="75" t="str">
        <f t="shared" si="188"/>
        <v/>
      </c>
      <c r="H10601" s="76"/>
      <c r="I10601" s="68"/>
      <c r="J10601" s="32">
        <v>0</v>
      </c>
    </row>
    <row r="10602" spans="1:10" ht="15.75" hidden="1" thickBot="1" x14ac:dyDescent="0.3">
      <c r="A10602" s="140" t="s">
        <v>2616</v>
      </c>
      <c r="B10602" s="143" t="s">
        <v>6990</v>
      </c>
      <c r="C10602" s="26"/>
      <c r="D10602" s="27" t="s">
        <v>36</v>
      </c>
      <c r="E10602" s="116"/>
      <c r="F10602" s="127" t="s">
        <v>31</v>
      </c>
      <c r="G10602" s="29" t="str">
        <f t="shared" si="188"/>
        <v/>
      </c>
      <c r="H10602" s="30"/>
      <c r="I10602" s="31"/>
      <c r="J10602" s="32">
        <v>0</v>
      </c>
    </row>
    <row r="10603" spans="1:10" ht="15.75" hidden="1" thickBot="1" x14ac:dyDescent="0.3">
      <c r="A10603" s="149"/>
      <c r="B10603" s="144"/>
      <c r="C10603" s="34"/>
      <c r="D10603" s="34"/>
      <c r="E10603" s="118"/>
      <c r="F10603" s="129" t="s">
        <v>31</v>
      </c>
      <c r="G10603" s="66" t="str">
        <f t="shared" si="188"/>
        <v/>
      </c>
      <c r="H10603" s="67"/>
      <c r="I10603" s="68"/>
      <c r="J10603" s="32">
        <v>0</v>
      </c>
    </row>
    <row r="10604" spans="1:10" ht="39" hidden="1" thickBot="1" x14ac:dyDescent="0.3">
      <c r="A10604" s="149"/>
      <c r="B10604" s="144"/>
      <c r="C10604" s="38" t="s">
        <v>8636</v>
      </c>
      <c r="D10604" s="38" t="s">
        <v>101</v>
      </c>
      <c r="E10604" s="120">
        <v>1</v>
      </c>
      <c r="F10604" s="129">
        <v>20.614999999999998</v>
      </c>
      <c r="G10604" s="66">
        <f t="shared" si="188"/>
        <v>20.614999999999998</v>
      </c>
      <c r="H10604" s="41">
        <f>SUM(G10604:G10604)</f>
        <v>20.614999999999998</v>
      </c>
      <c r="I10604" s="42"/>
      <c r="J10604" s="32">
        <v>0</v>
      </c>
    </row>
    <row r="10605" spans="1:10" ht="15.75" hidden="1" thickBot="1" x14ac:dyDescent="0.3">
      <c r="A10605" s="150"/>
      <c r="B10605" s="145"/>
      <c r="C10605" s="44"/>
      <c r="D10605" s="44"/>
      <c r="E10605" s="121"/>
      <c r="F10605" s="135" t="s">
        <v>31</v>
      </c>
      <c r="G10605" s="75" t="str">
        <f t="shared" si="188"/>
        <v/>
      </c>
      <c r="H10605" s="76"/>
      <c r="I10605" s="68"/>
      <c r="J10605" s="32">
        <v>0</v>
      </c>
    </row>
    <row r="10606" spans="1:10" ht="15.75" hidden="1" thickBot="1" x14ac:dyDescent="0.3">
      <c r="A10606" s="140" t="s">
        <v>2617</v>
      </c>
      <c r="B10606" s="143" t="s">
        <v>6991</v>
      </c>
      <c r="C10606" s="26"/>
      <c r="D10606" s="27" t="s">
        <v>124</v>
      </c>
      <c r="E10606" s="116"/>
      <c r="F10606" s="127" t="s">
        <v>31</v>
      </c>
      <c r="G10606" s="29" t="str">
        <f t="shared" si="188"/>
        <v/>
      </c>
      <c r="H10606" s="30"/>
      <c r="I10606" s="31"/>
      <c r="J10606" s="32">
        <v>0</v>
      </c>
    </row>
    <row r="10607" spans="1:10" ht="15.75" hidden="1" thickBot="1" x14ac:dyDescent="0.3">
      <c r="A10607" s="149"/>
      <c r="B10607" s="144"/>
      <c r="C10607" s="34"/>
      <c r="D10607" s="34"/>
      <c r="E10607" s="118"/>
      <c r="F10607" s="129" t="s">
        <v>31</v>
      </c>
      <c r="G10607" s="66" t="str">
        <f t="shared" si="188"/>
        <v/>
      </c>
      <c r="H10607" s="67"/>
      <c r="I10607" s="68"/>
      <c r="J10607" s="32">
        <v>0</v>
      </c>
    </row>
    <row r="10608" spans="1:10" ht="15.75" hidden="1" thickBot="1" x14ac:dyDescent="0.3">
      <c r="A10608" s="149"/>
      <c r="B10608" s="144"/>
      <c r="C10608" s="38" t="s">
        <v>8637</v>
      </c>
      <c r="D10608" s="38" t="s">
        <v>1323</v>
      </c>
      <c r="E10608" s="120">
        <v>1</v>
      </c>
      <c r="F10608" s="129">
        <v>9.5094999999999992</v>
      </c>
      <c r="G10608" s="66">
        <f t="shared" si="188"/>
        <v>9.5094999999999992</v>
      </c>
      <c r="H10608" s="41">
        <f>SUM(G10608:G10608)</f>
        <v>9.5094999999999992</v>
      </c>
      <c r="I10608" s="42"/>
      <c r="J10608" s="32">
        <v>0</v>
      </c>
    </row>
    <row r="10609" spans="1:10" ht="15.75" hidden="1" thickBot="1" x14ac:dyDescent="0.3">
      <c r="A10609" s="150"/>
      <c r="B10609" s="145"/>
      <c r="C10609" s="44"/>
      <c r="D10609" s="44"/>
      <c r="E10609" s="121"/>
      <c r="F10609" s="135" t="s">
        <v>31</v>
      </c>
      <c r="G10609" s="75" t="str">
        <f t="shared" si="188"/>
        <v/>
      </c>
      <c r="H10609" s="76"/>
      <c r="I10609" s="68"/>
      <c r="J10609" s="32">
        <v>0</v>
      </c>
    </row>
    <row r="10610" spans="1:10" ht="15.75" hidden="1" thickBot="1" x14ac:dyDescent="0.3">
      <c r="A10610" s="140" t="s">
        <v>2618</v>
      </c>
      <c r="B10610" s="143" t="s">
        <v>6992</v>
      </c>
      <c r="C10610" s="26"/>
      <c r="D10610" s="27" t="s">
        <v>36</v>
      </c>
      <c r="E10610" s="116"/>
      <c r="F10610" s="127" t="s">
        <v>31</v>
      </c>
      <c r="G10610" s="29" t="str">
        <f t="shared" si="188"/>
        <v/>
      </c>
      <c r="H10610" s="30"/>
      <c r="I10610" s="31"/>
      <c r="J10610" s="32">
        <v>0</v>
      </c>
    </row>
    <row r="10611" spans="1:10" ht="15.75" hidden="1" thickBot="1" x14ac:dyDescent="0.3">
      <c r="A10611" s="149"/>
      <c r="B10611" s="144"/>
      <c r="C10611" s="34"/>
      <c r="D10611" s="34"/>
      <c r="E10611" s="118"/>
      <c r="F10611" s="129" t="s">
        <v>31</v>
      </c>
      <c r="G10611" s="66" t="str">
        <f t="shared" si="188"/>
        <v/>
      </c>
      <c r="H10611" s="67"/>
      <c r="I10611" s="68"/>
      <c r="J10611" s="32">
        <v>0</v>
      </c>
    </row>
    <row r="10612" spans="1:10" ht="15.75" hidden="1" thickBot="1" x14ac:dyDescent="0.3">
      <c r="A10612" s="149"/>
      <c r="B10612" s="144"/>
      <c r="C10612" s="38" t="s">
        <v>7438</v>
      </c>
      <c r="D10612" s="38" t="s">
        <v>2788</v>
      </c>
      <c r="E10612" s="120">
        <v>8</v>
      </c>
      <c r="F10612" s="129">
        <v>29.905999999999999</v>
      </c>
      <c r="G10612" s="66">
        <f t="shared" si="188"/>
        <v>239.24799999999999</v>
      </c>
      <c r="H10612" s="41">
        <f>SUM(G10612:G10613)</f>
        <v>430.46399999999994</v>
      </c>
      <c r="I10612" s="42"/>
      <c r="J10612" s="32">
        <v>0</v>
      </c>
    </row>
    <row r="10613" spans="1:10" ht="15.75" hidden="1" thickBot="1" x14ac:dyDescent="0.3">
      <c r="A10613" s="149"/>
      <c r="B10613" s="144"/>
      <c r="C10613" s="38" t="s">
        <v>7446</v>
      </c>
      <c r="D10613" s="38" t="s">
        <v>2788</v>
      </c>
      <c r="E10613" s="120">
        <v>8</v>
      </c>
      <c r="F10613" s="119">
        <v>23.901999999999997</v>
      </c>
      <c r="G10613" s="36">
        <f t="shared" si="188"/>
        <v>191.21599999999998</v>
      </c>
      <c r="H10613" s="67"/>
      <c r="I10613" s="68"/>
      <c r="J10613" s="32">
        <v>0</v>
      </c>
    </row>
    <row r="10614" spans="1:10" ht="15.75" hidden="1" thickBot="1" x14ac:dyDescent="0.3">
      <c r="A10614" s="150"/>
      <c r="B10614" s="145"/>
      <c r="C10614" s="44"/>
      <c r="D10614" s="44"/>
      <c r="E10614" s="121"/>
      <c r="F10614" s="135" t="s">
        <v>31</v>
      </c>
      <c r="G10614" s="75" t="str">
        <f t="shared" si="188"/>
        <v/>
      </c>
      <c r="H10614" s="76"/>
      <c r="I10614" s="68"/>
      <c r="J10614" s="32">
        <v>0</v>
      </c>
    </row>
    <row r="10615" spans="1:10" ht="15.75" hidden="1" thickBot="1" x14ac:dyDescent="0.3">
      <c r="A10615" s="140" t="s">
        <v>2619</v>
      </c>
      <c r="B10615" s="143" t="s">
        <v>6993</v>
      </c>
      <c r="C10615" s="26"/>
      <c r="D10615" s="27" t="s">
        <v>36</v>
      </c>
      <c r="E10615" s="116"/>
      <c r="F10615" s="127" t="s">
        <v>31</v>
      </c>
      <c r="G10615" s="29" t="str">
        <f t="shared" si="188"/>
        <v/>
      </c>
      <c r="H10615" s="30"/>
      <c r="I10615" s="31"/>
      <c r="J10615" s="32">
        <v>0</v>
      </c>
    </row>
    <row r="10616" spans="1:10" ht="15.75" hidden="1" thickBot="1" x14ac:dyDescent="0.3">
      <c r="A10616" s="149"/>
      <c r="B10616" s="144"/>
      <c r="C10616" s="34"/>
      <c r="D10616" s="34"/>
      <c r="E10616" s="118"/>
      <c r="F10616" s="129" t="s">
        <v>31</v>
      </c>
      <c r="G10616" s="66" t="str">
        <f t="shared" si="188"/>
        <v/>
      </c>
      <c r="H10616" s="67"/>
      <c r="I10616" s="68"/>
      <c r="J10616" s="32">
        <v>0</v>
      </c>
    </row>
    <row r="10617" spans="1:10" ht="15.75" hidden="1" thickBot="1" x14ac:dyDescent="0.3">
      <c r="A10617" s="149"/>
      <c r="B10617" s="144"/>
      <c r="C10617" s="38" t="s">
        <v>2620</v>
      </c>
      <c r="D10617" s="38" t="s">
        <v>101</v>
      </c>
      <c r="E10617" s="120">
        <v>1</v>
      </c>
      <c r="F10617" s="119" t="s">
        <v>31</v>
      </c>
      <c r="G10617" s="66" t="str">
        <f t="shared" si="188"/>
        <v/>
      </c>
      <c r="H10617" s="41">
        <f>SUM(G10617:G10619)</f>
        <v>215.23199999999997</v>
      </c>
      <c r="I10617" s="42"/>
      <c r="J10617" s="32">
        <v>0</v>
      </c>
    </row>
    <row r="10618" spans="1:10" ht="15.75" hidden="1" thickBot="1" x14ac:dyDescent="0.3">
      <c r="A10618" s="149"/>
      <c r="B10618" s="144"/>
      <c r="C10618" s="38" t="s">
        <v>7446</v>
      </c>
      <c r="D10618" s="38" t="s">
        <v>2788</v>
      </c>
      <c r="E10618" s="120">
        <v>4</v>
      </c>
      <c r="F10618" s="119">
        <v>23.901999999999997</v>
      </c>
      <c r="G10618" s="66">
        <f t="shared" si="188"/>
        <v>95.60799999999999</v>
      </c>
      <c r="H10618" s="52"/>
      <c r="I10618" s="42"/>
      <c r="J10618" s="32">
        <v>0</v>
      </c>
    </row>
    <row r="10619" spans="1:10" ht="15.75" hidden="1" thickBot="1" x14ac:dyDescent="0.3">
      <c r="A10619" s="149"/>
      <c r="B10619" s="144"/>
      <c r="C10619" s="38" t="s">
        <v>7438</v>
      </c>
      <c r="D10619" s="38" t="s">
        <v>2788</v>
      </c>
      <c r="E10619" s="120">
        <v>4</v>
      </c>
      <c r="F10619" s="119">
        <v>29.905999999999999</v>
      </c>
      <c r="G10619" s="66">
        <f t="shared" si="188"/>
        <v>119.624</v>
      </c>
      <c r="H10619" s="52"/>
      <c r="I10619" s="42"/>
      <c r="J10619" s="32">
        <v>0</v>
      </c>
    </row>
    <row r="10620" spans="1:10" ht="15.75" hidden="1" thickBot="1" x14ac:dyDescent="0.3">
      <c r="A10620" s="150"/>
      <c r="B10620" s="145"/>
      <c r="C10620" s="44"/>
      <c r="D10620" s="44"/>
      <c r="E10620" s="121"/>
      <c r="F10620" s="122" t="s">
        <v>31</v>
      </c>
      <c r="G10620" s="75" t="str">
        <f t="shared" si="188"/>
        <v/>
      </c>
      <c r="H10620" s="88"/>
      <c r="I10620" s="42"/>
      <c r="J10620" s="32">
        <v>0</v>
      </c>
    </row>
    <row r="10621" spans="1:10" ht="15.75" hidden="1" thickBot="1" x14ac:dyDescent="0.3">
      <c r="A10621" s="140" t="s">
        <v>2621</v>
      </c>
      <c r="B10621" s="143" t="s">
        <v>6994</v>
      </c>
      <c r="C10621" s="26"/>
      <c r="D10621" s="27" t="s">
        <v>36</v>
      </c>
      <c r="E10621" s="116"/>
      <c r="F10621" s="127" t="s">
        <v>31</v>
      </c>
      <c r="G10621" s="29" t="str">
        <f t="shared" si="188"/>
        <v/>
      </c>
      <c r="H10621" s="30"/>
      <c r="I10621" s="31"/>
      <c r="J10621" s="32">
        <v>0</v>
      </c>
    </row>
    <row r="10622" spans="1:10" ht="15.75" hidden="1" thickBot="1" x14ac:dyDescent="0.3">
      <c r="A10622" s="149"/>
      <c r="B10622" s="144"/>
      <c r="C10622" s="34"/>
      <c r="D10622" s="34"/>
      <c r="E10622" s="118"/>
      <c r="F10622" s="129" t="s">
        <v>31</v>
      </c>
      <c r="G10622" s="66" t="str">
        <f t="shared" si="188"/>
        <v/>
      </c>
      <c r="H10622" s="67"/>
      <c r="I10622" s="68"/>
      <c r="J10622" s="32">
        <v>0</v>
      </c>
    </row>
    <row r="10623" spans="1:10" ht="15.75" hidden="1" thickBot="1" x14ac:dyDescent="0.3">
      <c r="A10623" s="149"/>
      <c r="B10623" s="144"/>
      <c r="C10623" s="38" t="s">
        <v>2622</v>
      </c>
      <c r="D10623" s="38" t="s">
        <v>101</v>
      </c>
      <c r="E10623" s="120">
        <v>1</v>
      </c>
      <c r="F10623" s="119" t="s">
        <v>31</v>
      </c>
      <c r="G10623" s="66" t="str">
        <f t="shared" si="188"/>
        <v/>
      </c>
      <c r="H10623" s="41">
        <f>SUM(G10623:G10625)</f>
        <v>215.23199999999997</v>
      </c>
      <c r="I10623" s="42"/>
      <c r="J10623" s="32">
        <v>0</v>
      </c>
    </row>
    <row r="10624" spans="1:10" ht="15.75" hidden="1" thickBot="1" x14ac:dyDescent="0.3">
      <c r="A10624" s="149"/>
      <c r="B10624" s="144"/>
      <c r="C10624" s="38" t="s">
        <v>7446</v>
      </c>
      <c r="D10624" s="38" t="s">
        <v>2788</v>
      </c>
      <c r="E10624" s="120">
        <v>4</v>
      </c>
      <c r="F10624" s="119">
        <v>23.901999999999997</v>
      </c>
      <c r="G10624" s="66">
        <f t="shared" si="188"/>
        <v>95.60799999999999</v>
      </c>
      <c r="H10624" s="52"/>
      <c r="I10624" s="42"/>
      <c r="J10624" s="32">
        <v>0</v>
      </c>
    </row>
    <row r="10625" spans="1:10" ht="15.75" hidden="1" thickBot="1" x14ac:dyDescent="0.3">
      <c r="A10625" s="149"/>
      <c r="B10625" s="144"/>
      <c r="C10625" s="38" t="s">
        <v>7438</v>
      </c>
      <c r="D10625" s="38" t="s">
        <v>2788</v>
      </c>
      <c r="E10625" s="120">
        <v>4</v>
      </c>
      <c r="F10625" s="119">
        <v>29.905999999999999</v>
      </c>
      <c r="G10625" s="66">
        <f t="shared" si="188"/>
        <v>119.624</v>
      </c>
      <c r="H10625" s="52"/>
      <c r="I10625" s="42"/>
      <c r="J10625" s="32">
        <v>0</v>
      </c>
    </row>
    <row r="10626" spans="1:10" ht="15.75" hidden="1" thickBot="1" x14ac:dyDescent="0.3">
      <c r="A10626" s="150"/>
      <c r="B10626" s="145"/>
      <c r="C10626" s="44"/>
      <c r="D10626" s="44"/>
      <c r="E10626" s="121"/>
      <c r="F10626" s="122" t="s">
        <v>31</v>
      </c>
      <c r="G10626" s="75" t="str">
        <f t="shared" si="188"/>
        <v/>
      </c>
      <c r="H10626" s="88"/>
      <c r="I10626" s="42"/>
      <c r="J10626" s="32">
        <v>0</v>
      </c>
    </row>
    <row r="10627" spans="1:10" ht="15.75" hidden="1" thickBot="1" x14ac:dyDescent="0.3">
      <c r="A10627" s="140" t="s">
        <v>2623</v>
      </c>
      <c r="B10627" s="143" t="s">
        <v>6995</v>
      </c>
      <c r="C10627" s="26"/>
      <c r="D10627" s="27" t="s">
        <v>124</v>
      </c>
      <c r="E10627" s="116"/>
      <c r="F10627" s="127" t="s">
        <v>31</v>
      </c>
      <c r="G10627" s="29" t="str">
        <f t="shared" si="188"/>
        <v/>
      </c>
      <c r="H10627" s="30"/>
      <c r="I10627" s="31"/>
      <c r="J10627" s="32">
        <v>0</v>
      </c>
    </row>
    <row r="10628" spans="1:10" ht="15.75" hidden="1" thickBot="1" x14ac:dyDescent="0.3">
      <c r="A10628" s="149"/>
      <c r="B10628" s="144"/>
      <c r="C10628" s="34"/>
      <c r="D10628" s="34"/>
      <c r="E10628" s="118"/>
      <c r="F10628" s="129" t="s">
        <v>31</v>
      </c>
      <c r="G10628" s="66" t="str">
        <f t="shared" si="188"/>
        <v/>
      </c>
      <c r="H10628" s="67"/>
      <c r="I10628" s="68"/>
      <c r="J10628" s="32">
        <v>0</v>
      </c>
    </row>
    <row r="10629" spans="1:10" ht="15.75" hidden="1" thickBot="1" x14ac:dyDescent="0.3">
      <c r="A10629" s="149"/>
      <c r="B10629" s="144"/>
      <c r="C10629" s="38" t="s">
        <v>2624</v>
      </c>
      <c r="D10629" s="38" t="s">
        <v>124</v>
      </c>
      <c r="E10629" s="120">
        <v>1.05</v>
      </c>
      <c r="F10629" s="129" t="s">
        <v>31</v>
      </c>
      <c r="G10629" s="66" t="str">
        <f t="shared" si="188"/>
        <v/>
      </c>
      <c r="H10629" s="41">
        <f>SUM(G10629:G10631)</f>
        <v>53.807999999999993</v>
      </c>
      <c r="I10629" s="42"/>
      <c r="J10629" s="32">
        <v>0</v>
      </c>
    </row>
    <row r="10630" spans="1:10" ht="15.75" hidden="1" thickBot="1" x14ac:dyDescent="0.3">
      <c r="A10630" s="149"/>
      <c r="B10630" s="144"/>
      <c r="C10630" s="38" t="s">
        <v>7438</v>
      </c>
      <c r="D10630" s="38" t="s">
        <v>2788</v>
      </c>
      <c r="E10630" s="120">
        <v>1</v>
      </c>
      <c r="F10630" s="119">
        <v>29.905999999999999</v>
      </c>
      <c r="G10630" s="36">
        <f t="shared" ref="G10630:G10693" si="190">IF(ISNUMBER(F10630),E10630*F10630,"")</f>
        <v>29.905999999999999</v>
      </c>
      <c r="H10630" s="67"/>
      <c r="I10630" s="68"/>
      <c r="J10630" s="32">
        <v>0</v>
      </c>
    </row>
    <row r="10631" spans="1:10" ht="15.75" hidden="1" thickBot="1" x14ac:dyDescent="0.3">
      <c r="A10631" s="149"/>
      <c r="B10631" s="144"/>
      <c r="C10631" s="38" t="s">
        <v>7446</v>
      </c>
      <c r="D10631" s="38" t="s">
        <v>2788</v>
      </c>
      <c r="E10631" s="120">
        <v>1</v>
      </c>
      <c r="F10631" s="119">
        <v>23.901999999999997</v>
      </c>
      <c r="G10631" s="36">
        <f t="shared" si="190"/>
        <v>23.901999999999997</v>
      </c>
      <c r="H10631" s="67"/>
      <c r="I10631" s="68"/>
      <c r="J10631" s="32">
        <v>0</v>
      </c>
    </row>
    <row r="10632" spans="1:10" ht="15.75" hidden="1" thickBot="1" x14ac:dyDescent="0.3">
      <c r="A10632" s="150"/>
      <c r="B10632" s="145"/>
      <c r="C10632" s="44"/>
      <c r="D10632" s="44"/>
      <c r="E10632" s="121"/>
      <c r="F10632" s="135" t="s">
        <v>31</v>
      </c>
      <c r="G10632" s="75" t="str">
        <f t="shared" si="190"/>
        <v/>
      </c>
      <c r="H10632" s="76"/>
      <c r="I10632" s="68"/>
      <c r="J10632" s="32">
        <v>0</v>
      </c>
    </row>
    <row r="10633" spans="1:10" ht="15.75" hidden="1" thickBot="1" x14ac:dyDescent="0.3">
      <c r="A10633" s="140" t="s">
        <v>2625</v>
      </c>
      <c r="B10633" s="143" t="s">
        <v>6996</v>
      </c>
      <c r="C10633" s="26"/>
      <c r="D10633" s="27" t="s">
        <v>36</v>
      </c>
      <c r="E10633" s="116"/>
      <c r="F10633" s="127" t="s">
        <v>31</v>
      </c>
      <c r="G10633" s="29" t="str">
        <f t="shared" si="190"/>
        <v/>
      </c>
      <c r="H10633" s="30"/>
      <c r="I10633" s="31"/>
      <c r="J10633" s="32">
        <v>0</v>
      </c>
    </row>
    <row r="10634" spans="1:10" ht="15.75" hidden="1" thickBot="1" x14ac:dyDescent="0.3">
      <c r="A10634" s="149"/>
      <c r="B10634" s="144"/>
      <c r="C10634" s="34"/>
      <c r="D10634" s="34"/>
      <c r="E10634" s="118"/>
      <c r="F10634" s="129" t="s">
        <v>31</v>
      </c>
      <c r="G10634" s="66" t="str">
        <f t="shared" si="190"/>
        <v/>
      </c>
      <c r="H10634" s="67"/>
      <c r="I10634" s="68"/>
      <c r="J10634" s="32">
        <v>0</v>
      </c>
    </row>
    <row r="10635" spans="1:10" ht="26.25" hidden="1" thickBot="1" x14ac:dyDescent="0.3">
      <c r="A10635" s="149"/>
      <c r="B10635" s="144"/>
      <c r="C10635" s="38" t="s">
        <v>8638</v>
      </c>
      <c r="D10635" s="38" t="s">
        <v>101</v>
      </c>
      <c r="E10635" s="120">
        <v>1</v>
      </c>
      <c r="F10635" s="119">
        <v>180.39549999999997</v>
      </c>
      <c r="G10635" s="66">
        <f t="shared" si="190"/>
        <v>180.39549999999997</v>
      </c>
      <c r="H10635" s="41">
        <f>SUM(G10635:G10638)</f>
        <v>213.2760184</v>
      </c>
      <c r="I10635" s="42"/>
      <c r="J10635" s="32">
        <v>0</v>
      </c>
    </row>
    <row r="10636" spans="1:10" ht="39" hidden="1" thickBot="1" x14ac:dyDescent="0.3">
      <c r="A10636" s="149"/>
      <c r="B10636" s="144"/>
      <c r="C10636" s="38" t="s">
        <v>7836</v>
      </c>
      <c r="D10636" s="38" t="s">
        <v>101</v>
      </c>
      <c r="E10636" s="120">
        <v>2</v>
      </c>
      <c r="F10636" s="125">
        <v>0.3705</v>
      </c>
      <c r="G10636" s="36">
        <f t="shared" si="190"/>
        <v>0.74099999999999999</v>
      </c>
      <c r="H10636" s="37"/>
      <c r="I10636" s="33"/>
      <c r="J10636" s="32">
        <v>0</v>
      </c>
    </row>
    <row r="10637" spans="1:10" ht="15.75" hidden="1" thickBot="1" x14ac:dyDescent="0.3">
      <c r="A10637" s="149"/>
      <c r="B10637" s="144"/>
      <c r="C10637" s="38" t="s">
        <v>7446</v>
      </c>
      <c r="D10637" s="38" t="s">
        <v>2788</v>
      </c>
      <c r="E10637" s="120">
        <v>0.59730000000000005</v>
      </c>
      <c r="F10637" s="119">
        <v>23.901999999999997</v>
      </c>
      <c r="G10637" s="66">
        <f t="shared" si="190"/>
        <v>14.2766646</v>
      </c>
      <c r="H10637" s="52"/>
      <c r="I10637" s="42"/>
      <c r="J10637" s="32">
        <v>0</v>
      </c>
    </row>
    <row r="10638" spans="1:10" ht="15.75" hidden="1" thickBot="1" x14ac:dyDescent="0.3">
      <c r="A10638" s="149"/>
      <c r="B10638" s="144"/>
      <c r="C10638" s="38" t="s">
        <v>7438</v>
      </c>
      <c r="D10638" s="38" t="s">
        <v>2788</v>
      </c>
      <c r="E10638" s="120">
        <v>0.59730000000000005</v>
      </c>
      <c r="F10638" s="119">
        <v>29.905999999999999</v>
      </c>
      <c r="G10638" s="66">
        <f t="shared" si="190"/>
        <v>17.8628538</v>
      </c>
      <c r="H10638" s="52"/>
      <c r="I10638" s="42"/>
      <c r="J10638" s="32">
        <v>0</v>
      </c>
    </row>
    <row r="10639" spans="1:10" ht="15.75" hidden="1" thickBot="1" x14ac:dyDescent="0.3">
      <c r="A10639" s="150"/>
      <c r="B10639" s="145"/>
      <c r="C10639" s="44"/>
      <c r="D10639" s="59"/>
      <c r="E10639" s="121"/>
      <c r="F10639" s="135" t="s">
        <v>31</v>
      </c>
      <c r="G10639" s="75" t="str">
        <f t="shared" si="190"/>
        <v/>
      </c>
      <c r="H10639" s="76"/>
      <c r="I10639" s="68"/>
      <c r="J10639" s="32">
        <v>0</v>
      </c>
    </row>
    <row r="10640" spans="1:10" ht="15.75" hidden="1" thickBot="1" x14ac:dyDescent="0.3">
      <c r="A10640" s="140" t="s">
        <v>2626</v>
      </c>
      <c r="B10640" s="143" t="s">
        <v>6997</v>
      </c>
      <c r="C10640" s="26"/>
      <c r="D10640" s="27" t="s">
        <v>124</v>
      </c>
      <c r="E10640" s="116"/>
      <c r="F10640" s="127" t="s">
        <v>31</v>
      </c>
      <c r="G10640" s="29" t="str">
        <f t="shared" si="190"/>
        <v/>
      </c>
      <c r="H10640" s="30"/>
      <c r="I10640" s="31"/>
      <c r="J10640" s="32">
        <v>0</v>
      </c>
    </row>
    <row r="10641" spans="1:10" ht="15.75" hidden="1" thickBot="1" x14ac:dyDescent="0.3">
      <c r="A10641" s="149"/>
      <c r="B10641" s="144"/>
      <c r="C10641" s="34"/>
      <c r="D10641" s="34"/>
      <c r="E10641" s="118"/>
      <c r="F10641" s="129" t="s">
        <v>31</v>
      </c>
      <c r="G10641" s="66" t="str">
        <f t="shared" si="190"/>
        <v/>
      </c>
      <c r="H10641" s="67"/>
      <c r="I10641" s="68"/>
      <c r="J10641" s="32">
        <v>0</v>
      </c>
    </row>
    <row r="10642" spans="1:10" ht="15.75" hidden="1" thickBot="1" x14ac:dyDescent="0.3">
      <c r="A10642" s="149"/>
      <c r="B10642" s="144"/>
      <c r="C10642" s="38" t="s">
        <v>2627</v>
      </c>
      <c r="D10642" s="38" t="s">
        <v>124</v>
      </c>
      <c r="E10642" s="120">
        <v>1.05</v>
      </c>
      <c r="F10642" s="129" t="s">
        <v>31</v>
      </c>
      <c r="G10642" s="66" t="str">
        <f t="shared" si="190"/>
        <v/>
      </c>
      <c r="H10642" s="41">
        <f>SUM(G10642:G10644)</f>
        <v>53.807999999999993</v>
      </c>
      <c r="I10642" s="42"/>
      <c r="J10642" s="32">
        <v>0</v>
      </c>
    </row>
    <row r="10643" spans="1:10" ht="15.75" hidden="1" thickBot="1" x14ac:dyDescent="0.3">
      <c r="A10643" s="149"/>
      <c r="B10643" s="144"/>
      <c r="C10643" s="38" t="s">
        <v>7438</v>
      </c>
      <c r="D10643" s="38" t="s">
        <v>2788</v>
      </c>
      <c r="E10643" s="120">
        <v>1</v>
      </c>
      <c r="F10643" s="119">
        <v>29.905999999999999</v>
      </c>
      <c r="G10643" s="36">
        <f t="shared" si="190"/>
        <v>29.905999999999999</v>
      </c>
      <c r="H10643" s="67"/>
      <c r="I10643" s="68"/>
      <c r="J10643" s="32">
        <v>0</v>
      </c>
    </row>
    <row r="10644" spans="1:10" ht="15.75" hidden="1" thickBot="1" x14ac:dyDescent="0.3">
      <c r="A10644" s="149"/>
      <c r="B10644" s="144"/>
      <c r="C10644" s="38" t="s">
        <v>7446</v>
      </c>
      <c r="D10644" s="38" t="s">
        <v>2788</v>
      </c>
      <c r="E10644" s="120">
        <v>1</v>
      </c>
      <c r="F10644" s="119">
        <v>23.901999999999997</v>
      </c>
      <c r="G10644" s="36">
        <f t="shared" si="190"/>
        <v>23.901999999999997</v>
      </c>
      <c r="H10644" s="67"/>
      <c r="I10644" s="68"/>
      <c r="J10644" s="32">
        <v>0</v>
      </c>
    </row>
    <row r="10645" spans="1:10" ht="15.75" hidden="1" thickBot="1" x14ac:dyDescent="0.3">
      <c r="A10645" s="150"/>
      <c r="B10645" s="145"/>
      <c r="C10645" s="44"/>
      <c r="D10645" s="44"/>
      <c r="E10645" s="121"/>
      <c r="F10645" s="135" t="s">
        <v>31</v>
      </c>
      <c r="G10645" s="75" t="str">
        <f t="shared" si="190"/>
        <v/>
      </c>
      <c r="H10645" s="76"/>
      <c r="I10645" s="68"/>
      <c r="J10645" s="32">
        <v>0</v>
      </c>
    </row>
    <row r="10646" spans="1:10" ht="15.75" hidden="1" thickBot="1" x14ac:dyDescent="0.3">
      <c r="A10646" s="140" t="s">
        <v>2628</v>
      </c>
      <c r="B10646" s="143" t="s">
        <v>6998</v>
      </c>
      <c r="C10646" s="26"/>
      <c r="D10646" s="27" t="s">
        <v>36</v>
      </c>
      <c r="E10646" s="116"/>
      <c r="F10646" s="127" t="s">
        <v>31</v>
      </c>
      <c r="G10646" s="29" t="str">
        <f t="shared" si="190"/>
        <v/>
      </c>
      <c r="H10646" s="30"/>
      <c r="I10646" s="31"/>
      <c r="J10646" s="32">
        <v>0</v>
      </c>
    </row>
    <row r="10647" spans="1:10" ht="15.75" hidden="1" thickBot="1" x14ac:dyDescent="0.3">
      <c r="A10647" s="149"/>
      <c r="B10647" s="144"/>
      <c r="C10647" s="34"/>
      <c r="D10647" s="34"/>
      <c r="E10647" s="118"/>
      <c r="F10647" s="129" t="s">
        <v>31</v>
      </c>
      <c r="G10647" s="66" t="str">
        <f t="shared" si="190"/>
        <v/>
      </c>
      <c r="H10647" s="67"/>
      <c r="I10647" s="68"/>
      <c r="J10647" s="32">
        <v>0</v>
      </c>
    </row>
    <row r="10648" spans="1:10" ht="15.75" hidden="1" thickBot="1" x14ac:dyDescent="0.3">
      <c r="A10648" s="149"/>
      <c r="B10648" s="144"/>
      <c r="C10648" s="38" t="s">
        <v>2629</v>
      </c>
      <c r="D10648" s="38" t="s">
        <v>101</v>
      </c>
      <c r="E10648" s="120">
        <v>1</v>
      </c>
      <c r="F10648" s="119" t="s">
        <v>31</v>
      </c>
      <c r="G10648" s="66" t="str">
        <f t="shared" si="190"/>
        <v/>
      </c>
      <c r="H10648" s="41">
        <f>SUM(G10648:G10651)</f>
        <v>32.8805184</v>
      </c>
      <c r="I10648" s="42"/>
      <c r="J10648" s="32">
        <v>0</v>
      </c>
    </row>
    <row r="10649" spans="1:10" ht="39" hidden="1" thickBot="1" x14ac:dyDescent="0.3">
      <c r="A10649" s="149"/>
      <c r="B10649" s="144"/>
      <c r="C10649" s="38" t="s">
        <v>7836</v>
      </c>
      <c r="D10649" s="38" t="s">
        <v>101</v>
      </c>
      <c r="E10649" s="120">
        <v>2</v>
      </c>
      <c r="F10649" s="125">
        <v>0.3705</v>
      </c>
      <c r="G10649" s="36">
        <f t="shared" si="190"/>
        <v>0.74099999999999999</v>
      </c>
      <c r="H10649" s="37"/>
      <c r="I10649" s="33"/>
      <c r="J10649" s="32">
        <v>0</v>
      </c>
    </row>
    <row r="10650" spans="1:10" ht="15.75" hidden="1" thickBot="1" x14ac:dyDescent="0.3">
      <c r="A10650" s="149"/>
      <c r="B10650" s="144"/>
      <c r="C10650" s="38" t="s">
        <v>7446</v>
      </c>
      <c r="D10650" s="38" t="s">
        <v>2788</v>
      </c>
      <c r="E10650" s="120">
        <v>0.59730000000000005</v>
      </c>
      <c r="F10650" s="119">
        <v>23.901999999999997</v>
      </c>
      <c r="G10650" s="66">
        <f t="shared" si="190"/>
        <v>14.2766646</v>
      </c>
      <c r="H10650" s="52"/>
      <c r="I10650" s="42"/>
      <c r="J10650" s="32">
        <v>0</v>
      </c>
    </row>
    <row r="10651" spans="1:10" ht="15.75" hidden="1" thickBot="1" x14ac:dyDescent="0.3">
      <c r="A10651" s="149"/>
      <c r="B10651" s="144"/>
      <c r="C10651" s="38" t="s">
        <v>7438</v>
      </c>
      <c r="D10651" s="38" t="s">
        <v>2788</v>
      </c>
      <c r="E10651" s="120">
        <v>0.59730000000000005</v>
      </c>
      <c r="F10651" s="119">
        <v>29.905999999999999</v>
      </c>
      <c r="G10651" s="66">
        <f t="shared" si="190"/>
        <v>17.8628538</v>
      </c>
      <c r="H10651" s="52"/>
      <c r="I10651" s="42"/>
      <c r="J10651" s="32">
        <v>0</v>
      </c>
    </row>
    <row r="10652" spans="1:10" ht="15.75" hidden="1" thickBot="1" x14ac:dyDescent="0.3">
      <c r="A10652" s="150"/>
      <c r="B10652" s="145"/>
      <c r="C10652" s="44"/>
      <c r="D10652" s="59"/>
      <c r="E10652" s="121"/>
      <c r="F10652" s="135" t="s">
        <v>31</v>
      </c>
      <c r="G10652" s="75" t="str">
        <f t="shared" si="190"/>
        <v/>
      </c>
      <c r="H10652" s="76"/>
      <c r="I10652" s="68"/>
      <c r="J10652" s="32">
        <v>0</v>
      </c>
    </row>
    <row r="10653" spans="1:10" ht="15.75" hidden="1" thickBot="1" x14ac:dyDescent="0.3">
      <c r="A10653" s="140" t="s">
        <v>2630</v>
      </c>
      <c r="B10653" s="143" t="s">
        <v>6999</v>
      </c>
      <c r="C10653" s="26"/>
      <c r="D10653" s="27" t="s">
        <v>36</v>
      </c>
      <c r="E10653" s="116"/>
      <c r="F10653" s="123" t="s">
        <v>31</v>
      </c>
      <c r="G10653" s="29" t="str">
        <f t="shared" si="190"/>
        <v/>
      </c>
      <c r="H10653" s="30"/>
      <c r="I10653" s="31"/>
      <c r="J10653" s="32">
        <v>0</v>
      </c>
    </row>
    <row r="10654" spans="1:10" ht="15.75" hidden="1" thickBot="1" x14ac:dyDescent="0.3">
      <c r="A10654" s="141"/>
      <c r="B10654" s="144"/>
      <c r="C10654" s="34"/>
      <c r="D10654" s="34"/>
      <c r="E10654" s="118"/>
      <c r="F10654" s="124" t="s">
        <v>31</v>
      </c>
      <c r="G10654" s="33" t="str">
        <f t="shared" si="190"/>
        <v/>
      </c>
      <c r="H10654" s="37"/>
      <c r="I10654" s="33"/>
      <c r="J10654" s="32">
        <v>0</v>
      </c>
    </row>
    <row r="10655" spans="1:10" ht="15.75" hidden="1" thickBot="1" x14ac:dyDescent="0.3">
      <c r="A10655" s="141"/>
      <c r="B10655" s="144"/>
      <c r="C10655" s="38" t="s">
        <v>2631</v>
      </c>
      <c r="D10655" s="38" t="s">
        <v>105</v>
      </c>
      <c r="E10655" s="120">
        <v>1</v>
      </c>
      <c r="F10655" s="125" t="s">
        <v>31</v>
      </c>
      <c r="G10655" s="33" t="str">
        <f t="shared" si="190"/>
        <v/>
      </c>
      <c r="H10655" s="41">
        <f>SUM(G10655:G10660)</f>
        <v>17.349649074999999</v>
      </c>
      <c r="I10655" s="42"/>
      <c r="J10655" s="32">
        <v>0</v>
      </c>
    </row>
    <row r="10656" spans="1:10" ht="39" hidden="1" thickBot="1" x14ac:dyDescent="0.3">
      <c r="A10656" s="141"/>
      <c r="B10656" s="144"/>
      <c r="C10656" s="38" t="s">
        <v>438</v>
      </c>
      <c r="D10656" s="38" t="s">
        <v>105</v>
      </c>
      <c r="E10656" s="120">
        <v>2</v>
      </c>
      <c r="F10656" s="125" t="s">
        <v>31</v>
      </c>
      <c r="G10656" s="33" t="str">
        <f t="shared" si="190"/>
        <v/>
      </c>
      <c r="H10656" s="37"/>
      <c r="I10656" s="33"/>
      <c r="J10656" s="32">
        <v>0</v>
      </c>
    </row>
    <row r="10657" spans="1:10" ht="15.75" hidden="1" thickBot="1" x14ac:dyDescent="0.3">
      <c r="A10657" s="141"/>
      <c r="B10657" s="144"/>
      <c r="C10657" s="38" t="s">
        <v>429</v>
      </c>
      <c r="D10657" s="38" t="s">
        <v>105</v>
      </c>
      <c r="E10657" s="120">
        <v>1</v>
      </c>
      <c r="F10657" s="125" t="s">
        <v>31</v>
      </c>
      <c r="G10657" s="33" t="str">
        <f t="shared" si="190"/>
        <v/>
      </c>
      <c r="H10657" s="37"/>
      <c r="I10657" s="33"/>
      <c r="J10657" s="32">
        <v>0</v>
      </c>
    </row>
    <row r="10658" spans="1:10" ht="15.75" hidden="1" thickBot="1" x14ac:dyDescent="0.3">
      <c r="A10658" s="141"/>
      <c r="B10658" s="144"/>
      <c r="C10658" s="38" t="s">
        <v>430</v>
      </c>
      <c r="D10658" s="38" t="s">
        <v>105</v>
      </c>
      <c r="E10658" s="120">
        <v>1</v>
      </c>
      <c r="F10658" s="125" t="s">
        <v>31</v>
      </c>
      <c r="G10658" s="33" t="str">
        <f t="shared" si="190"/>
        <v/>
      </c>
      <c r="H10658" s="37"/>
      <c r="I10658" s="33"/>
      <c r="J10658" s="32">
        <v>0</v>
      </c>
    </row>
    <row r="10659" spans="1:10" ht="15.75" hidden="1" thickBot="1" x14ac:dyDescent="0.3">
      <c r="A10659" s="141"/>
      <c r="B10659" s="144"/>
      <c r="C10659" s="38" t="s">
        <v>7446</v>
      </c>
      <c r="D10659" s="38" t="s">
        <v>2788</v>
      </c>
      <c r="E10659" s="120">
        <v>0.14506250000000001</v>
      </c>
      <c r="F10659" s="119">
        <v>23.901999999999997</v>
      </c>
      <c r="G10659" s="36">
        <f t="shared" si="190"/>
        <v>3.4672838749999997</v>
      </c>
      <c r="H10659" s="37"/>
      <c r="I10659" s="33"/>
      <c r="J10659" s="32">
        <v>0</v>
      </c>
    </row>
    <row r="10660" spans="1:10" ht="15.75" hidden="1" thickBot="1" x14ac:dyDescent="0.3">
      <c r="A10660" s="141"/>
      <c r="B10660" s="144"/>
      <c r="C10660" s="38" t="s">
        <v>7438</v>
      </c>
      <c r="D10660" s="38" t="s">
        <v>2788</v>
      </c>
      <c r="E10660" s="120">
        <v>0.4642</v>
      </c>
      <c r="F10660" s="119">
        <v>29.905999999999999</v>
      </c>
      <c r="G10660" s="33">
        <f t="shared" si="190"/>
        <v>13.882365199999999</v>
      </c>
      <c r="H10660" s="37"/>
      <c r="I10660" s="33"/>
      <c r="J10660" s="32">
        <v>0</v>
      </c>
    </row>
    <row r="10661" spans="1:10" ht="15.75" hidden="1" thickBot="1" x14ac:dyDescent="0.3">
      <c r="A10661" s="142"/>
      <c r="B10661" s="145"/>
      <c r="C10661" s="44"/>
      <c r="D10661" s="44"/>
      <c r="E10661" s="121"/>
      <c r="F10661" s="122" t="s">
        <v>31</v>
      </c>
      <c r="G10661" s="46" t="str">
        <f t="shared" si="190"/>
        <v/>
      </c>
      <c r="H10661" s="48"/>
      <c r="I10661" s="33"/>
      <c r="J10661" s="32">
        <v>0</v>
      </c>
    </row>
    <row r="10662" spans="1:10" ht="15.75" hidden="1" thickBot="1" x14ac:dyDescent="0.3">
      <c r="A10662" s="140" t="s">
        <v>2632</v>
      </c>
      <c r="B10662" s="143" t="s">
        <v>7000</v>
      </c>
      <c r="C10662" s="26"/>
      <c r="D10662" s="27" t="s">
        <v>36</v>
      </c>
      <c r="E10662" s="116"/>
      <c r="F10662" s="127" t="s">
        <v>31</v>
      </c>
      <c r="G10662" s="29" t="str">
        <f t="shared" si="190"/>
        <v/>
      </c>
      <c r="H10662" s="30"/>
      <c r="I10662" s="31"/>
      <c r="J10662" s="32">
        <v>0</v>
      </c>
    </row>
    <row r="10663" spans="1:10" ht="15.75" hidden="1" thickBot="1" x14ac:dyDescent="0.3">
      <c r="A10663" s="149"/>
      <c r="B10663" s="144"/>
      <c r="C10663" s="34"/>
      <c r="D10663" s="34"/>
      <c r="E10663" s="118"/>
      <c r="F10663" s="129" t="s">
        <v>31</v>
      </c>
      <c r="G10663" s="66" t="str">
        <f t="shared" si="190"/>
        <v/>
      </c>
      <c r="H10663" s="67"/>
      <c r="I10663" s="68"/>
      <c r="J10663" s="32">
        <v>0</v>
      </c>
    </row>
    <row r="10664" spans="1:10" ht="26.25" hidden="1" thickBot="1" x14ac:dyDescent="0.3">
      <c r="A10664" s="149"/>
      <c r="B10664" s="144"/>
      <c r="C10664" s="38" t="s">
        <v>7727</v>
      </c>
      <c r="D10664" s="38" t="s">
        <v>2788</v>
      </c>
      <c r="E10664" s="120">
        <v>80</v>
      </c>
      <c r="F10664" s="129">
        <v>123.68049999999999</v>
      </c>
      <c r="G10664" s="66">
        <f t="shared" si="190"/>
        <v>9894.4399999999987</v>
      </c>
      <c r="H10664" s="41">
        <f>SUM(G10664:G10666)</f>
        <v>11695.64</v>
      </c>
      <c r="I10664" s="42"/>
      <c r="J10664" s="32">
        <v>0</v>
      </c>
    </row>
    <row r="10665" spans="1:10" ht="15.75" hidden="1" thickBot="1" x14ac:dyDescent="0.3">
      <c r="A10665" s="149"/>
      <c r="B10665" s="144"/>
      <c r="C10665" s="38" t="s">
        <v>7520</v>
      </c>
      <c r="D10665" s="38" t="s">
        <v>2788</v>
      </c>
      <c r="E10665" s="120">
        <v>80</v>
      </c>
      <c r="F10665" s="119">
        <v>22.514999999999997</v>
      </c>
      <c r="G10665" s="36">
        <f t="shared" si="190"/>
        <v>1801.1999999999998</v>
      </c>
      <c r="H10665" s="67"/>
      <c r="I10665" s="68"/>
      <c r="J10665" s="32">
        <v>0</v>
      </c>
    </row>
    <row r="10666" spans="1:10" ht="15.75" hidden="1" thickBot="1" x14ac:dyDescent="0.3">
      <c r="A10666" s="149"/>
      <c r="B10666" s="144"/>
      <c r="C10666" s="38" t="s">
        <v>35</v>
      </c>
      <c r="D10666" s="38" t="s">
        <v>105</v>
      </c>
      <c r="E10666" s="120">
        <v>1</v>
      </c>
      <c r="F10666" s="125" t="s">
        <v>31</v>
      </c>
      <c r="G10666" s="33" t="str">
        <f t="shared" si="190"/>
        <v/>
      </c>
      <c r="H10666" s="67"/>
      <c r="I10666" s="68"/>
      <c r="J10666" s="32">
        <v>0</v>
      </c>
    </row>
    <row r="10667" spans="1:10" ht="15.75" hidden="1" thickBot="1" x14ac:dyDescent="0.3">
      <c r="A10667" s="150"/>
      <c r="B10667" s="145"/>
      <c r="C10667" s="44"/>
      <c r="D10667" s="44"/>
      <c r="E10667" s="121"/>
      <c r="F10667" s="135" t="s">
        <v>31</v>
      </c>
      <c r="G10667" s="75" t="str">
        <f t="shared" si="190"/>
        <v/>
      </c>
      <c r="H10667" s="76"/>
      <c r="I10667" s="68"/>
      <c r="J10667" s="32">
        <v>0</v>
      </c>
    </row>
    <row r="10668" spans="1:10" ht="15.75" hidden="1" thickBot="1" x14ac:dyDescent="0.3">
      <c r="A10668" s="140" t="s">
        <v>2633</v>
      </c>
      <c r="B10668" s="143" t="s">
        <v>7001</v>
      </c>
      <c r="C10668" s="26"/>
      <c r="D10668" s="27" t="s">
        <v>36</v>
      </c>
      <c r="E10668" s="116"/>
      <c r="F10668" s="127" t="s">
        <v>31</v>
      </c>
      <c r="G10668" s="29" t="str">
        <f t="shared" si="190"/>
        <v/>
      </c>
      <c r="H10668" s="30"/>
      <c r="I10668" s="31"/>
      <c r="J10668" s="32">
        <v>0</v>
      </c>
    </row>
    <row r="10669" spans="1:10" ht="15.75" hidden="1" thickBot="1" x14ac:dyDescent="0.3">
      <c r="A10669" s="149"/>
      <c r="B10669" s="144"/>
      <c r="C10669" s="34"/>
      <c r="D10669" s="34"/>
      <c r="E10669" s="118"/>
      <c r="F10669" s="129" t="s">
        <v>31</v>
      </c>
      <c r="G10669" s="66" t="str">
        <f t="shared" si="190"/>
        <v/>
      </c>
      <c r="H10669" s="67"/>
      <c r="I10669" s="68"/>
      <c r="J10669" s="32">
        <v>0</v>
      </c>
    </row>
    <row r="10670" spans="1:10" ht="15.75" hidden="1" thickBot="1" x14ac:dyDescent="0.3">
      <c r="A10670" s="149"/>
      <c r="B10670" s="144"/>
      <c r="C10670" s="38" t="s">
        <v>7438</v>
      </c>
      <c r="D10670" s="38" t="s">
        <v>2788</v>
      </c>
      <c r="E10670" s="120">
        <v>4</v>
      </c>
      <c r="F10670" s="129">
        <v>29.905999999999999</v>
      </c>
      <c r="G10670" s="66">
        <f t="shared" si="190"/>
        <v>119.624</v>
      </c>
      <c r="H10670" s="41">
        <f>SUM(G10670:G10671)</f>
        <v>215.23199999999997</v>
      </c>
      <c r="I10670" s="42"/>
      <c r="J10670" s="32">
        <v>0</v>
      </c>
    </row>
    <row r="10671" spans="1:10" ht="15.75" hidden="1" thickBot="1" x14ac:dyDescent="0.3">
      <c r="A10671" s="149"/>
      <c r="B10671" s="144"/>
      <c r="C10671" s="38" t="s">
        <v>7446</v>
      </c>
      <c r="D10671" s="38" t="s">
        <v>2788</v>
      </c>
      <c r="E10671" s="120">
        <v>4</v>
      </c>
      <c r="F10671" s="119">
        <v>23.901999999999997</v>
      </c>
      <c r="G10671" s="36">
        <f t="shared" si="190"/>
        <v>95.60799999999999</v>
      </c>
      <c r="H10671" s="67"/>
      <c r="I10671" s="68"/>
      <c r="J10671" s="32">
        <v>0</v>
      </c>
    </row>
    <row r="10672" spans="1:10" ht="15.75" hidden="1" thickBot="1" x14ac:dyDescent="0.3">
      <c r="A10672" s="150"/>
      <c r="B10672" s="145"/>
      <c r="C10672" s="44"/>
      <c r="D10672" s="44"/>
      <c r="E10672" s="121"/>
      <c r="F10672" s="135" t="s">
        <v>31</v>
      </c>
      <c r="G10672" s="75" t="str">
        <f t="shared" si="190"/>
        <v/>
      </c>
      <c r="H10672" s="76"/>
      <c r="I10672" s="68"/>
      <c r="J10672" s="32">
        <v>0</v>
      </c>
    </row>
    <row r="10673" spans="1:10" ht="15.75" hidden="1" thickBot="1" x14ac:dyDescent="0.3">
      <c r="A10673" s="140" t="s">
        <v>2634</v>
      </c>
      <c r="B10673" s="143" t="s">
        <v>7002</v>
      </c>
      <c r="C10673" s="26"/>
      <c r="D10673" s="27" t="s">
        <v>124</v>
      </c>
      <c r="E10673" s="116"/>
      <c r="F10673" s="123" t="s">
        <v>31</v>
      </c>
      <c r="G10673" s="29" t="str">
        <f t="shared" si="190"/>
        <v/>
      </c>
      <c r="H10673" s="30"/>
      <c r="I10673" s="31"/>
      <c r="J10673" s="32">
        <v>0</v>
      </c>
    </row>
    <row r="10674" spans="1:10" ht="15.75" hidden="1" thickBot="1" x14ac:dyDescent="0.3">
      <c r="A10674" s="141"/>
      <c r="B10674" s="144"/>
      <c r="C10674" s="34"/>
      <c r="D10674" s="34"/>
      <c r="E10674" s="118"/>
      <c r="F10674" s="124" t="s">
        <v>31</v>
      </c>
      <c r="G10674" s="33" t="str">
        <f t="shared" si="190"/>
        <v/>
      </c>
      <c r="H10674" s="37"/>
      <c r="I10674" s="33"/>
      <c r="J10674" s="32">
        <v>0</v>
      </c>
    </row>
    <row r="10675" spans="1:10" ht="15.75" hidden="1" thickBot="1" x14ac:dyDescent="0.3">
      <c r="A10675" s="141"/>
      <c r="B10675" s="144"/>
      <c r="C10675" s="38" t="s">
        <v>7585</v>
      </c>
      <c r="D10675" s="38" t="s">
        <v>2788</v>
      </c>
      <c r="E10675" s="120">
        <v>1.33</v>
      </c>
      <c r="F10675" s="119">
        <v>29.335999999999999</v>
      </c>
      <c r="G10675" s="66">
        <f t="shared" si="190"/>
        <v>39.01688</v>
      </c>
      <c r="H10675" s="41">
        <f>SUM(G10675:G10683)</f>
        <v>288.33545000000004</v>
      </c>
      <c r="I10675" s="42"/>
      <c r="J10675" s="32">
        <v>0</v>
      </c>
    </row>
    <row r="10676" spans="1:10" ht="15.75" hidden="1" thickBot="1" x14ac:dyDescent="0.3">
      <c r="A10676" s="141"/>
      <c r="B10676" s="144"/>
      <c r="C10676" s="38" t="s">
        <v>7603</v>
      </c>
      <c r="D10676" s="38" t="s">
        <v>2788</v>
      </c>
      <c r="E10676" s="120">
        <v>0.4</v>
      </c>
      <c r="F10676" s="119">
        <v>22.724</v>
      </c>
      <c r="G10676" s="36">
        <f t="shared" si="190"/>
        <v>9.0896000000000008</v>
      </c>
      <c r="H10676" s="37"/>
      <c r="I10676" s="33"/>
      <c r="J10676" s="32">
        <v>0</v>
      </c>
    </row>
    <row r="10677" spans="1:10" ht="15.75" hidden="1" thickBot="1" x14ac:dyDescent="0.3">
      <c r="A10677" s="141"/>
      <c r="B10677" s="144"/>
      <c r="C10677" s="38" t="s">
        <v>7584</v>
      </c>
      <c r="D10677" s="38" t="s">
        <v>2788</v>
      </c>
      <c r="E10677" s="120">
        <v>1.33</v>
      </c>
      <c r="F10677" s="119">
        <v>23.483999999999998</v>
      </c>
      <c r="G10677" s="36">
        <f t="shared" si="190"/>
        <v>31.233719999999998</v>
      </c>
      <c r="H10677" s="37"/>
      <c r="I10677" s="33"/>
      <c r="J10677" s="32">
        <v>0</v>
      </c>
    </row>
    <row r="10678" spans="1:10" ht="26.25" hidden="1" thickBot="1" x14ac:dyDescent="0.3">
      <c r="A10678" s="141"/>
      <c r="B10678" s="144"/>
      <c r="C10678" s="38" t="s">
        <v>7586</v>
      </c>
      <c r="D10678" s="38" t="s">
        <v>7614</v>
      </c>
      <c r="E10678" s="120">
        <v>0.12</v>
      </c>
      <c r="F10678" s="119">
        <v>228</v>
      </c>
      <c r="G10678" s="36">
        <f t="shared" si="190"/>
        <v>27.36</v>
      </c>
      <c r="H10678" s="37"/>
      <c r="I10678" s="33"/>
      <c r="J10678" s="32">
        <v>0</v>
      </c>
    </row>
    <row r="10679" spans="1:10" ht="15.75" hidden="1" thickBot="1" x14ac:dyDescent="0.3">
      <c r="A10679" s="141"/>
      <c r="B10679" s="144"/>
      <c r="C10679" s="38" t="s">
        <v>7587</v>
      </c>
      <c r="D10679" s="38" t="s">
        <v>1063</v>
      </c>
      <c r="E10679" s="120">
        <v>72</v>
      </c>
      <c r="F10679" s="119">
        <v>0.69350000000000001</v>
      </c>
      <c r="G10679" s="36">
        <f t="shared" si="190"/>
        <v>49.932000000000002</v>
      </c>
      <c r="H10679" s="37"/>
      <c r="I10679" s="33"/>
      <c r="J10679" s="32">
        <v>0</v>
      </c>
    </row>
    <row r="10680" spans="1:10" ht="15.75" hidden="1" thickBot="1" x14ac:dyDescent="0.3">
      <c r="A10680" s="141"/>
      <c r="B10680" s="144"/>
      <c r="C10680" s="38" t="s">
        <v>7717</v>
      </c>
      <c r="D10680" s="38" t="s">
        <v>1063</v>
      </c>
      <c r="E10680" s="120">
        <v>0.95</v>
      </c>
      <c r="F10680" s="119">
        <v>7.125</v>
      </c>
      <c r="G10680" s="36">
        <f t="shared" si="190"/>
        <v>6.7687499999999998</v>
      </c>
      <c r="H10680" s="37"/>
      <c r="I10680" s="33"/>
      <c r="J10680" s="32">
        <v>0</v>
      </c>
    </row>
    <row r="10681" spans="1:10" ht="15.75" hidden="1" thickBot="1" x14ac:dyDescent="0.3">
      <c r="A10681" s="141"/>
      <c r="B10681" s="144"/>
      <c r="C10681" s="38" t="s">
        <v>8639</v>
      </c>
      <c r="D10681" s="38" t="s">
        <v>1063</v>
      </c>
      <c r="E10681" s="120">
        <v>16.05</v>
      </c>
      <c r="F10681" s="119">
        <v>7.4099999999999993</v>
      </c>
      <c r="G10681" s="36">
        <f t="shared" si="190"/>
        <v>118.93049999999999</v>
      </c>
      <c r="H10681" s="37"/>
      <c r="I10681" s="33"/>
      <c r="J10681" s="32">
        <v>0</v>
      </c>
    </row>
    <row r="10682" spans="1:10" ht="26.25" hidden="1" thickBot="1" x14ac:dyDescent="0.3">
      <c r="A10682" s="141"/>
      <c r="B10682" s="144"/>
      <c r="C10682" s="38" t="s">
        <v>7601</v>
      </c>
      <c r="D10682" s="38" t="s">
        <v>1063</v>
      </c>
      <c r="E10682" s="120">
        <v>0.32</v>
      </c>
      <c r="F10682" s="119">
        <v>18.762499999999999</v>
      </c>
      <c r="G10682" s="36">
        <f t="shared" si="190"/>
        <v>6.0039999999999996</v>
      </c>
      <c r="H10682" s="37"/>
      <c r="I10682" s="33"/>
      <c r="J10682" s="32">
        <v>0</v>
      </c>
    </row>
    <row r="10683" spans="1:10" ht="15.75" hidden="1" thickBot="1" x14ac:dyDescent="0.3">
      <c r="A10683" s="141"/>
      <c r="B10683" s="144"/>
      <c r="C10683" s="38" t="s">
        <v>2635</v>
      </c>
      <c r="D10683" s="38" t="s">
        <v>124</v>
      </c>
      <c r="E10683" s="120">
        <v>1</v>
      </c>
      <c r="F10683" s="125" t="s">
        <v>31</v>
      </c>
      <c r="G10683" s="33" t="str">
        <f t="shared" si="190"/>
        <v/>
      </c>
      <c r="H10683" s="37"/>
      <c r="I10683" s="33"/>
      <c r="J10683" s="32">
        <v>0</v>
      </c>
    </row>
    <row r="10684" spans="1:10" ht="15.75" hidden="1" thickBot="1" x14ac:dyDescent="0.3">
      <c r="A10684" s="142"/>
      <c r="B10684" s="145"/>
      <c r="C10684" s="38"/>
      <c r="D10684" s="38"/>
      <c r="E10684" s="120"/>
      <c r="F10684" s="119" t="s">
        <v>31</v>
      </c>
      <c r="G10684" s="33" t="str">
        <f t="shared" si="190"/>
        <v/>
      </c>
      <c r="H10684" s="37"/>
      <c r="I10684" s="33"/>
      <c r="J10684" s="32">
        <v>0</v>
      </c>
    </row>
    <row r="10685" spans="1:10" ht="15.75" hidden="1" thickBot="1" x14ac:dyDescent="0.3">
      <c r="A10685" s="140" t="s">
        <v>2636</v>
      </c>
      <c r="B10685" s="143" t="s">
        <v>7003</v>
      </c>
      <c r="C10685" s="26"/>
      <c r="D10685" s="27" t="s">
        <v>86</v>
      </c>
      <c r="E10685" s="116"/>
      <c r="F10685" s="127" t="s">
        <v>31</v>
      </c>
      <c r="G10685" s="29" t="str">
        <f t="shared" si="190"/>
        <v/>
      </c>
      <c r="H10685" s="30"/>
      <c r="I10685" s="31"/>
      <c r="J10685" s="32">
        <v>0</v>
      </c>
    </row>
    <row r="10686" spans="1:10" ht="15.75" hidden="1" thickBot="1" x14ac:dyDescent="0.3">
      <c r="A10686" s="149"/>
      <c r="B10686" s="144"/>
      <c r="C10686" s="34"/>
      <c r="D10686" s="34"/>
      <c r="E10686" s="118"/>
      <c r="F10686" s="129" t="s">
        <v>31</v>
      </c>
      <c r="G10686" s="66" t="str">
        <f t="shared" si="190"/>
        <v/>
      </c>
      <c r="H10686" s="67"/>
      <c r="I10686" s="68"/>
      <c r="J10686" s="32">
        <v>0</v>
      </c>
    </row>
    <row r="10687" spans="1:10" ht="15.75" hidden="1" thickBot="1" x14ac:dyDescent="0.3">
      <c r="A10687" s="149"/>
      <c r="B10687" s="144"/>
      <c r="C10687" s="38" t="s">
        <v>7603</v>
      </c>
      <c r="D10687" s="38" t="s">
        <v>2788</v>
      </c>
      <c r="E10687" s="120">
        <v>5</v>
      </c>
      <c r="F10687" s="119">
        <v>22.724</v>
      </c>
      <c r="G10687" s="66">
        <f t="shared" si="190"/>
        <v>113.62</v>
      </c>
      <c r="H10687" s="41">
        <f>SUM(G10687:G10687)</f>
        <v>113.62</v>
      </c>
      <c r="I10687" s="42"/>
      <c r="J10687" s="32">
        <v>0</v>
      </c>
    </row>
    <row r="10688" spans="1:10" ht="15.75" hidden="1" thickBot="1" x14ac:dyDescent="0.3">
      <c r="A10688" s="150"/>
      <c r="B10688" s="145"/>
      <c r="C10688" s="44"/>
      <c r="D10688" s="59"/>
      <c r="E10688" s="121"/>
      <c r="F10688" s="135" t="s">
        <v>31</v>
      </c>
      <c r="G10688" s="75" t="str">
        <f t="shared" si="190"/>
        <v/>
      </c>
      <c r="H10688" s="76"/>
      <c r="I10688" s="68"/>
      <c r="J10688" s="32">
        <v>0</v>
      </c>
    </row>
    <row r="10689" spans="1:10" ht="15.75" hidden="1" thickBot="1" x14ac:dyDescent="0.3">
      <c r="A10689" s="140" t="s">
        <v>2637</v>
      </c>
      <c r="B10689" s="143" t="s">
        <v>7004</v>
      </c>
      <c r="C10689" s="26"/>
      <c r="D10689" s="27" t="s">
        <v>36</v>
      </c>
      <c r="E10689" s="116"/>
      <c r="F10689" s="123" t="s">
        <v>31</v>
      </c>
      <c r="G10689" s="29" t="str">
        <f t="shared" si="190"/>
        <v/>
      </c>
      <c r="H10689" s="30"/>
      <c r="I10689" s="31"/>
      <c r="J10689" s="32">
        <v>0</v>
      </c>
    </row>
    <row r="10690" spans="1:10" ht="15.75" hidden="1" thickBot="1" x14ac:dyDescent="0.3">
      <c r="A10690" s="141"/>
      <c r="B10690" s="144"/>
      <c r="C10690" s="34"/>
      <c r="D10690" s="34"/>
      <c r="E10690" s="118"/>
      <c r="F10690" s="124" t="s">
        <v>31</v>
      </c>
      <c r="G10690" s="33" t="str">
        <f t="shared" si="190"/>
        <v/>
      </c>
      <c r="H10690" s="37"/>
      <c r="I10690" s="33"/>
      <c r="J10690" s="32">
        <v>0</v>
      </c>
    </row>
    <row r="10691" spans="1:10" ht="26.25" hidden="1" thickBot="1" x14ac:dyDescent="0.3">
      <c r="A10691" s="141"/>
      <c r="B10691" s="144"/>
      <c r="C10691" s="38" t="s">
        <v>2638</v>
      </c>
      <c r="D10691" s="38" t="s">
        <v>105</v>
      </c>
      <c r="E10691" s="120">
        <v>1</v>
      </c>
      <c r="F10691" s="125" t="s">
        <v>31</v>
      </c>
      <c r="G10691" s="33" t="str">
        <f t="shared" si="190"/>
        <v/>
      </c>
      <c r="H10691" s="41">
        <f>SUM(G10691:G10696)</f>
        <v>14.329718775</v>
      </c>
      <c r="I10691" s="42"/>
      <c r="J10691" s="32">
        <v>0</v>
      </c>
    </row>
    <row r="10692" spans="1:10" ht="26.25" hidden="1" thickBot="1" x14ac:dyDescent="0.3">
      <c r="A10692" s="141"/>
      <c r="B10692" s="144"/>
      <c r="C10692" s="38" t="s">
        <v>428</v>
      </c>
      <c r="D10692" s="38" t="s">
        <v>124</v>
      </c>
      <c r="E10692" s="120">
        <v>1.5</v>
      </c>
      <c r="F10692" s="125" t="s">
        <v>31</v>
      </c>
      <c r="G10692" s="33" t="str">
        <f t="shared" si="190"/>
        <v/>
      </c>
      <c r="H10692" s="37"/>
      <c r="I10692" s="33"/>
      <c r="J10692" s="32">
        <v>0</v>
      </c>
    </row>
    <row r="10693" spans="1:10" ht="15.75" hidden="1" thickBot="1" x14ac:dyDescent="0.3">
      <c r="A10693" s="141"/>
      <c r="B10693" s="144"/>
      <c r="C10693" s="38" t="s">
        <v>429</v>
      </c>
      <c r="D10693" s="38" t="s">
        <v>105</v>
      </c>
      <c r="E10693" s="120">
        <v>1</v>
      </c>
      <c r="F10693" s="125" t="s">
        <v>31</v>
      </c>
      <c r="G10693" s="33" t="str">
        <f t="shared" si="190"/>
        <v/>
      </c>
      <c r="H10693" s="37"/>
      <c r="I10693" s="33"/>
      <c r="J10693" s="32">
        <v>0</v>
      </c>
    </row>
    <row r="10694" spans="1:10" ht="15.75" hidden="1" thickBot="1" x14ac:dyDescent="0.3">
      <c r="A10694" s="141"/>
      <c r="B10694" s="144"/>
      <c r="C10694" s="38" t="s">
        <v>430</v>
      </c>
      <c r="D10694" s="38" t="s">
        <v>105</v>
      </c>
      <c r="E10694" s="120">
        <v>1</v>
      </c>
      <c r="F10694" s="125" t="s">
        <v>31</v>
      </c>
      <c r="G10694" s="33" t="str">
        <f t="shared" ref="G10694:G10757" si="191">IF(ISNUMBER(F10694),E10694*F10694,"")</f>
        <v/>
      </c>
      <c r="H10694" s="37"/>
      <c r="I10694" s="33"/>
      <c r="J10694" s="32">
        <v>0</v>
      </c>
    </row>
    <row r="10695" spans="1:10" ht="15.75" hidden="1" thickBot="1" x14ac:dyDescent="0.3">
      <c r="A10695" s="141"/>
      <c r="B10695" s="144"/>
      <c r="C10695" s="38" t="s">
        <v>7446</v>
      </c>
      <c r="D10695" s="38" t="s">
        <v>2788</v>
      </c>
      <c r="E10695" s="120">
        <v>0.1198125</v>
      </c>
      <c r="F10695" s="119">
        <v>23.901999999999997</v>
      </c>
      <c r="G10695" s="36">
        <f t="shared" si="191"/>
        <v>2.8637583749999997</v>
      </c>
      <c r="H10695" s="37"/>
      <c r="I10695" s="33"/>
      <c r="J10695" s="32">
        <v>0</v>
      </c>
    </row>
    <row r="10696" spans="1:10" ht="15.75" hidden="1" thickBot="1" x14ac:dyDescent="0.3">
      <c r="A10696" s="141"/>
      <c r="B10696" s="144"/>
      <c r="C10696" s="38" t="s">
        <v>7438</v>
      </c>
      <c r="D10696" s="38" t="s">
        <v>2788</v>
      </c>
      <c r="E10696" s="120">
        <v>0.38340000000000002</v>
      </c>
      <c r="F10696" s="119">
        <v>29.905999999999999</v>
      </c>
      <c r="G10696" s="33">
        <f t="shared" si="191"/>
        <v>11.4659604</v>
      </c>
      <c r="H10696" s="37"/>
      <c r="I10696" s="33"/>
      <c r="J10696" s="32">
        <v>0</v>
      </c>
    </row>
    <row r="10697" spans="1:10" ht="15.75" hidden="1" thickBot="1" x14ac:dyDescent="0.3">
      <c r="A10697" s="142"/>
      <c r="B10697" s="145"/>
      <c r="C10697" s="44"/>
      <c r="D10697" s="44"/>
      <c r="E10697" s="121"/>
      <c r="F10697" s="122" t="s">
        <v>31</v>
      </c>
      <c r="G10697" s="46" t="str">
        <f t="shared" si="191"/>
        <v/>
      </c>
      <c r="H10697" s="48"/>
      <c r="I10697" s="33"/>
      <c r="J10697" s="32">
        <v>0</v>
      </c>
    </row>
    <row r="10698" spans="1:10" ht="15.75" hidden="1" thickBot="1" x14ac:dyDescent="0.3">
      <c r="A10698" s="140" t="s">
        <v>2639</v>
      </c>
      <c r="B10698" s="143" t="s">
        <v>7005</v>
      </c>
      <c r="C10698" s="26"/>
      <c r="D10698" s="27" t="s">
        <v>36</v>
      </c>
      <c r="E10698" s="116"/>
      <c r="F10698" s="123" t="s">
        <v>31</v>
      </c>
      <c r="G10698" s="29" t="str">
        <f t="shared" si="191"/>
        <v/>
      </c>
      <c r="H10698" s="30"/>
      <c r="I10698" s="31"/>
      <c r="J10698" s="32">
        <v>0</v>
      </c>
    </row>
    <row r="10699" spans="1:10" ht="15.75" hidden="1" thickBot="1" x14ac:dyDescent="0.3">
      <c r="A10699" s="141"/>
      <c r="B10699" s="144"/>
      <c r="C10699" s="34"/>
      <c r="D10699" s="34"/>
      <c r="E10699" s="118"/>
      <c r="F10699" s="124" t="s">
        <v>31</v>
      </c>
      <c r="G10699" s="33" t="str">
        <f t="shared" si="191"/>
        <v/>
      </c>
      <c r="H10699" s="37"/>
      <c r="I10699" s="33"/>
      <c r="J10699" s="32">
        <v>0</v>
      </c>
    </row>
    <row r="10700" spans="1:10" ht="26.25" hidden="1" thickBot="1" x14ac:dyDescent="0.3">
      <c r="A10700" s="141"/>
      <c r="B10700" s="144"/>
      <c r="C10700" s="38" t="s">
        <v>2640</v>
      </c>
      <c r="D10700" s="38" t="s">
        <v>105</v>
      </c>
      <c r="E10700" s="120">
        <v>1</v>
      </c>
      <c r="F10700" s="125" t="s">
        <v>31</v>
      </c>
      <c r="G10700" s="33" t="str">
        <f t="shared" si="191"/>
        <v/>
      </c>
      <c r="H10700" s="41">
        <f>SUM(G10700:G10705)</f>
        <v>14.329718775</v>
      </c>
      <c r="I10700" s="42"/>
      <c r="J10700" s="32">
        <v>0</v>
      </c>
    </row>
    <row r="10701" spans="1:10" ht="26.25" hidden="1" thickBot="1" x14ac:dyDescent="0.3">
      <c r="A10701" s="141"/>
      <c r="B10701" s="144"/>
      <c r="C10701" s="38" t="s">
        <v>428</v>
      </c>
      <c r="D10701" s="38" t="s">
        <v>124</v>
      </c>
      <c r="E10701" s="120">
        <v>1.5</v>
      </c>
      <c r="F10701" s="125" t="s">
        <v>31</v>
      </c>
      <c r="G10701" s="33" t="str">
        <f t="shared" si="191"/>
        <v/>
      </c>
      <c r="H10701" s="37"/>
      <c r="I10701" s="33"/>
      <c r="J10701" s="32">
        <v>0</v>
      </c>
    </row>
    <row r="10702" spans="1:10" ht="15.75" hidden="1" thickBot="1" x14ac:dyDescent="0.3">
      <c r="A10702" s="141"/>
      <c r="B10702" s="144"/>
      <c r="C10702" s="38" t="s">
        <v>429</v>
      </c>
      <c r="D10702" s="38" t="s">
        <v>105</v>
      </c>
      <c r="E10702" s="120">
        <v>1</v>
      </c>
      <c r="F10702" s="125" t="s">
        <v>31</v>
      </c>
      <c r="G10702" s="33" t="str">
        <f t="shared" si="191"/>
        <v/>
      </c>
      <c r="H10702" s="37"/>
      <c r="I10702" s="33"/>
      <c r="J10702" s="32">
        <v>0</v>
      </c>
    </row>
    <row r="10703" spans="1:10" ht="15.75" hidden="1" thickBot="1" x14ac:dyDescent="0.3">
      <c r="A10703" s="141"/>
      <c r="B10703" s="144"/>
      <c r="C10703" s="38" t="s">
        <v>430</v>
      </c>
      <c r="D10703" s="38" t="s">
        <v>105</v>
      </c>
      <c r="E10703" s="120">
        <v>1</v>
      </c>
      <c r="F10703" s="125" t="s">
        <v>31</v>
      </c>
      <c r="G10703" s="33" t="str">
        <f t="shared" si="191"/>
        <v/>
      </c>
      <c r="H10703" s="37"/>
      <c r="I10703" s="33"/>
      <c r="J10703" s="32">
        <v>0</v>
      </c>
    </row>
    <row r="10704" spans="1:10" ht="15.75" hidden="1" thickBot="1" x14ac:dyDescent="0.3">
      <c r="A10704" s="141"/>
      <c r="B10704" s="144"/>
      <c r="C10704" s="38" t="s">
        <v>7446</v>
      </c>
      <c r="D10704" s="38" t="s">
        <v>2788</v>
      </c>
      <c r="E10704" s="120">
        <v>0.1198125</v>
      </c>
      <c r="F10704" s="119">
        <v>23.901999999999997</v>
      </c>
      <c r="G10704" s="36">
        <f t="shared" si="191"/>
        <v>2.8637583749999997</v>
      </c>
      <c r="H10704" s="37"/>
      <c r="I10704" s="33"/>
      <c r="J10704" s="32">
        <v>0</v>
      </c>
    </row>
    <row r="10705" spans="1:10" ht="15.75" hidden="1" thickBot="1" x14ac:dyDescent="0.3">
      <c r="A10705" s="141"/>
      <c r="B10705" s="144"/>
      <c r="C10705" s="38" t="s">
        <v>7438</v>
      </c>
      <c r="D10705" s="38" t="s">
        <v>2788</v>
      </c>
      <c r="E10705" s="120">
        <v>0.38340000000000002</v>
      </c>
      <c r="F10705" s="119">
        <v>29.905999999999999</v>
      </c>
      <c r="G10705" s="33">
        <f t="shared" si="191"/>
        <v>11.4659604</v>
      </c>
      <c r="H10705" s="37"/>
      <c r="I10705" s="33"/>
      <c r="J10705" s="32">
        <v>0</v>
      </c>
    </row>
    <row r="10706" spans="1:10" ht="15.75" hidden="1" thickBot="1" x14ac:dyDescent="0.3">
      <c r="A10706" s="142"/>
      <c r="B10706" s="145"/>
      <c r="C10706" s="44"/>
      <c r="D10706" s="44"/>
      <c r="E10706" s="121"/>
      <c r="F10706" s="122" t="s">
        <v>31</v>
      </c>
      <c r="G10706" s="46" t="str">
        <f t="shared" si="191"/>
        <v/>
      </c>
      <c r="H10706" s="48"/>
      <c r="I10706" s="33"/>
      <c r="J10706" s="32">
        <v>0</v>
      </c>
    </row>
    <row r="10707" spans="1:10" ht="15.75" hidden="1" thickBot="1" x14ac:dyDescent="0.3">
      <c r="A10707" s="140" t="s">
        <v>2641</v>
      </c>
      <c r="B10707" s="143" t="s">
        <v>7006</v>
      </c>
      <c r="C10707" s="26"/>
      <c r="D10707" s="27" t="s">
        <v>36</v>
      </c>
      <c r="E10707" s="116"/>
      <c r="F10707" s="127" t="s">
        <v>31</v>
      </c>
      <c r="G10707" s="29" t="str">
        <f t="shared" si="191"/>
        <v/>
      </c>
      <c r="H10707" s="30"/>
      <c r="I10707" s="31"/>
      <c r="J10707" s="32">
        <v>0</v>
      </c>
    </row>
    <row r="10708" spans="1:10" ht="15.75" hidden="1" thickBot="1" x14ac:dyDescent="0.3">
      <c r="A10708" s="149"/>
      <c r="B10708" s="144"/>
      <c r="C10708" s="34"/>
      <c r="D10708" s="34"/>
      <c r="E10708" s="118"/>
      <c r="F10708" s="129" t="s">
        <v>31</v>
      </c>
      <c r="G10708" s="66" t="str">
        <f t="shared" si="191"/>
        <v/>
      </c>
      <c r="H10708" s="67"/>
      <c r="I10708" s="68"/>
      <c r="J10708" s="32">
        <v>0</v>
      </c>
    </row>
    <row r="10709" spans="1:10" ht="15.75" hidden="1" thickBot="1" x14ac:dyDescent="0.3">
      <c r="A10709" s="149"/>
      <c r="B10709" s="144"/>
      <c r="C10709" s="38" t="s">
        <v>7859</v>
      </c>
      <c r="D10709" s="38" t="s">
        <v>101</v>
      </c>
      <c r="E10709" s="120">
        <v>1</v>
      </c>
      <c r="F10709" s="129">
        <v>71.059999999999988</v>
      </c>
      <c r="G10709" s="66">
        <f t="shared" si="191"/>
        <v>71.059999999999988</v>
      </c>
      <c r="H10709" s="41">
        <f>SUM(G10709:G10709)</f>
        <v>71.059999999999988</v>
      </c>
      <c r="I10709" s="42"/>
      <c r="J10709" s="32">
        <v>0</v>
      </c>
    </row>
    <row r="10710" spans="1:10" ht="15.75" hidden="1" thickBot="1" x14ac:dyDescent="0.3">
      <c r="A10710" s="150"/>
      <c r="B10710" s="145"/>
      <c r="C10710" s="44"/>
      <c r="D10710" s="44"/>
      <c r="E10710" s="121"/>
      <c r="F10710" s="135" t="s">
        <v>31</v>
      </c>
      <c r="G10710" s="75" t="str">
        <f t="shared" si="191"/>
        <v/>
      </c>
      <c r="H10710" s="76"/>
      <c r="I10710" s="68"/>
      <c r="J10710" s="32">
        <v>0</v>
      </c>
    </row>
    <row r="10711" spans="1:10" ht="15.75" hidden="1" thickBot="1" x14ac:dyDescent="0.3">
      <c r="A10711" s="140" t="s">
        <v>2642</v>
      </c>
      <c r="B10711" s="143" t="s">
        <v>7007</v>
      </c>
      <c r="C10711" s="26"/>
      <c r="D10711" s="27" t="s">
        <v>36</v>
      </c>
      <c r="E10711" s="116"/>
      <c r="F10711" s="127" t="s">
        <v>31</v>
      </c>
      <c r="G10711" s="29" t="str">
        <f t="shared" si="191"/>
        <v/>
      </c>
      <c r="H10711" s="30"/>
      <c r="I10711" s="31"/>
      <c r="J10711" s="32">
        <v>0</v>
      </c>
    </row>
    <row r="10712" spans="1:10" ht="15.75" hidden="1" thickBot="1" x14ac:dyDescent="0.3">
      <c r="A10712" s="149"/>
      <c r="B10712" s="144"/>
      <c r="C10712" s="34"/>
      <c r="D10712" s="34"/>
      <c r="E10712" s="118"/>
      <c r="F10712" s="129" t="s">
        <v>31</v>
      </c>
      <c r="G10712" s="66" t="str">
        <f t="shared" si="191"/>
        <v/>
      </c>
      <c r="H10712" s="67"/>
      <c r="I10712" s="68"/>
      <c r="J10712" s="32">
        <v>0</v>
      </c>
    </row>
    <row r="10713" spans="1:10" ht="15.75" hidden="1" thickBot="1" x14ac:dyDescent="0.3">
      <c r="A10713" s="149"/>
      <c r="B10713" s="144"/>
      <c r="C10713" s="38" t="s">
        <v>7858</v>
      </c>
      <c r="D10713" s="38" t="s">
        <v>101</v>
      </c>
      <c r="E10713" s="120">
        <v>1</v>
      </c>
      <c r="F10713" s="129">
        <v>105.91549999999999</v>
      </c>
      <c r="G10713" s="66">
        <f t="shared" si="191"/>
        <v>105.91549999999999</v>
      </c>
      <c r="H10713" s="41">
        <f>SUM(G10713:G10713)</f>
        <v>105.91549999999999</v>
      </c>
      <c r="I10713" s="42"/>
      <c r="J10713" s="32">
        <v>0</v>
      </c>
    </row>
    <row r="10714" spans="1:10" ht="15.75" hidden="1" thickBot="1" x14ac:dyDescent="0.3">
      <c r="A10714" s="150"/>
      <c r="B10714" s="145"/>
      <c r="C10714" s="44"/>
      <c r="D10714" s="44"/>
      <c r="E10714" s="121"/>
      <c r="F10714" s="135" t="s">
        <v>31</v>
      </c>
      <c r="G10714" s="75" t="str">
        <f t="shared" si="191"/>
        <v/>
      </c>
      <c r="H10714" s="76"/>
      <c r="I10714" s="68"/>
      <c r="J10714" s="32">
        <v>0</v>
      </c>
    </row>
    <row r="10715" spans="1:10" ht="15.75" hidden="1" thickBot="1" x14ac:dyDescent="0.3">
      <c r="A10715" s="140" t="s">
        <v>2643</v>
      </c>
      <c r="B10715" s="143" t="s">
        <v>7008</v>
      </c>
      <c r="C10715" s="26"/>
      <c r="D10715" s="27" t="s">
        <v>124</v>
      </c>
      <c r="E10715" s="116"/>
      <c r="F10715" s="127" t="s">
        <v>31</v>
      </c>
      <c r="G10715" s="29" t="str">
        <f t="shared" si="191"/>
        <v/>
      </c>
      <c r="H10715" s="30"/>
      <c r="I10715" s="31"/>
      <c r="J10715" s="32">
        <v>0</v>
      </c>
    </row>
    <row r="10716" spans="1:10" ht="15.75" hidden="1" thickBot="1" x14ac:dyDescent="0.3">
      <c r="A10716" s="149"/>
      <c r="B10716" s="144"/>
      <c r="C10716" s="34"/>
      <c r="D10716" s="34"/>
      <c r="E10716" s="118"/>
      <c r="F10716" s="129" t="s">
        <v>31</v>
      </c>
      <c r="G10716" s="66" t="str">
        <f t="shared" si="191"/>
        <v/>
      </c>
      <c r="H10716" s="67"/>
      <c r="I10716" s="68"/>
      <c r="J10716" s="32">
        <v>0</v>
      </c>
    </row>
    <row r="10717" spans="1:10" ht="26.25" hidden="1" thickBot="1" x14ac:dyDescent="0.3">
      <c r="A10717" s="149"/>
      <c r="B10717" s="144"/>
      <c r="C10717" s="38" t="s">
        <v>8483</v>
      </c>
      <c r="D10717" s="38" t="s">
        <v>1323</v>
      </c>
      <c r="E10717" s="120">
        <v>1</v>
      </c>
      <c r="F10717" s="129">
        <v>192.15649999999999</v>
      </c>
      <c r="G10717" s="66">
        <f t="shared" si="191"/>
        <v>192.15649999999999</v>
      </c>
      <c r="H10717" s="41">
        <f>SUM(G10717:G10717)</f>
        <v>192.15649999999999</v>
      </c>
      <c r="I10717" s="42"/>
      <c r="J10717" s="32">
        <v>0</v>
      </c>
    </row>
    <row r="10718" spans="1:10" ht="15.75" hidden="1" thickBot="1" x14ac:dyDescent="0.3">
      <c r="A10718" s="150"/>
      <c r="B10718" s="145"/>
      <c r="C10718" s="44"/>
      <c r="D10718" s="44"/>
      <c r="E10718" s="121"/>
      <c r="F10718" s="135" t="s">
        <v>31</v>
      </c>
      <c r="G10718" s="75" t="str">
        <f t="shared" si="191"/>
        <v/>
      </c>
      <c r="H10718" s="76"/>
      <c r="I10718" s="68"/>
      <c r="J10718" s="32">
        <v>0</v>
      </c>
    </row>
    <row r="10719" spans="1:10" ht="15.75" hidden="1" thickBot="1" x14ac:dyDescent="0.3">
      <c r="A10719" s="140" t="s">
        <v>2644</v>
      </c>
      <c r="B10719" s="143" t="s">
        <v>7009</v>
      </c>
      <c r="C10719" s="26"/>
      <c r="D10719" s="27" t="s">
        <v>36</v>
      </c>
      <c r="E10719" s="116"/>
      <c r="F10719" s="127" t="s">
        <v>31</v>
      </c>
      <c r="G10719" s="29" t="str">
        <f t="shared" si="191"/>
        <v/>
      </c>
      <c r="H10719" s="30"/>
      <c r="I10719" s="31"/>
      <c r="J10719" s="32">
        <v>0</v>
      </c>
    </row>
    <row r="10720" spans="1:10" ht="15.75" hidden="1" thickBot="1" x14ac:dyDescent="0.3">
      <c r="A10720" s="149"/>
      <c r="B10720" s="144"/>
      <c r="C10720" s="34"/>
      <c r="D10720" s="34"/>
      <c r="E10720" s="118"/>
      <c r="F10720" s="129" t="s">
        <v>31</v>
      </c>
      <c r="G10720" s="66" t="str">
        <f t="shared" si="191"/>
        <v/>
      </c>
      <c r="H10720" s="67"/>
      <c r="I10720" s="68"/>
      <c r="J10720" s="32">
        <v>0</v>
      </c>
    </row>
    <row r="10721" spans="1:10" ht="15.75" hidden="1" thickBot="1" x14ac:dyDescent="0.3">
      <c r="A10721" s="149"/>
      <c r="B10721" s="144"/>
      <c r="C10721" s="38" t="s">
        <v>8640</v>
      </c>
      <c r="D10721" s="38" t="s">
        <v>1323</v>
      </c>
      <c r="E10721" s="120">
        <v>50</v>
      </c>
      <c r="F10721" s="129">
        <v>5.3199999999999994</v>
      </c>
      <c r="G10721" s="66">
        <f t="shared" si="191"/>
        <v>265.99999999999994</v>
      </c>
      <c r="H10721" s="41">
        <f>SUM(G10721:G10721)</f>
        <v>265.99999999999994</v>
      </c>
      <c r="I10721" s="42"/>
      <c r="J10721" s="32">
        <v>0</v>
      </c>
    </row>
    <row r="10722" spans="1:10" ht="15.75" hidden="1" thickBot="1" x14ac:dyDescent="0.3">
      <c r="A10722" s="150"/>
      <c r="B10722" s="145"/>
      <c r="C10722" s="44"/>
      <c r="D10722" s="44"/>
      <c r="E10722" s="121"/>
      <c r="F10722" s="135" t="s">
        <v>31</v>
      </c>
      <c r="G10722" s="75" t="str">
        <f t="shared" si="191"/>
        <v/>
      </c>
      <c r="H10722" s="76"/>
      <c r="I10722" s="68"/>
      <c r="J10722" s="32">
        <v>0</v>
      </c>
    </row>
    <row r="10723" spans="1:10" ht="15.75" hidden="1" thickBot="1" x14ac:dyDescent="0.3">
      <c r="A10723" s="140" t="s">
        <v>2645</v>
      </c>
      <c r="B10723" s="143" t="s">
        <v>7010</v>
      </c>
      <c r="C10723" s="26"/>
      <c r="D10723" s="27" t="s">
        <v>479</v>
      </c>
      <c r="E10723" s="116"/>
      <c r="F10723" s="123" t="s">
        <v>31</v>
      </c>
      <c r="G10723" s="29" t="str">
        <f t="shared" si="191"/>
        <v/>
      </c>
      <c r="H10723" s="30"/>
      <c r="I10723" s="31"/>
      <c r="J10723" s="32">
        <v>0</v>
      </c>
    </row>
    <row r="10724" spans="1:10" ht="15.75" hidden="1" thickBot="1" x14ac:dyDescent="0.3">
      <c r="A10724" s="149"/>
      <c r="B10724" s="144"/>
      <c r="C10724" s="34"/>
      <c r="D10724" s="34"/>
      <c r="E10724" s="118"/>
      <c r="F10724" s="124" t="s">
        <v>31</v>
      </c>
      <c r="G10724" s="36" t="str">
        <f t="shared" si="191"/>
        <v/>
      </c>
      <c r="H10724" s="37"/>
      <c r="I10724" s="33"/>
      <c r="J10724" s="32">
        <v>0</v>
      </c>
    </row>
    <row r="10725" spans="1:10" ht="51.75" hidden="1" thickBot="1" x14ac:dyDescent="0.3">
      <c r="A10725" s="149"/>
      <c r="B10725" s="144"/>
      <c r="C10725" s="38" t="s">
        <v>2646</v>
      </c>
      <c r="D10725" s="38" t="s">
        <v>36</v>
      </c>
      <c r="E10725" s="120">
        <v>5</v>
      </c>
      <c r="F10725" s="119" t="s">
        <v>31</v>
      </c>
      <c r="G10725" s="36" t="str">
        <f t="shared" si="191"/>
        <v/>
      </c>
      <c r="H10725" s="41">
        <f>SUM(G10725:G10732)</f>
        <v>1254.5919282514999</v>
      </c>
      <c r="I10725" s="42"/>
      <c r="J10725" s="32">
        <v>0</v>
      </c>
    </row>
    <row r="10726" spans="1:10" ht="39" hidden="1" thickBot="1" x14ac:dyDescent="0.3">
      <c r="A10726" s="149"/>
      <c r="B10726" s="144"/>
      <c r="C10726" s="38" t="s">
        <v>8487</v>
      </c>
      <c r="D10726" s="38" t="s">
        <v>101</v>
      </c>
      <c r="E10726" s="120">
        <v>20</v>
      </c>
      <c r="F10726" s="119">
        <v>1.2255</v>
      </c>
      <c r="G10726" s="36">
        <f t="shared" si="191"/>
        <v>24.51</v>
      </c>
      <c r="H10726" s="37"/>
      <c r="I10726" s="42"/>
      <c r="J10726" s="32">
        <v>0</v>
      </c>
    </row>
    <row r="10727" spans="1:10" ht="15.75" hidden="1" thickBot="1" x14ac:dyDescent="0.3">
      <c r="A10727" s="149"/>
      <c r="B10727" s="144"/>
      <c r="C10727" s="38" t="s">
        <v>8488</v>
      </c>
      <c r="D10727" s="38" t="s">
        <v>1323</v>
      </c>
      <c r="E10727" s="120">
        <v>1</v>
      </c>
      <c r="F10727" s="119">
        <v>3.4864999999999999</v>
      </c>
      <c r="G10727" s="36">
        <f t="shared" si="191"/>
        <v>3.4864999999999999</v>
      </c>
      <c r="H10727" s="37"/>
      <c r="I10727" s="42"/>
      <c r="J10727" s="32">
        <v>0</v>
      </c>
    </row>
    <row r="10728" spans="1:10" ht="15.75" hidden="1" thickBot="1" x14ac:dyDescent="0.3">
      <c r="A10728" s="149"/>
      <c r="B10728" s="144"/>
      <c r="C10728" s="38" t="s">
        <v>7838</v>
      </c>
      <c r="D10728" s="38" t="s">
        <v>101</v>
      </c>
      <c r="E10728" s="120">
        <v>20</v>
      </c>
      <c r="F10728" s="119">
        <v>0.26600000000000001</v>
      </c>
      <c r="G10728" s="36">
        <f t="shared" si="191"/>
        <v>5.32</v>
      </c>
      <c r="H10728" s="37"/>
      <c r="I10728" s="42"/>
      <c r="J10728" s="32">
        <v>0</v>
      </c>
    </row>
    <row r="10729" spans="1:10" ht="15.75" hidden="1" thickBot="1" x14ac:dyDescent="0.3">
      <c r="A10729" s="149"/>
      <c r="B10729" s="144"/>
      <c r="C10729" s="38" t="s">
        <v>7446</v>
      </c>
      <c r="D10729" s="38" t="s">
        <v>2788</v>
      </c>
      <c r="E10729" s="120">
        <v>4.3458955000000001</v>
      </c>
      <c r="F10729" s="119">
        <v>23.901999999999997</v>
      </c>
      <c r="G10729" s="36">
        <f t="shared" si="191"/>
        <v>103.87559424099999</v>
      </c>
      <c r="H10729" s="37"/>
      <c r="I10729" s="42"/>
      <c r="J10729" s="32">
        <v>0</v>
      </c>
    </row>
    <row r="10730" spans="1:10" ht="26.25" hidden="1" thickBot="1" x14ac:dyDescent="0.3">
      <c r="A10730" s="149"/>
      <c r="B10730" s="144"/>
      <c r="C10730" s="38" t="s">
        <v>7676</v>
      </c>
      <c r="D10730" s="38" t="s">
        <v>2788</v>
      </c>
      <c r="E10730" s="120">
        <v>18.946437499999998</v>
      </c>
      <c r="F10730" s="119">
        <v>23.113499999999998</v>
      </c>
      <c r="G10730" s="36">
        <f t="shared" si="191"/>
        <v>437.91848315624992</v>
      </c>
      <c r="H10730" s="37"/>
      <c r="I10730" s="42"/>
      <c r="J10730" s="32">
        <v>0</v>
      </c>
    </row>
    <row r="10731" spans="1:10" ht="15.75" hidden="1" thickBot="1" x14ac:dyDescent="0.3">
      <c r="A10731" s="149"/>
      <c r="B10731" s="144"/>
      <c r="C10731" s="38" t="s">
        <v>7438</v>
      </c>
      <c r="D10731" s="38" t="s">
        <v>2788</v>
      </c>
      <c r="E10731" s="120">
        <v>4.3458955000000001</v>
      </c>
      <c r="F10731" s="119">
        <v>29.905999999999999</v>
      </c>
      <c r="G10731" s="36">
        <f t="shared" si="191"/>
        <v>129.96835082300001</v>
      </c>
      <c r="H10731" s="37"/>
      <c r="I10731" s="42"/>
      <c r="J10731" s="32">
        <v>0</v>
      </c>
    </row>
    <row r="10732" spans="1:10" ht="26.25" hidden="1" thickBot="1" x14ac:dyDescent="0.3">
      <c r="A10732" s="149"/>
      <c r="B10732" s="144"/>
      <c r="C10732" s="38" t="s">
        <v>7677</v>
      </c>
      <c r="D10732" s="38" t="s">
        <v>2788</v>
      </c>
      <c r="E10732" s="120">
        <v>18.946437499999998</v>
      </c>
      <c r="F10732" s="119">
        <v>29.003499999999999</v>
      </c>
      <c r="G10732" s="36">
        <f t="shared" si="191"/>
        <v>549.51300003124993</v>
      </c>
      <c r="H10732" s="37"/>
      <c r="I10732" s="42"/>
      <c r="J10732" s="32">
        <v>0</v>
      </c>
    </row>
    <row r="10733" spans="1:10" ht="15.75" hidden="1" thickBot="1" x14ac:dyDescent="0.3">
      <c r="A10733" s="150"/>
      <c r="B10733" s="145"/>
      <c r="C10733" s="44"/>
      <c r="D10733" s="44"/>
      <c r="E10733" s="121"/>
      <c r="F10733" s="122" t="s">
        <v>31</v>
      </c>
      <c r="G10733" s="47" t="str">
        <f t="shared" si="191"/>
        <v/>
      </c>
      <c r="H10733" s="48"/>
      <c r="I10733" s="33"/>
      <c r="J10733" s="32">
        <v>0</v>
      </c>
    </row>
    <row r="10734" spans="1:10" ht="15.75" hidden="1" thickBot="1" x14ac:dyDescent="0.3">
      <c r="A10734" s="140" t="s">
        <v>2647</v>
      </c>
      <c r="B10734" s="143" t="s">
        <v>7011</v>
      </c>
      <c r="C10734" s="26"/>
      <c r="D10734" s="27" t="s">
        <v>36</v>
      </c>
      <c r="E10734" s="116"/>
      <c r="F10734" s="127" t="s">
        <v>31</v>
      </c>
      <c r="G10734" s="29" t="str">
        <f t="shared" si="191"/>
        <v/>
      </c>
      <c r="H10734" s="30"/>
      <c r="I10734" s="31"/>
      <c r="J10734" s="32">
        <v>0</v>
      </c>
    </row>
    <row r="10735" spans="1:10" ht="15.75" hidden="1" thickBot="1" x14ac:dyDescent="0.3">
      <c r="A10735" s="149"/>
      <c r="B10735" s="144"/>
      <c r="C10735" s="34"/>
      <c r="D10735" s="34"/>
      <c r="E10735" s="118"/>
      <c r="F10735" s="129" t="s">
        <v>31</v>
      </c>
      <c r="G10735" s="66" t="str">
        <f t="shared" si="191"/>
        <v/>
      </c>
      <c r="H10735" s="67"/>
      <c r="I10735" s="68"/>
      <c r="J10735" s="32">
        <v>0</v>
      </c>
    </row>
    <row r="10736" spans="1:10" ht="64.5" hidden="1" thickBot="1" x14ac:dyDescent="0.3">
      <c r="A10736" s="149"/>
      <c r="B10736" s="144"/>
      <c r="C10736" s="38" t="s">
        <v>7692</v>
      </c>
      <c r="D10736" s="38" t="s">
        <v>1069</v>
      </c>
      <c r="E10736" s="120">
        <v>1.9699999999999999E-2</v>
      </c>
      <c r="F10736" s="119">
        <v>149.77699999999999</v>
      </c>
      <c r="G10736" s="66">
        <f t="shared" si="191"/>
        <v>2.9506068999999995</v>
      </c>
      <c r="H10736" s="41">
        <f>SUM(G10736:G10744)</f>
        <v>914.43250404906075</v>
      </c>
      <c r="I10736" s="42"/>
      <c r="J10736" s="32">
        <v>0</v>
      </c>
    </row>
    <row r="10737" spans="1:10" ht="64.5" hidden="1" thickBot="1" x14ac:dyDescent="0.3">
      <c r="A10737" s="149"/>
      <c r="B10737" s="144"/>
      <c r="C10737" s="38" t="s">
        <v>7693</v>
      </c>
      <c r="D10737" s="38" t="s">
        <v>1080</v>
      </c>
      <c r="E10737" s="120">
        <v>4.02E-2</v>
      </c>
      <c r="F10737" s="125">
        <v>59.612499999999997</v>
      </c>
      <c r="G10737" s="36">
        <f t="shared" si="191"/>
        <v>2.3964224999999999</v>
      </c>
      <c r="H10737" s="37"/>
      <c r="I10737" s="33"/>
      <c r="J10737" s="32">
        <v>0</v>
      </c>
    </row>
    <row r="10738" spans="1:10" ht="15.75" hidden="1" thickBot="1" x14ac:dyDescent="0.3">
      <c r="A10738" s="149"/>
      <c r="B10738" s="144"/>
      <c r="C10738" s="38" t="s">
        <v>7769</v>
      </c>
      <c r="D10738" s="38" t="s">
        <v>101</v>
      </c>
      <c r="E10738" s="120">
        <v>208.21899999999999</v>
      </c>
      <c r="F10738" s="119">
        <v>0.77899999999999991</v>
      </c>
      <c r="G10738" s="66">
        <f t="shared" si="191"/>
        <v>162.20260099999999</v>
      </c>
      <c r="H10738" s="52"/>
      <c r="I10738" s="42"/>
      <c r="J10738" s="32">
        <v>0</v>
      </c>
    </row>
    <row r="10739" spans="1:10" ht="39" hidden="1" thickBot="1" x14ac:dyDescent="0.3">
      <c r="A10739" s="149"/>
      <c r="B10739" s="144"/>
      <c r="C10739" s="38" t="s">
        <v>7634</v>
      </c>
      <c r="D10739" s="38" t="s">
        <v>7614</v>
      </c>
      <c r="E10739" s="120">
        <v>2.1000000000000001E-2</v>
      </c>
      <c r="F10739" s="119">
        <v>664.58760902799997</v>
      </c>
      <c r="G10739" s="66">
        <f t="shared" si="191"/>
        <v>13.956339789588</v>
      </c>
      <c r="H10739" s="52"/>
      <c r="I10739" s="42"/>
      <c r="J10739" s="32">
        <v>0</v>
      </c>
    </row>
    <row r="10740" spans="1:10" ht="15.75" hidden="1" thickBot="1" x14ac:dyDescent="0.3">
      <c r="A10740" s="149"/>
      <c r="B10740" s="144"/>
      <c r="C10740" s="38" t="s">
        <v>7679</v>
      </c>
      <c r="D10740" s="38" t="s">
        <v>2788</v>
      </c>
      <c r="E10740" s="120">
        <v>7.1315</v>
      </c>
      <c r="F10740" s="119">
        <v>29.535499999999999</v>
      </c>
      <c r="G10740" s="66">
        <f t="shared" si="191"/>
        <v>210.63241825</v>
      </c>
      <c r="H10740" s="52"/>
      <c r="I10740" s="42"/>
      <c r="J10740" s="32">
        <v>0</v>
      </c>
    </row>
    <row r="10741" spans="1:10" ht="15.75" hidden="1" thickBot="1" x14ac:dyDescent="0.3">
      <c r="A10741" s="149"/>
      <c r="B10741" s="144"/>
      <c r="C10741" s="38" t="s">
        <v>7603</v>
      </c>
      <c r="D10741" s="38" t="s">
        <v>2788</v>
      </c>
      <c r="E10741" s="120">
        <v>5.6033999999999997</v>
      </c>
      <c r="F10741" s="119">
        <v>22.724</v>
      </c>
      <c r="G10741" s="66">
        <f t="shared" si="191"/>
        <v>127.33166159999999</v>
      </c>
      <c r="H10741" s="52"/>
      <c r="I10741" s="42"/>
      <c r="J10741" s="32">
        <v>0</v>
      </c>
    </row>
    <row r="10742" spans="1:10" ht="26.25" hidden="1" thickBot="1" x14ac:dyDescent="0.3">
      <c r="A10742" s="149"/>
      <c r="B10742" s="144"/>
      <c r="C10742" s="38" t="s">
        <v>7667</v>
      </c>
      <c r="D10742" s="38" t="s">
        <v>7614</v>
      </c>
      <c r="E10742" s="120">
        <v>0.1008</v>
      </c>
      <c r="F10742" s="119">
        <v>1698.7336771388771</v>
      </c>
      <c r="G10742" s="66">
        <f t="shared" si="191"/>
        <v>171.23235465559881</v>
      </c>
      <c r="H10742" s="52"/>
      <c r="I10742" s="42"/>
      <c r="J10742" s="32">
        <v>0</v>
      </c>
    </row>
    <row r="10743" spans="1:10" ht="39" hidden="1" thickBot="1" x14ac:dyDescent="0.3">
      <c r="A10743" s="149"/>
      <c r="B10743" s="144"/>
      <c r="C10743" s="38" t="s">
        <v>7655</v>
      </c>
      <c r="D10743" s="38" t="s">
        <v>7614</v>
      </c>
      <c r="E10743" s="120">
        <v>0.1595</v>
      </c>
      <c r="F10743" s="119">
        <v>921.19569691200013</v>
      </c>
      <c r="G10743" s="66">
        <f t="shared" si="191"/>
        <v>146.93071365746403</v>
      </c>
      <c r="H10743" s="52"/>
      <c r="I10743" s="42"/>
      <c r="J10743" s="32">
        <v>0</v>
      </c>
    </row>
    <row r="10744" spans="1:10" ht="26.25" hidden="1" thickBot="1" x14ac:dyDescent="0.3">
      <c r="A10744" s="149"/>
      <c r="B10744" s="144"/>
      <c r="C10744" s="38" t="s">
        <v>7640</v>
      </c>
      <c r="D10744" s="38" t="s">
        <v>7614</v>
      </c>
      <c r="E10744" s="120">
        <v>0.16900000000000001</v>
      </c>
      <c r="F10744" s="119">
        <v>454.43423488999991</v>
      </c>
      <c r="G10744" s="66">
        <f t="shared" si="191"/>
        <v>76.799385696409985</v>
      </c>
      <c r="H10744" s="52"/>
      <c r="I10744" s="42"/>
      <c r="J10744" s="32">
        <v>0</v>
      </c>
    </row>
    <row r="10745" spans="1:10" ht="15.75" hidden="1" thickBot="1" x14ac:dyDescent="0.3">
      <c r="A10745" s="150"/>
      <c r="B10745" s="145"/>
      <c r="C10745" s="44"/>
      <c r="D10745" s="59"/>
      <c r="E10745" s="121"/>
      <c r="F10745" s="135" t="s">
        <v>31</v>
      </c>
      <c r="G10745" s="75" t="str">
        <f t="shared" si="191"/>
        <v/>
      </c>
      <c r="H10745" s="76"/>
      <c r="I10745" s="68"/>
      <c r="J10745" s="32">
        <v>0</v>
      </c>
    </row>
    <row r="10746" spans="1:10" ht="15.75" hidden="1" thickBot="1" x14ac:dyDescent="0.3">
      <c r="A10746" s="140" t="s">
        <v>2648</v>
      </c>
      <c r="B10746" s="143" t="s">
        <v>7012</v>
      </c>
      <c r="C10746" s="26"/>
      <c r="D10746" s="27" t="s">
        <v>36</v>
      </c>
      <c r="E10746" s="116"/>
      <c r="F10746" s="127" t="s">
        <v>31</v>
      </c>
      <c r="G10746" s="29" t="str">
        <f t="shared" si="191"/>
        <v/>
      </c>
      <c r="H10746" s="30"/>
      <c r="I10746" s="31"/>
      <c r="J10746" s="32">
        <v>0</v>
      </c>
    </row>
    <row r="10747" spans="1:10" ht="15.75" hidden="1" thickBot="1" x14ac:dyDescent="0.3">
      <c r="A10747" s="149"/>
      <c r="B10747" s="144"/>
      <c r="C10747" s="34"/>
      <c r="D10747" s="34"/>
      <c r="E10747" s="118"/>
      <c r="F10747" s="129" t="s">
        <v>31</v>
      </c>
      <c r="G10747" s="66" t="str">
        <f t="shared" si="191"/>
        <v/>
      </c>
      <c r="H10747" s="67"/>
      <c r="I10747" s="68"/>
      <c r="J10747" s="32">
        <v>0</v>
      </c>
    </row>
    <row r="10748" spans="1:10" ht="15.75" hidden="1" thickBot="1" x14ac:dyDescent="0.3">
      <c r="A10748" s="149"/>
      <c r="B10748" s="144"/>
      <c r="C10748" s="38" t="s">
        <v>2649</v>
      </c>
      <c r="D10748" s="38" t="s">
        <v>101</v>
      </c>
      <c r="E10748" s="120">
        <v>1</v>
      </c>
      <c r="F10748" s="119" t="s">
        <v>31</v>
      </c>
      <c r="G10748" s="66" t="str">
        <f t="shared" si="191"/>
        <v/>
      </c>
      <c r="H10748" s="41">
        <f>SUM(G10748:G10751)</f>
        <v>19.379288301032769</v>
      </c>
      <c r="I10748" s="42"/>
      <c r="J10748" s="32">
        <v>0</v>
      </c>
    </row>
    <row r="10749" spans="1:10" ht="15.75" hidden="1" thickBot="1" x14ac:dyDescent="0.3">
      <c r="A10749" s="149"/>
      <c r="B10749" s="144"/>
      <c r="C10749" s="38" t="s">
        <v>7679</v>
      </c>
      <c r="D10749" s="38" t="s">
        <v>2788</v>
      </c>
      <c r="E10749" s="120">
        <v>0.27800960000000002</v>
      </c>
      <c r="F10749" s="125">
        <v>29.535499999999999</v>
      </c>
      <c r="G10749" s="36">
        <f t="shared" si="191"/>
        <v>8.2111525408000006</v>
      </c>
      <c r="H10749" s="37"/>
      <c r="I10749" s="33"/>
      <c r="J10749" s="32">
        <v>0</v>
      </c>
    </row>
    <row r="10750" spans="1:10" ht="15.75" hidden="1" thickBot="1" x14ac:dyDescent="0.3">
      <c r="A10750" s="149"/>
      <c r="B10750" s="144"/>
      <c r="C10750" s="38" t="s">
        <v>7603</v>
      </c>
      <c r="D10750" s="38" t="s">
        <v>2788</v>
      </c>
      <c r="E10750" s="120">
        <v>0.27800960000000002</v>
      </c>
      <c r="F10750" s="119">
        <v>22.724</v>
      </c>
      <c r="G10750" s="66">
        <f t="shared" si="191"/>
        <v>6.3174901504000003</v>
      </c>
      <c r="H10750" s="52"/>
      <c r="I10750" s="42"/>
      <c r="J10750" s="32">
        <v>0</v>
      </c>
    </row>
    <row r="10751" spans="1:10" ht="26.25" hidden="1" thickBot="1" x14ac:dyDescent="0.3">
      <c r="A10751" s="149"/>
      <c r="B10751" s="144"/>
      <c r="C10751" s="38" t="s">
        <v>7615</v>
      </c>
      <c r="D10751" s="38" t="s">
        <v>7614</v>
      </c>
      <c r="E10751" s="120">
        <v>5.7007000000000004E-3</v>
      </c>
      <c r="F10751" s="119">
        <v>850.88596309799993</v>
      </c>
      <c r="G10751" s="66">
        <f t="shared" si="191"/>
        <v>4.8506456098327684</v>
      </c>
      <c r="H10751" s="52"/>
      <c r="I10751" s="42"/>
      <c r="J10751" s="32">
        <v>0</v>
      </c>
    </row>
    <row r="10752" spans="1:10" ht="15.75" hidden="1" thickBot="1" x14ac:dyDescent="0.3">
      <c r="A10752" s="150"/>
      <c r="B10752" s="145"/>
      <c r="C10752" s="44"/>
      <c r="D10752" s="59"/>
      <c r="E10752" s="121"/>
      <c r="F10752" s="135" t="s">
        <v>31</v>
      </c>
      <c r="G10752" s="75" t="str">
        <f t="shared" si="191"/>
        <v/>
      </c>
      <c r="H10752" s="76"/>
      <c r="I10752" s="68"/>
      <c r="J10752" s="32">
        <v>0</v>
      </c>
    </row>
    <row r="10753" spans="1:10" ht="15.75" hidden="1" thickBot="1" x14ac:dyDescent="0.3">
      <c r="A10753" s="140" t="s">
        <v>2650</v>
      </c>
      <c r="B10753" s="143" t="s">
        <v>7013</v>
      </c>
      <c r="C10753" s="26"/>
      <c r="D10753" s="27" t="s">
        <v>90</v>
      </c>
      <c r="E10753" s="116"/>
      <c r="F10753" s="127" t="s">
        <v>31</v>
      </c>
      <c r="G10753" s="29" t="str">
        <f t="shared" si="191"/>
        <v/>
      </c>
      <c r="H10753" s="30"/>
      <c r="I10753" s="31"/>
      <c r="J10753" s="32">
        <v>0</v>
      </c>
    </row>
    <row r="10754" spans="1:10" ht="15.75" hidden="1" thickBot="1" x14ac:dyDescent="0.3">
      <c r="A10754" s="149"/>
      <c r="B10754" s="144"/>
      <c r="C10754" s="34"/>
      <c r="D10754" s="34"/>
      <c r="E10754" s="118"/>
      <c r="F10754" s="129" t="s">
        <v>31</v>
      </c>
      <c r="G10754" s="66" t="str">
        <f t="shared" si="191"/>
        <v/>
      </c>
      <c r="H10754" s="67"/>
      <c r="I10754" s="68"/>
      <c r="J10754" s="32">
        <v>0</v>
      </c>
    </row>
    <row r="10755" spans="1:10" ht="39" hidden="1" thickBot="1" x14ac:dyDescent="0.3">
      <c r="A10755" s="149"/>
      <c r="B10755" s="144"/>
      <c r="C10755" s="38" t="s">
        <v>7853</v>
      </c>
      <c r="D10755" s="38" t="s">
        <v>1069</v>
      </c>
      <c r="E10755" s="120">
        <v>2.0999999999999999E-3</v>
      </c>
      <c r="F10755" s="119">
        <v>327.1515</v>
      </c>
      <c r="G10755" s="66">
        <f t="shared" si="191"/>
        <v>0.68701814999999999</v>
      </c>
      <c r="H10755" s="41">
        <f>SUM(G10755:G10766)</f>
        <v>15.8762936</v>
      </c>
      <c r="I10755" s="42"/>
      <c r="J10755" s="32">
        <v>0</v>
      </c>
    </row>
    <row r="10756" spans="1:10" ht="39" hidden="1" thickBot="1" x14ac:dyDescent="0.3">
      <c r="A10756" s="149"/>
      <c r="B10756" s="144"/>
      <c r="C10756" s="38" t="s">
        <v>7854</v>
      </c>
      <c r="D10756" s="38" t="s">
        <v>1080</v>
      </c>
      <c r="E10756" s="120">
        <v>1.09E-2</v>
      </c>
      <c r="F10756" s="125">
        <v>166.22149999999999</v>
      </c>
      <c r="G10756" s="36">
        <f t="shared" si="191"/>
        <v>1.8118143499999999</v>
      </c>
      <c r="H10756" s="37"/>
      <c r="I10756" s="33"/>
      <c r="J10756" s="32">
        <v>0</v>
      </c>
    </row>
    <row r="10757" spans="1:10" ht="15.75" hidden="1" thickBot="1" x14ac:dyDescent="0.3">
      <c r="A10757" s="149"/>
      <c r="B10757" s="144"/>
      <c r="C10757" s="38" t="s">
        <v>7754</v>
      </c>
      <c r="D10757" s="38" t="s">
        <v>1063</v>
      </c>
      <c r="E10757" s="120">
        <v>4.9000000000000002E-2</v>
      </c>
      <c r="F10757" s="119">
        <v>41.8</v>
      </c>
      <c r="G10757" s="66">
        <f t="shared" si="191"/>
        <v>2.0482</v>
      </c>
      <c r="H10757" s="52"/>
      <c r="I10757" s="42"/>
      <c r="J10757" s="32">
        <v>0</v>
      </c>
    </row>
    <row r="10758" spans="1:10" ht="15.75" hidden="1" thickBot="1" x14ac:dyDescent="0.3">
      <c r="A10758" s="149"/>
      <c r="B10758" s="144"/>
      <c r="C10758" s="38" t="s">
        <v>7714</v>
      </c>
      <c r="D10758" s="38" t="s">
        <v>2788</v>
      </c>
      <c r="E10758" s="120">
        <v>0.02</v>
      </c>
      <c r="F10758" s="119">
        <v>30.419</v>
      </c>
      <c r="G10758" s="66">
        <f t="shared" ref="G10758:G10821" si="192">IF(ISNUMBER(F10758),E10758*F10758,"")</f>
        <v>0.60838000000000003</v>
      </c>
      <c r="H10758" s="52"/>
      <c r="I10758" s="42"/>
      <c r="J10758" s="32">
        <v>0</v>
      </c>
    </row>
    <row r="10759" spans="1:10" ht="26.25" hidden="1" thickBot="1" x14ac:dyDescent="0.3">
      <c r="A10759" s="149"/>
      <c r="B10759" s="144"/>
      <c r="C10759" s="38" t="s">
        <v>7751</v>
      </c>
      <c r="D10759" s="38" t="s">
        <v>2788</v>
      </c>
      <c r="E10759" s="120">
        <v>0.1</v>
      </c>
      <c r="F10759" s="119">
        <v>22.391500000000001</v>
      </c>
      <c r="G10759" s="66">
        <f t="shared" si="192"/>
        <v>2.23915</v>
      </c>
      <c r="H10759" s="52"/>
      <c r="I10759" s="42"/>
      <c r="J10759" s="32">
        <v>0</v>
      </c>
    </row>
    <row r="10760" spans="1:10" ht="26.25" hidden="1" thickBot="1" x14ac:dyDescent="0.3">
      <c r="A10760" s="149"/>
      <c r="B10760" s="144"/>
      <c r="C10760" s="38" t="s">
        <v>7729</v>
      </c>
      <c r="D10760" s="38" t="s">
        <v>2788</v>
      </c>
      <c r="E10760" s="120">
        <v>0.3</v>
      </c>
      <c r="F10760" s="119">
        <v>24.244</v>
      </c>
      <c r="G10760" s="66">
        <f t="shared" si="192"/>
        <v>7.2731999999999992</v>
      </c>
      <c r="H10760" s="52"/>
      <c r="I10760" s="42"/>
      <c r="J10760" s="32">
        <v>0</v>
      </c>
    </row>
    <row r="10761" spans="1:10" ht="15.75" hidden="1" thickBot="1" x14ac:dyDescent="0.3">
      <c r="A10761" s="149"/>
      <c r="B10761" s="144"/>
      <c r="C10761" s="38" t="s">
        <v>7609</v>
      </c>
      <c r="D10761" s="38" t="s">
        <v>88</v>
      </c>
      <c r="E10761" s="120">
        <v>1.0800000000000001E-2</v>
      </c>
      <c r="F10761" s="119">
        <v>45.514499999999998</v>
      </c>
      <c r="G10761" s="66">
        <f t="shared" si="192"/>
        <v>0.49155660000000001</v>
      </c>
      <c r="H10761" s="52"/>
      <c r="I10761" s="42"/>
      <c r="J10761" s="32">
        <v>0</v>
      </c>
    </row>
    <row r="10762" spans="1:10" ht="15.75" hidden="1" thickBot="1" x14ac:dyDescent="0.3">
      <c r="A10762" s="149"/>
      <c r="B10762" s="144"/>
      <c r="C10762" s="38" t="s">
        <v>7752</v>
      </c>
      <c r="D10762" s="38" t="s">
        <v>2788</v>
      </c>
      <c r="E10762" s="120">
        <v>0.02</v>
      </c>
      <c r="F10762" s="119">
        <v>28.813499999999998</v>
      </c>
      <c r="G10762" s="66">
        <f t="shared" si="192"/>
        <v>0.57626999999999995</v>
      </c>
      <c r="H10762" s="52"/>
      <c r="I10762" s="42"/>
      <c r="J10762" s="32">
        <v>0</v>
      </c>
    </row>
    <row r="10763" spans="1:10" ht="26.25" hidden="1" thickBot="1" x14ac:dyDescent="0.3">
      <c r="A10763" s="149"/>
      <c r="B10763" s="144"/>
      <c r="C10763" s="38" t="s">
        <v>8641</v>
      </c>
      <c r="D10763" s="38" t="s">
        <v>101</v>
      </c>
      <c r="E10763" s="120">
        <v>3.0000000000000001E-3</v>
      </c>
      <c r="F10763" s="119">
        <v>4.0754999999999999</v>
      </c>
      <c r="G10763" s="66">
        <f t="shared" si="192"/>
        <v>1.22265E-2</v>
      </c>
      <c r="H10763" s="52"/>
      <c r="I10763" s="42"/>
      <c r="J10763" s="32">
        <v>0</v>
      </c>
    </row>
    <row r="10764" spans="1:10" ht="26.25" hidden="1" thickBot="1" x14ac:dyDescent="0.3">
      <c r="A10764" s="149"/>
      <c r="B10764" s="144"/>
      <c r="C10764" s="38" t="s">
        <v>100</v>
      </c>
      <c r="D10764" s="38" t="s">
        <v>101</v>
      </c>
      <c r="E10764" s="120">
        <v>3.0000959922557231E-5</v>
      </c>
      <c r="F10764" s="119" t="s">
        <v>31</v>
      </c>
      <c r="G10764" s="66" t="str">
        <f t="shared" si="192"/>
        <v/>
      </c>
      <c r="H10764" s="52"/>
      <c r="I10764" s="42"/>
      <c r="J10764" s="32">
        <v>0</v>
      </c>
    </row>
    <row r="10765" spans="1:10" ht="26.25" hidden="1" thickBot="1" x14ac:dyDescent="0.3">
      <c r="A10765" s="149"/>
      <c r="B10765" s="144"/>
      <c r="C10765" s="38" t="s">
        <v>8642</v>
      </c>
      <c r="D10765" s="38" t="s">
        <v>1063</v>
      </c>
      <c r="E10765" s="120">
        <v>1.4E-2</v>
      </c>
      <c r="F10765" s="119">
        <v>9.1769999999999996</v>
      </c>
      <c r="G10765" s="66">
        <f t="shared" si="192"/>
        <v>0.12847800000000001</v>
      </c>
      <c r="H10765" s="52"/>
      <c r="I10765" s="42"/>
      <c r="J10765" s="32">
        <v>0</v>
      </c>
    </row>
    <row r="10766" spans="1:10" ht="15.75" hidden="1" thickBot="1" x14ac:dyDescent="0.3">
      <c r="A10766" s="149"/>
      <c r="B10766" s="144"/>
      <c r="C10766" s="38" t="s">
        <v>2651</v>
      </c>
      <c r="D10766" s="38" t="s">
        <v>1063</v>
      </c>
      <c r="E10766" s="120">
        <v>0.98599999999999999</v>
      </c>
      <c r="F10766" s="119" t="s">
        <v>31</v>
      </c>
      <c r="G10766" s="66" t="str">
        <f t="shared" si="192"/>
        <v/>
      </c>
      <c r="H10766" s="52"/>
      <c r="I10766" s="42"/>
      <c r="J10766" s="32">
        <v>0</v>
      </c>
    </row>
    <row r="10767" spans="1:10" ht="15.75" hidden="1" thickBot="1" x14ac:dyDescent="0.3">
      <c r="A10767" s="150"/>
      <c r="B10767" s="145"/>
      <c r="C10767" s="44"/>
      <c r="D10767" s="59"/>
      <c r="E10767" s="121"/>
      <c r="F10767" s="135" t="s">
        <v>31</v>
      </c>
      <c r="G10767" s="75" t="str">
        <f t="shared" si="192"/>
        <v/>
      </c>
      <c r="H10767" s="76"/>
      <c r="I10767" s="68"/>
      <c r="J10767" s="32">
        <v>0</v>
      </c>
    </row>
    <row r="10768" spans="1:10" ht="15.75" hidden="1" thickBot="1" x14ac:dyDescent="0.3">
      <c r="A10768" s="140" t="s">
        <v>2652</v>
      </c>
      <c r="B10768" s="143" t="s">
        <v>7014</v>
      </c>
      <c r="C10768" s="26"/>
      <c r="D10768" s="27" t="s">
        <v>86</v>
      </c>
      <c r="E10768" s="116"/>
      <c r="F10768" s="127" t="s">
        <v>31</v>
      </c>
      <c r="G10768" s="29" t="str">
        <f t="shared" si="192"/>
        <v/>
      </c>
      <c r="H10768" s="30"/>
      <c r="I10768" s="31"/>
      <c r="J10768" s="32">
        <v>0</v>
      </c>
    </row>
    <row r="10769" spans="1:10" ht="15.75" hidden="1" thickBot="1" x14ac:dyDescent="0.3">
      <c r="A10769" s="149"/>
      <c r="B10769" s="144"/>
      <c r="C10769" s="34"/>
      <c r="D10769" s="34"/>
      <c r="E10769" s="118"/>
      <c r="F10769" s="129" t="s">
        <v>31</v>
      </c>
      <c r="G10769" s="66" t="str">
        <f t="shared" si="192"/>
        <v/>
      </c>
      <c r="H10769" s="67"/>
      <c r="I10769" s="68"/>
      <c r="J10769" s="32">
        <v>0</v>
      </c>
    </row>
    <row r="10770" spans="1:10" ht="51.75" hidden="1" thickBot="1" x14ac:dyDescent="0.3">
      <c r="A10770" s="149"/>
      <c r="B10770" s="144"/>
      <c r="C10770" s="38" t="s">
        <v>2653</v>
      </c>
      <c r="D10770" s="38" t="s">
        <v>36</v>
      </c>
      <c r="E10770" s="120">
        <v>1.1100000000000001</v>
      </c>
      <c r="F10770" s="129" t="s">
        <v>31</v>
      </c>
      <c r="G10770" s="66" t="str">
        <f t="shared" si="192"/>
        <v/>
      </c>
      <c r="H10770" s="41">
        <f>SUM(G10770:G10773)</f>
        <v>6.9821105000000001</v>
      </c>
      <c r="I10770" s="42"/>
      <c r="J10770" s="32">
        <v>0</v>
      </c>
    </row>
    <row r="10771" spans="1:10" ht="26.25" hidden="1" thickBot="1" x14ac:dyDescent="0.3">
      <c r="A10771" s="149"/>
      <c r="B10771" s="144"/>
      <c r="C10771" s="38" t="s">
        <v>2654</v>
      </c>
      <c r="D10771" s="38" t="s">
        <v>90</v>
      </c>
      <c r="E10771" s="120">
        <v>0.3</v>
      </c>
      <c r="F10771" s="129" t="s">
        <v>31</v>
      </c>
      <c r="G10771" s="66" t="str">
        <f t="shared" si="192"/>
        <v/>
      </c>
      <c r="H10771" s="67"/>
      <c r="I10771" s="42"/>
      <c r="J10771" s="32">
        <v>0</v>
      </c>
    </row>
    <row r="10772" spans="1:10" ht="15.75" hidden="1" thickBot="1" x14ac:dyDescent="0.3">
      <c r="A10772" s="149"/>
      <c r="B10772" s="144"/>
      <c r="C10772" s="38" t="s">
        <v>7679</v>
      </c>
      <c r="D10772" s="38" t="s">
        <v>2788</v>
      </c>
      <c r="E10772" s="120">
        <v>0.17100000000000001</v>
      </c>
      <c r="F10772" s="119">
        <v>29.535499999999999</v>
      </c>
      <c r="G10772" s="36">
        <f t="shared" si="192"/>
        <v>5.0505705000000001</v>
      </c>
      <c r="H10772" s="67"/>
      <c r="I10772" s="68"/>
      <c r="J10772" s="32">
        <v>0</v>
      </c>
    </row>
    <row r="10773" spans="1:10" ht="15.75" hidden="1" thickBot="1" x14ac:dyDescent="0.3">
      <c r="A10773" s="149"/>
      <c r="B10773" s="144"/>
      <c r="C10773" s="38" t="s">
        <v>7603</v>
      </c>
      <c r="D10773" s="38" t="s">
        <v>2788</v>
      </c>
      <c r="E10773" s="120">
        <v>8.5000000000000006E-2</v>
      </c>
      <c r="F10773" s="119">
        <v>22.724</v>
      </c>
      <c r="G10773" s="36">
        <f t="shared" si="192"/>
        <v>1.9315400000000003</v>
      </c>
      <c r="H10773" s="67"/>
      <c r="I10773" s="68"/>
      <c r="J10773" s="32">
        <v>0</v>
      </c>
    </row>
    <row r="10774" spans="1:10" ht="15.75" hidden="1" thickBot="1" x14ac:dyDescent="0.3">
      <c r="A10774" s="150"/>
      <c r="B10774" s="145"/>
      <c r="C10774" s="44"/>
      <c r="D10774" s="44"/>
      <c r="E10774" s="121"/>
      <c r="F10774" s="135" t="s">
        <v>31</v>
      </c>
      <c r="G10774" s="75" t="str">
        <f t="shared" si="192"/>
        <v/>
      </c>
      <c r="H10774" s="76"/>
      <c r="I10774" s="68"/>
      <c r="J10774" s="32">
        <v>0</v>
      </c>
    </row>
    <row r="10775" spans="1:10" ht="15.75" hidden="1" thickBot="1" x14ac:dyDescent="0.3">
      <c r="A10775" s="149" t="s">
        <v>2655</v>
      </c>
      <c r="B10775" s="144" t="s">
        <v>7015</v>
      </c>
      <c r="C10775" s="51"/>
      <c r="D10775" s="43" t="s">
        <v>3575</v>
      </c>
      <c r="E10775" s="137"/>
      <c r="F10775" s="138" t="s">
        <v>31</v>
      </c>
      <c r="G10775" s="86" t="str">
        <f t="shared" si="192"/>
        <v/>
      </c>
      <c r="H10775" s="87"/>
      <c r="I10775" s="31"/>
      <c r="J10775" s="32">
        <v>0</v>
      </c>
    </row>
    <row r="10776" spans="1:10" ht="15.75" hidden="1" thickBot="1" x14ac:dyDescent="0.3">
      <c r="A10776" s="149"/>
      <c r="B10776" s="144"/>
      <c r="C10776" s="34"/>
      <c r="D10776" s="34"/>
      <c r="E10776" s="118"/>
      <c r="F10776" s="129" t="s">
        <v>31</v>
      </c>
      <c r="G10776" s="66" t="str">
        <f t="shared" si="192"/>
        <v/>
      </c>
      <c r="H10776" s="67"/>
      <c r="I10776" s="68"/>
      <c r="J10776" s="32">
        <v>0</v>
      </c>
    </row>
    <row r="10777" spans="1:10" ht="15.75" hidden="1" thickBot="1" x14ac:dyDescent="0.3">
      <c r="A10777" s="149"/>
      <c r="B10777" s="144"/>
      <c r="C10777" s="38" t="s">
        <v>7970</v>
      </c>
      <c r="D10777" s="38" t="s">
        <v>2788</v>
      </c>
      <c r="E10777" s="120">
        <v>113.035</v>
      </c>
      <c r="F10777" s="119">
        <v>23.920999999999999</v>
      </c>
      <c r="G10777" s="66">
        <f t="shared" si="192"/>
        <v>2703.9102349999998</v>
      </c>
      <c r="H10777" s="41">
        <f>SUM(G10777:G10777)</f>
        <v>2703.9102349999998</v>
      </c>
      <c r="I10777" s="42"/>
      <c r="J10777" s="32">
        <v>0</v>
      </c>
    </row>
    <row r="10778" spans="1:10" ht="15.75" hidden="1" thickBot="1" x14ac:dyDescent="0.3">
      <c r="A10778" s="149"/>
      <c r="B10778" s="144"/>
      <c r="C10778" s="34"/>
      <c r="D10778" s="34"/>
      <c r="E10778" s="118"/>
      <c r="F10778" s="129" t="s">
        <v>31</v>
      </c>
      <c r="G10778" s="66" t="str">
        <f t="shared" si="192"/>
        <v/>
      </c>
      <c r="H10778" s="67"/>
      <c r="I10778" s="68"/>
      <c r="J10778" s="32">
        <v>0</v>
      </c>
    </row>
    <row r="10779" spans="1:10" ht="26.25" hidden="1" thickBot="1" x14ac:dyDescent="0.3">
      <c r="A10779" s="149"/>
      <c r="B10779" s="144"/>
      <c r="C10779" s="55" t="s">
        <v>687</v>
      </c>
      <c r="D10779" s="34"/>
      <c r="E10779" s="118"/>
      <c r="F10779" s="129" t="s">
        <v>31</v>
      </c>
      <c r="G10779" s="66" t="str">
        <f t="shared" si="192"/>
        <v/>
      </c>
      <c r="H10779" s="67"/>
      <c r="I10779" s="68"/>
      <c r="J10779" s="32">
        <v>0</v>
      </c>
    </row>
    <row r="10780" spans="1:10" ht="15.75" hidden="1" thickBot="1" x14ac:dyDescent="0.3">
      <c r="A10780" s="150"/>
      <c r="B10780" s="145"/>
      <c r="C10780" s="44"/>
      <c r="D10780" s="59"/>
      <c r="E10780" s="121"/>
      <c r="F10780" s="135" t="s">
        <v>31</v>
      </c>
      <c r="G10780" s="75" t="str">
        <f t="shared" si="192"/>
        <v/>
      </c>
      <c r="H10780" s="76"/>
      <c r="I10780" s="68"/>
      <c r="J10780" s="32">
        <v>0</v>
      </c>
    </row>
    <row r="10781" spans="1:10" ht="15.75" hidden="1" thickBot="1" x14ac:dyDescent="0.3">
      <c r="A10781" s="140" t="s">
        <v>2656</v>
      </c>
      <c r="B10781" s="143" t="s">
        <v>7016</v>
      </c>
      <c r="C10781" s="26"/>
      <c r="D10781" s="27" t="s">
        <v>124</v>
      </c>
      <c r="E10781" s="116"/>
      <c r="F10781" s="127" t="s">
        <v>31</v>
      </c>
      <c r="G10781" s="29" t="str">
        <f t="shared" si="192"/>
        <v/>
      </c>
      <c r="H10781" s="30"/>
      <c r="I10781" s="31"/>
      <c r="J10781" s="32">
        <v>0</v>
      </c>
    </row>
    <row r="10782" spans="1:10" ht="15.75" hidden="1" thickBot="1" x14ac:dyDescent="0.3">
      <c r="A10782" s="149"/>
      <c r="B10782" s="144"/>
      <c r="C10782" s="34"/>
      <c r="D10782" s="34"/>
      <c r="E10782" s="118"/>
      <c r="F10782" s="129" t="s">
        <v>31</v>
      </c>
      <c r="G10782" s="66" t="str">
        <f t="shared" si="192"/>
        <v/>
      </c>
      <c r="H10782" s="67"/>
      <c r="I10782" s="68"/>
      <c r="J10782" s="32">
        <v>0</v>
      </c>
    </row>
    <row r="10783" spans="1:10" ht="15.75" hidden="1" thickBot="1" x14ac:dyDescent="0.3">
      <c r="A10783" s="149"/>
      <c r="B10783" s="144"/>
      <c r="C10783" s="38" t="s">
        <v>2657</v>
      </c>
      <c r="D10783" s="38" t="s">
        <v>36</v>
      </c>
      <c r="E10783" s="120">
        <v>1</v>
      </c>
      <c r="F10783" s="129" t="s">
        <v>31</v>
      </c>
      <c r="G10783" s="66" t="str">
        <f t="shared" si="192"/>
        <v/>
      </c>
      <c r="H10783" s="41">
        <f>SUM(G10783:G10785)</f>
        <v>78.944999999999993</v>
      </c>
      <c r="I10783" s="42"/>
      <c r="J10783" s="32">
        <v>0</v>
      </c>
    </row>
    <row r="10784" spans="1:10" ht="15.75" hidden="1" thickBot="1" x14ac:dyDescent="0.3">
      <c r="A10784" s="149"/>
      <c r="B10784" s="144"/>
      <c r="C10784" s="38" t="s">
        <v>7438</v>
      </c>
      <c r="D10784" s="38" t="s">
        <v>2788</v>
      </c>
      <c r="E10784" s="120">
        <v>1.5</v>
      </c>
      <c r="F10784" s="119">
        <v>29.905999999999999</v>
      </c>
      <c r="G10784" s="36">
        <f t="shared" si="192"/>
        <v>44.858999999999995</v>
      </c>
      <c r="H10784" s="67"/>
      <c r="I10784" s="68"/>
      <c r="J10784" s="32">
        <v>0</v>
      </c>
    </row>
    <row r="10785" spans="1:10" ht="15.75" hidden="1" thickBot="1" x14ac:dyDescent="0.3">
      <c r="A10785" s="149"/>
      <c r="B10785" s="144"/>
      <c r="C10785" s="38" t="s">
        <v>7603</v>
      </c>
      <c r="D10785" s="38" t="s">
        <v>2788</v>
      </c>
      <c r="E10785" s="120">
        <v>1.5</v>
      </c>
      <c r="F10785" s="119">
        <v>22.724</v>
      </c>
      <c r="G10785" s="36">
        <f t="shared" si="192"/>
        <v>34.085999999999999</v>
      </c>
      <c r="H10785" s="67"/>
      <c r="I10785" s="68"/>
      <c r="J10785" s="32">
        <v>0</v>
      </c>
    </row>
    <row r="10786" spans="1:10" ht="15.75" hidden="1" thickBot="1" x14ac:dyDescent="0.3">
      <c r="A10786" s="149"/>
      <c r="B10786" s="144"/>
      <c r="C10786" s="44"/>
      <c r="D10786" s="44"/>
      <c r="E10786" s="121"/>
      <c r="F10786" s="135" t="s">
        <v>31</v>
      </c>
      <c r="G10786" s="75" t="str">
        <f t="shared" si="192"/>
        <v/>
      </c>
      <c r="H10786" s="76"/>
      <c r="I10786" s="68"/>
      <c r="J10786" s="32">
        <v>0</v>
      </c>
    </row>
    <row r="10787" spans="1:10" ht="15.75" hidden="1" thickBot="1" x14ac:dyDescent="0.3">
      <c r="A10787" s="140" t="s">
        <v>2658</v>
      </c>
      <c r="B10787" s="143" t="s">
        <v>7017</v>
      </c>
      <c r="C10787" s="26"/>
      <c r="D10787" s="27" t="s">
        <v>36</v>
      </c>
      <c r="E10787" s="116"/>
      <c r="F10787" s="127" t="s">
        <v>31</v>
      </c>
      <c r="G10787" s="29" t="str">
        <f t="shared" si="192"/>
        <v/>
      </c>
      <c r="H10787" s="30"/>
      <c r="I10787" s="31"/>
      <c r="J10787" s="32">
        <v>0</v>
      </c>
    </row>
    <row r="10788" spans="1:10" ht="15.75" hidden="1" thickBot="1" x14ac:dyDescent="0.3">
      <c r="A10788" s="149"/>
      <c r="B10788" s="144"/>
      <c r="C10788" s="34"/>
      <c r="D10788" s="34"/>
      <c r="E10788" s="118"/>
      <c r="F10788" s="129" t="s">
        <v>31</v>
      </c>
      <c r="G10788" s="66" t="str">
        <f t="shared" si="192"/>
        <v/>
      </c>
      <c r="H10788" s="67"/>
      <c r="I10788" s="68"/>
      <c r="J10788" s="32">
        <v>0</v>
      </c>
    </row>
    <row r="10789" spans="1:10" ht="26.25" hidden="1" thickBot="1" x14ac:dyDescent="0.3">
      <c r="A10789" s="149"/>
      <c r="B10789" s="144"/>
      <c r="C10789" s="38" t="s">
        <v>2659</v>
      </c>
      <c r="D10789" s="38" t="s">
        <v>36</v>
      </c>
      <c r="E10789" s="120">
        <v>1</v>
      </c>
      <c r="F10789" s="119" t="s">
        <v>31</v>
      </c>
      <c r="G10789" s="66" t="str">
        <f t="shared" si="192"/>
        <v/>
      </c>
      <c r="H10789" s="41">
        <f>SUM(G10789:G10792)</f>
        <v>36.008989999999997</v>
      </c>
      <c r="I10789" s="42"/>
      <c r="J10789" s="32">
        <v>0</v>
      </c>
    </row>
    <row r="10790" spans="1:10" ht="26.25" hidden="1" thickBot="1" x14ac:dyDescent="0.3">
      <c r="A10790" s="149"/>
      <c r="B10790" s="144"/>
      <c r="C10790" s="38" t="s">
        <v>8643</v>
      </c>
      <c r="D10790" s="38" t="s">
        <v>101</v>
      </c>
      <c r="E10790" s="120">
        <v>0.4</v>
      </c>
      <c r="F10790" s="125">
        <v>19.893000000000001</v>
      </c>
      <c r="G10790" s="36">
        <f t="shared" si="192"/>
        <v>7.9572000000000003</v>
      </c>
      <c r="H10790" s="37"/>
      <c r="I10790" s="33"/>
      <c r="J10790" s="32">
        <v>0</v>
      </c>
    </row>
    <row r="10791" spans="1:10" ht="15.75" hidden="1" thickBot="1" x14ac:dyDescent="0.3">
      <c r="A10791" s="149"/>
      <c r="B10791" s="144"/>
      <c r="C10791" s="38" t="s">
        <v>7438</v>
      </c>
      <c r="D10791" s="38" t="s">
        <v>2788</v>
      </c>
      <c r="E10791" s="120">
        <v>0.53300000000000003</v>
      </c>
      <c r="F10791" s="119">
        <v>29.905999999999999</v>
      </c>
      <c r="G10791" s="66">
        <f t="shared" si="192"/>
        <v>15.939897999999999</v>
      </c>
      <c r="H10791" s="52"/>
      <c r="I10791" s="42"/>
      <c r="J10791" s="32">
        <v>0</v>
      </c>
    </row>
    <row r="10792" spans="1:10" ht="15.75" hidden="1" thickBot="1" x14ac:dyDescent="0.3">
      <c r="A10792" s="149"/>
      <c r="B10792" s="144"/>
      <c r="C10792" s="38" t="s">
        <v>7603</v>
      </c>
      <c r="D10792" s="38" t="s">
        <v>2788</v>
      </c>
      <c r="E10792" s="120">
        <v>0.53300000000000003</v>
      </c>
      <c r="F10792" s="119">
        <v>22.724</v>
      </c>
      <c r="G10792" s="66">
        <f t="shared" si="192"/>
        <v>12.111892000000001</v>
      </c>
      <c r="H10792" s="52"/>
      <c r="I10792" s="42"/>
      <c r="J10792" s="32">
        <v>0</v>
      </c>
    </row>
    <row r="10793" spans="1:10" ht="15.75" hidden="1" thickBot="1" x14ac:dyDescent="0.3">
      <c r="A10793" s="150"/>
      <c r="B10793" s="145"/>
      <c r="C10793" s="44"/>
      <c r="D10793" s="59"/>
      <c r="E10793" s="121"/>
      <c r="F10793" s="135" t="s">
        <v>31</v>
      </c>
      <c r="G10793" s="75" t="str">
        <f t="shared" si="192"/>
        <v/>
      </c>
      <c r="H10793" s="76"/>
      <c r="I10793" s="68"/>
      <c r="J10793" s="32">
        <v>0</v>
      </c>
    </row>
    <row r="10794" spans="1:10" ht="15.75" hidden="1" thickBot="1" x14ac:dyDescent="0.3">
      <c r="A10794" s="140" t="s">
        <v>2660</v>
      </c>
      <c r="B10794" s="143" t="s">
        <v>7019</v>
      </c>
      <c r="C10794" s="26"/>
      <c r="D10794" s="27" t="s">
        <v>36</v>
      </c>
      <c r="E10794" s="116"/>
      <c r="F10794" s="123" t="s">
        <v>31</v>
      </c>
      <c r="G10794" s="29" t="str">
        <f t="shared" si="192"/>
        <v/>
      </c>
      <c r="H10794" s="30"/>
      <c r="I10794" s="31"/>
      <c r="J10794" s="32">
        <v>0</v>
      </c>
    </row>
    <row r="10795" spans="1:10" ht="15.75" hidden="1" thickBot="1" x14ac:dyDescent="0.3">
      <c r="A10795" s="141"/>
      <c r="B10795" s="144"/>
      <c r="C10795" s="34"/>
      <c r="D10795" s="34"/>
      <c r="E10795" s="118"/>
      <c r="F10795" s="124" t="s">
        <v>31</v>
      </c>
      <c r="G10795" s="33" t="str">
        <f t="shared" si="192"/>
        <v/>
      </c>
      <c r="H10795" s="37"/>
      <c r="I10795" s="33"/>
      <c r="J10795" s="32">
        <v>0</v>
      </c>
    </row>
    <row r="10796" spans="1:10" ht="26.25" hidden="1" thickBot="1" x14ac:dyDescent="0.3">
      <c r="A10796" s="141"/>
      <c r="B10796" s="144"/>
      <c r="C10796" s="38" t="s">
        <v>7727</v>
      </c>
      <c r="D10796" s="38" t="s">
        <v>2788</v>
      </c>
      <c r="E10796" s="120">
        <v>60</v>
      </c>
      <c r="F10796" s="119">
        <v>123.68049999999999</v>
      </c>
      <c r="G10796" s="36">
        <f t="shared" si="192"/>
        <v>7420.83</v>
      </c>
      <c r="H10796" s="41">
        <f>SUM(G10796:G10798)</f>
        <v>8771.73</v>
      </c>
      <c r="I10796" s="42"/>
      <c r="J10796" s="32">
        <v>0</v>
      </c>
    </row>
    <row r="10797" spans="1:10" ht="15.75" hidden="1" thickBot="1" x14ac:dyDescent="0.3">
      <c r="A10797" s="141"/>
      <c r="B10797" s="144"/>
      <c r="C10797" s="38" t="s">
        <v>7520</v>
      </c>
      <c r="D10797" s="38" t="s">
        <v>2788</v>
      </c>
      <c r="E10797" s="120">
        <v>60</v>
      </c>
      <c r="F10797" s="119">
        <v>22.514999999999997</v>
      </c>
      <c r="G10797" s="36">
        <f t="shared" si="192"/>
        <v>1350.8999999999999</v>
      </c>
      <c r="H10797" s="37"/>
      <c r="I10797" s="33"/>
      <c r="J10797" s="32">
        <v>0</v>
      </c>
    </row>
    <row r="10798" spans="1:10" ht="15.75" hidden="1" thickBot="1" x14ac:dyDescent="0.3">
      <c r="A10798" s="141"/>
      <c r="B10798" s="144"/>
      <c r="C10798" s="38" t="s">
        <v>35</v>
      </c>
      <c r="D10798" s="38" t="s">
        <v>101</v>
      </c>
      <c r="E10798" s="120">
        <v>1</v>
      </c>
      <c r="F10798" s="119" t="s">
        <v>31</v>
      </c>
      <c r="G10798" s="36" t="str">
        <f t="shared" si="192"/>
        <v/>
      </c>
      <c r="H10798" s="37"/>
      <c r="I10798" s="33"/>
      <c r="J10798" s="32">
        <v>0</v>
      </c>
    </row>
    <row r="10799" spans="1:10" ht="15.75" hidden="1" thickBot="1" x14ac:dyDescent="0.3">
      <c r="A10799" s="142"/>
      <c r="B10799" s="145"/>
      <c r="C10799" s="44"/>
      <c r="D10799" s="44"/>
      <c r="E10799" s="121"/>
      <c r="F10799" s="122" t="s">
        <v>31</v>
      </c>
      <c r="G10799" s="46" t="str">
        <f t="shared" si="192"/>
        <v/>
      </c>
      <c r="H10799" s="48"/>
      <c r="I10799" s="33"/>
      <c r="J10799" s="32">
        <v>0</v>
      </c>
    </row>
    <row r="10800" spans="1:10" ht="15.75" hidden="1" thickBot="1" x14ac:dyDescent="0.3">
      <c r="A10800" s="140" t="s">
        <v>2661</v>
      </c>
      <c r="B10800" s="143" t="s">
        <v>7020</v>
      </c>
      <c r="C10800" s="26"/>
      <c r="D10800" s="27" t="s">
        <v>36</v>
      </c>
      <c r="E10800" s="116"/>
      <c r="F10800" s="127" t="s">
        <v>31</v>
      </c>
      <c r="G10800" s="29" t="str">
        <f t="shared" si="192"/>
        <v/>
      </c>
      <c r="H10800" s="30"/>
      <c r="I10800" s="31"/>
      <c r="J10800" s="32">
        <v>0</v>
      </c>
    </row>
    <row r="10801" spans="1:10" ht="15.75" hidden="1" thickBot="1" x14ac:dyDescent="0.3">
      <c r="A10801" s="149"/>
      <c r="B10801" s="144"/>
      <c r="C10801" s="34"/>
      <c r="D10801" s="34"/>
      <c r="E10801" s="118"/>
      <c r="F10801" s="129" t="s">
        <v>31</v>
      </c>
      <c r="G10801" s="66" t="str">
        <f t="shared" si="192"/>
        <v/>
      </c>
      <c r="H10801" s="67"/>
      <c r="I10801" s="68"/>
      <c r="J10801" s="32">
        <v>0</v>
      </c>
    </row>
    <row r="10802" spans="1:10" ht="15.75" hidden="1" thickBot="1" x14ac:dyDescent="0.3">
      <c r="A10802" s="149"/>
      <c r="B10802" s="144"/>
      <c r="C10802" s="38" t="s">
        <v>7446</v>
      </c>
      <c r="D10802" s="38" t="s">
        <v>2788</v>
      </c>
      <c r="E10802" s="120">
        <v>4</v>
      </c>
      <c r="F10802" s="119">
        <v>23.901999999999997</v>
      </c>
      <c r="G10802" s="33">
        <f t="shared" si="192"/>
        <v>95.60799999999999</v>
      </c>
      <c r="H10802" s="41">
        <f>SUM(G10802:G10808)</f>
        <v>215.23199999999997</v>
      </c>
      <c r="I10802" s="33"/>
      <c r="J10802" s="32">
        <v>0</v>
      </c>
    </row>
    <row r="10803" spans="1:10" ht="15.75" hidden="1" thickBot="1" x14ac:dyDescent="0.3">
      <c r="A10803" s="149"/>
      <c r="B10803" s="144"/>
      <c r="C10803" s="38" t="s">
        <v>7438</v>
      </c>
      <c r="D10803" s="38" t="s">
        <v>2788</v>
      </c>
      <c r="E10803" s="120">
        <v>4</v>
      </c>
      <c r="F10803" s="119">
        <v>29.905999999999999</v>
      </c>
      <c r="G10803" s="33">
        <f t="shared" si="192"/>
        <v>119.624</v>
      </c>
      <c r="H10803" s="52"/>
      <c r="I10803" s="42"/>
      <c r="J10803" s="32">
        <v>0</v>
      </c>
    </row>
    <row r="10804" spans="1:10" ht="15.75" hidden="1" thickBot="1" x14ac:dyDescent="0.3">
      <c r="A10804" s="149"/>
      <c r="B10804" s="144"/>
      <c r="C10804" s="38" t="s">
        <v>2662</v>
      </c>
      <c r="D10804" s="38" t="s">
        <v>101</v>
      </c>
      <c r="E10804" s="120">
        <v>1</v>
      </c>
      <c r="F10804" s="119" t="s">
        <v>31</v>
      </c>
      <c r="G10804" s="36" t="str">
        <f t="shared" si="192"/>
        <v/>
      </c>
      <c r="H10804" s="52"/>
      <c r="I10804" s="42"/>
      <c r="J10804" s="32">
        <v>0</v>
      </c>
    </row>
    <row r="10805" spans="1:10" ht="15.75" hidden="1" thickBot="1" x14ac:dyDescent="0.3">
      <c r="A10805" s="149"/>
      <c r="B10805" s="144"/>
      <c r="C10805" s="38" t="s">
        <v>2663</v>
      </c>
      <c r="D10805" s="38" t="s">
        <v>101</v>
      </c>
      <c r="E10805" s="120">
        <v>1</v>
      </c>
      <c r="F10805" s="119" t="s">
        <v>31</v>
      </c>
      <c r="G10805" s="66" t="str">
        <f t="shared" si="192"/>
        <v/>
      </c>
      <c r="H10805" s="52"/>
      <c r="I10805" s="42"/>
      <c r="J10805" s="32">
        <v>0</v>
      </c>
    </row>
    <row r="10806" spans="1:10" ht="15.75" hidden="1" thickBot="1" x14ac:dyDescent="0.3">
      <c r="A10806" s="149"/>
      <c r="B10806" s="144"/>
      <c r="C10806" s="38" t="s">
        <v>2664</v>
      </c>
      <c r="D10806" s="38" t="s">
        <v>101</v>
      </c>
      <c r="E10806" s="120">
        <v>1</v>
      </c>
      <c r="F10806" s="119" t="s">
        <v>31</v>
      </c>
      <c r="G10806" s="66" t="str">
        <f t="shared" si="192"/>
        <v/>
      </c>
      <c r="H10806" s="52"/>
      <c r="I10806" s="42"/>
      <c r="J10806" s="32">
        <v>0</v>
      </c>
    </row>
    <row r="10807" spans="1:10" ht="15.75" hidden="1" thickBot="1" x14ac:dyDescent="0.3">
      <c r="A10807" s="149"/>
      <c r="B10807" s="144"/>
      <c r="C10807" s="38" t="s">
        <v>2665</v>
      </c>
      <c r="D10807" s="38" t="s">
        <v>101</v>
      </c>
      <c r="E10807" s="120">
        <v>4</v>
      </c>
      <c r="F10807" s="119" t="s">
        <v>31</v>
      </c>
      <c r="G10807" s="66" t="str">
        <f t="shared" si="192"/>
        <v/>
      </c>
      <c r="H10807" s="52"/>
      <c r="I10807" s="42"/>
      <c r="J10807" s="32">
        <v>0</v>
      </c>
    </row>
    <row r="10808" spans="1:10" ht="15.75" hidden="1" thickBot="1" x14ac:dyDescent="0.3">
      <c r="A10808" s="149"/>
      <c r="B10808" s="144"/>
      <c r="C10808" s="38" t="s">
        <v>2666</v>
      </c>
      <c r="D10808" s="38" t="s">
        <v>101</v>
      </c>
      <c r="E10808" s="120">
        <v>1</v>
      </c>
      <c r="F10808" s="119" t="s">
        <v>31</v>
      </c>
      <c r="G10808" s="66" t="str">
        <f t="shared" si="192"/>
        <v/>
      </c>
      <c r="H10808" s="52"/>
      <c r="I10808" s="42"/>
      <c r="J10808" s="32">
        <v>0</v>
      </c>
    </row>
    <row r="10809" spans="1:10" ht="15.75" hidden="1" thickBot="1" x14ac:dyDescent="0.3">
      <c r="A10809" s="150"/>
      <c r="B10809" s="145"/>
      <c r="C10809" s="44"/>
      <c r="D10809" s="59"/>
      <c r="E10809" s="121"/>
      <c r="F10809" s="135" t="s">
        <v>31</v>
      </c>
      <c r="G10809" s="75" t="str">
        <f t="shared" si="192"/>
        <v/>
      </c>
      <c r="H10809" s="76"/>
      <c r="I10809" s="68"/>
      <c r="J10809" s="32">
        <v>0</v>
      </c>
    </row>
    <row r="10810" spans="1:10" ht="15.75" hidden="1" thickBot="1" x14ac:dyDescent="0.3">
      <c r="A10810" s="140" t="s">
        <v>2667</v>
      </c>
      <c r="B10810" s="143" t="s">
        <v>7021</v>
      </c>
      <c r="C10810" s="26"/>
      <c r="D10810" s="27" t="s">
        <v>124</v>
      </c>
      <c r="E10810" s="116"/>
      <c r="F10810" s="123" t="s">
        <v>31</v>
      </c>
      <c r="G10810" s="29" t="str">
        <f t="shared" si="192"/>
        <v/>
      </c>
      <c r="H10810" s="30"/>
      <c r="I10810" s="31"/>
      <c r="J10810" s="32">
        <v>0</v>
      </c>
    </row>
    <row r="10811" spans="1:10" ht="15.75" hidden="1" thickBot="1" x14ac:dyDescent="0.3">
      <c r="A10811" s="141"/>
      <c r="B10811" s="144"/>
      <c r="C10811" s="34"/>
      <c r="D10811" s="34"/>
      <c r="E10811" s="118"/>
      <c r="F10811" s="124" t="s">
        <v>31</v>
      </c>
      <c r="G10811" s="33" t="str">
        <f t="shared" si="192"/>
        <v/>
      </c>
      <c r="H10811" s="37"/>
      <c r="I10811" s="33"/>
      <c r="J10811" s="32">
        <v>0</v>
      </c>
    </row>
    <row r="10812" spans="1:10" ht="15.75" hidden="1" thickBot="1" x14ac:dyDescent="0.3">
      <c r="A10812" s="141"/>
      <c r="B10812" s="144"/>
      <c r="C10812" s="38" t="s">
        <v>7446</v>
      </c>
      <c r="D10812" s="38" t="s">
        <v>2788</v>
      </c>
      <c r="E10812" s="120">
        <v>7.5999999999999998E-2</v>
      </c>
      <c r="F10812" s="119">
        <v>23.901999999999997</v>
      </c>
      <c r="G10812" s="36">
        <f t="shared" si="192"/>
        <v>1.8165519999999997</v>
      </c>
      <c r="H10812" s="41">
        <f>SUM(G10812:G10815)</f>
        <v>4.1439702999999994</v>
      </c>
      <c r="I10812" s="42"/>
      <c r="J10812" s="32">
        <v>0</v>
      </c>
    </row>
    <row r="10813" spans="1:10" ht="15.75" hidden="1" thickBot="1" x14ac:dyDescent="0.3">
      <c r="A10813" s="141"/>
      <c r="B10813" s="144"/>
      <c r="C10813" s="38" t="s">
        <v>7438</v>
      </c>
      <c r="D10813" s="38" t="s">
        <v>2788</v>
      </c>
      <c r="E10813" s="120">
        <v>7.5999999999999998E-2</v>
      </c>
      <c r="F10813" s="119">
        <v>29.905999999999999</v>
      </c>
      <c r="G10813" s="36">
        <f t="shared" si="192"/>
        <v>2.272856</v>
      </c>
      <c r="H10813" s="37"/>
      <c r="I10813" s="33"/>
      <c r="J10813" s="32">
        <v>0</v>
      </c>
    </row>
    <row r="10814" spans="1:10" ht="26.25" hidden="1" thickBot="1" x14ac:dyDescent="0.3">
      <c r="A10814" s="141"/>
      <c r="B10814" s="144"/>
      <c r="C10814" s="38" t="s">
        <v>2668</v>
      </c>
      <c r="D10814" s="38" t="s">
        <v>124</v>
      </c>
      <c r="E10814" s="120">
        <v>1.2434000000000001</v>
      </c>
      <c r="F10814" s="125" t="s">
        <v>31</v>
      </c>
      <c r="G10814" s="36" t="str">
        <f t="shared" si="192"/>
        <v/>
      </c>
      <c r="H10814" s="37"/>
      <c r="I10814" s="33"/>
      <c r="J10814" s="32">
        <v>0</v>
      </c>
    </row>
    <row r="10815" spans="1:10" ht="26.25" hidden="1" thickBot="1" x14ac:dyDescent="0.3">
      <c r="A10815" s="141"/>
      <c r="B10815" s="144"/>
      <c r="C10815" s="38" t="s">
        <v>7847</v>
      </c>
      <c r="D10815" s="38" t="s">
        <v>101</v>
      </c>
      <c r="E10815" s="120">
        <v>9.4000000000000004E-3</v>
      </c>
      <c r="F10815" s="125">
        <v>5.8045</v>
      </c>
      <c r="G10815" s="36">
        <f t="shared" si="192"/>
        <v>5.4562300000000001E-2</v>
      </c>
      <c r="H10815" s="37"/>
      <c r="I10815" s="33"/>
      <c r="J10815" s="32">
        <v>0</v>
      </c>
    </row>
    <row r="10816" spans="1:10" ht="15.75" hidden="1" thickBot="1" x14ac:dyDescent="0.3">
      <c r="A10816" s="142"/>
      <c r="B10816" s="145"/>
      <c r="C10816" s="44"/>
      <c r="D10816" s="44"/>
      <c r="E10816" s="121"/>
      <c r="F10816" s="122" t="s">
        <v>31</v>
      </c>
      <c r="G10816" s="46" t="str">
        <f t="shared" si="192"/>
        <v/>
      </c>
      <c r="H10816" s="48"/>
      <c r="I10816" s="33"/>
      <c r="J10816" s="32">
        <v>0</v>
      </c>
    </row>
    <row r="10817" spans="1:10" ht="15.75" hidden="1" thickBot="1" x14ac:dyDescent="0.3">
      <c r="A10817" s="149" t="s">
        <v>2669</v>
      </c>
      <c r="B10817" s="144" t="s">
        <v>7022</v>
      </c>
      <c r="C10817" s="51"/>
      <c r="D10817" s="43" t="s">
        <v>3575</v>
      </c>
      <c r="E10817" s="137"/>
      <c r="F10817" s="138" t="s">
        <v>31</v>
      </c>
      <c r="G10817" s="86" t="str">
        <f t="shared" si="192"/>
        <v/>
      </c>
      <c r="H10817" s="87"/>
      <c r="I10817" s="31"/>
      <c r="J10817" s="32">
        <v>0</v>
      </c>
    </row>
    <row r="10818" spans="1:10" ht="15.75" hidden="1" thickBot="1" x14ac:dyDescent="0.3">
      <c r="A10818" s="149"/>
      <c r="B10818" s="144"/>
      <c r="C10818" s="34"/>
      <c r="D10818" s="34"/>
      <c r="E10818" s="118"/>
      <c r="F10818" s="129" t="s">
        <v>31</v>
      </c>
      <c r="G10818" s="66" t="str">
        <f t="shared" si="192"/>
        <v/>
      </c>
      <c r="H10818" s="67"/>
      <c r="I10818" s="68"/>
      <c r="J10818" s="32">
        <v>0</v>
      </c>
    </row>
    <row r="10819" spans="1:10" ht="15.75" hidden="1" thickBot="1" x14ac:dyDescent="0.3">
      <c r="A10819" s="149"/>
      <c r="B10819" s="144"/>
      <c r="C10819" s="38" t="s">
        <v>7487</v>
      </c>
      <c r="D10819" s="38" t="s">
        <v>2788</v>
      </c>
      <c r="E10819" s="120">
        <v>113.035</v>
      </c>
      <c r="F10819" s="119">
        <v>32.974499999999999</v>
      </c>
      <c r="G10819" s="66">
        <f t="shared" si="192"/>
        <v>3727.2726074999996</v>
      </c>
      <c r="H10819" s="41">
        <f>SUM(G10819:G10819)</f>
        <v>3727.2726074999996</v>
      </c>
      <c r="I10819" s="42"/>
      <c r="J10819" s="32">
        <v>0</v>
      </c>
    </row>
    <row r="10820" spans="1:10" ht="15.75" hidden="1" thickBot="1" x14ac:dyDescent="0.3">
      <c r="A10820" s="149"/>
      <c r="B10820" s="144"/>
      <c r="C10820" s="34"/>
      <c r="D10820" s="34"/>
      <c r="E10820" s="118"/>
      <c r="F10820" s="129" t="s">
        <v>31</v>
      </c>
      <c r="G10820" s="66" t="str">
        <f t="shared" si="192"/>
        <v/>
      </c>
      <c r="H10820" s="67"/>
      <c r="I10820" s="68"/>
      <c r="J10820" s="32">
        <v>0</v>
      </c>
    </row>
    <row r="10821" spans="1:10" ht="26.25" hidden="1" thickBot="1" x14ac:dyDescent="0.3">
      <c r="A10821" s="149"/>
      <c r="B10821" s="144"/>
      <c r="C10821" s="55" t="s">
        <v>687</v>
      </c>
      <c r="D10821" s="34"/>
      <c r="E10821" s="118"/>
      <c r="F10821" s="129" t="s">
        <v>31</v>
      </c>
      <c r="G10821" s="66" t="str">
        <f t="shared" si="192"/>
        <v/>
      </c>
      <c r="H10821" s="67"/>
      <c r="I10821" s="68"/>
      <c r="J10821" s="32">
        <v>0</v>
      </c>
    </row>
    <row r="10822" spans="1:10" ht="15.75" hidden="1" thickBot="1" x14ac:dyDescent="0.3">
      <c r="A10822" s="150"/>
      <c r="B10822" s="145"/>
      <c r="C10822" s="44"/>
      <c r="D10822" s="59"/>
      <c r="E10822" s="121"/>
      <c r="F10822" s="135" t="s">
        <v>31</v>
      </c>
      <c r="G10822" s="75" t="str">
        <f t="shared" ref="G10822:G10885" si="193">IF(ISNUMBER(F10822),E10822*F10822,"")</f>
        <v/>
      </c>
      <c r="H10822" s="76"/>
      <c r="I10822" s="68"/>
      <c r="J10822" s="32">
        <v>0</v>
      </c>
    </row>
    <row r="10823" spans="1:10" ht="15.75" hidden="1" thickBot="1" x14ac:dyDescent="0.3">
      <c r="A10823" s="149" t="s">
        <v>2670</v>
      </c>
      <c r="B10823" s="144" t="s">
        <v>7023</v>
      </c>
      <c r="C10823" s="51"/>
      <c r="D10823" s="43" t="s">
        <v>3575</v>
      </c>
      <c r="E10823" s="137"/>
      <c r="F10823" s="138" t="s">
        <v>31</v>
      </c>
      <c r="G10823" s="86" t="str">
        <f t="shared" si="193"/>
        <v/>
      </c>
      <c r="H10823" s="87"/>
      <c r="I10823" s="31"/>
      <c r="J10823" s="32">
        <v>0</v>
      </c>
    </row>
    <row r="10824" spans="1:10" ht="15.75" hidden="1" thickBot="1" x14ac:dyDescent="0.3">
      <c r="A10824" s="149"/>
      <c r="B10824" s="144"/>
      <c r="C10824" s="34"/>
      <c r="D10824" s="34"/>
      <c r="E10824" s="118"/>
      <c r="F10824" s="129" t="s">
        <v>31</v>
      </c>
      <c r="G10824" s="66" t="str">
        <f t="shared" si="193"/>
        <v/>
      </c>
      <c r="H10824" s="67"/>
      <c r="I10824" s="68"/>
      <c r="J10824" s="32">
        <v>0</v>
      </c>
    </row>
    <row r="10825" spans="1:10" ht="15.75" hidden="1" thickBot="1" x14ac:dyDescent="0.3">
      <c r="A10825" s="149"/>
      <c r="B10825" s="144"/>
      <c r="C10825" s="38" t="s">
        <v>7439</v>
      </c>
      <c r="D10825" s="38" t="s">
        <v>2788</v>
      </c>
      <c r="E10825" s="120">
        <v>113.035</v>
      </c>
      <c r="F10825" s="119">
        <v>36.024000000000001</v>
      </c>
      <c r="G10825" s="66">
        <f t="shared" si="193"/>
        <v>4071.9728399999999</v>
      </c>
      <c r="H10825" s="41">
        <f>SUM(G10825:G10825)</f>
        <v>4071.9728399999999</v>
      </c>
      <c r="I10825" s="42"/>
      <c r="J10825" s="32">
        <v>0</v>
      </c>
    </row>
    <row r="10826" spans="1:10" ht="15.75" hidden="1" thickBot="1" x14ac:dyDescent="0.3">
      <c r="A10826" s="149"/>
      <c r="B10826" s="144"/>
      <c r="C10826" s="34"/>
      <c r="D10826" s="34"/>
      <c r="E10826" s="118"/>
      <c r="F10826" s="129" t="s">
        <v>31</v>
      </c>
      <c r="G10826" s="66" t="str">
        <f t="shared" si="193"/>
        <v/>
      </c>
      <c r="H10826" s="67"/>
      <c r="I10826" s="68"/>
      <c r="J10826" s="32">
        <v>0</v>
      </c>
    </row>
    <row r="10827" spans="1:10" ht="26.25" hidden="1" thickBot="1" x14ac:dyDescent="0.3">
      <c r="A10827" s="149"/>
      <c r="B10827" s="144"/>
      <c r="C10827" s="55" t="s">
        <v>687</v>
      </c>
      <c r="D10827" s="34"/>
      <c r="E10827" s="118"/>
      <c r="F10827" s="129" t="s">
        <v>31</v>
      </c>
      <c r="G10827" s="66" t="str">
        <f t="shared" si="193"/>
        <v/>
      </c>
      <c r="H10827" s="67"/>
      <c r="I10827" s="68"/>
      <c r="J10827" s="32">
        <v>0</v>
      </c>
    </row>
    <row r="10828" spans="1:10" ht="15.75" hidden="1" thickBot="1" x14ac:dyDescent="0.3">
      <c r="A10828" s="150"/>
      <c r="B10828" s="145"/>
      <c r="C10828" s="44"/>
      <c r="D10828" s="59"/>
      <c r="E10828" s="121"/>
      <c r="F10828" s="135" t="s">
        <v>31</v>
      </c>
      <c r="G10828" s="75" t="str">
        <f t="shared" si="193"/>
        <v/>
      </c>
      <c r="H10828" s="76"/>
      <c r="I10828" s="68"/>
      <c r="J10828" s="32">
        <v>0</v>
      </c>
    </row>
    <row r="10829" spans="1:10" ht="15.75" hidden="1" thickBot="1" x14ac:dyDescent="0.3">
      <c r="A10829" s="140" t="s">
        <v>2671</v>
      </c>
      <c r="B10829" s="143" t="s">
        <v>7024</v>
      </c>
      <c r="C10829" s="26"/>
      <c r="D10829" s="27" t="s">
        <v>36</v>
      </c>
      <c r="E10829" s="116"/>
      <c r="F10829" s="127" t="s">
        <v>31</v>
      </c>
      <c r="G10829" s="29" t="str">
        <f t="shared" si="193"/>
        <v/>
      </c>
      <c r="H10829" s="30"/>
      <c r="I10829" s="31"/>
      <c r="J10829" s="32">
        <v>0</v>
      </c>
    </row>
    <row r="10830" spans="1:10" ht="15.75" hidden="1" thickBot="1" x14ac:dyDescent="0.3">
      <c r="A10830" s="149"/>
      <c r="B10830" s="144"/>
      <c r="C10830" s="34"/>
      <c r="D10830" s="34"/>
      <c r="E10830" s="118"/>
      <c r="F10830" s="129" t="s">
        <v>31</v>
      </c>
      <c r="G10830" s="66" t="str">
        <f t="shared" si="193"/>
        <v/>
      </c>
      <c r="H10830" s="67"/>
      <c r="I10830" s="68"/>
      <c r="J10830" s="32">
        <v>0</v>
      </c>
    </row>
    <row r="10831" spans="1:10" ht="26.25" hidden="1" thickBot="1" x14ac:dyDescent="0.3">
      <c r="A10831" s="149"/>
      <c r="B10831" s="144"/>
      <c r="C10831" s="38" t="s">
        <v>8395</v>
      </c>
      <c r="D10831" s="38" t="s">
        <v>101</v>
      </c>
      <c r="E10831" s="120">
        <v>1</v>
      </c>
      <c r="F10831" s="129">
        <v>627.82650000000001</v>
      </c>
      <c r="G10831" s="66">
        <f t="shared" si="193"/>
        <v>627.82650000000001</v>
      </c>
      <c r="H10831" s="41">
        <f>SUM(G10831:G10831)</f>
        <v>627.82650000000001</v>
      </c>
      <c r="I10831" s="42"/>
      <c r="J10831" s="32">
        <v>0</v>
      </c>
    </row>
    <row r="10832" spans="1:10" ht="15.75" hidden="1" thickBot="1" x14ac:dyDescent="0.3">
      <c r="A10832" s="150"/>
      <c r="B10832" s="145"/>
      <c r="C10832" s="44"/>
      <c r="D10832" s="44"/>
      <c r="E10832" s="121"/>
      <c r="F10832" s="135" t="s">
        <v>31</v>
      </c>
      <c r="G10832" s="75" t="str">
        <f t="shared" si="193"/>
        <v/>
      </c>
      <c r="H10832" s="76"/>
      <c r="I10832" s="68"/>
      <c r="J10832" s="32">
        <v>0</v>
      </c>
    </row>
    <row r="10833" spans="1:10" ht="15.75" hidden="1" thickBot="1" x14ac:dyDescent="0.3">
      <c r="A10833" s="140" t="s">
        <v>2672</v>
      </c>
      <c r="B10833" s="143" t="s">
        <v>7025</v>
      </c>
      <c r="C10833" s="26"/>
      <c r="D10833" s="27" t="s">
        <v>36</v>
      </c>
      <c r="E10833" s="116"/>
      <c r="F10833" s="127" t="s">
        <v>31</v>
      </c>
      <c r="G10833" s="29" t="str">
        <f t="shared" si="193"/>
        <v/>
      </c>
      <c r="H10833" s="30"/>
      <c r="I10833" s="31"/>
      <c r="J10833" s="32">
        <v>0</v>
      </c>
    </row>
    <row r="10834" spans="1:10" ht="15.75" hidden="1" thickBot="1" x14ac:dyDescent="0.3">
      <c r="A10834" s="149"/>
      <c r="B10834" s="144"/>
      <c r="C10834" s="34"/>
      <c r="D10834" s="34"/>
      <c r="E10834" s="118"/>
      <c r="F10834" s="129" t="s">
        <v>31</v>
      </c>
      <c r="G10834" s="66" t="str">
        <f t="shared" si="193"/>
        <v/>
      </c>
      <c r="H10834" s="67"/>
      <c r="I10834" s="68"/>
      <c r="J10834" s="32">
        <v>0</v>
      </c>
    </row>
    <row r="10835" spans="1:10" ht="26.25" hidden="1" thickBot="1" x14ac:dyDescent="0.3">
      <c r="A10835" s="149"/>
      <c r="B10835" s="144"/>
      <c r="C10835" s="38" t="s">
        <v>7992</v>
      </c>
      <c r="D10835" s="38" t="s">
        <v>101</v>
      </c>
      <c r="E10835" s="120">
        <v>1</v>
      </c>
      <c r="F10835" s="129">
        <v>22.866499999999998</v>
      </c>
      <c r="G10835" s="66">
        <f t="shared" si="193"/>
        <v>22.866499999999998</v>
      </c>
      <c r="H10835" s="41">
        <f>SUM(G10835:G10835)</f>
        <v>22.866499999999998</v>
      </c>
      <c r="I10835" s="42"/>
      <c r="J10835" s="32">
        <v>0</v>
      </c>
    </row>
    <row r="10836" spans="1:10" ht="15.75" hidden="1" thickBot="1" x14ac:dyDescent="0.3">
      <c r="A10836" s="150"/>
      <c r="B10836" s="145"/>
      <c r="C10836" s="44"/>
      <c r="D10836" s="44"/>
      <c r="E10836" s="121"/>
      <c r="F10836" s="135" t="s">
        <v>31</v>
      </c>
      <c r="G10836" s="75" t="str">
        <f t="shared" si="193"/>
        <v/>
      </c>
      <c r="H10836" s="76"/>
      <c r="I10836" s="68"/>
      <c r="J10836" s="32">
        <v>0</v>
      </c>
    </row>
    <row r="10837" spans="1:10" ht="15.75" hidden="1" thickBot="1" x14ac:dyDescent="0.3">
      <c r="A10837" s="140" t="s">
        <v>2673</v>
      </c>
      <c r="B10837" s="143" t="s">
        <v>7026</v>
      </c>
      <c r="C10837" s="26"/>
      <c r="D10837" s="27" t="s">
        <v>36</v>
      </c>
      <c r="E10837" s="116"/>
      <c r="F10837" s="127" t="s">
        <v>31</v>
      </c>
      <c r="G10837" s="29" t="str">
        <f t="shared" si="193"/>
        <v/>
      </c>
      <c r="H10837" s="30"/>
      <c r="I10837" s="31"/>
      <c r="J10837" s="32">
        <v>0</v>
      </c>
    </row>
    <row r="10838" spans="1:10" ht="15.75" hidden="1" thickBot="1" x14ac:dyDescent="0.3">
      <c r="A10838" s="149"/>
      <c r="B10838" s="144"/>
      <c r="C10838" s="34"/>
      <c r="D10838" s="34"/>
      <c r="E10838" s="118"/>
      <c r="F10838" s="129" t="s">
        <v>31</v>
      </c>
      <c r="G10838" s="66" t="str">
        <f t="shared" si="193"/>
        <v/>
      </c>
      <c r="H10838" s="67"/>
      <c r="I10838" s="68"/>
      <c r="J10838" s="32">
        <v>0</v>
      </c>
    </row>
    <row r="10839" spans="1:10" ht="26.25" hidden="1" thickBot="1" x14ac:dyDescent="0.3">
      <c r="A10839" s="149"/>
      <c r="B10839" s="144"/>
      <c r="C10839" s="38" t="s">
        <v>7988</v>
      </c>
      <c r="D10839" s="38" t="s">
        <v>101</v>
      </c>
      <c r="E10839" s="120">
        <v>1</v>
      </c>
      <c r="F10839" s="129">
        <v>77.177999999999997</v>
      </c>
      <c r="G10839" s="66">
        <f t="shared" si="193"/>
        <v>77.177999999999997</v>
      </c>
      <c r="H10839" s="41">
        <f>SUM(G10839:G10839)</f>
        <v>77.177999999999997</v>
      </c>
      <c r="I10839" s="42"/>
      <c r="J10839" s="32">
        <v>0</v>
      </c>
    </row>
    <row r="10840" spans="1:10" ht="15.75" hidden="1" thickBot="1" x14ac:dyDescent="0.3">
      <c r="A10840" s="150"/>
      <c r="B10840" s="145"/>
      <c r="C10840" s="44"/>
      <c r="D10840" s="44"/>
      <c r="E10840" s="121"/>
      <c r="F10840" s="135" t="s">
        <v>31</v>
      </c>
      <c r="G10840" s="75" t="str">
        <f t="shared" si="193"/>
        <v/>
      </c>
      <c r="H10840" s="76"/>
      <c r="I10840" s="68"/>
      <c r="J10840" s="32">
        <v>0</v>
      </c>
    </row>
    <row r="10841" spans="1:10" ht="15.75" hidden="1" thickBot="1" x14ac:dyDescent="0.3">
      <c r="A10841" s="140" t="s">
        <v>2674</v>
      </c>
      <c r="B10841" s="143" t="s">
        <v>7027</v>
      </c>
      <c r="C10841" s="26"/>
      <c r="D10841" s="27" t="s">
        <v>36</v>
      </c>
      <c r="E10841" s="116"/>
      <c r="F10841" s="127" t="s">
        <v>31</v>
      </c>
      <c r="G10841" s="29" t="str">
        <f t="shared" si="193"/>
        <v/>
      </c>
      <c r="H10841" s="30"/>
      <c r="I10841" s="31"/>
      <c r="J10841" s="32">
        <v>0</v>
      </c>
    </row>
    <row r="10842" spans="1:10" ht="15.75" hidden="1" thickBot="1" x14ac:dyDescent="0.3">
      <c r="A10842" s="149"/>
      <c r="B10842" s="144"/>
      <c r="C10842" s="34"/>
      <c r="D10842" s="34"/>
      <c r="E10842" s="118"/>
      <c r="F10842" s="129" t="s">
        <v>31</v>
      </c>
      <c r="G10842" s="66" t="str">
        <f t="shared" si="193"/>
        <v/>
      </c>
      <c r="H10842" s="67"/>
      <c r="I10842" s="68"/>
      <c r="J10842" s="32">
        <v>0</v>
      </c>
    </row>
    <row r="10843" spans="1:10" ht="26.25" hidden="1" thickBot="1" x14ac:dyDescent="0.3">
      <c r="A10843" s="149"/>
      <c r="B10843" s="144"/>
      <c r="C10843" s="38" t="s">
        <v>7991</v>
      </c>
      <c r="D10843" s="38" t="s">
        <v>101</v>
      </c>
      <c r="E10843" s="120">
        <v>1</v>
      </c>
      <c r="F10843" s="129">
        <v>118.446</v>
      </c>
      <c r="G10843" s="66">
        <f t="shared" si="193"/>
        <v>118.446</v>
      </c>
      <c r="H10843" s="41">
        <f>SUM(G10843:G10843)</f>
        <v>118.446</v>
      </c>
      <c r="I10843" s="42"/>
      <c r="J10843" s="32">
        <v>0</v>
      </c>
    </row>
    <row r="10844" spans="1:10" ht="15.75" hidden="1" thickBot="1" x14ac:dyDescent="0.3">
      <c r="A10844" s="150"/>
      <c r="B10844" s="145"/>
      <c r="C10844" s="44"/>
      <c r="D10844" s="44"/>
      <c r="E10844" s="121"/>
      <c r="F10844" s="135" t="s">
        <v>31</v>
      </c>
      <c r="G10844" s="75" t="str">
        <f t="shared" si="193"/>
        <v/>
      </c>
      <c r="H10844" s="76"/>
      <c r="I10844" s="68"/>
      <c r="J10844" s="32">
        <v>0</v>
      </c>
    </row>
    <row r="10845" spans="1:10" ht="15.75" hidden="1" thickBot="1" x14ac:dyDescent="0.3">
      <c r="A10845" s="140" t="s">
        <v>2675</v>
      </c>
      <c r="B10845" s="143" t="s">
        <v>7028</v>
      </c>
      <c r="C10845" s="26"/>
      <c r="D10845" s="27" t="s">
        <v>36</v>
      </c>
      <c r="E10845" s="116"/>
      <c r="F10845" s="127" t="s">
        <v>31</v>
      </c>
      <c r="G10845" s="29" t="str">
        <f t="shared" si="193"/>
        <v/>
      </c>
      <c r="H10845" s="30"/>
      <c r="I10845" s="31"/>
      <c r="J10845" s="32">
        <v>0</v>
      </c>
    </row>
    <row r="10846" spans="1:10" ht="15.75" hidden="1" thickBot="1" x14ac:dyDescent="0.3">
      <c r="A10846" s="149"/>
      <c r="B10846" s="144"/>
      <c r="C10846" s="34"/>
      <c r="D10846" s="34"/>
      <c r="E10846" s="118"/>
      <c r="F10846" s="129" t="s">
        <v>31</v>
      </c>
      <c r="G10846" s="66" t="str">
        <f t="shared" si="193"/>
        <v/>
      </c>
      <c r="H10846" s="67"/>
      <c r="I10846" s="68"/>
      <c r="J10846" s="32">
        <v>0</v>
      </c>
    </row>
    <row r="10847" spans="1:10" ht="26.25" hidden="1" thickBot="1" x14ac:dyDescent="0.3">
      <c r="A10847" s="149"/>
      <c r="B10847" s="144"/>
      <c r="C10847" s="38" t="s">
        <v>8387</v>
      </c>
      <c r="D10847" s="38" t="s">
        <v>101</v>
      </c>
      <c r="E10847" s="120">
        <v>1</v>
      </c>
      <c r="F10847" s="129">
        <v>188.0335</v>
      </c>
      <c r="G10847" s="66">
        <f t="shared" si="193"/>
        <v>188.0335</v>
      </c>
      <c r="H10847" s="41">
        <f>SUM(G10847:G10847)</f>
        <v>188.0335</v>
      </c>
      <c r="I10847" s="42"/>
      <c r="J10847" s="32">
        <v>0</v>
      </c>
    </row>
    <row r="10848" spans="1:10" ht="15.75" hidden="1" thickBot="1" x14ac:dyDescent="0.3">
      <c r="A10848" s="150"/>
      <c r="B10848" s="145"/>
      <c r="C10848" s="44"/>
      <c r="D10848" s="44"/>
      <c r="E10848" s="121"/>
      <c r="F10848" s="135" t="s">
        <v>31</v>
      </c>
      <c r="G10848" s="75" t="str">
        <f t="shared" si="193"/>
        <v/>
      </c>
      <c r="H10848" s="76"/>
      <c r="I10848" s="68"/>
      <c r="J10848" s="32">
        <v>0</v>
      </c>
    </row>
    <row r="10849" spans="1:10" ht="15.75" hidden="1" thickBot="1" x14ac:dyDescent="0.3">
      <c r="A10849" s="140" t="s">
        <v>2676</v>
      </c>
      <c r="B10849" s="143" t="s">
        <v>7029</v>
      </c>
      <c r="C10849" s="26"/>
      <c r="D10849" s="27" t="s">
        <v>36</v>
      </c>
      <c r="E10849" s="116"/>
      <c r="F10849" s="127" t="s">
        <v>31</v>
      </c>
      <c r="G10849" s="29" t="str">
        <f t="shared" si="193"/>
        <v/>
      </c>
      <c r="H10849" s="30"/>
      <c r="I10849" s="31"/>
      <c r="J10849" s="32">
        <v>0</v>
      </c>
    </row>
    <row r="10850" spans="1:10" ht="15.75" hidden="1" thickBot="1" x14ac:dyDescent="0.3">
      <c r="A10850" s="149"/>
      <c r="B10850" s="144"/>
      <c r="C10850" s="34"/>
      <c r="D10850" s="34"/>
      <c r="E10850" s="118"/>
      <c r="F10850" s="129" t="s">
        <v>31</v>
      </c>
      <c r="G10850" s="66" t="str">
        <f t="shared" si="193"/>
        <v/>
      </c>
      <c r="H10850" s="67"/>
      <c r="I10850" s="68"/>
      <c r="J10850" s="32">
        <v>0</v>
      </c>
    </row>
    <row r="10851" spans="1:10" ht="26.25" hidden="1" thickBot="1" x14ac:dyDescent="0.3">
      <c r="A10851" s="149"/>
      <c r="B10851" s="144"/>
      <c r="C10851" s="38" t="s">
        <v>8391</v>
      </c>
      <c r="D10851" s="38" t="s">
        <v>101</v>
      </c>
      <c r="E10851" s="120">
        <v>1</v>
      </c>
      <c r="F10851" s="129">
        <v>654.71149999999989</v>
      </c>
      <c r="G10851" s="66">
        <f t="shared" si="193"/>
        <v>654.71149999999989</v>
      </c>
      <c r="H10851" s="41">
        <f>SUM(G10851:G10851)</f>
        <v>654.71149999999989</v>
      </c>
      <c r="I10851" s="42"/>
      <c r="J10851" s="32">
        <v>0</v>
      </c>
    </row>
    <row r="10852" spans="1:10" ht="15.75" hidden="1" thickBot="1" x14ac:dyDescent="0.3">
      <c r="A10852" s="150"/>
      <c r="B10852" s="145"/>
      <c r="C10852" s="44"/>
      <c r="D10852" s="44"/>
      <c r="E10852" s="121"/>
      <c r="F10852" s="135" t="s">
        <v>31</v>
      </c>
      <c r="G10852" s="75" t="str">
        <f t="shared" si="193"/>
        <v/>
      </c>
      <c r="H10852" s="76"/>
      <c r="I10852" s="68"/>
      <c r="J10852" s="32">
        <v>0</v>
      </c>
    </row>
    <row r="10853" spans="1:10" ht="15.75" hidden="1" thickBot="1" x14ac:dyDescent="0.3">
      <c r="A10853" s="140" t="s">
        <v>2677</v>
      </c>
      <c r="B10853" s="143" t="s">
        <v>7030</v>
      </c>
      <c r="C10853" s="26"/>
      <c r="D10853" s="27" t="s">
        <v>36</v>
      </c>
      <c r="E10853" s="116"/>
      <c r="F10853" s="127" t="s">
        <v>31</v>
      </c>
      <c r="G10853" s="29" t="str">
        <f t="shared" si="193"/>
        <v/>
      </c>
      <c r="H10853" s="30"/>
      <c r="I10853" s="31"/>
      <c r="J10853" s="32">
        <v>0</v>
      </c>
    </row>
    <row r="10854" spans="1:10" ht="15.75" hidden="1" thickBot="1" x14ac:dyDescent="0.3">
      <c r="A10854" s="149"/>
      <c r="B10854" s="144"/>
      <c r="C10854" s="34"/>
      <c r="D10854" s="34"/>
      <c r="E10854" s="118"/>
      <c r="F10854" s="129" t="s">
        <v>31</v>
      </c>
      <c r="G10854" s="66" t="str">
        <f t="shared" si="193"/>
        <v/>
      </c>
      <c r="H10854" s="67"/>
      <c r="I10854" s="68"/>
      <c r="J10854" s="32">
        <v>0</v>
      </c>
    </row>
    <row r="10855" spans="1:10" ht="26.25" hidden="1" thickBot="1" x14ac:dyDescent="0.3">
      <c r="A10855" s="149"/>
      <c r="B10855" s="144"/>
      <c r="C10855" s="38" t="s">
        <v>8644</v>
      </c>
      <c r="D10855" s="38" t="s">
        <v>101</v>
      </c>
      <c r="E10855" s="120">
        <v>1</v>
      </c>
      <c r="F10855" s="129">
        <v>94.249499999999983</v>
      </c>
      <c r="G10855" s="66">
        <f t="shared" si="193"/>
        <v>94.249499999999983</v>
      </c>
      <c r="H10855" s="41">
        <f>SUM(G10855:G10855)</f>
        <v>94.249499999999983</v>
      </c>
      <c r="I10855" s="42"/>
      <c r="J10855" s="32">
        <v>0</v>
      </c>
    </row>
    <row r="10856" spans="1:10" ht="15.75" hidden="1" thickBot="1" x14ac:dyDescent="0.3">
      <c r="A10856" s="150"/>
      <c r="B10856" s="145"/>
      <c r="C10856" s="44"/>
      <c r="D10856" s="44"/>
      <c r="E10856" s="121"/>
      <c r="F10856" s="135" t="s">
        <v>31</v>
      </c>
      <c r="G10856" s="75" t="str">
        <f t="shared" si="193"/>
        <v/>
      </c>
      <c r="H10856" s="76"/>
      <c r="I10856" s="68"/>
      <c r="J10856" s="32">
        <v>0</v>
      </c>
    </row>
    <row r="10857" spans="1:10" ht="15.75" hidden="1" thickBot="1" x14ac:dyDescent="0.3">
      <c r="A10857" s="140" t="s">
        <v>2678</v>
      </c>
      <c r="B10857" s="143" t="s">
        <v>7031</v>
      </c>
      <c r="C10857" s="26"/>
      <c r="D10857" s="27" t="s">
        <v>36</v>
      </c>
      <c r="E10857" s="116"/>
      <c r="F10857" s="127" t="s">
        <v>31</v>
      </c>
      <c r="G10857" s="29" t="str">
        <f t="shared" si="193"/>
        <v/>
      </c>
      <c r="H10857" s="30"/>
      <c r="I10857" s="31"/>
      <c r="J10857" s="32">
        <v>0</v>
      </c>
    </row>
    <row r="10858" spans="1:10" ht="15.75" hidden="1" thickBot="1" x14ac:dyDescent="0.3">
      <c r="A10858" s="149"/>
      <c r="B10858" s="144"/>
      <c r="C10858" s="34"/>
      <c r="D10858" s="34"/>
      <c r="E10858" s="118"/>
      <c r="F10858" s="129" t="s">
        <v>31</v>
      </c>
      <c r="G10858" s="66" t="str">
        <f t="shared" si="193"/>
        <v/>
      </c>
      <c r="H10858" s="67"/>
      <c r="I10858" s="68"/>
      <c r="J10858" s="32">
        <v>0</v>
      </c>
    </row>
    <row r="10859" spans="1:10" ht="26.25" hidden="1" thickBot="1" x14ac:dyDescent="0.3">
      <c r="A10859" s="149"/>
      <c r="B10859" s="144"/>
      <c r="C10859" s="38" t="s">
        <v>8645</v>
      </c>
      <c r="D10859" s="38" t="s">
        <v>101</v>
      </c>
      <c r="E10859" s="120">
        <v>1</v>
      </c>
      <c r="F10859" s="129">
        <v>150.499</v>
      </c>
      <c r="G10859" s="66">
        <f t="shared" si="193"/>
        <v>150.499</v>
      </c>
      <c r="H10859" s="41">
        <f>SUM(G10859:G10859)</f>
        <v>150.499</v>
      </c>
      <c r="I10859" s="42"/>
      <c r="J10859" s="32">
        <v>0</v>
      </c>
    </row>
    <row r="10860" spans="1:10" ht="15.75" hidden="1" thickBot="1" x14ac:dyDescent="0.3">
      <c r="A10860" s="150"/>
      <c r="B10860" s="145"/>
      <c r="C10860" s="44"/>
      <c r="D10860" s="44"/>
      <c r="E10860" s="121"/>
      <c r="F10860" s="135" t="s">
        <v>31</v>
      </c>
      <c r="G10860" s="75" t="str">
        <f t="shared" si="193"/>
        <v/>
      </c>
      <c r="H10860" s="76"/>
      <c r="I10860" s="68"/>
      <c r="J10860" s="32">
        <v>0</v>
      </c>
    </row>
    <row r="10861" spans="1:10" ht="15.75" hidden="1" thickBot="1" x14ac:dyDescent="0.3">
      <c r="A10861" s="140" t="s">
        <v>2679</v>
      </c>
      <c r="B10861" s="143" t="s">
        <v>7032</v>
      </c>
      <c r="C10861" s="26"/>
      <c r="D10861" s="27" t="s">
        <v>36</v>
      </c>
      <c r="E10861" s="116"/>
      <c r="F10861" s="127" t="s">
        <v>31</v>
      </c>
      <c r="G10861" s="29" t="str">
        <f t="shared" si="193"/>
        <v/>
      </c>
      <c r="H10861" s="30"/>
      <c r="I10861" s="31"/>
      <c r="J10861" s="32">
        <v>0</v>
      </c>
    </row>
    <row r="10862" spans="1:10" ht="15.75" hidden="1" thickBot="1" x14ac:dyDescent="0.3">
      <c r="A10862" s="149"/>
      <c r="B10862" s="144"/>
      <c r="C10862" s="34"/>
      <c r="D10862" s="34"/>
      <c r="E10862" s="118"/>
      <c r="F10862" s="129" t="s">
        <v>31</v>
      </c>
      <c r="G10862" s="66" t="str">
        <f t="shared" si="193"/>
        <v/>
      </c>
      <c r="H10862" s="67"/>
      <c r="I10862" s="68"/>
      <c r="J10862" s="32">
        <v>0</v>
      </c>
    </row>
    <row r="10863" spans="1:10" ht="26.25" hidden="1" thickBot="1" x14ac:dyDescent="0.3">
      <c r="A10863" s="149"/>
      <c r="B10863" s="144"/>
      <c r="C10863" s="38" t="s">
        <v>8646</v>
      </c>
      <c r="D10863" s="38" t="s">
        <v>101</v>
      </c>
      <c r="E10863" s="120">
        <v>1</v>
      </c>
      <c r="F10863" s="129">
        <v>223.535</v>
      </c>
      <c r="G10863" s="66">
        <f t="shared" si="193"/>
        <v>223.535</v>
      </c>
      <c r="H10863" s="41">
        <f>SUM(G10863:G10863)</f>
        <v>223.535</v>
      </c>
      <c r="I10863" s="42"/>
      <c r="J10863" s="32">
        <v>0</v>
      </c>
    </row>
    <row r="10864" spans="1:10" ht="15.75" hidden="1" thickBot="1" x14ac:dyDescent="0.3">
      <c r="A10864" s="150"/>
      <c r="B10864" s="145"/>
      <c r="C10864" s="44"/>
      <c r="D10864" s="44"/>
      <c r="E10864" s="121"/>
      <c r="F10864" s="135" t="s">
        <v>31</v>
      </c>
      <c r="G10864" s="75" t="str">
        <f t="shared" si="193"/>
        <v/>
      </c>
      <c r="H10864" s="76"/>
      <c r="I10864" s="68"/>
      <c r="J10864" s="32">
        <v>0</v>
      </c>
    </row>
    <row r="10865" spans="1:10" ht="15.75" hidden="1" thickBot="1" x14ac:dyDescent="0.3">
      <c r="A10865" s="140" t="s">
        <v>2680</v>
      </c>
      <c r="B10865" s="143" t="s">
        <v>7033</v>
      </c>
      <c r="C10865" s="26"/>
      <c r="D10865" s="27" t="s">
        <v>36</v>
      </c>
      <c r="E10865" s="116"/>
      <c r="F10865" s="127" t="s">
        <v>31</v>
      </c>
      <c r="G10865" s="29" t="str">
        <f t="shared" si="193"/>
        <v/>
      </c>
      <c r="H10865" s="30"/>
      <c r="I10865" s="31"/>
      <c r="J10865" s="32">
        <v>0</v>
      </c>
    </row>
    <row r="10866" spans="1:10" ht="15.75" hidden="1" thickBot="1" x14ac:dyDescent="0.3">
      <c r="A10866" s="149"/>
      <c r="B10866" s="144"/>
      <c r="C10866" s="34"/>
      <c r="D10866" s="34"/>
      <c r="E10866" s="118"/>
      <c r="F10866" s="129" t="s">
        <v>31</v>
      </c>
      <c r="G10866" s="66" t="str">
        <f t="shared" si="193"/>
        <v/>
      </c>
      <c r="H10866" s="67"/>
      <c r="I10866" s="68"/>
      <c r="J10866" s="32">
        <v>0</v>
      </c>
    </row>
    <row r="10867" spans="1:10" ht="26.25" hidden="1" thickBot="1" x14ac:dyDescent="0.3">
      <c r="A10867" s="149"/>
      <c r="B10867" s="144"/>
      <c r="C10867" s="38" t="s">
        <v>8647</v>
      </c>
      <c r="D10867" s="38" t="s">
        <v>101</v>
      </c>
      <c r="E10867" s="120">
        <v>1</v>
      </c>
      <c r="F10867" s="129">
        <v>531.25900000000001</v>
      </c>
      <c r="G10867" s="66">
        <f t="shared" si="193"/>
        <v>531.25900000000001</v>
      </c>
      <c r="H10867" s="41">
        <f>SUM(G10867:G10867)</f>
        <v>531.25900000000001</v>
      </c>
      <c r="I10867" s="42"/>
      <c r="J10867" s="32">
        <v>0</v>
      </c>
    </row>
    <row r="10868" spans="1:10" ht="15.75" hidden="1" thickBot="1" x14ac:dyDescent="0.3">
      <c r="A10868" s="150"/>
      <c r="B10868" s="145"/>
      <c r="C10868" s="44"/>
      <c r="D10868" s="44"/>
      <c r="E10868" s="121"/>
      <c r="F10868" s="135" t="s">
        <v>31</v>
      </c>
      <c r="G10868" s="75" t="str">
        <f t="shared" si="193"/>
        <v/>
      </c>
      <c r="H10868" s="76"/>
      <c r="I10868" s="68"/>
      <c r="J10868" s="32">
        <v>0</v>
      </c>
    </row>
    <row r="10869" spans="1:10" ht="15.75" hidden="1" thickBot="1" x14ac:dyDescent="0.3">
      <c r="A10869" s="140" t="s">
        <v>2681</v>
      </c>
      <c r="B10869" s="143" t="s">
        <v>7034</v>
      </c>
      <c r="C10869" s="26"/>
      <c r="D10869" s="27" t="s">
        <v>36</v>
      </c>
      <c r="E10869" s="116"/>
      <c r="F10869" s="127" t="s">
        <v>31</v>
      </c>
      <c r="G10869" s="29" t="str">
        <f t="shared" si="193"/>
        <v/>
      </c>
      <c r="H10869" s="30"/>
      <c r="I10869" s="31"/>
      <c r="J10869" s="32">
        <v>0</v>
      </c>
    </row>
    <row r="10870" spans="1:10" ht="15.75" hidden="1" thickBot="1" x14ac:dyDescent="0.3">
      <c r="A10870" s="149"/>
      <c r="B10870" s="144"/>
      <c r="C10870" s="34"/>
      <c r="D10870" s="34"/>
      <c r="E10870" s="118"/>
      <c r="F10870" s="129" t="s">
        <v>31</v>
      </c>
      <c r="G10870" s="66" t="str">
        <f t="shared" si="193"/>
        <v/>
      </c>
      <c r="H10870" s="67"/>
      <c r="I10870" s="68"/>
      <c r="J10870" s="32">
        <v>0</v>
      </c>
    </row>
    <row r="10871" spans="1:10" ht="26.25" hidden="1" thickBot="1" x14ac:dyDescent="0.3">
      <c r="A10871" s="149"/>
      <c r="B10871" s="144"/>
      <c r="C10871" s="38" t="s">
        <v>7676</v>
      </c>
      <c r="D10871" s="38" t="s">
        <v>2788</v>
      </c>
      <c r="E10871" s="120">
        <v>0.93</v>
      </c>
      <c r="F10871" s="119">
        <v>23.113499999999998</v>
      </c>
      <c r="G10871" s="66">
        <f t="shared" si="193"/>
        <v>21.495555</v>
      </c>
      <c r="H10871" s="41">
        <f>SUM(G10871:G10873)</f>
        <v>48.468810000000005</v>
      </c>
      <c r="I10871" s="42"/>
      <c r="J10871" s="32">
        <v>0</v>
      </c>
    </row>
    <row r="10872" spans="1:10" ht="26.25" hidden="1" thickBot="1" x14ac:dyDescent="0.3">
      <c r="A10872" s="149"/>
      <c r="B10872" s="144"/>
      <c r="C10872" s="38" t="s">
        <v>7677</v>
      </c>
      <c r="D10872" s="38" t="s">
        <v>2788</v>
      </c>
      <c r="E10872" s="120">
        <v>0.93</v>
      </c>
      <c r="F10872" s="119">
        <v>29.003499999999999</v>
      </c>
      <c r="G10872" s="66">
        <f t="shared" si="193"/>
        <v>26.973255000000002</v>
      </c>
      <c r="H10872" s="67"/>
      <c r="I10872" s="68"/>
      <c r="J10872" s="32">
        <v>0</v>
      </c>
    </row>
    <row r="10873" spans="1:10" ht="15.75" hidden="1" thickBot="1" x14ac:dyDescent="0.3">
      <c r="A10873" s="149"/>
      <c r="B10873" s="144"/>
      <c r="C10873" s="38" t="s">
        <v>2682</v>
      </c>
      <c r="D10873" s="38" t="s">
        <v>101</v>
      </c>
      <c r="E10873" s="120">
        <v>1</v>
      </c>
      <c r="F10873" s="119" t="s">
        <v>31</v>
      </c>
      <c r="G10873" s="66" t="str">
        <f t="shared" si="193"/>
        <v/>
      </c>
      <c r="H10873" s="67"/>
      <c r="I10873" s="68"/>
      <c r="J10873" s="32">
        <v>0</v>
      </c>
    </row>
    <row r="10874" spans="1:10" ht="15.75" hidden="1" thickBot="1" x14ac:dyDescent="0.3">
      <c r="A10874" s="150"/>
      <c r="B10874" s="145"/>
      <c r="C10874" s="44"/>
      <c r="D10874" s="59"/>
      <c r="E10874" s="121"/>
      <c r="F10874" s="135" t="s">
        <v>31</v>
      </c>
      <c r="G10874" s="75" t="str">
        <f t="shared" si="193"/>
        <v/>
      </c>
      <c r="H10874" s="76"/>
      <c r="I10874" s="68"/>
      <c r="J10874" s="32">
        <v>0</v>
      </c>
    </row>
    <row r="10875" spans="1:10" ht="15.75" hidden="1" thickBot="1" x14ac:dyDescent="0.3">
      <c r="A10875" s="140" t="s">
        <v>2683</v>
      </c>
      <c r="B10875" s="143" t="s">
        <v>7035</v>
      </c>
      <c r="C10875" s="26"/>
      <c r="D10875" s="27" t="s">
        <v>36</v>
      </c>
      <c r="E10875" s="116"/>
      <c r="F10875" s="127" t="s">
        <v>31</v>
      </c>
      <c r="G10875" s="29" t="str">
        <f t="shared" si="193"/>
        <v/>
      </c>
      <c r="H10875" s="30"/>
      <c r="I10875" s="31"/>
      <c r="J10875" s="32">
        <v>0</v>
      </c>
    </row>
    <row r="10876" spans="1:10" ht="15.75" hidden="1" thickBot="1" x14ac:dyDescent="0.3">
      <c r="A10876" s="149"/>
      <c r="B10876" s="144"/>
      <c r="C10876" s="34"/>
      <c r="D10876" s="34"/>
      <c r="E10876" s="118"/>
      <c r="F10876" s="129" t="s">
        <v>31</v>
      </c>
      <c r="G10876" s="66" t="str">
        <f t="shared" si="193"/>
        <v/>
      </c>
      <c r="H10876" s="67"/>
      <c r="I10876" s="68"/>
      <c r="J10876" s="32">
        <v>0</v>
      </c>
    </row>
    <row r="10877" spans="1:10" ht="26.25" hidden="1" thickBot="1" x14ac:dyDescent="0.3">
      <c r="A10877" s="149"/>
      <c r="B10877" s="144"/>
      <c r="C10877" s="38" t="s">
        <v>7676</v>
      </c>
      <c r="D10877" s="38" t="s">
        <v>2788</v>
      </c>
      <c r="E10877" s="120">
        <v>0.93</v>
      </c>
      <c r="F10877" s="119">
        <v>23.113499999999998</v>
      </c>
      <c r="G10877" s="66">
        <f t="shared" si="193"/>
        <v>21.495555</v>
      </c>
      <c r="H10877" s="41">
        <f>SUM(G10877:G10879)</f>
        <v>48.468810000000005</v>
      </c>
      <c r="I10877" s="42"/>
      <c r="J10877" s="32">
        <v>0</v>
      </c>
    </row>
    <row r="10878" spans="1:10" ht="26.25" hidden="1" thickBot="1" x14ac:dyDescent="0.3">
      <c r="A10878" s="149"/>
      <c r="B10878" s="144"/>
      <c r="C10878" s="38" t="s">
        <v>7677</v>
      </c>
      <c r="D10878" s="38" t="s">
        <v>2788</v>
      </c>
      <c r="E10878" s="120">
        <v>0.93</v>
      </c>
      <c r="F10878" s="119">
        <v>29.003499999999999</v>
      </c>
      <c r="G10878" s="66">
        <f t="shared" si="193"/>
        <v>26.973255000000002</v>
      </c>
      <c r="H10878" s="67"/>
      <c r="I10878" s="68"/>
      <c r="J10878" s="32">
        <v>0</v>
      </c>
    </row>
    <row r="10879" spans="1:10" ht="15.75" hidden="1" thickBot="1" x14ac:dyDescent="0.3">
      <c r="A10879" s="149"/>
      <c r="B10879" s="144"/>
      <c r="C10879" s="38" t="s">
        <v>2684</v>
      </c>
      <c r="D10879" s="38" t="s">
        <v>101</v>
      </c>
      <c r="E10879" s="120">
        <v>1</v>
      </c>
      <c r="F10879" s="119" t="s">
        <v>31</v>
      </c>
      <c r="G10879" s="66" t="str">
        <f t="shared" si="193"/>
        <v/>
      </c>
      <c r="H10879" s="67"/>
      <c r="I10879" s="68"/>
      <c r="J10879" s="32">
        <v>0</v>
      </c>
    </row>
    <row r="10880" spans="1:10" ht="15.75" hidden="1" thickBot="1" x14ac:dyDescent="0.3">
      <c r="A10880" s="150"/>
      <c r="B10880" s="145"/>
      <c r="C10880" s="44"/>
      <c r="D10880" s="59"/>
      <c r="E10880" s="121"/>
      <c r="F10880" s="135" t="s">
        <v>31</v>
      </c>
      <c r="G10880" s="75" t="str">
        <f t="shared" si="193"/>
        <v/>
      </c>
      <c r="H10880" s="76"/>
      <c r="I10880" s="68"/>
      <c r="J10880" s="32">
        <v>0</v>
      </c>
    </row>
    <row r="10881" spans="1:10" ht="15.75" hidden="1" thickBot="1" x14ac:dyDescent="0.3">
      <c r="A10881" s="140" t="s">
        <v>2685</v>
      </c>
      <c r="B10881" s="143" t="s">
        <v>7036</v>
      </c>
      <c r="C10881" s="26"/>
      <c r="D10881" s="27" t="s">
        <v>36</v>
      </c>
      <c r="E10881" s="116"/>
      <c r="F10881" s="127" t="s">
        <v>31</v>
      </c>
      <c r="G10881" s="29" t="str">
        <f t="shared" si="193"/>
        <v/>
      </c>
      <c r="H10881" s="30"/>
      <c r="I10881" s="31"/>
      <c r="J10881" s="32">
        <v>0</v>
      </c>
    </row>
    <row r="10882" spans="1:10" ht="15.75" hidden="1" thickBot="1" x14ac:dyDescent="0.3">
      <c r="A10882" s="149"/>
      <c r="B10882" s="144"/>
      <c r="C10882" s="34"/>
      <c r="D10882" s="34"/>
      <c r="E10882" s="118"/>
      <c r="F10882" s="129" t="s">
        <v>31</v>
      </c>
      <c r="G10882" s="66" t="str">
        <f t="shared" si="193"/>
        <v/>
      </c>
      <c r="H10882" s="67"/>
      <c r="I10882" s="68"/>
      <c r="J10882" s="32">
        <v>0</v>
      </c>
    </row>
    <row r="10883" spans="1:10" ht="15.75" hidden="1" thickBot="1" x14ac:dyDescent="0.3">
      <c r="A10883" s="149"/>
      <c r="B10883" s="144"/>
      <c r="C10883" s="38" t="s">
        <v>8078</v>
      </c>
      <c r="D10883" s="38" t="s">
        <v>1063</v>
      </c>
      <c r="E10883" s="120">
        <v>0.1157</v>
      </c>
      <c r="F10883" s="119">
        <v>40.137499999999996</v>
      </c>
      <c r="G10883" s="66">
        <f t="shared" si="193"/>
        <v>4.6439087499999996</v>
      </c>
      <c r="H10883" s="41">
        <f>SUM(G10883:G10887)</f>
        <v>104.42993275000001</v>
      </c>
      <c r="I10883" s="42"/>
      <c r="J10883" s="32">
        <v>0</v>
      </c>
    </row>
    <row r="10884" spans="1:10" ht="26.25" hidden="1" thickBot="1" x14ac:dyDescent="0.3">
      <c r="A10884" s="149"/>
      <c r="B10884" s="144"/>
      <c r="C10884" s="38" t="s">
        <v>2686</v>
      </c>
      <c r="D10884" s="38" t="s">
        <v>101</v>
      </c>
      <c r="E10884" s="120">
        <v>1</v>
      </c>
      <c r="F10884" s="119" t="s">
        <v>31</v>
      </c>
      <c r="G10884" s="66" t="str">
        <f t="shared" si="193"/>
        <v/>
      </c>
      <c r="H10884" s="67"/>
      <c r="I10884" s="68"/>
      <c r="J10884" s="32">
        <v>0</v>
      </c>
    </row>
    <row r="10885" spans="1:10" ht="26.25" hidden="1" thickBot="1" x14ac:dyDescent="0.3">
      <c r="A10885" s="149"/>
      <c r="B10885" s="144"/>
      <c r="C10885" s="38" t="s">
        <v>7676</v>
      </c>
      <c r="D10885" s="38" t="s">
        <v>2788</v>
      </c>
      <c r="E10885" s="120">
        <v>1.2090000000000001</v>
      </c>
      <c r="F10885" s="119">
        <v>23.113499999999998</v>
      </c>
      <c r="G10885" s="66">
        <f t="shared" si="193"/>
        <v>27.944221500000001</v>
      </c>
      <c r="H10885" s="67"/>
      <c r="I10885" s="68"/>
      <c r="J10885" s="32">
        <v>0</v>
      </c>
    </row>
    <row r="10886" spans="1:10" ht="26.25" hidden="1" thickBot="1" x14ac:dyDescent="0.3">
      <c r="A10886" s="149"/>
      <c r="B10886" s="144"/>
      <c r="C10886" s="38" t="s">
        <v>7677</v>
      </c>
      <c r="D10886" s="38" t="s">
        <v>2788</v>
      </c>
      <c r="E10886" s="120">
        <v>1.2090000000000001</v>
      </c>
      <c r="F10886" s="119">
        <v>29.003499999999999</v>
      </c>
      <c r="G10886" s="66">
        <f t="shared" ref="G10886:G10949" si="194">IF(ISNUMBER(F10886),E10886*F10886,"")</f>
        <v>35.065231500000003</v>
      </c>
      <c r="H10886" s="67"/>
      <c r="I10886" s="68"/>
      <c r="J10886" s="32">
        <v>0</v>
      </c>
    </row>
    <row r="10887" spans="1:10" ht="15.75" hidden="1" thickBot="1" x14ac:dyDescent="0.3">
      <c r="A10887" s="149"/>
      <c r="B10887" s="144"/>
      <c r="C10887" s="38" t="s">
        <v>7714</v>
      </c>
      <c r="D10887" s="38" t="s">
        <v>2788</v>
      </c>
      <c r="E10887" s="120">
        <v>1.2090000000000001</v>
      </c>
      <c r="F10887" s="129">
        <v>30.419</v>
      </c>
      <c r="G10887" s="66">
        <f t="shared" si="194"/>
        <v>36.776571000000004</v>
      </c>
      <c r="H10887" s="67"/>
      <c r="I10887" s="68"/>
      <c r="J10887" s="32">
        <v>0</v>
      </c>
    </row>
    <row r="10888" spans="1:10" ht="15.75" hidden="1" thickBot="1" x14ac:dyDescent="0.3">
      <c r="A10888" s="150"/>
      <c r="B10888" s="145"/>
      <c r="C10888" s="44"/>
      <c r="D10888" s="59"/>
      <c r="E10888" s="121"/>
      <c r="F10888" s="135" t="s">
        <v>31</v>
      </c>
      <c r="G10888" s="75" t="str">
        <f t="shared" si="194"/>
        <v/>
      </c>
      <c r="H10888" s="76"/>
      <c r="I10888" s="68"/>
      <c r="J10888" s="32">
        <v>0</v>
      </c>
    </row>
    <row r="10889" spans="1:10" ht="15.75" hidden="1" thickBot="1" x14ac:dyDescent="0.3">
      <c r="A10889" s="140" t="s">
        <v>2687</v>
      </c>
      <c r="B10889" s="143" t="s">
        <v>7037</v>
      </c>
      <c r="C10889" s="26"/>
      <c r="D10889" s="27" t="s">
        <v>36</v>
      </c>
      <c r="E10889" s="116"/>
      <c r="F10889" s="127" t="s">
        <v>31</v>
      </c>
      <c r="G10889" s="29" t="str">
        <f t="shared" si="194"/>
        <v/>
      </c>
      <c r="H10889" s="30"/>
      <c r="I10889" s="31"/>
      <c r="J10889" s="32">
        <v>0</v>
      </c>
    </row>
    <row r="10890" spans="1:10" ht="15.75" hidden="1" thickBot="1" x14ac:dyDescent="0.3">
      <c r="A10890" s="149"/>
      <c r="B10890" s="144"/>
      <c r="C10890" s="34"/>
      <c r="D10890" s="34"/>
      <c r="E10890" s="118"/>
      <c r="F10890" s="129" t="s">
        <v>31</v>
      </c>
      <c r="G10890" s="66" t="str">
        <f t="shared" si="194"/>
        <v/>
      </c>
      <c r="H10890" s="67"/>
      <c r="I10890" s="68"/>
      <c r="J10890" s="32">
        <v>0</v>
      </c>
    </row>
    <row r="10891" spans="1:10" ht="15.75" hidden="1" thickBot="1" x14ac:dyDescent="0.3">
      <c r="A10891" s="149"/>
      <c r="B10891" s="144"/>
      <c r="C10891" s="38" t="s">
        <v>8078</v>
      </c>
      <c r="D10891" s="38" t="s">
        <v>1063</v>
      </c>
      <c r="E10891" s="120">
        <v>0.1157</v>
      </c>
      <c r="F10891" s="119">
        <v>40.137499999999996</v>
      </c>
      <c r="G10891" s="66">
        <f t="shared" si="194"/>
        <v>4.6439087499999996</v>
      </c>
      <c r="H10891" s="41">
        <f>SUM(G10891:G10895)</f>
        <v>104.42993275000001</v>
      </c>
      <c r="I10891" s="42"/>
      <c r="J10891" s="32">
        <v>0</v>
      </c>
    </row>
    <row r="10892" spans="1:10" ht="26.25" hidden="1" thickBot="1" x14ac:dyDescent="0.3">
      <c r="A10892" s="149"/>
      <c r="B10892" s="144"/>
      <c r="C10892" s="38" t="s">
        <v>2688</v>
      </c>
      <c r="D10892" s="38" t="s">
        <v>101</v>
      </c>
      <c r="E10892" s="120">
        <v>1</v>
      </c>
      <c r="F10892" s="119" t="s">
        <v>31</v>
      </c>
      <c r="G10892" s="66" t="str">
        <f t="shared" si="194"/>
        <v/>
      </c>
      <c r="H10892" s="67"/>
      <c r="I10892" s="68"/>
      <c r="J10892" s="32">
        <v>0</v>
      </c>
    </row>
    <row r="10893" spans="1:10" ht="26.25" hidden="1" thickBot="1" x14ac:dyDescent="0.3">
      <c r="A10893" s="149"/>
      <c r="B10893" s="144"/>
      <c r="C10893" s="38" t="s">
        <v>7676</v>
      </c>
      <c r="D10893" s="38" t="s">
        <v>2788</v>
      </c>
      <c r="E10893" s="120">
        <v>1.2090000000000001</v>
      </c>
      <c r="F10893" s="119">
        <v>23.113499999999998</v>
      </c>
      <c r="G10893" s="66">
        <f t="shared" si="194"/>
        <v>27.944221500000001</v>
      </c>
      <c r="H10893" s="67"/>
      <c r="I10893" s="68"/>
      <c r="J10893" s="32">
        <v>0</v>
      </c>
    </row>
    <row r="10894" spans="1:10" ht="26.25" hidden="1" thickBot="1" x14ac:dyDescent="0.3">
      <c r="A10894" s="149"/>
      <c r="B10894" s="144"/>
      <c r="C10894" s="38" t="s">
        <v>7677</v>
      </c>
      <c r="D10894" s="38" t="s">
        <v>2788</v>
      </c>
      <c r="E10894" s="120">
        <v>1.2090000000000001</v>
      </c>
      <c r="F10894" s="119">
        <v>29.003499999999999</v>
      </c>
      <c r="G10894" s="66">
        <f t="shared" si="194"/>
        <v>35.065231500000003</v>
      </c>
      <c r="H10894" s="67"/>
      <c r="I10894" s="68"/>
      <c r="J10894" s="32">
        <v>0</v>
      </c>
    </row>
    <row r="10895" spans="1:10" ht="15.75" hidden="1" thickBot="1" x14ac:dyDescent="0.3">
      <c r="A10895" s="149"/>
      <c r="B10895" s="144"/>
      <c r="C10895" s="38" t="s">
        <v>7714</v>
      </c>
      <c r="D10895" s="38" t="s">
        <v>2788</v>
      </c>
      <c r="E10895" s="120">
        <v>1.2090000000000001</v>
      </c>
      <c r="F10895" s="129">
        <v>30.419</v>
      </c>
      <c r="G10895" s="66">
        <f t="shared" si="194"/>
        <v>36.776571000000004</v>
      </c>
      <c r="H10895" s="67"/>
      <c r="I10895" s="68"/>
      <c r="J10895" s="32">
        <v>0</v>
      </c>
    </row>
    <row r="10896" spans="1:10" ht="15.75" hidden="1" thickBot="1" x14ac:dyDescent="0.3">
      <c r="A10896" s="150"/>
      <c r="B10896" s="145"/>
      <c r="C10896" s="44"/>
      <c r="D10896" s="59"/>
      <c r="E10896" s="121"/>
      <c r="F10896" s="135" t="s">
        <v>31</v>
      </c>
      <c r="G10896" s="75" t="str">
        <f t="shared" si="194"/>
        <v/>
      </c>
      <c r="H10896" s="76"/>
      <c r="I10896" s="68"/>
      <c r="J10896" s="32">
        <v>0</v>
      </c>
    </row>
    <row r="10897" spans="1:10" ht="15.75" hidden="1" thickBot="1" x14ac:dyDescent="0.3">
      <c r="A10897" s="140" t="s">
        <v>2689</v>
      </c>
      <c r="B10897" s="143" t="s">
        <v>7038</v>
      </c>
      <c r="C10897" s="26"/>
      <c r="D10897" s="27" t="s">
        <v>36</v>
      </c>
      <c r="E10897" s="116"/>
      <c r="F10897" s="127" t="s">
        <v>31</v>
      </c>
      <c r="G10897" s="29" t="str">
        <f t="shared" si="194"/>
        <v/>
      </c>
      <c r="H10897" s="30"/>
      <c r="I10897" s="31"/>
      <c r="J10897" s="32">
        <v>0</v>
      </c>
    </row>
    <row r="10898" spans="1:10" ht="15.75" hidden="1" thickBot="1" x14ac:dyDescent="0.3">
      <c r="A10898" s="149"/>
      <c r="B10898" s="144"/>
      <c r="C10898" s="34"/>
      <c r="D10898" s="34"/>
      <c r="E10898" s="118"/>
      <c r="F10898" s="129" t="s">
        <v>31</v>
      </c>
      <c r="G10898" s="66" t="str">
        <f t="shared" si="194"/>
        <v/>
      </c>
      <c r="H10898" s="67"/>
      <c r="I10898" s="68"/>
      <c r="J10898" s="32">
        <v>0</v>
      </c>
    </row>
    <row r="10899" spans="1:10" ht="15.75" hidden="1" thickBot="1" x14ac:dyDescent="0.3">
      <c r="A10899" s="149"/>
      <c r="B10899" s="144"/>
      <c r="C10899" s="38" t="s">
        <v>8078</v>
      </c>
      <c r="D10899" s="38" t="s">
        <v>1063</v>
      </c>
      <c r="E10899" s="120">
        <v>0.1157</v>
      </c>
      <c r="F10899" s="119">
        <v>40.137499999999996</v>
      </c>
      <c r="G10899" s="66">
        <f t="shared" si="194"/>
        <v>4.6439087499999996</v>
      </c>
      <c r="H10899" s="41">
        <f>SUM(G10899:G10903)</f>
        <v>104.42993275000001</v>
      </c>
      <c r="I10899" s="42"/>
      <c r="J10899" s="32">
        <v>0</v>
      </c>
    </row>
    <row r="10900" spans="1:10" ht="26.25" hidden="1" thickBot="1" x14ac:dyDescent="0.3">
      <c r="A10900" s="149"/>
      <c r="B10900" s="144"/>
      <c r="C10900" s="38" t="s">
        <v>2690</v>
      </c>
      <c r="D10900" s="38" t="s">
        <v>101</v>
      </c>
      <c r="E10900" s="120">
        <v>1</v>
      </c>
      <c r="F10900" s="119" t="s">
        <v>31</v>
      </c>
      <c r="G10900" s="66" t="str">
        <f t="shared" si="194"/>
        <v/>
      </c>
      <c r="H10900" s="67"/>
      <c r="I10900" s="68"/>
      <c r="J10900" s="32">
        <v>0</v>
      </c>
    </row>
    <row r="10901" spans="1:10" ht="26.25" hidden="1" thickBot="1" x14ac:dyDescent="0.3">
      <c r="A10901" s="149"/>
      <c r="B10901" s="144"/>
      <c r="C10901" s="38" t="s">
        <v>7676</v>
      </c>
      <c r="D10901" s="38" t="s">
        <v>2788</v>
      </c>
      <c r="E10901" s="120">
        <v>1.2090000000000001</v>
      </c>
      <c r="F10901" s="119">
        <v>23.113499999999998</v>
      </c>
      <c r="G10901" s="66">
        <f t="shared" si="194"/>
        <v>27.944221500000001</v>
      </c>
      <c r="H10901" s="67"/>
      <c r="I10901" s="68"/>
      <c r="J10901" s="32">
        <v>0</v>
      </c>
    </row>
    <row r="10902" spans="1:10" ht="26.25" hidden="1" thickBot="1" x14ac:dyDescent="0.3">
      <c r="A10902" s="149"/>
      <c r="B10902" s="144"/>
      <c r="C10902" s="38" t="s">
        <v>7677</v>
      </c>
      <c r="D10902" s="38" t="s">
        <v>2788</v>
      </c>
      <c r="E10902" s="120">
        <v>1.2090000000000001</v>
      </c>
      <c r="F10902" s="119">
        <v>29.003499999999999</v>
      </c>
      <c r="G10902" s="66">
        <f t="shared" si="194"/>
        <v>35.065231500000003</v>
      </c>
      <c r="H10902" s="67"/>
      <c r="I10902" s="68"/>
      <c r="J10902" s="32">
        <v>0</v>
      </c>
    </row>
    <row r="10903" spans="1:10" ht="15.75" hidden="1" thickBot="1" x14ac:dyDescent="0.3">
      <c r="A10903" s="149"/>
      <c r="B10903" s="144"/>
      <c r="C10903" s="38" t="s">
        <v>7714</v>
      </c>
      <c r="D10903" s="38" t="s">
        <v>2788</v>
      </c>
      <c r="E10903" s="120">
        <v>1.2090000000000001</v>
      </c>
      <c r="F10903" s="129">
        <v>30.419</v>
      </c>
      <c r="G10903" s="66">
        <f t="shared" si="194"/>
        <v>36.776571000000004</v>
      </c>
      <c r="H10903" s="67"/>
      <c r="I10903" s="68"/>
      <c r="J10903" s="32">
        <v>0</v>
      </c>
    </row>
    <row r="10904" spans="1:10" ht="15.75" hidden="1" thickBot="1" x14ac:dyDescent="0.3">
      <c r="A10904" s="150"/>
      <c r="B10904" s="145"/>
      <c r="C10904" s="44"/>
      <c r="D10904" s="59"/>
      <c r="E10904" s="121"/>
      <c r="F10904" s="135" t="s">
        <v>31</v>
      </c>
      <c r="G10904" s="75" t="str">
        <f t="shared" si="194"/>
        <v/>
      </c>
      <c r="H10904" s="76"/>
      <c r="I10904" s="68"/>
      <c r="J10904" s="32">
        <v>0</v>
      </c>
    </row>
    <row r="10905" spans="1:10" ht="15.75" hidden="1" thickBot="1" x14ac:dyDescent="0.3">
      <c r="A10905" s="140" t="s">
        <v>2691</v>
      </c>
      <c r="B10905" s="143" t="s">
        <v>7039</v>
      </c>
      <c r="C10905" s="26"/>
      <c r="D10905" s="27" t="s">
        <v>1776</v>
      </c>
      <c r="E10905" s="116"/>
      <c r="F10905" s="127" t="s">
        <v>31</v>
      </c>
      <c r="G10905" s="29" t="str">
        <f t="shared" si="194"/>
        <v/>
      </c>
      <c r="H10905" s="30"/>
      <c r="I10905" s="31"/>
      <c r="J10905" s="32">
        <v>0</v>
      </c>
    </row>
    <row r="10906" spans="1:10" ht="15.75" hidden="1" thickBot="1" x14ac:dyDescent="0.3">
      <c r="A10906" s="149"/>
      <c r="B10906" s="144"/>
      <c r="C10906" s="34"/>
      <c r="D10906" s="34"/>
      <c r="E10906" s="118"/>
      <c r="F10906" s="129" t="s">
        <v>31</v>
      </c>
      <c r="G10906" s="66" t="str">
        <f t="shared" si="194"/>
        <v/>
      </c>
      <c r="H10906" s="67"/>
      <c r="I10906" s="68"/>
      <c r="J10906" s="32">
        <v>0</v>
      </c>
    </row>
    <row r="10907" spans="1:10" ht="51.75" hidden="1" thickBot="1" x14ac:dyDescent="0.3">
      <c r="A10907" s="149"/>
      <c r="B10907" s="144"/>
      <c r="C10907" s="38" t="s">
        <v>8648</v>
      </c>
      <c r="D10907" s="38" t="s">
        <v>1080</v>
      </c>
      <c r="E10907" s="120">
        <v>2.38</v>
      </c>
      <c r="F10907" s="119">
        <v>4.9685000000000006</v>
      </c>
      <c r="G10907" s="66">
        <f t="shared" si="194"/>
        <v>11.825030000000002</v>
      </c>
      <c r="H10907" s="41">
        <f>SUM(G10907:G10912)</f>
        <v>907.11177500000008</v>
      </c>
      <c r="I10907" s="42"/>
      <c r="J10907" s="32">
        <v>0</v>
      </c>
    </row>
    <row r="10908" spans="1:10" ht="51.75" hidden="1" thickBot="1" x14ac:dyDescent="0.3">
      <c r="A10908" s="149"/>
      <c r="B10908" s="144"/>
      <c r="C10908" s="38" t="s">
        <v>8649</v>
      </c>
      <c r="D10908" s="38" t="s">
        <v>1069</v>
      </c>
      <c r="E10908" s="120">
        <v>0.75</v>
      </c>
      <c r="F10908" s="119">
        <v>13.603999999999999</v>
      </c>
      <c r="G10908" s="66">
        <f t="shared" si="194"/>
        <v>10.202999999999999</v>
      </c>
      <c r="H10908" s="67"/>
      <c r="I10908" s="68"/>
      <c r="J10908" s="32">
        <v>0</v>
      </c>
    </row>
    <row r="10909" spans="1:10" ht="26.25" hidden="1" thickBot="1" x14ac:dyDescent="0.3">
      <c r="A10909" s="149"/>
      <c r="B10909" s="144"/>
      <c r="C10909" s="38" t="s">
        <v>7588</v>
      </c>
      <c r="D10909" s="38" t="s">
        <v>2788</v>
      </c>
      <c r="E10909" s="120">
        <v>3.12</v>
      </c>
      <c r="F10909" s="119">
        <v>24.585999999999999</v>
      </c>
      <c r="G10909" s="66">
        <f t="shared" si="194"/>
        <v>76.708320000000001</v>
      </c>
      <c r="H10909" s="67"/>
      <c r="I10909" s="68"/>
      <c r="J10909" s="32">
        <v>0</v>
      </c>
    </row>
    <row r="10910" spans="1:10" ht="15.75" hidden="1" thickBot="1" x14ac:dyDescent="0.3">
      <c r="A10910" s="149"/>
      <c r="B10910" s="144"/>
      <c r="C10910" s="38" t="s">
        <v>7603</v>
      </c>
      <c r="D10910" s="38" t="s">
        <v>2788</v>
      </c>
      <c r="E10910" s="120">
        <v>4.99</v>
      </c>
      <c r="F10910" s="119">
        <v>22.724</v>
      </c>
      <c r="G10910" s="66">
        <f t="shared" si="194"/>
        <v>113.39276000000001</v>
      </c>
      <c r="H10910" s="67"/>
      <c r="I10910" s="68"/>
      <c r="J10910" s="32">
        <v>0</v>
      </c>
    </row>
    <row r="10911" spans="1:10" ht="26.25" hidden="1" thickBot="1" x14ac:dyDescent="0.3">
      <c r="A10911" s="149"/>
      <c r="B10911" s="144"/>
      <c r="C10911" s="38" t="s">
        <v>7586</v>
      </c>
      <c r="D10911" s="38" t="s">
        <v>7614</v>
      </c>
      <c r="E10911" s="120">
        <v>0.97499999999999998</v>
      </c>
      <c r="F10911" s="119">
        <v>228</v>
      </c>
      <c r="G10911" s="66">
        <f t="shared" si="194"/>
        <v>222.29999999999998</v>
      </c>
      <c r="H10911" s="67"/>
      <c r="I10911" s="68"/>
      <c r="J10911" s="32">
        <v>0</v>
      </c>
    </row>
    <row r="10912" spans="1:10" ht="15.75" hidden="1" thickBot="1" x14ac:dyDescent="0.3">
      <c r="A10912" s="149"/>
      <c r="B10912" s="144"/>
      <c r="C10912" s="38" t="s">
        <v>7587</v>
      </c>
      <c r="D10912" s="38" t="s">
        <v>1063</v>
      </c>
      <c r="E10912" s="120">
        <v>681.59</v>
      </c>
      <c r="F10912" s="119">
        <v>0.69350000000000001</v>
      </c>
      <c r="G10912" s="66">
        <f t="shared" si="194"/>
        <v>472.68266500000004</v>
      </c>
      <c r="H10912" s="67"/>
      <c r="I10912" s="68"/>
      <c r="J10912" s="32">
        <v>0</v>
      </c>
    </row>
    <row r="10913" spans="1:10" ht="15.75" hidden="1" thickBot="1" x14ac:dyDescent="0.3">
      <c r="A10913" s="149"/>
      <c r="B10913" s="144"/>
      <c r="C10913" s="38"/>
      <c r="D10913" s="38"/>
      <c r="E10913" s="120"/>
      <c r="F10913" s="119" t="s">
        <v>31</v>
      </c>
      <c r="G10913" s="66" t="str">
        <f t="shared" si="194"/>
        <v/>
      </c>
      <c r="H10913" s="67"/>
      <c r="I10913" s="68"/>
      <c r="J10913" s="32">
        <v>0</v>
      </c>
    </row>
    <row r="10914" spans="1:10" ht="15.75" hidden="1" thickBot="1" x14ac:dyDescent="0.3">
      <c r="A10914" s="149"/>
      <c r="B10914" s="144"/>
      <c r="C10914" s="55" t="s">
        <v>2692</v>
      </c>
      <c r="D10914" s="38"/>
      <c r="E10914" s="120"/>
      <c r="F10914" s="119" t="s">
        <v>31</v>
      </c>
      <c r="G10914" s="66" t="str">
        <f t="shared" si="194"/>
        <v/>
      </c>
      <c r="H10914" s="67"/>
      <c r="I10914" s="68"/>
      <c r="J10914" s="32">
        <v>0</v>
      </c>
    </row>
    <row r="10915" spans="1:10" ht="15.75" hidden="1" thickBot="1" x14ac:dyDescent="0.3">
      <c r="A10915" s="150"/>
      <c r="B10915" s="145"/>
      <c r="C10915" s="44"/>
      <c r="D10915" s="59"/>
      <c r="E10915" s="121"/>
      <c r="F10915" s="135" t="s">
        <v>31</v>
      </c>
      <c r="G10915" s="75" t="str">
        <f t="shared" si="194"/>
        <v/>
      </c>
      <c r="H10915" s="76"/>
      <c r="I10915" s="68"/>
      <c r="J10915" s="32">
        <v>0</v>
      </c>
    </row>
    <row r="10916" spans="1:10" ht="15.75" hidden="1" thickBot="1" x14ac:dyDescent="0.3">
      <c r="A10916" s="140" t="s">
        <v>2693</v>
      </c>
      <c r="B10916" s="143" t="s">
        <v>2694</v>
      </c>
      <c r="C10916" s="26"/>
      <c r="D10916" s="27" t="s">
        <v>36</v>
      </c>
      <c r="E10916" s="116"/>
      <c r="F10916" s="127" t="s">
        <v>31</v>
      </c>
      <c r="G10916" s="29" t="str">
        <f t="shared" si="194"/>
        <v/>
      </c>
      <c r="H10916" s="30"/>
      <c r="I10916" s="31"/>
      <c r="J10916" s="32">
        <v>0</v>
      </c>
    </row>
    <row r="10917" spans="1:10" ht="15.75" hidden="1" thickBot="1" x14ac:dyDescent="0.3">
      <c r="A10917" s="149"/>
      <c r="B10917" s="144"/>
      <c r="C10917" s="34"/>
      <c r="D10917" s="34"/>
      <c r="E10917" s="118"/>
      <c r="F10917" s="129" t="s">
        <v>31</v>
      </c>
      <c r="G10917" s="66" t="str">
        <f t="shared" si="194"/>
        <v/>
      </c>
      <c r="H10917" s="67"/>
      <c r="I10917" s="68"/>
      <c r="J10917" s="32">
        <v>0</v>
      </c>
    </row>
    <row r="10918" spans="1:10" ht="15.75" hidden="1" thickBot="1" x14ac:dyDescent="0.3">
      <c r="A10918" s="149"/>
      <c r="B10918" s="144"/>
      <c r="C10918" s="38" t="s">
        <v>8078</v>
      </c>
      <c r="D10918" s="38" t="s">
        <v>1063</v>
      </c>
      <c r="E10918" s="120">
        <v>0.1157</v>
      </c>
      <c r="F10918" s="119">
        <v>40.137499999999996</v>
      </c>
      <c r="G10918" s="66">
        <f t="shared" si="194"/>
        <v>4.6439087499999996</v>
      </c>
      <c r="H10918" s="41">
        <f>SUM(G10918:G10922)</f>
        <v>104.42993275000001</v>
      </c>
      <c r="I10918" s="42"/>
      <c r="J10918" s="32">
        <v>0</v>
      </c>
    </row>
    <row r="10919" spans="1:10" ht="15.75" hidden="1" thickBot="1" x14ac:dyDescent="0.3">
      <c r="A10919" s="149"/>
      <c r="B10919" s="144"/>
      <c r="C10919" s="38" t="s">
        <v>2694</v>
      </c>
      <c r="D10919" s="38" t="s">
        <v>101</v>
      </c>
      <c r="E10919" s="120">
        <v>1</v>
      </c>
      <c r="F10919" s="119" t="s">
        <v>31</v>
      </c>
      <c r="G10919" s="66" t="str">
        <f t="shared" si="194"/>
        <v/>
      </c>
      <c r="H10919" s="67"/>
      <c r="I10919" s="68"/>
      <c r="J10919" s="32">
        <v>0</v>
      </c>
    </row>
    <row r="10920" spans="1:10" ht="26.25" hidden="1" thickBot="1" x14ac:dyDescent="0.3">
      <c r="A10920" s="149"/>
      <c r="B10920" s="144"/>
      <c r="C10920" s="38" t="s">
        <v>7676</v>
      </c>
      <c r="D10920" s="38" t="s">
        <v>2788</v>
      </c>
      <c r="E10920" s="120">
        <v>1.2090000000000001</v>
      </c>
      <c r="F10920" s="119">
        <v>23.113499999999998</v>
      </c>
      <c r="G10920" s="66">
        <f t="shared" si="194"/>
        <v>27.944221500000001</v>
      </c>
      <c r="H10920" s="67"/>
      <c r="I10920" s="68"/>
      <c r="J10920" s="32">
        <v>0</v>
      </c>
    </row>
    <row r="10921" spans="1:10" ht="26.25" hidden="1" thickBot="1" x14ac:dyDescent="0.3">
      <c r="A10921" s="149"/>
      <c r="B10921" s="144"/>
      <c r="C10921" s="38" t="s">
        <v>7677</v>
      </c>
      <c r="D10921" s="38" t="s">
        <v>2788</v>
      </c>
      <c r="E10921" s="120">
        <v>1.2090000000000001</v>
      </c>
      <c r="F10921" s="119">
        <v>29.003499999999999</v>
      </c>
      <c r="G10921" s="66">
        <f t="shared" si="194"/>
        <v>35.065231500000003</v>
      </c>
      <c r="H10921" s="67"/>
      <c r="I10921" s="68"/>
      <c r="J10921" s="32">
        <v>0</v>
      </c>
    </row>
    <row r="10922" spans="1:10" ht="15.75" hidden="1" thickBot="1" x14ac:dyDescent="0.3">
      <c r="A10922" s="149"/>
      <c r="B10922" s="144"/>
      <c r="C10922" s="38" t="s">
        <v>7714</v>
      </c>
      <c r="D10922" s="38" t="s">
        <v>2788</v>
      </c>
      <c r="E10922" s="120">
        <v>1.2090000000000001</v>
      </c>
      <c r="F10922" s="129">
        <v>30.419</v>
      </c>
      <c r="G10922" s="66">
        <f t="shared" si="194"/>
        <v>36.776571000000004</v>
      </c>
      <c r="H10922" s="67"/>
      <c r="I10922" s="68"/>
      <c r="J10922" s="32">
        <v>0</v>
      </c>
    </row>
    <row r="10923" spans="1:10" ht="15.75" hidden="1" thickBot="1" x14ac:dyDescent="0.3">
      <c r="A10923" s="150"/>
      <c r="B10923" s="145"/>
      <c r="C10923" s="44"/>
      <c r="D10923" s="59"/>
      <c r="E10923" s="121"/>
      <c r="F10923" s="135" t="s">
        <v>31</v>
      </c>
      <c r="G10923" s="75" t="str">
        <f t="shared" si="194"/>
        <v/>
      </c>
      <c r="H10923" s="76"/>
      <c r="I10923" s="68"/>
      <c r="J10923" s="32">
        <v>0</v>
      </c>
    </row>
    <row r="10924" spans="1:10" ht="15.75" hidden="1" thickBot="1" x14ac:dyDescent="0.3">
      <c r="A10924" s="140" t="s">
        <v>2695</v>
      </c>
      <c r="B10924" s="143" t="s">
        <v>2696</v>
      </c>
      <c r="C10924" s="26"/>
      <c r="D10924" s="27" t="s">
        <v>36</v>
      </c>
      <c r="E10924" s="116"/>
      <c r="F10924" s="127" t="s">
        <v>31</v>
      </c>
      <c r="G10924" s="29" t="str">
        <f t="shared" si="194"/>
        <v/>
      </c>
      <c r="H10924" s="30"/>
      <c r="I10924" s="31"/>
      <c r="J10924" s="32">
        <v>0</v>
      </c>
    </row>
    <row r="10925" spans="1:10" ht="15.75" hidden="1" thickBot="1" x14ac:dyDescent="0.3">
      <c r="A10925" s="149"/>
      <c r="B10925" s="144"/>
      <c r="C10925" s="34"/>
      <c r="D10925" s="34"/>
      <c r="E10925" s="118"/>
      <c r="F10925" s="129" t="s">
        <v>31</v>
      </c>
      <c r="G10925" s="66" t="str">
        <f t="shared" si="194"/>
        <v/>
      </c>
      <c r="H10925" s="67"/>
      <c r="I10925" s="68"/>
      <c r="J10925" s="32">
        <v>0</v>
      </c>
    </row>
    <row r="10926" spans="1:10" ht="15.75" hidden="1" thickBot="1" x14ac:dyDescent="0.3">
      <c r="A10926" s="149"/>
      <c r="B10926" s="144"/>
      <c r="C10926" s="38" t="s">
        <v>8078</v>
      </c>
      <c r="D10926" s="38" t="s">
        <v>1063</v>
      </c>
      <c r="E10926" s="120">
        <v>0.1157</v>
      </c>
      <c r="F10926" s="119">
        <v>40.137499999999996</v>
      </c>
      <c r="G10926" s="66">
        <f t="shared" si="194"/>
        <v>4.6439087499999996</v>
      </c>
      <c r="H10926" s="41">
        <f>SUM(G10926:G10930)</f>
        <v>104.42993275000001</v>
      </c>
      <c r="I10926" s="42"/>
      <c r="J10926" s="32">
        <v>0</v>
      </c>
    </row>
    <row r="10927" spans="1:10" ht="15.75" hidden="1" thickBot="1" x14ac:dyDescent="0.3">
      <c r="A10927" s="149"/>
      <c r="B10927" s="144"/>
      <c r="C10927" s="38" t="s">
        <v>2696</v>
      </c>
      <c r="D10927" s="38" t="s">
        <v>101</v>
      </c>
      <c r="E10927" s="120">
        <v>1</v>
      </c>
      <c r="F10927" s="119" t="s">
        <v>31</v>
      </c>
      <c r="G10927" s="66" t="str">
        <f t="shared" si="194"/>
        <v/>
      </c>
      <c r="H10927" s="67"/>
      <c r="I10927" s="68"/>
      <c r="J10927" s="32">
        <v>0</v>
      </c>
    </row>
    <row r="10928" spans="1:10" ht="26.25" hidden="1" thickBot="1" x14ac:dyDescent="0.3">
      <c r="A10928" s="149"/>
      <c r="B10928" s="144"/>
      <c r="C10928" s="38" t="s">
        <v>7676</v>
      </c>
      <c r="D10928" s="38" t="s">
        <v>2788</v>
      </c>
      <c r="E10928" s="120">
        <v>1.2090000000000001</v>
      </c>
      <c r="F10928" s="119">
        <v>23.113499999999998</v>
      </c>
      <c r="G10928" s="66">
        <f t="shared" si="194"/>
        <v>27.944221500000001</v>
      </c>
      <c r="H10928" s="67"/>
      <c r="I10928" s="68"/>
      <c r="J10928" s="32">
        <v>0</v>
      </c>
    </row>
    <row r="10929" spans="1:10" ht="26.25" hidden="1" thickBot="1" x14ac:dyDescent="0.3">
      <c r="A10929" s="149"/>
      <c r="B10929" s="144"/>
      <c r="C10929" s="38" t="s">
        <v>7677</v>
      </c>
      <c r="D10929" s="38" t="s">
        <v>2788</v>
      </c>
      <c r="E10929" s="120">
        <v>1.2090000000000001</v>
      </c>
      <c r="F10929" s="119">
        <v>29.003499999999999</v>
      </c>
      <c r="G10929" s="66">
        <f t="shared" si="194"/>
        <v>35.065231500000003</v>
      </c>
      <c r="H10929" s="67"/>
      <c r="I10929" s="68"/>
      <c r="J10929" s="32">
        <v>0</v>
      </c>
    </row>
    <row r="10930" spans="1:10" ht="15.75" hidden="1" thickBot="1" x14ac:dyDescent="0.3">
      <c r="A10930" s="149"/>
      <c r="B10930" s="144"/>
      <c r="C10930" s="38" t="s">
        <v>7714</v>
      </c>
      <c r="D10930" s="38" t="s">
        <v>2788</v>
      </c>
      <c r="E10930" s="120">
        <v>1.2090000000000001</v>
      </c>
      <c r="F10930" s="129">
        <v>30.419</v>
      </c>
      <c r="G10930" s="66">
        <f t="shared" si="194"/>
        <v>36.776571000000004</v>
      </c>
      <c r="H10930" s="67"/>
      <c r="I10930" s="68"/>
      <c r="J10930" s="32">
        <v>0</v>
      </c>
    </row>
    <row r="10931" spans="1:10" ht="15.75" hidden="1" thickBot="1" x14ac:dyDescent="0.3">
      <c r="A10931" s="150"/>
      <c r="B10931" s="145"/>
      <c r="C10931" s="44"/>
      <c r="D10931" s="59"/>
      <c r="E10931" s="121"/>
      <c r="F10931" s="135" t="s">
        <v>31</v>
      </c>
      <c r="G10931" s="75" t="str">
        <f t="shared" si="194"/>
        <v/>
      </c>
      <c r="H10931" s="76"/>
      <c r="I10931" s="68"/>
      <c r="J10931" s="32">
        <v>0</v>
      </c>
    </row>
    <row r="10932" spans="1:10" ht="15.75" hidden="1" thickBot="1" x14ac:dyDescent="0.3">
      <c r="A10932" s="140" t="s">
        <v>2697</v>
      </c>
      <c r="B10932" s="143" t="s">
        <v>2698</v>
      </c>
      <c r="C10932" s="26"/>
      <c r="D10932" s="27" t="s">
        <v>36</v>
      </c>
      <c r="E10932" s="116"/>
      <c r="F10932" s="127" t="s">
        <v>31</v>
      </c>
      <c r="G10932" s="29" t="str">
        <f t="shared" si="194"/>
        <v/>
      </c>
      <c r="H10932" s="30"/>
      <c r="I10932" s="31"/>
      <c r="J10932" s="32">
        <v>0</v>
      </c>
    </row>
    <row r="10933" spans="1:10" ht="15.75" hidden="1" thickBot="1" x14ac:dyDescent="0.3">
      <c r="A10933" s="149"/>
      <c r="B10933" s="144"/>
      <c r="C10933" s="34"/>
      <c r="D10933" s="34"/>
      <c r="E10933" s="118"/>
      <c r="F10933" s="129" t="s">
        <v>31</v>
      </c>
      <c r="G10933" s="66" t="str">
        <f t="shared" si="194"/>
        <v/>
      </c>
      <c r="H10933" s="67"/>
      <c r="I10933" s="68"/>
      <c r="J10933" s="32">
        <v>0</v>
      </c>
    </row>
    <row r="10934" spans="1:10" ht="15.75" hidden="1" thickBot="1" x14ac:dyDescent="0.3">
      <c r="A10934" s="149"/>
      <c r="B10934" s="144"/>
      <c r="C10934" s="38" t="s">
        <v>8078</v>
      </c>
      <c r="D10934" s="38" t="s">
        <v>1063</v>
      </c>
      <c r="E10934" s="120">
        <v>0.1157</v>
      </c>
      <c r="F10934" s="119">
        <v>40.137499999999996</v>
      </c>
      <c r="G10934" s="66">
        <f t="shared" si="194"/>
        <v>4.6439087499999996</v>
      </c>
      <c r="H10934" s="41">
        <f>SUM(G10934:G10938)</f>
        <v>104.42993275000001</v>
      </c>
      <c r="I10934" s="42"/>
      <c r="J10934" s="32">
        <v>0</v>
      </c>
    </row>
    <row r="10935" spans="1:10" ht="15.75" hidden="1" thickBot="1" x14ac:dyDescent="0.3">
      <c r="A10935" s="149"/>
      <c r="B10935" s="144"/>
      <c r="C10935" s="38" t="s">
        <v>2698</v>
      </c>
      <c r="D10935" s="38" t="s">
        <v>101</v>
      </c>
      <c r="E10935" s="120">
        <v>1</v>
      </c>
      <c r="F10935" s="119" t="s">
        <v>31</v>
      </c>
      <c r="G10935" s="66" t="str">
        <f t="shared" si="194"/>
        <v/>
      </c>
      <c r="H10935" s="67"/>
      <c r="I10935" s="68"/>
      <c r="J10935" s="32">
        <v>0</v>
      </c>
    </row>
    <row r="10936" spans="1:10" ht="26.25" hidden="1" thickBot="1" x14ac:dyDescent="0.3">
      <c r="A10936" s="149"/>
      <c r="B10936" s="144"/>
      <c r="C10936" s="38" t="s">
        <v>7676</v>
      </c>
      <c r="D10936" s="38" t="s">
        <v>2788</v>
      </c>
      <c r="E10936" s="120">
        <v>1.2090000000000001</v>
      </c>
      <c r="F10936" s="119">
        <v>23.113499999999998</v>
      </c>
      <c r="G10936" s="66">
        <f t="shared" si="194"/>
        <v>27.944221500000001</v>
      </c>
      <c r="H10936" s="67"/>
      <c r="I10936" s="68"/>
      <c r="J10936" s="32">
        <v>0</v>
      </c>
    </row>
    <row r="10937" spans="1:10" ht="26.25" hidden="1" thickBot="1" x14ac:dyDescent="0.3">
      <c r="A10937" s="149"/>
      <c r="B10937" s="144"/>
      <c r="C10937" s="38" t="s">
        <v>7677</v>
      </c>
      <c r="D10937" s="38" t="s">
        <v>2788</v>
      </c>
      <c r="E10937" s="120">
        <v>1.2090000000000001</v>
      </c>
      <c r="F10937" s="119">
        <v>29.003499999999999</v>
      </c>
      <c r="G10937" s="66">
        <f t="shared" si="194"/>
        <v>35.065231500000003</v>
      </c>
      <c r="H10937" s="67"/>
      <c r="I10937" s="68"/>
      <c r="J10937" s="32">
        <v>0</v>
      </c>
    </row>
    <row r="10938" spans="1:10" ht="15.75" hidden="1" thickBot="1" x14ac:dyDescent="0.3">
      <c r="A10938" s="149"/>
      <c r="B10938" s="144"/>
      <c r="C10938" s="38" t="s">
        <v>7714</v>
      </c>
      <c r="D10938" s="38" t="s">
        <v>2788</v>
      </c>
      <c r="E10938" s="120">
        <v>1.2090000000000001</v>
      </c>
      <c r="F10938" s="129">
        <v>30.419</v>
      </c>
      <c r="G10938" s="66">
        <f t="shared" si="194"/>
        <v>36.776571000000004</v>
      </c>
      <c r="H10938" s="67"/>
      <c r="I10938" s="68"/>
      <c r="J10938" s="32">
        <v>0</v>
      </c>
    </row>
    <row r="10939" spans="1:10" ht="15.75" hidden="1" thickBot="1" x14ac:dyDescent="0.3">
      <c r="A10939" s="150"/>
      <c r="B10939" s="145"/>
      <c r="C10939" s="44"/>
      <c r="D10939" s="59"/>
      <c r="E10939" s="121"/>
      <c r="F10939" s="135" t="s">
        <v>31</v>
      </c>
      <c r="G10939" s="75" t="str">
        <f t="shared" si="194"/>
        <v/>
      </c>
      <c r="H10939" s="76"/>
      <c r="I10939" s="68"/>
      <c r="J10939" s="32">
        <v>0</v>
      </c>
    </row>
    <row r="10940" spans="1:10" ht="15.75" hidden="1" thickBot="1" x14ac:dyDescent="0.3">
      <c r="A10940" s="140" t="s">
        <v>2699</v>
      </c>
      <c r="B10940" s="143" t="s">
        <v>7040</v>
      </c>
      <c r="C10940" s="26"/>
      <c r="D10940" s="27" t="s">
        <v>124</v>
      </c>
      <c r="E10940" s="116"/>
      <c r="F10940" s="123" t="s">
        <v>31</v>
      </c>
      <c r="G10940" s="29" t="str">
        <f t="shared" si="194"/>
        <v/>
      </c>
      <c r="H10940" s="30"/>
      <c r="I10940" s="31"/>
      <c r="J10940" s="32">
        <v>0</v>
      </c>
    </row>
    <row r="10941" spans="1:10" ht="15.75" hidden="1" thickBot="1" x14ac:dyDescent="0.3">
      <c r="A10941" s="141"/>
      <c r="B10941" s="144"/>
      <c r="C10941" s="34"/>
      <c r="D10941" s="34"/>
      <c r="E10941" s="118"/>
      <c r="F10941" s="124" t="s">
        <v>31</v>
      </c>
      <c r="G10941" s="33" t="str">
        <f t="shared" si="194"/>
        <v/>
      </c>
      <c r="H10941" s="37"/>
      <c r="I10941" s="33"/>
      <c r="J10941" s="32">
        <v>0</v>
      </c>
    </row>
    <row r="10942" spans="1:10" ht="39" hidden="1" thickBot="1" x14ac:dyDescent="0.3">
      <c r="A10942" s="141"/>
      <c r="B10942" s="144"/>
      <c r="C10942" s="38" t="s">
        <v>2700</v>
      </c>
      <c r="D10942" s="58" t="s">
        <v>124</v>
      </c>
      <c r="E10942" s="120">
        <v>1.0225</v>
      </c>
      <c r="F10942" s="125" t="s">
        <v>31</v>
      </c>
      <c r="G10942" s="36" t="str">
        <f t="shared" si="194"/>
        <v/>
      </c>
      <c r="H10942" s="41">
        <f>SUM(G10942:G10944)</f>
        <v>2.4703457999999996</v>
      </c>
      <c r="I10942" s="42"/>
      <c r="J10942" s="32">
        <v>0</v>
      </c>
    </row>
    <row r="10943" spans="1:10" ht="26.25" hidden="1" thickBot="1" x14ac:dyDescent="0.3">
      <c r="A10943" s="141"/>
      <c r="B10943" s="144"/>
      <c r="C10943" s="38" t="s">
        <v>7676</v>
      </c>
      <c r="D10943" s="38" t="s">
        <v>2788</v>
      </c>
      <c r="E10943" s="120">
        <v>4.7399999999999998E-2</v>
      </c>
      <c r="F10943" s="119">
        <v>23.113499999999998</v>
      </c>
      <c r="G10943" s="36">
        <f t="shared" si="194"/>
        <v>1.0955798999999999</v>
      </c>
      <c r="H10943" s="37"/>
      <c r="I10943" s="33"/>
      <c r="J10943" s="32">
        <v>0</v>
      </c>
    </row>
    <row r="10944" spans="1:10" ht="26.25" hidden="1" thickBot="1" x14ac:dyDescent="0.3">
      <c r="A10944" s="141"/>
      <c r="B10944" s="144"/>
      <c r="C10944" s="38" t="s">
        <v>7677</v>
      </c>
      <c r="D10944" s="38" t="s">
        <v>2788</v>
      </c>
      <c r="E10944" s="120">
        <v>4.7399999999999998E-2</v>
      </c>
      <c r="F10944" s="119">
        <v>29.003499999999999</v>
      </c>
      <c r="G10944" s="36">
        <f t="shared" si="194"/>
        <v>1.3747658999999999</v>
      </c>
      <c r="H10944" s="37"/>
      <c r="I10944" s="33"/>
      <c r="J10944" s="32">
        <v>0</v>
      </c>
    </row>
    <row r="10945" spans="1:10" ht="15.75" hidden="1" thickBot="1" x14ac:dyDescent="0.3">
      <c r="A10945" s="141"/>
      <c r="B10945" s="144"/>
      <c r="C10945" s="38"/>
      <c r="D10945" s="58"/>
      <c r="E10945" s="120"/>
      <c r="F10945" s="125" t="s">
        <v>31</v>
      </c>
      <c r="G10945" s="36" t="str">
        <f t="shared" si="194"/>
        <v/>
      </c>
      <c r="H10945" s="37"/>
      <c r="I10945" s="33"/>
      <c r="J10945" s="32">
        <v>0</v>
      </c>
    </row>
    <row r="10946" spans="1:10" ht="39" hidden="1" thickBot="1" x14ac:dyDescent="0.3">
      <c r="A10946" s="141"/>
      <c r="B10946" s="144"/>
      <c r="C10946" s="61" t="s">
        <v>538</v>
      </c>
      <c r="D10946" s="58"/>
      <c r="E10946" s="120"/>
      <c r="F10946" s="125" t="s">
        <v>31</v>
      </c>
      <c r="G10946" s="36" t="str">
        <f t="shared" si="194"/>
        <v/>
      </c>
      <c r="H10946" s="37"/>
      <c r="I10946" s="33"/>
      <c r="J10946" s="32">
        <v>0</v>
      </c>
    </row>
    <row r="10947" spans="1:10" ht="15.75" hidden="1" thickBot="1" x14ac:dyDescent="0.3">
      <c r="A10947" s="142"/>
      <c r="B10947" s="145"/>
      <c r="C10947" s="44"/>
      <c r="D10947" s="44"/>
      <c r="E10947" s="121"/>
      <c r="F10947" s="122" t="s">
        <v>31</v>
      </c>
      <c r="G10947" s="46" t="str">
        <f t="shared" si="194"/>
        <v/>
      </c>
      <c r="H10947" s="48"/>
      <c r="I10947" s="33"/>
      <c r="J10947" s="32">
        <v>0</v>
      </c>
    </row>
    <row r="10948" spans="1:10" ht="15.75" hidden="1" thickBot="1" x14ac:dyDescent="0.3">
      <c r="A10948" s="140" t="s">
        <v>2701</v>
      </c>
      <c r="B10948" s="143" t="s">
        <v>7041</v>
      </c>
      <c r="C10948" s="26"/>
      <c r="D10948" s="27" t="s">
        <v>124</v>
      </c>
      <c r="E10948" s="116"/>
      <c r="F10948" s="123" t="s">
        <v>31</v>
      </c>
      <c r="G10948" s="29" t="str">
        <f t="shared" si="194"/>
        <v/>
      </c>
      <c r="H10948" s="30"/>
      <c r="I10948" s="31"/>
      <c r="J10948" s="32">
        <v>0</v>
      </c>
    </row>
    <row r="10949" spans="1:10" ht="15.75" hidden="1" thickBot="1" x14ac:dyDescent="0.3">
      <c r="A10949" s="141"/>
      <c r="B10949" s="144"/>
      <c r="C10949" s="34"/>
      <c r="D10949" s="34"/>
      <c r="E10949" s="118"/>
      <c r="F10949" s="124" t="s">
        <v>31</v>
      </c>
      <c r="G10949" s="33" t="str">
        <f t="shared" si="194"/>
        <v/>
      </c>
      <c r="H10949" s="37"/>
      <c r="I10949" s="33"/>
      <c r="J10949" s="32">
        <v>0</v>
      </c>
    </row>
    <row r="10950" spans="1:10" ht="39" hidden="1" thickBot="1" x14ac:dyDescent="0.3">
      <c r="A10950" s="141"/>
      <c r="B10950" s="144"/>
      <c r="C10950" s="38" t="s">
        <v>2702</v>
      </c>
      <c r="D10950" s="58" t="s">
        <v>124</v>
      </c>
      <c r="E10950" s="120">
        <v>1.0225</v>
      </c>
      <c r="F10950" s="125" t="s">
        <v>31</v>
      </c>
      <c r="G10950" s="36" t="str">
        <f t="shared" ref="G10950:G11013" si="195">IF(ISNUMBER(F10950),E10950*F10950,"")</f>
        <v/>
      </c>
      <c r="H10950" s="41">
        <f>SUM(G10950:G10952)</f>
        <v>2.4703457999999996</v>
      </c>
      <c r="I10950" s="42"/>
      <c r="J10950" s="32">
        <v>0</v>
      </c>
    </row>
    <row r="10951" spans="1:10" ht="26.25" hidden="1" thickBot="1" x14ac:dyDescent="0.3">
      <c r="A10951" s="141"/>
      <c r="B10951" s="144"/>
      <c r="C10951" s="38" t="s">
        <v>7676</v>
      </c>
      <c r="D10951" s="38" t="s">
        <v>2788</v>
      </c>
      <c r="E10951" s="120">
        <v>4.7399999999999998E-2</v>
      </c>
      <c r="F10951" s="119">
        <v>23.113499999999998</v>
      </c>
      <c r="G10951" s="36">
        <f t="shared" si="195"/>
        <v>1.0955798999999999</v>
      </c>
      <c r="H10951" s="37"/>
      <c r="I10951" s="33"/>
      <c r="J10951" s="32">
        <v>0</v>
      </c>
    </row>
    <row r="10952" spans="1:10" ht="26.25" hidden="1" thickBot="1" x14ac:dyDescent="0.3">
      <c r="A10952" s="141"/>
      <c r="B10952" s="144"/>
      <c r="C10952" s="38" t="s">
        <v>7677</v>
      </c>
      <c r="D10952" s="38" t="s">
        <v>2788</v>
      </c>
      <c r="E10952" s="120">
        <v>4.7399999999999998E-2</v>
      </c>
      <c r="F10952" s="119">
        <v>29.003499999999999</v>
      </c>
      <c r="G10952" s="36">
        <f t="shared" si="195"/>
        <v>1.3747658999999999</v>
      </c>
      <c r="H10952" s="37"/>
      <c r="I10952" s="33"/>
      <c r="J10952" s="32">
        <v>0</v>
      </c>
    </row>
    <row r="10953" spans="1:10" ht="15.75" hidden="1" thickBot="1" x14ac:dyDescent="0.3">
      <c r="A10953" s="141"/>
      <c r="B10953" s="144"/>
      <c r="C10953" s="38"/>
      <c r="D10953" s="58"/>
      <c r="E10953" s="120"/>
      <c r="F10953" s="125" t="s">
        <v>31</v>
      </c>
      <c r="G10953" s="36" t="str">
        <f t="shared" si="195"/>
        <v/>
      </c>
      <c r="H10953" s="37"/>
      <c r="I10953" s="33"/>
      <c r="J10953" s="32">
        <v>0</v>
      </c>
    </row>
    <row r="10954" spans="1:10" ht="39" hidden="1" thickBot="1" x14ac:dyDescent="0.3">
      <c r="A10954" s="141"/>
      <c r="B10954" s="144"/>
      <c r="C10954" s="61" t="s">
        <v>538</v>
      </c>
      <c r="D10954" s="58"/>
      <c r="E10954" s="120"/>
      <c r="F10954" s="125" t="s">
        <v>31</v>
      </c>
      <c r="G10954" s="36" t="str">
        <f t="shared" si="195"/>
        <v/>
      </c>
      <c r="H10954" s="37"/>
      <c r="I10954" s="33"/>
      <c r="J10954" s="32">
        <v>0</v>
      </c>
    </row>
    <row r="10955" spans="1:10" ht="15.75" hidden="1" thickBot="1" x14ac:dyDescent="0.3">
      <c r="A10955" s="142"/>
      <c r="B10955" s="145"/>
      <c r="C10955" s="38"/>
      <c r="D10955" s="38"/>
      <c r="E10955" s="120"/>
      <c r="F10955" s="119" t="s">
        <v>31</v>
      </c>
      <c r="G10955" s="33" t="str">
        <f t="shared" si="195"/>
        <v/>
      </c>
      <c r="H10955" s="37"/>
      <c r="I10955" s="33"/>
      <c r="J10955" s="32">
        <v>0</v>
      </c>
    </row>
    <row r="10956" spans="1:10" ht="15.75" hidden="1" thickBot="1" x14ac:dyDescent="0.3">
      <c r="A10956" s="140" t="s">
        <v>2703</v>
      </c>
      <c r="B10956" s="143" t="s">
        <v>7042</v>
      </c>
      <c r="C10956" s="26"/>
      <c r="D10956" s="27" t="s">
        <v>124</v>
      </c>
      <c r="E10956" s="116"/>
      <c r="F10956" s="123" t="s">
        <v>31</v>
      </c>
      <c r="G10956" s="29" t="str">
        <f t="shared" si="195"/>
        <v/>
      </c>
      <c r="H10956" s="30"/>
      <c r="I10956" s="31"/>
      <c r="J10956" s="32">
        <v>0</v>
      </c>
    </row>
    <row r="10957" spans="1:10" ht="15.75" hidden="1" thickBot="1" x14ac:dyDescent="0.3">
      <c r="A10957" s="141"/>
      <c r="B10957" s="144"/>
      <c r="C10957" s="34"/>
      <c r="D10957" s="34"/>
      <c r="E10957" s="118"/>
      <c r="F10957" s="124" t="s">
        <v>31</v>
      </c>
      <c r="G10957" s="33" t="str">
        <f t="shared" si="195"/>
        <v/>
      </c>
      <c r="H10957" s="37"/>
      <c r="I10957" s="33"/>
      <c r="J10957" s="32">
        <v>0</v>
      </c>
    </row>
    <row r="10958" spans="1:10" ht="39" hidden="1" thickBot="1" x14ac:dyDescent="0.3">
      <c r="A10958" s="141"/>
      <c r="B10958" s="144"/>
      <c r="C10958" s="38" t="s">
        <v>2704</v>
      </c>
      <c r="D10958" s="58" t="s">
        <v>124</v>
      </c>
      <c r="E10958" s="120">
        <v>1.0225</v>
      </c>
      <c r="F10958" s="125" t="s">
        <v>31</v>
      </c>
      <c r="G10958" s="36" t="str">
        <f t="shared" si="195"/>
        <v/>
      </c>
      <c r="H10958" s="41">
        <f>SUM(G10958:G10960)</f>
        <v>2.4703457999999996</v>
      </c>
      <c r="I10958" s="42"/>
      <c r="J10958" s="32">
        <v>0</v>
      </c>
    </row>
    <row r="10959" spans="1:10" ht="26.25" hidden="1" thickBot="1" x14ac:dyDescent="0.3">
      <c r="A10959" s="141"/>
      <c r="B10959" s="144"/>
      <c r="C10959" s="38" t="s">
        <v>7676</v>
      </c>
      <c r="D10959" s="38" t="s">
        <v>2788</v>
      </c>
      <c r="E10959" s="120">
        <v>4.7399999999999998E-2</v>
      </c>
      <c r="F10959" s="119">
        <v>23.113499999999998</v>
      </c>
      <c r="G10959" s="36">
        <f t="shared" si="195"/>
        <v>1.0955798999999999</v>
      </c>
      <c r="H10959" s="37"/>
      <c r="I10959" s="33"/>
      <c r="J10959" s="32">
        <v>0</v>
      </c>
    </row>
    <row r="10960" spans="1:10" ht="26.25" hidden="1" thickBot="1" x14ac:dyDescent="0.3">
      <c r="A10960" s="141"/>
      <c r="B10960" s="144"/>
      <c r="C10960" s="38" t="s">
        <v>7677</v>
      </c>
      <c r="D10960" s="38" t="s">
        <v>2788</v>
      </c>
      <c r="E10960" s="120">
        <v>4.7399999999999998E-2</v>
      </c>
      <c r="F10960" s="119">
        <v>29.003499999999999</v>
      </c>
      <c r="G10960" s="36">
        <f t="shared" si="195"/>
        <v>1.3747658999999999</v>
      </c>
      <c r="H10960" s="37"/>
      <c r="I10960" s="33"/>
      <c r="J10960" s="32">
        <v>0</v>
      </c>
    </row>
    <row r="10961" spans="1:10" ht="15.75" hidden="1" thickBot="1" x14ac:dyDescent="0.3">
      <c r="A10961" s="141"/>
      <c r="B10961" s="144"/>
      <c r="C10961" s="38"/>
      <c r="D10961" s="58"/>
      <c r="E10961" s="120"/>
      <c r="F10961" s="125" t="s">
        <v>31</v>
      </c>
      <c r="G10961" s="36" t="str">
        <f t="shared" si="195"/>
        <v/>
      </c>
      <c r="H10961" s="37"/>
      <c r="I10961" s="33"/>
      <c r="J10961" s="32">
        <v>0</v>
      </c>
    </row>
    <row r="10962" spans="1:10" ht="39" hidden="1" thickBot="1" x14ac:dyDescent="0.3">
      <c r="A10962" s="141"/>
      <c r="B10962" s="144"/>
      <c r="C10962" s="61" t="s">
        <v>538</v>
      </c>
      <c r="D10962" s="58"/>
      <c r="E10962" s="120"/>
      <c r="F10962" s="125" t="s">
        <v>31</v>
      </c>
      <c r="G10962" s="36" t="str">
        <f t="shared" si="195"/>
        <v/>
      </c>
      <c r="H10962" s="37"/>
      <c r="I10962" s="33"/>
      <c r="J10962" s="32">
        <v>0</v>
      </c>
    </row>
    <row r="10963" spans="1:10" ht="15.75" hidden="1" thickBot="1" x14ac:dyDescent="0.3">
      <c r="A10963" s="142"/>
      <c r="B10963" s="145"/>
      <c r="C10963" s="44"/>
      <c r="D10963" s="44"/>
      <c r="E10963" s="121"/>
      <c r="F10963" s="122" t="s">
        <v>31</v>
      </c>
      <c r="G10963" s="46" t="str">
        <f t="shared" si="195"/>
        <v/>
      </c>
      <c r="H10963" s="48"/>
      <c r="I10963" s="33"/>
      <c r="J10963" s="32">
        <v>0</v>
      </c>
    </row>
    <row r="10964" spans="1:10" ht="15.75" hidden="1" thickBot="1" x14ac:dyDescent="0.3">
      <c r="A10964" s="140" t="s">
        <v>2705</v>
      </c>
      <c r="B10964" s="143" t="s">
        <v>2706</v>
      </c>
      <c r="C10964" s="26"/>
      <c r="D10964" s="27" t="s">
        <v>36</v>
      </c>
      <c r="E10964" s="116"/>
      <c r="F10964" s="127" t="s">
        <v>31</v>
      </c>
      <c r="G10964" s="29" t="str">
        <f t="shared" si="195"/>
        <v/>
      </c>
      <c r="H10964" s="30"/>
      <c r="I10964" s="31"/>
      <c r="J10964" s="32">
        <v>0</v>
      </c>
    </row>
    <row r="10965" spans="1:10" ht="15.75" hidden="1" thickBot="1" x14ac:dyDescent="0.3">
      <c r="A10965" s="149"/>
      <c r="B10965" s="144"/>
      <c r="C10965" s="34"/>
      <c r="D10965" s="34"/>
      <c r="E10965" s="118"/>
      <c r="F10965" s="129" t="s">
        <v>31</v>
      </c>
      <c r="G10965" s="66" t="str">
        <f t="shared" si="195"/>
        <v/>
      </c>
      <c r="H10965" s="67"/>
      <c r="I10965" s="68"/>
      <c r="J10965" s="32">
        <v>0</v>
      </c>
    </row>
    <row r="10966" spans="1:10" ht="15.75" hidden="1" thickBot="1" x14ac:dyDescent="0.3">
      <c r="A10966" s="149"/>
      <c r="B10966" s="144"/>
      <c r="C10966" s="38" t="s">
        <v>8078</v>
      </c>
      <c r="D10966" s="38" t="s">
        <v>1063</v>
      </c>
      <c r="E10966" s="120">
        <v>0.1157</v>
      </c>
      <c r="F10966" s="119">
        <v>40.137499999999996</v>
      </c>
      <c r="G10966" s="66">
        <f t="shared" si="195"/>
        <v>4.6439087499999996</v>
      </c>
      <c r="H10966" s="41">
        <f>SUM(G10966:G10970)</f>
        <v>71.167924749999997</v>
      </c>
      <c r="I10966" s="42"/>
      <c r="J10966" s="32">
        <v>0</v>
      </c>
    </row>
    <row r="10967" spans="1:10" ht="26.25" hidden="1" thickBot="1" x14ac:dyDescent="0.3">
      <c r="A10967" s="149"/>
      <c r="B10967" s="144"/>
      <c r="C10967" s="38" t="s">
        <v>2706</v>
      </c>
      <c r="D10967" s="38" t="s">
        <v>101</v>
      </c>
      <c r="E10967" s="120">
        <v>1</v>
      </c>
      <c r="F10967" s="119" t="s">
        <v>31</v>
      </c>
      <c r="G10967" s="66" t="str">
        <f t="shared" si="195"/>
        <v/>
      </c>
      <c r="H10967" s="67"/>
      <c r="I10967" s="68"/>
      <c r="J10967" s="32">
        <v>0</v>
      </c>
    </row>
    <row r="10968" spans="1:10" ht="26.25" hidden="1" thickBot="1" x14ac:dyDescent="0.3">
      <c r="A10968" s="149"/>
      <c r="B10968" s="144"/>
      <c r="C10968" s="38" t="s">
        <v>7676</v>
      </c>
      <c r="D10968" s="38" t="s">
        <v>2788</v>
      </c>
      <c r="E10968" s="120">
        <v>0.80600000000000005</v>
      </c>
      <c r="F10968" s="119">
        <v>23.113499999999998</v>
      </c>
      <c r="G10968" s="66">
        <f t="shared" si="195"/>
        <v>18.629480999999998</v>
      </c>
      <c r="H10968" s="67"/>
      <c r="I10968" s="68"/>
      <c r="J10968" s="32">
        <v>0</v>
      </c>
    </row>
    <row r="10969" spans="1:10" ht="26.25" hidden="1" thickBot="1" x14ac:dyDescent="0.3">
      <c r="A10969" s="149"/>
      <c r="B10969" s="144"/>
      <c r="C10969" s="38" t="s">
        <v>7677</v>
      </c>
      <c r="D10969" s="38" t="s">
        <v>2788</v>
      </c>
      <c r="E10969" s="120">
        <v>0.80600000000000005</v>
      </c>
      <c r="F10969" s="119">
        <v>29.003499999999999</v>
      </c>
      <c r="G10969" s="66">
        <f t="shared" si="195"/>
        <v>23.376821</v>
      </c>
      <c r="H10969" s="67"/>
      <c r="I10969" s="68"/>
      <c r="J10969" s="32">
        <v>0</v>
      </c>
    </row>
    <row r="10970" spans="1:10" ht="15.75" hidden="1" thickBot="1" x14ac:dyDescent="0.3">
      <c r="A10970" s="149"/>
      <c r="B10970" s="144"/>
      <c r="C10970" s="38" t="s">
        <v>7714</v>
      </c>
      <c r="D10970" s="38" t="s">
        <v>2788</v>
      </c>
      <c r="E10970" s="120">
        <v>0.80600000000000005</v>
      </c>
      <c r="F10970" s="129">
        <v>30.419</v>
      </c>
      <c r="G10970" s="66">
        <f t="shared" si="195"/>
        <v>24.517714000000002</v>
      </c>
      <c r="H10970" s="67"/>
      <c r="I10970" s="68"/>
      <c r="J10970" s="32">
        <v>0</v>
      </c>
    </row>
    <row r="10971" spans="1:10" ht="15.75" hidden="1" thickBot="1" x14ac:dyDescent="0.3">
      <c r="A10971" s="150"/>
      <c r="B10971" s="145"/>
      <c r="C10971" s="44"/>
      <c r="D10971" s="59"/>
      <c r="E10971" s="121"/>
      <c r="F10971" s="135" t="s">
        <v>31</v>
      </c>
      <c r="G10971" s="75" t="str">
        <f t="shared" si="195"/>
        <v/>
      </c>
      <c r="H10971" s="76"/>
      <c r="I10971" s="68"/>
      <c r="J10971" s="32">
        <v>0</v>
      </c>
    </row>
    <row r="10972" spans="1:10" ht="15.75" hidden="1" thickBot="1" x14ac:dyDescent="0.3">
      <c r="A10972" s="140" t="s">
        <v>2707</v>
      </c>
      <c r="B10972" s="143" t="s">
        <v>2708</v>
      </c>
      <c r="C10972" s="26"/>
      <c r="D10972" s="27" t="s">
        <v>36</v>
      </c>
      <c r="E10972" s="116"/>
      <c r="F10972" s="127" t="s">
        <v>31</v>
      </c>
      <c r="G10972" s="29" t="str">
        <f t="shared" si="195"/>
        <v/>
      </c>
      <c r="H10972" s="30"/>
      <c r="I10972" s="31"/>
      <c r="J10972" s="32">
        <v>0</v>
      </c>
    </row>
    <row r="10973" spans="1:10" ht="15.75" hidden="1" thickBot="1" x14ac:dyDescent="0.3">
      <c r="A10973" s="149"/>
      <c r="B10973" s="144"/>
      <c r="C10973" s="34"/>
      <c r="D10973" s="34"/>
      <c r="E10973" s="118"/>
      <c r="F10973" s="129" t="s">
        <v>31</v>
      </c>
      <c r="G10973" s="66" t="str">
        <f t="shared" si="195"/>
        <v/>
      </c>
      <c r="H10973" s="67"/>
      <c r="I10973" s="68"/>
      <c r="J10973" s="32">
        <v>0</v>
      </c>
    </row>
    <row r="10974" spans="1:10" ht="15.75" hidden="1" thickBot="1" x14ac:dyDescent="0.3">
      <c r="A10974" s="149"/>
      <c r="B10974" s="144"/>
      <c r="C10974" s="38" t="s">
        <v>8078</v>
      </c>
      <c r="D10974" s="38" t="s">
        <v>1063</v>
      </c>
      <c r="E10974" s="120">
        <v>0.1157</v>
      </c>
      <c r="F10974" s="119">
        <v>40.137499999999996</v>
      </c>
      <c r="G10974" s="66">
        <f t="shared" si="195"/>
        <v>4.6439087499999996</v>
      </c>
      <c r="H10974" s="41">
        <f>SUM(G10974:G10978)</f>
        <v>71.167924749999997</v>
      </c>
      <c r="I10974" s="42"/>
      <c r="J10974" s="32">
        <v>0</v>
      </c>
    </row>
    <row r="10975" spans="1:10" ht="26.25" hidden="1" thickBot="1" x14ac:dyDescent="0.3">
      <c r="A10975" s="149"/>
      <c r="B10975" s="144"/>
      <c r="C10975" s="38" t="s">
        <v>2708</v>
      </c>
      <c r="D10975" s="38" t="s">
        <v>101</v>
      </c>
      <c r="E10975" s="120">
        <v>1</v>
      </c>
      <c r="F10975" s="119" t="s">
        <v>31</v>
      </c>
      <c r="G10975" s="66" t="str">
        <f t="shared" si="195"/>
        <v/>
      </c>
      <c r="H10975" s="67"/>
      <c r="I10975" s="68"/>
      <c r="J10975" s="32">
        <v>0</v>
      </c>
    </row>
    <row r="10976" spans="1:10" ht="26.25" hidden="1" thickBot="1" x14ac:dyDescent="0.3">
      <c r="A10976" s="149"/>
      <c r="B10976" s="144"/>
      <c r="C10976" s="38" t="s">
        <v>7676</v>
      </c>
      <c r="D10976" s="38" t="s">
        <v>2788</v>
      </c>
      <c r="E10976" s="120">
        <v>0.80600000000000005</v>
      </c>
      <c r="F10976" s="119">
        <v>23.113499999999998</v>
      </c>
      <c r="G10976" s="66">
        <f t="shared" si="195"/>
        <v>18.629480999999998</v>
      </c>
      <c r="H10976" s="67"/>
      <c r="I10976" s="68"/>
      <c r="J10976" s="32">
        <v>0</v>
      </c>
    </row>
    <row r="10977" spans="1:10" ht="26.25" hidden="1" thickBot="1" x14ac:dyDescent="0.3">
      <c r="A10977" s="149"/>
      <c r="B10977" s="144"/>
      <c r="C10977" s="38" t="s">
        <v>7677</v>
      </c>
      <c r="D10977" s="38" t="s">
        <v>2788</v>
      </c>
      <c r="E10977" s="120">
        <v>0.80600000000000005</v>
      </c>
      <c r="F10977" s="119">
        <v>29.003499999999999</v>
      </c>
      <c r="G10977" s="66">
        <f t="shared" si="195"/>
        <v>23.376821</v>
      </c>
      <c r="H10977" s="67"/>
      <c r="I10977" s="68"/>
      <c r="J10977" s="32">
        <v>0</v>
      </c>
    </row>
    <row r="10978" spans="1:10" ht="15.75" hidden="1" thickBot="1" x14ac:dyDescent="0.3">
      <c r="A10978" s="149"/>
      <c r="B10978" s="144"/>
      <c r="C10978" s="38" t="s">
        <v>7714</v>
      </c>
      <c r="D10978" s="38" t="s">
        <v>2788</v>
      </c>
      <c r="E10978" s="120">
        <v>0.80600000000000005</v>
      </c>
      <c r="F10978" s="129">
        <v>30.419</v>
      </c>
      <c r="G10978" s="66">
        <f t="shared" si="195"/>
        <v>24.517714000000002</v>
      </c>
      <c r="H10978" s="67"/>
      <c r="I10978" s="68"/>
      <c r="J10978" s="32">
        <v>0</v>
      </c>
    </row>
    <row r="10979" spans="1:10" ht="15.75" hidden="1" thickBot="1" x14ac:dyDescent="0.3">
      <c r="A10979" s="150"/>
      <c r="B10979" s="145"/>
      <c r="C10979" s="44"/>
      <c r="D10979" s="59"/>
      <c r="E10979" s="121"/>
      <c r="F10979" s="135" t="s">
        <v>31</v>
      </c>
      <c r="G10979" s="75" t="str">
        <f t="shared" si="195"/>
        <v/>
      </c>
      <c r="H10979" s="76"/>
      <c r="I10979" s="68"/>
      <c r="J10979" s="32">
        <v>0</v>
      </c>
    </row>
    <row r="10980" spans="1:10" ht="15.75" hidden="1" thickBot="1" x14ac:dyDescent="0.3">
      <c r="A10980" s="140" t="s">
        <v>2709</v>
      </c>
      <c r="B10980" s="143" t="s">
        <v>2710</v>
      </c>
      <c r="C10980" s="26"/>
      <c r="D10980" s="27" t="s">
        <v>36</v>
      </c>
      <c r="E10980" s="116"/>
      <c r="F10980" s="127" t="s">
        <v>31</v>
      </c>
      <c r="G10980" s="29" t="str">
        <f t="shared" si="195"/>
        <v/>
      </c>
      <c r="H10980" s="30"/>
      <c r="I10980" s="31"/>
      <c r="J10980" s="32">
        <v>0</v>
      </c>
    </row>
    <row r="10981" spans="1:10" ht="15.75" hidden="1" thickBot="1" x14ac:dyDescent="0.3">
      <c r="A10981" s="149"/>
      <c r="B10981" s="144"/>
      <c r="C10981" s="34"/>
      <c r="D10981" s="34"/>
      <c r="E10981" s="118"/>
      <c r="F10981" s="129" t="s">
        <v>31</v>
      </c>
      <c r="G10981" s="66" t="str">
        <f t="shared" si="195"/>
        <v/>
      </c>
      <c r="H10981" s="67"/>
      <c r="I10981" s="68"/>
      <c r="J10981" s="32">
        <v>0</v>
      </c>
    </row>
    <row r="10982" spans="1:10" ht="15.75" hidden="1" thickBot="1" x14ac:dyDescent="0.3">
      <c r="A10982" s="149"/>
      <c r="B10982" s="144"/>
      <c r="C10982" s="38" t="s">
        <v>8078</v>
      </c>
      <c r="D10982" s="38" t="s">
        <v>1063</v>
      </c>
      <c r="E10982" s="120">
        <v>0.1157</v>
      </c>
      <c r="F10982" s="119">
        <v>40.137499999999996</v>
      </c>
      <c r="G10982" s="66">
        <f t="shared" si="195"/>
        <v>4.6439087499999996</v>
      </c>
      <c r="H10982" s="41">
        <f>SUM(G10982:G10986)</f>
        <v>71.167924749999997</v>
      </c>
      <c r="I10982" s="42"/>
      <c r="J10982" s="32">
        <v>0</v>
      </c>
    </row>
    <row r="10983" spans="1:10" ht="26.25" hidden="1" thickBot="1" x14ac:dyDescent="0.3">
      <c r="A10983" s="149"/>
      <c r="B10983" s="144"/>
      <c r="C10983" s="38" t="s">
        <v>2710</v>
      </c>
      <c r="D10983" s="38" t="s">
        <v>101</v>
      </c>
      <c r="E10983" s="120">
        <v>1</v>
      </c>
      <c r="F10983" s="119" t="s">
        <v>31</v>
      </c>
      <c r="G10983" s="66" t="str">
        <f t="shared" si="195"/>
        <v/>
      </c>
      <c r="H10983" s="67"/>
      <c r="I10983" s="68"/>
      <c r="J10983" s="32">
        <v>0</v>
      </c>
    </row>
    <row r="10984" spans="1:10" ht="26.25" hidden="1" thickBot="1" x14ac:dyDescent="0.3">
      <c r="A10984" s="149"/>
      <c r="B10984" s="144"/>
      <c r="C10984" s="38" t="s">
        <v>7676</v>
      </c>
      <c r="D10984" s="38" t="s">
        <v>2788</v>
      </c>
      <c r="E10984" s="120">
        <v>0.80600000000000005</v>
      </c>
      <c r="F10984" s="119">
        <v>23.113499999999998</v>
      </c>
      <c r="G10984" s="66">
        <f t="shared" si="195"/>
        <v>18.629480999999998</v>
      </c>
      <c r="H10984" s="67"/>
      <c r="I10984" s="68"/>
      <c r="J10984" s="32">
        <v>0</v>
      </c>
    </row>
    <row r="10985" spans="1:10" ht="26.25" hidden="1" thickBot="1" x14ac:dyDescent="0.3">
      <c r="A10985" s="149"/>
      <c r="B10985" s="144"/>
      <c r="C10985" s="38" t="s">
        <v>7677</v>
      </c>
      <c r="D10985" s="38" t="s">
        <v>2788</v>
      </c>
      <c r="E10985" s="120">
        <v>0.80600000000000005</v>
      </c>
      <c r="F10985" s="119">
        <v>29.003499999999999</v>
      </c>
      <c r="G10985" s="66">
        <f t="shared" si="195"/>
        <v>23.376821</v>
      </c>
      <c r="H10985" s="67"/>
      <c r="I10985" s="68"/>
      <c r="J10985" s="32">
        <v>0</v>
      </c>
    </row>
    <row r="10986" spans="1:10" ht="15.75" hidden="1" thickBot="1" x14ac:dyDescent="0.3">
      <c r="A10986" s="149"/>
      <c r="B10986" s="144"/>
      <c r="C10986" s="38" t="s">
        <v>7714</v>
      </c>
      <c r="D10986" s="38" t="s">
        <v>2788</v>
      </c>
      <c r="E10986" s="120">
        <v>0.80600000000000005</v>
      </c>
      <c r="F10986" s="129">
        <v>30.419</v>
      </c>
      <c r="G10986" s="66">
        <f t="shared" si="195"/>
        <v>24.517714000000002</v>
      </c>
      <c r="H10986" s="67"/>
      <c r="I10986" s="68"/>
      <c r="J10986" s="32">
        <v>0</v>
      </c>
    </row>
    <row r="10987" spans="1:10" ht="15.75" hidden="1" thickBot="1" x14ac:dyDescent="0.3">
      <c r="A10987" s="150"/>
      <c r="B10987" s="145"/>
      <c r="C10987" s="44"/>
      <c r="D10987" s="59"/>
      <c r="E10987" s="121"/>
      <c r="F10987" s="135" t="s">
        <v>31</v>
      </c>
      <c r="G10987" s="75" t="str">
        <f t="shared" si="195"/>
        <v/>
      </c>
      <c r="H10987" s="76"/>
      <c r="I10987" s="68"/>
      <c r="J10987" s="32">
        <v>0</v>
      </c>
    </row>
    <row r="10988" spans="1:10" ht="15.75" hidden="1" thickBot="1" x14ac:dyDescent="0.3">
      <c r="A10988" s="140" t="s">
        <v>2711</v>
      </c>
      <c r="B10988" s="143" t="s">
        <v>2712</v>
      </c>
      <c r="C10988" s="26"/>
      <c r="D10988" s="27" t="s">
        <v>36</v>
      </c>
      <c r="E10988" s="116"/>
      <c r="F10988" s="127" t="s">
        <v>31</v>
      </c>
      <c r="G10988" s="29" t="str">
        <f t="shared" si="195"/>
        <v/>
      </c>
      <c r="H10988" s="30"/>
      <c r="I10988" s="31"/>
      <c r="J10988" s="32">
        <v>0</v>
      </c>
    </row>
    <row r="10989" spans="1:10" ht="15.75" hidden="1" thickBot="1" x14ac:dyDescent="0.3">
      <c r="A10989" s="149"/>
      <c r="B10989" s="144"/>
      <c r="C10989" s="34"/>
      <c r="D10989" s="34"/>
      <c r="E10989" s="118"/>
      <c r="F10989" s="129" t="s">
        <v>31</v>
      </c>
      <c r="G10989" s="66" t="str">
        <f t="shared" si="195"/>
        <v/>
      </c>
      <c r="H10989" s="67"/>
      <c r="I10989" s="68"/>
      <c r="J10989" s="32">
        <v>0</v>
      </c>
    </row>
    <row r="10990" spans="1:10" ht="15.75" hidden="1" thickBot="1" x14ac:dyDescent="0.3">
      <c r="A10990" s="149"/>
      <c r="B10990" s="144"/>
      <c r="C10990" s="38" t="s">
        <v>8078</v>
      </c>
      <c r="D10990" s="38" t="s">
        <v>1063</v>
      </c>
      <c r="E10990" s="120">
        <v>0.1157</v>
      </c>
      <c r="F10990" s="119">
        <v>40.137499999999996</v>
      </c>
      <c r="G10990" s="66">
        <f t="shared" si="195"/>
        <v>4.6439087499999996</v>
      </c>
      <c r="H10990" s="41">
        <f>SUM(G10990:G10994)</f>
        <v>71.167924749999997</v>
      </c>
      <c r="I10990" s="42"/>
      <c r="J10990" s="32">
        <v>0</v>
      </c>
    </row>
    <row r="10991" spans="1:10" ht="26.25" hidden="1" thickBot="1" x14ac:dyDescent="0.3">
      <c r="A10991" s="149"/>
      <c r="B10991" s="144"/>
      <c r="C10991" s="38" t="s">
        <v>2712</v>
      </c>
      <c r="D10991" s="38" t="s">
        <v>101</v>
      </c>
      <c r="E10991" s="120">
        <v>1</v>
      </c>
      <c r="F10991" s="119" t="s">
        <v>31</v>
      </c>
      <c r="G10991" s="66" t="str">
        <f t="shared" si="195"/>
        <v/>
      </c>
      <c r="H10991" s="67"/>
      <c r="I10991" s="68"/>
      <c r="J10991" s="32">
        <v>0</v>
      </c>
    </row>
    <row r="10992" spans="1:10" ht="26.25" hidden="1" thickBot="1" x14ac:dyDescent="0.3">
      <c r="A10992" s="149"/>
      <c r="B10992" s="144"/>
      <c r="C10992" s="38" t="s">
        <v>7676</v>
      </c>
      <c r="D10992" s="38" t="s">
        <v>2788</v>
      </c>
      <c r="E10992" s="120">
        <v>0.80600000000000005</v>
      </c>
      <c r="F10992" s="119">
        <v>23.113499999999998</v>
      </c>
      <c r="G10992" s="66">
        <f t="shared" si="195"/>
        <v>18.629480999999998</v>
      </c>
      <c r="H10992" s="67"/>
      <c r="I10992" s="68"/>
      <c r="J10992" s="32">
        <v>0</v>
      </c>
    </row>
    <row r="10993" spans="1:10" ht="26.25" hidden="1" thickBot="1" x14ac:dyDescent="0.3">
      <c r="A10993" s="149"/>
      <c r="B10993" s="144"/>
      <c r="C10993" s="38" t="s">
        <v>7677</v>
      </c>
      <c r="D10993" s="38" t="s">
        <v>2788</v>
      </c>
      <c r="E10993" s="120">
        <v>0.80600000000000005</v>
      </c>
      <c r="F10993" s="119">
        <v>29.003499999999999</v>
      </c>
      <c r="G10993" s="66">
        <f t="shared" si="195"/>
        <v>23.376821</v>
      </c>
      <c r="H10993" s="67"/>
      <c r="I10993" s="68"/>
      <c r="J10993" s="32">
        <v>0</v>
      </c>
    </row>
    <row r="10994" spans="1:10" ht="15.75" hidden="1" thickBot="1" x14ac:dyDescent="0.3">
      <c r="A10994" s="149"/>
      <c r="B10994" s="144"/>
      <c r="C10994" s="38" t="s">
        <v>7714</v>
      </c>
      <c r="D10994" s="38" t="s">
        <v>2788</v>
      </c>
      <c r="E10994" s="120">
        <v>0.80600000000000005</v>
      </c>
      <c r="F10994" s="129">
        <v>30.419</v>
      </c>
      <c r="G10994" s="66">
        <f t="shared" si="195"/>
        <v>24.517714000000002</v>
      </c>
      <c r="H10994" s="67"/>
      <c r="I10994" s="68"/>
      <c r="J10994" s="32">
        <v>0</v>
      </c>
    </row>
    <row r="10995" spans="1:10" ht="15.75" hidden="1" thickBot="1" x14ac:dyDescent="0.3">
      <c r="A10995" s="150"/>
      <c r="B10995" s="145"/>
      <c r="C10995" s="44"/>
      <c r="D10995" s="59"/>
      <c r="E10995" s="121"/>
      <c r="F10995" s="135" t="s">
        <v>31</v>
      </c>
      <c r="G10995" s="75" t="str">
        <f t="shared" si="195"/>
        <v/>
      </c>
      <c r="H10995" s="76"/>
      <c r="I10995" s="68"/>
      <c r="J10995" s="32">
        <v>0</v>
      </c>
    </row>
    <row r="10996" spans="1:10" ht="15.75" hidden="1" thickBot="1" x14ac:dyDescent="0.3">
      <c r="A10996" s="140" t="s">
        <v>2713</v>
      </c>
      <c r="B10996" s="143" t="s">
        <v>7043</v>
      </c>
      <c r="C10996" s="26"/>
      <c r="D10996" s="27" t="s">
        <v>36</v>
      </c>
      <c r="E10996" s="116"/>
      <c r="F10996" s="127" t="s">
        <v>31</v>
      </c>
      <c r="G10996" s="29" t="str">
        <f t="shared" si="195"/>
        <v/>
      </c>
      <c r="H10996" s="30"/>
      <c r="I10996" s="31"/>
      <c r="J10996" s="32">
        <v>0</v>
      </c>
    </row>
    <row r="10997" spans="1:10" ht="15.75" hidden="1" thickBot="1" x14ac:dyDescent="0.3">
      <c r="A10997" s="149"/>
      <c r="B10997" s="144"/>
      <c r="C10997" s="34"/>
      <c r="D10997" s="34"/>
      <c r="E10997" s="118"/>
      <c r="F10997" s="129" t="s">
        <v>31</v>
      </c>
      <c r="G10997" s="66" t="str">
        <f t="shared" si="195"/>
        <v/>
      </c>
      <c r="H10997" s="67"/>
      <c r="I10997" s="68"/>
      <c r="J10997" s="32">
        <v>0</v>
      </c>
    </row>
    <row r="10998" spans="1:10" ht="15.75" hidden="1" thickBot="1" x14ac:dyDescent="0.3">
      <c r="A10998" s="149"/>
      <c r="B10998" s="144"/>
      <c r="C10998" s="38" t="s">
        <v>2714</v>
      </c>
      <c r="D10998" s="38" t="s">
        <v>101</v>
      </c>
      <c r="E10998" s="120">
        <v>1</v>
      </c>
      <c r="F10998" s="119" t="s">
        <v>31</v>
      </c>
      <c r="G10998" s="66" t="str">
        <f t="shared" si="195"/>
        <v/>
      </c>
      <c r="H10998" s="41">
        <f>SUM(G10998:G11000)</f>
        <v>15.635099999999998</v>
      </c>
      <c r="I10998" s="42"/>
      <c r="J10998" s="32">
        <v>0</v>
      </c>
    </row>
    <row r="10999" spans="1:10" ht="26.25" hidden="1" thickBot="1" x14ac:dyDescent="0.3">
      <c r="A10999" s="149"/>
      <c r="B10999" s="144"/>
      <c r="C10999" s="38" t="s">
        <v>7676</v>
      </c>
      <c r="D10999" s="38" t="s">
        <v>2788</v>
      </c>
      <c r="E10999" s="120">
        <v>0.3</v>
      </c>
      <c r="F10999" s="119">
        <v>23.113499999999998</v>
      </c>
      <c r="G10999" s="66">
        <f t="shared" si="195"/>
        <v>6.9340499999999992</v>
      </c>
      <c r="H10999" s="67"/>
      <c r="I10999" s="68"/>
      <c r="J10999" s="32">
        <v>0</v>
      </c>
    </row>
    <row r="11000" spans="1:10" ht="26.25" hidden="1" thickBot="1" x14ac:dyDescent="0.3">
      <c r="A11000" s="149"/>
      <c r="B11000" s="144"/>
      <c r="C11000" s="38" t="s">
        <v>7677</v>
      </c>
      <c r="D11000" s="38" t="s">
        <v>2788</v>
      </c>
      <c r="E11000" s="120">
        <v>0.3</v>
      </c>
      <c r="F11000" s="119">
        <v>29.003499999999999</v>
      </c>
      <c r="G11000" s="66">
        <f t="shared" si="195"/>
        <v>8.7010499999999986</v>
      </c>
      <c r="H11000" s="67"/>
      <c r="I11000" s="68"/>
      <c r="J11000" s="32">
        <v>0</v>
      </c>
    </row>
    <row r="11001" spans="1:10" ht="15.75" hidden="1" thickBot="1" x14ac:dyDescent="0.3">
      <c r="A11001" s="150"/>
      <c r="B11001" s="145"/>
      <c r="C11001" s="44"/>
      <c r="D11001" s="59"/>
      <c r="E11001" s="121"/>
      <c r="F11001" s="135" t="s">
        <v>31</v>
      </c>
      <c r="G11001" s="75" t="str">
        <f t="shared" si="195"/>
        <v/>
      </c>
      <c r="H11001" s="76"/>
      <c r="I11001" s="68"/>
      <c r="J11001" s="32">
        <v>0</v>
      </c>
    </row>
    <row r="11002" spans="1:10" ht="15.75" hidden="1" thickBot="1" x14ac:dyDescent="0.3">
      <c r="A11002" s="140" t="s">
        <v>2715</v>
      </c>
      <c r="B11002" s="143" t="s">
        <v>7044</v>
      </c>
      <c r="C11002" s="26"/>
      <c r="D11002" s="27" t="s">
        <v>36</v>
      </c>
      <c r="E11002" s="116"/>
      <c r="F11002" s="127" t="s">
        <v>31</v>
      </c>
      <c r="G11002" s="29" t="str">
        <f t="shared" si="195"/>
        <v/>
      </c>
      <c r="H11002" s="30"/>
      <c r="I11002" s="31"/>
      <c r="J11002" s="32">
        <v>0</v>
      </c>
    </row>
    <row r="11003" spans="1:10" ht="15.75" hidden="1" thickBot="1" x14ac:dyDescent="0.3">
      <c r="A11003" s="149"/>
      <c r="B11003" s="144"/>
      <c r="C11003" s="34"/>
      <c r="D11003" s="34"/>
      <c r="E11003" s="118"/>
      <c r="F11003" s="129" t="s">
        <v>31</v>
      </c>
      <c r="G11003" s="66" t="str">
        <f t="shared" si="195"/>
        <v/>
      </c>
      <c r="H11003" s="67"/>
      <c r="I11003" s="68"/>
      <c r="J11003" s="32">
        <v>0</v>
      </c>
    </row>
    <row r="11004" spans="1:10" ht="15.75" hidden="1" thickBot="1" x14ac:dyDescent="0.3">
      <c r="A11004" s="149"/>
      <c r="B11004" s="144"/>
      <c r="C11004" s="38" t="s">
        <v>2716</v>
      </c>
      <c r="D11004" s="38" t="s">
        <v>101</v>
      </c>
      <c r="E11004" s="120">
        <v>1</v>
      </c>
      <c r="F11004" s="119" t="s">
        <v>31</v>
      </c>
      <c r="G11004" s="66" t="str">
        <f t="shared" si="195"/>
        <v/>
      </c>
      <c r="H11004" s="41">
        <f>SUM(G11004:G11006)</f>
        <v>15.635099999999998</v>
      </c>
      <c r="I11004" s="42"/>
      <c r="J11004" s="32">
        <v>0</v>
      </c>
    </row>
    <row r="11005" spans="1:10" ht="26.25" hidden="1" thickBot="1" x14ac:dyDescent="0.3">
      <c r="A11005" s="149"/>
      <c r="B11005" s="144"/>
      <c r="C11005" s="38" t="s">
        <v>7676</v>
      </c>
      <c r="D11005" s="38" t="s">
        <v>2788</v>
      </c>
      <c r="E11005" s="120">
        <v>0.3</v>
      </c>
      <c r="F11005" s="119">
        <v>23.113499999999998</v>
      </c>
      <c r="G11005" s="66">
        <f t="shared" si="195"/>
        <v>6.9340499999999992</v>
      </c>
      <c r="H11005" s="67"/>
      <c r="I11005" s="68"/>
      <c r="J11005" s="32">
        <v>0</v>
      </c>
    </row>
    <row r="11006" spans="1:10" ht="26.25" hidden="1" thickBot="1" x14ac:dyDescent="0.3">
      <c r="A11006" s="149"/>
      <c r="B11006" s="144"/>
      <c r="C11006" s="38" t="s">
        <v>7677</v>
      </c>
      <c r="D11006" s="38" t="s">
        <v>2788</v>
      </c>
      <c r="E11006" s="120">
        <v>0.3</v>
      </c>
      <c r="F11006" s="119">
        <v>29.003499999999999</v>
      </c>
      <c r="G11006" s="66">
        <f t="shared" si="195"/>
        <v>8.7010499999999986</v>
      </c>
      <c r="H11006" s="67"/>
      <c r="I11006" s="68"/>
      <c r="J11006" s="32">
        <v>0</v>
      </c>
    </row>
    <row r="11007" spans="1:10" ht="15.75" hidden="1" thickBot="1" x14ac:dyDescent="0.3">
      <c r="A11007" s="150"/>
      <c r="B11007" s="145"/>
      <c r="C11007" s="44"/>
      <c r="D11007" s="59"/>
      <c r="E11007" s="121"/>
      <c r="F11007" s="135" t="s">
        <v>31</v>
      </c>
      <c r="G11007" s="75" t="str">
        <f t="shared" si="195"/>
        <v/>
      </c>
      <c r="H11007" s="76"/>
      <c r="I11007" s="68"/>
      <c r="J11007" s="32">
        <v>0</v>
      </c>
    </row>
    <row r="11008" spans="1:10" ht="15.75" hidden="1" thickBot="1" x14ac:dyDescent="0.3">
      <c r="A11008" s="140" t="s">
        <v>2717</v>
      </c>
      <c r="B11008" s="143" t="s">
        <v>7045</v>
      </c>
      <c r="C11008" s="26"/>
      <c r="D11008" s="27" t="s">
        <v>36</v>
      </c>
      <c r="E11008" s="116"/>
      <c r="F11008" s="123" t="s">
        <v>31</v>
      </c>
      <c r="G11008" s="29" t="str">
        <f t="shared" si="195"/>
        <v/>
      </c>
      <c r="H11008" s="30"/>
      <c r="I11008" s="31"/>
      <c r="J11008" s="32">
        <v>0</v>
      </c>
    </row>
    <row r="11009" spans="1:10" ht="15.75" hidden="1" thickBot="1" x14ac:dyDescent="0.3">
      <c r="A11009" s="149"/>
      <c r="B11009" s="144"/>
      <c r="C11009" s="34"/>
      <c r="D11009" s="34"/>
      <c r="E11009" s="118"/>
      <c r="F11009" s="124" t="s">
        <v>31</v>
      </c>
      <c r="G11009" s="36" t="str">
        <f t="shared" si="195"/>
        <v/>
      </c>
      <c r="H11009" s="37"/>
      <c r="I11009" s="33"/>
      <c r="J11009" s="32">
        <v>0</v>
      </c>
    </row>
    <row r="11010" spans="1:10" ht="51.75" hidden="1" thickBot="1" x14ac:dyDescent="0.3">
      <c r="A11010" s="149"/>
      <c r="B11010" s="144"/>
      <c r="C11010" s="38" t="s">
        <v>2718</v>
      </c>
      <c r="D11010" s="38" t="s">
        <v>36</v>
      </c>
      <c r="E11010" s="120">
        <v>1</v>
      </c>
      <c r="F11010" s="119" t="s">
        <v>31</v>
      </c>
      <c r="G11010" s="36" t="str">
        <f t="shared" si="195"/>
        <v/>
      </c>
      <c r="H11010" s="41">
        <f>SUM(G11010:G11017)</f>
        <v>250.9183856503</v>
      </c>
      <c r="I11010" s="42"/>
      <c r="J11010" s="32">
        <v>0</v>
      </c>
    </row>
    <row r="11011" spans="1:10" ht="39" hidden="1" thickBot="1" x14ac:dyDescent="0.3">
      <c r="A11011" s="149"/>
      <c r="B11011" s="144"/>
      <c r="C11011" s="38" t="s">
        <v>8487</v>
      </c>
      <c r="D11011" s="38" t="s">
        <v>101</v>
      </c>
      <c r="E11011" s="120">
        <v>4</v>
      </c>
      <c r="F11011" s="119">
        <v>1.2255</v>
      </c>
      <c r="G11011" s="36">
        <f t="shared" si="195"/>
        <v>4.9020000000000001</v>
      </c>
      <c r="H11011" s="37"/>
      <c r="I11011" s="42"/>
      <c r="J11011" s="32">
        <v>0</v>
      </c>
    </row>
    <row r="11012" spans="1:10" ht="15.75" hidden="1" thickBot="1" x14ac:dyDescent="0.3">
      <c r="A11012" s="149"/>
      <c r="B11012" s="144"/>
      <c r="C11012" s="38" t="s">
        <v>8488</v>
      </c>
      <c r="D11012" s="38" t="s">
        <v>1323</v>
      </c>
      <c r="E11012" s="120">
        <v>0.2</v>
      </c>
      <c r="F11012" s="119">
        <v>3.4864999999999999</v>
      </c>
      <c r="G11012" s="36">
        <f t="shared" si="195"/>
        <v>0.69730000000000003</v>
      </c>
      <c r="H11012" s="37"/>
      <c r="I11012" s="42"/>
      <c r="J11012" s="32">
        <v>0</v>
      </c>
    </row>
    <row r="11013" spans="1:10" ht="15.75" hidden="1" thickBot="1" x14ac:dyDescent="0.3">
      <c r="A11013" s="149"/>
      <c r="B11013" s="144"/>
      <c r="C11013" s="38" t="s">
        <v>7838</v>
      </c>
      <c r="D11013" s="38" t="s">
        <v>101</v>
      </c>
      <c r="E11013" s="120">
        <v>4</v>
      </c>
      <c r="F11013" s="119">
        <v>0.26600000000000001</v>
      </c>
      <c r="G11013" s="36">
        <f t="shared" si="195"/>
        <v>1.0640000000000001</v>
      </c>
      <c r="H11013" s="37"/>
      <c r="I11013" s="42"/>
      <c r="J11013" s="32">
        <v>0</v>
      </c>
    </row>
    <row r="11014" spans="1:10" ht="15.75" hidden="1" thickBot="1" x14ac:dyDescent="0.3">
      <c r="A11014" s="149"/>
      <c r="B11014" s="144"/>
      <c r="C11014" s="38" t="s">
        <v>7446</v>
      </c>
      <c r="D11014" s="38" t="s">
        <v>2788</v>
      </c>
      <c r="E11014" s="120">
        <v>0.86917909999999998</v>
      </c>
      <c r="F11014" s="119">
        <v>23.901999999999997</v>
      </c>
      <c r="G11014" s="36">
        <f t="shared" ref="G11014:G11077" si="196">IF(ISNUMBER(F11014),E11014*F11014,"")</f>
        <v>20.775118848199998</v>
      </c>
      <c r="H11014" s="37"/>
      <c r="I11014" s="42"/>
      <c r="J11014" s="32">
        <v>0</v>
      </c>
    </row>
    <row r="11015" spans="1:10" ht="26.25" hidden="1" thickBot="1" x14ac:dyDescent="0.3">
      <c r="A11015" s="149"/>
      <c r="B11015" s="144"/>
      <c r="C11015" s="38" t="s">
        <v>7676</v>
      </c>
      <c r="D11015" s="38" t="s">
        <v>2788</v>
      </c>
      <c r="E11015" s="120">
        <v>3.7892874999999999</v>
      </c>
      <c r="F11015" s="119">
        <v>23.113499999999998</v>
      </c>
      <c r="G11015" s="36">
        <f t="shared" si="196"/>
        <v>87.583696631249992</v>
      </c>
      <c r="H11015" s="37"/>
      <c r="I11015" s="42"/>
      <c r="J11015" s="32">
        <v>0</v>
      </c>
    </row>
    <row r="11016" spans="1:10" ht="15.75" hidden="1" thickBot="1" x14ac:dyDescent="0.3">
      <c r="A11016" s="149"/>
      <c r="B11016" s="144"/>
      <c r="C11016" s="38" t="s">
        <v>7438</v>
      </c>
      <c r="D11016" s="38" t="s">
        <v>2788</v>
      </c>
      <c r="E11016" s="120">
        <v>0.86917909999999998</v>
      </c>
      <c r="F11016" s="119">
        <v>29.905999999999999</v>
      </c>
      <c r="G11016" s="36">
        <f t="shared" si="196"/>
        <v>25.993670164599997</v>
      </c>
      <c r="H11016" s="37"/>
      <c r="I11016" s="42"/>
      <c r="J11016" s="32">
        <v>0</v>
      </c>
    </row>
    <row r="11017" spans="1:10" ht="26.25" hidden="1" thickBot="1" x14ac:dyDescent="0.3">
      <c r="A11017" s="149"/>
      <c r="B11017" s="144"/>
      <c r="C11017" s="38" t="s">
        <v>7677</v>
      </c>
      <c r="D11017" s="38" t="s">
        <v>2788</v>
      </c>
      <c r="E11017" s="120">
        <v>3.7892874999999999</v>
      </c>
      <c r="F11017" s="119">
        <v>29.003499999999999</v>
      </c>
      <c r="G11017" s="36">
        <f t="shared" si="196"/>
        <v>109.90260000625</v>
      </c>
      <c r="H11017" s="37"/>
      <c r="I11017" s="42"/>
      <c r="J11017" s="32">
        <v>0</v>
      </c>
    </row>
    <row r="11018" spans="1:10" ht="15.75" hidden="1" thickBot="1" x14ac:dyDescent="0.3">
      <c r="A11018" s="150"/>
      <c r="B11018" s="145"/>
      <c r="C11018" s="44"/>
      <c r="D11018" s="44"/>
      <c r="E11018" s="121"/>
      <c r="F11018" s="122" t="s">
        <v>31</v>
      </c>
      <c r="G11018" s="47" t="str">
        <f t="shared" si="196"/>
        <v/>
      </c>
      <c r="H11018" s="48"/>
      <c r="I11018" s="33"/>
      <c r="J11018" s="32">
        <v>0</v>
      </c>
    </row>
    <row r="11019" spans="1:10" ht="15.75" hidden="1" thickBot="1" x14ac:dyDescent="0.3">
      <c r="A11019" s="140" t="s">
        <v>2719</v>
      </c>
      <c r="B11019" s="143" t="s">
        <v>7046</v>
      </c>
      <c r="C11019" s="26"/>
      <c r="D11019" s="27" t="s">
        <v>124</v>
      </c>
      <c r="E11019" s="116"/>
      <c r="F11019" s="127" t="s">
        <v>31</v>
      </c>
      <c r="G11019" s="29" t="str">
        <f t="shared" si="196"/>
        <v/>
      </c>
      <c r="H11019" s="30"/>
      <c r="I11019" s="31"/>
      <c r="J11019" s="32">
        <v>0</v>
      </c>
    </row>
    <row r="11020" spans="1:10" ht="15.75" hidden="1" thickBot="1" x14ac:dyDescent="0.3">
      <c r="A11020" s="149"/>
      <c r="B11020" s="144"/>
      <c r="C11020" s="34"/>
      <c r="D11020" s="34"/>
      <c r="E11020" s="118"/>
      <c r="F11020" s="129" t="s">
        <v>31</v>
      </c>
      <c r="G11020" s="66" t="str">
        <f t="shared" si="196"/>
        <v/>
      </c>
      <c r="H11020" s="67"/>
      <c r="I11020" s="68"/>
      <c r="J11020" s="32">
        <v>0</v>
      </c>
    </row>
    <row r="11021" spans="1:10" ht="26.25" hidden="1" thickBot="1" x14ac:dyDescent="0.3">
      <c r="A11021" s="149"/>
      <c r="B11021" s="144"/>
      <c r="C11021" s="38" t="s">
        <v>8153</v>
      </c>
      <c r="D11021" s="38" t="s">
        <v>1323</v>
      </c>
      <c r="E11021" s="120">
        <v>1.0225</v>
      </c>
      <c r="F11021" s="119">
        <v>191.16849999999999</v>
      </c>
      <c r="G11021" s="66">
        <f t="shared" si="196"/>
        <v>195.46979124999999</v>
      </c>
      <c r="H11021" s="41">
        <f>SUM(G11021:G11023)</f>
        <v>199.19615674999997</v>
      </c>
      <c r="I11021" s="42"/>
      <c r="J11021" s="32">
        <v>0</v>
      </c>
    </row>
    <row r="11022" spans="1:10" ht="26.25" hidden="1" thickBot="1" x14ac:dyDescent="0.3">
      <c r="A11022" s="149"/>
      <c r="B11022" s="144"/>
      <c r="C11022" s="38" t="s">
        <v>7676</v>
      </c>
      <c r="D11022" s="38" t="s">
        <v>2788</v>
      </c>
      <c r="E11022" s="120">
        <v>7.1499999999999994E-2</v>
      </c>
      <c r="F11022" s="119">
        <v>23.113499999999998</v>
      </c>
      <c r="G11022" s="66">
        <f t="shared" si="196"/>
        <v>1.6526152499999998</v>
      </c>
      <c r="H11022" s="67"/>
      <c r="I11022" s="68"/>
      <c r="J11022" s="32">
        <v>0</v>
      </c>
    </row>
    <row r="11023" spans="1:10" ht="26.25" hidden="1" thickBot="1" x14ac:dyDescent="0.3">
      <c r="A11023" s="149"/>
      <c r="B11023" s="144"/>
      <c r="C11023" s="38" t="s">
        <v>7677</v>
      </c>
      <c r="D11023" s="38" t="s">
        <v>2788</v>
      </c>
      <c r="E11023" s="120">
        <v>7.1499999999999994E-2</v>
      </c>
      <c r="F11023" s="119">
        <v>29.003499999999999</v>
      </c>
      <c r="G11023" s="66">
        <f t="shared" si="196"/>
        <v>2.0737502499999998</v>
      </c>
      <c r="H11023" s="67"/>
      <c r="I11023" s="68"/>
      <c r="J11023" s="32">
        <v>0</v>
      </c>
    </row>
    <row r="11024" spans="1:10" ht="15.75" hidden="1" thickBot="1" x14ac:dyDescent="0.3">
      <c r="A11024" s="150"/>
      <c r="B11024" s="145"/>
      <c r="C11024" s="44"/>
      <c r="D11024" s="59"/>
      <c r="E11024" s="121"/>
      <c r="F11024" s="135" t="s">
        <v>31</v>
      </c>
      <c r="G11024" s="75" t="str">
        <f t="shared" si="196"/>
        <v/>
      </c>
      <c r="H11024" s="76"/>
      <c r="I11024" s="68"/>
      <c r="J11024" s="32">
        <v>0</v>
      </c>
    </row>
    <row r="11025" spans="1:10" ht="15.75" hidden="1" thickBot="1" x14ac:dyDescent="0.3">
      <c r="A11025" s="140" t="s">
        <v>2720</v>
      </c>
      <c r="B11025" s="143" t="s">
        <v>7047</v>
      </c>
      <c r="C11025" s="26"/>
      <c r="D11025" s="27" t="s">
        <v>36</v>
      </c>
      <c r="E11025" s="116"/>
      <c r="F11025" s="127" t="s">
        <v>31</v>
      </c>
      <c r="G11025" s="29" t="str">
        <f t="shared" si="196"/>
        <v/>
      </c>
      <c r="H11025" s="30"/>
      <c r="I11025" s="31"/>
      <c r="J11025" s="32">
        <v>0</v>
      </c>
    </row>
    <row r="11026" spans="1:10" ht="15.75" hidden="1" thickBot="1" x14ac:dyDescent="0.3">
      <c r="A11026" s="149"/>
      <c r="B11026" s="144"/>
      <c r="C11026" s="34"/>
      <c r="D11026" s="34"/>
      <c r="E11026" s="118"/>
      <c r="F11026" s="129" t="s">
        <v>31</v>
      </c>
      <c r="G11026" s="66" t="str">
        <f t="shared" si="196"/>
        <v/>
      </c>
      <c r="H11026" s="67"/>
      <c r="I11026" s="68"/>
      <c r="J11026" s="32">
        <v>0</v>
      </c>
    </row>
    <row r="11027" spans="1:10" ht="15.75" hidden="1" thickBot="1" x14ac:dyDescent="0.3">
      <c r="A11027" s="149"/>
      <c r="B11027" s="144"/>
      <c r="C11027" s="38" t="s">
        <v>7814</v>
      </c>
      <c r="D11027" s="38" t="s">
        <v>101</v>
      </c>
      <c r="E11027" s="120">
        <v>1.6799999999999999E-2</v>
      </c>
      <c r="F11027" s="119">
        <v>14.535</v>
      </c>
      <c r="G11027" s="66">
        <f t="shared" si="196"/>
        <v>0.24418799999999999</v>
      </c>
      <c r="H11027" s="41">
        <f>SUM(G11027:G11030)</f>
        <v>79.804033699999977</v>
      </c>
      <c r="I11027" s="42"/>
      <c r="J11027" s="32">
        <v>0</v>
      </c>
    </row>
    <row r="11028" spans="1:10" ht="15.75" hidden="1" thickBot="1" x14ac:dyDescent="0.3">
      <c r="A11028" s="149"/>
      <c r="B11028" s="144"/>
      <c r="C11028" s="38" t="s">
        <v>8131</v>
      </c>
      <c r="D11028" s="38" t="s">
        <v>101</v>
      </c>
      <c r="E11028" s="120">
        <v>1</v>
      </c>
      <c r="F11028" s="125">
        <v>69.026999999999987</v>
      </c>
      <c r="G11028" s="36">
        <f t="shared" si="196"/>
        <v>69.026999999999987</v>
      </c>
      <c r="H11028" s="37"/>
      <c r="I11028" s="33"/>
      <c r="J11028" s="32">
        <v>0</v>
      </c>
    </row>
    <row r="11029" spans="1:10" ht="26.25" hidden="1" thickBot="1" x14ac:dyDescent="0.3">
      <c r="A11029" s="149"/>
      <c r="B11029" s="144"/>
      <c r="C11029" s="38" t="s">
        <v>7676</v>
      </c>
      <c r="D11029" s="38" t="s">
        <v>2788</v>
      </c>
      <c r="E11029" s="120">
        <v>0.2021</v>
      </c>
      <c r="F11029" s="119">
        <v>23.113499999999998</v>
      </c>
      <c r="G11029" s="66">
        <f t="shared" si="196"/>
        <v>4.6712383499999994</v>
      </c>
      <c r="H11029" s="52"/>
      <c r="I11029" s="42"/>
      <c r="J11029" s="32">
        <v>0</v>
      </c>
    </row>
    <row r="11030" spans="1:10" ht="26.25" hidden="1" thickBot="1" x14ac:dyDescent="0.3">
      <c r="A11030" s="149"/>
      <c r="B11030" s="144"/>
      <c r="C11030" s="38" t="s">
        <v>7677</v>
      </c>
      <c r="D11030" s="38" t="s">
        <v>2788</v>
      </c>
      <c r="E11030" s="120">
        <v>0.2021</v>
      </c>
      <c r="F11030" s="119">
        <v>29.003499999999999</v>
      </c>
      <c r="G11030" s="66">
        <f t="shared" si="196"/>
        <v>5.8616073499999999</v>
      </c>
      <c r="H11030" s="52"/>
      <c r="I11030" s="42"/>
      <c r="J11030" s="32">
        <v>0</v>
      </c>
    </row>
    <row r="11031" spans="1:10" ht="15.75" hidden="1" thickBot="1" x14ac:dyDescent="0.3">
      <c r="A11031" s="150"/>
      <c r="B11031" s="145"/>
      <c r="C11031" s="44"/>
      <c r="D11031" s="59"/>
      <c r="E11031" s="121"/>
      <c r="F11031" s="135" t="s">
        <v>31</v>
      </c>
      <c r="G11031" s="75" t="str">
        <f t="shared" si="196"/>
        <v/>
      </c>
      <c r="H11031" s="76"/>
      <c r="I11031" s="68"/>
      <c r="J11031" s="32">
        <v>0</v>
      </c>
    </row>
    <row r="11032" spans="1:10" ht="15.75" hidden="1" thickBot="1" x14ac:dyDescent="0.3">
      <c r="A11032" s="140" t="s">
        <v>2721</v>
      </c>
      <c r="B11032" s="143" t="s">
        <v>2722</v>
      </c>
      <c r="C11032" s="26"/>
      <c r="D11032" s="27" t="s">
        <v>36</v>
      </c>
      <c r="E11032" s="116"/>
      <c r="F11032" s="123" t="s">
        <v>31</v>
      </c>
      <c r="G11032" s="29" t="str">
        <f t="shared" si="196"/>
        <v/>
      </c>
      <c r="H11032" s="30"/>
      <c r="I11032" s="31"/>
      <c r="J11032" s="32">
        <v>0</v>
      </c>
    </row>
    <row r="11033" spans="1:10" ht="15.75" hidden="1" thickBot="1" x14ac:dyDescent="0.3">
      <c r="A11033" s="141"/>
      <c r="B11033" s="144"/>
      <c r="C11033" s="34"/>
      <c r="D11033" s="34"/>
      <c r="E11033" s="118"/>
      <c r="F11033" s="124" t="s">
        <v>31</v>
      </c>
      <c r="G11033" s="33" t="str">
        <f t="shared" si="196"/>
        <v/>
      </c>
      <c r="H11033" s="37"/>
      <c r="I11033" s="33"/>
      <c r="J11033" s="32">
        <v>0</v>
      </c>
    </row>
    <row r="11034" spans="1:10" ht="26.25" hidden="1" thickBot="1" x14ac:dyDescent="0.3">
      <c r="A11034" s="141"/>
      <c r="B11034" s="144"/>
      <c r="C11034" s="38" t="s">
        <v>2722</v>
      </c>
      <c r="D11034" s="58" t="s">
        <v>36</v>
      </c>
      <c r="E11034" s="120">
        <v>1</v>
      </c>
      <c r="F11034" s="125" t="s">
        <v>31</v>
      </c>
      <c r="G11034" s="33" t="str">
        <f t="shared" si="196"/>
        <v/>
      </c>
      <c r="H11034" s="41">
        <f>SUM(G11034:G11036)</f>
        <v>215.23199999999997</v>
      </c>
      <c r="I11034" s="42"/>
      <c r="J11034" s="32">
        <v>0</v>
      </c>
    </row>
    <row r="11035" spans="1:10" ht="15.75" hidden="1" thickBot="1" x14ac:dyDescent="0.3">
      <c r="A11035" s="141"/>
      <c r="B11035" s="144"/>
      <c r="C11035" s="38" t="s">
        <v>7446</v>
      </c>
      <c r="D11035" s="38" t="s">
        <v>2788</v>
      </c>
      <c r="E11035" s="120">
        <v>4</v>
      </c>
      <c r="F11035" s="119">
        <v>23.901999999999997</v>
      </c>
      <c r="G11035" s="33">
        <f t="shared" si="196"/>
        <v>95.60799999999999</v>
      </c>
      <c r="H11035" s="37"/>
      <c r="I11035" s="33"/>
      <c r="J11035" s="32">
        <v>0</v>
      </c>
    </row>
    <row r="11036" spans="1:10" ht="15.75" hidden="1" thickBot="1" x14ac:dyDescent="0.3">
      <c r="A11036" s="141"/>
      <c r="B11036" s="144"/>
      <c r="C11036" s="38" t="s">
        <v>7438</v>
      </c>
      <c r="D11036" s="38" t="s">
        <v>2788</v>
      </c>
      <c r="E11036" s="120">
        <v>4</v>
      </c>
      <c r="F11036" s="119">
        <v>29.905999999999999</v>
      </c>
      <c r="G11036" s="36">
        <f t="shared" si="196"/>
        <v>119.624</v>
      </c>
      <c r="H11036" s="37"/>
      <c r="I11036" s="33"/>
      <c r="J11036" s="32">
        <v>0</v>
      </c>
    </row>
    <row r="11037" spans="1:10" ht="15.75" hidden="1" thickBot="1" x14ac:dyDescent="0.3">
      <c r="A11037" s="142"/>
      <c r="B11037" s="145"/>
      <c r="C11037" s="44"/>
      <c r="D11037" s="44"/>
      <c r="E11037" s="121"/>
      <c r="F11037" s="122" t="s">
        <v>31</v>
      </c>
      <c r="G11037" s="46" t="str">
        <f t="shared" si="196"/>
        <v/>
      </c>
      <c r="H11037" s="48"/>
      <c r="I11037" s="33"/>
      <c r="J11037" s="32">
        <v>0</v>
      </c>
    </row>
    <row r="11038" spans="1:10" ht="15.75" hidden="1" thickBot="1" x14ac:dyDescent="0.3">
      <c r="A11038" s="140" t="s">
        <v>2723</v>
      </c>
      <c r="B11038" s="143" t="s">
        <v>2724</v>
      </c>
      <c r="C11038" s="26"/>
      <c r="D11038" s="27" t="s">
        <v>36</v>
      </c>
      <c r="E11038" s="116"/>
      <c r="F11038" s="127" t="s">
        <v>31</v>
      </c>
      <c r="G11038" s="29" t="str">
        <f t="shared" si="196"/>
        <v/>
      </c>
      <c r="H11038" s="30"/>
      <c r="I11038" s="31"/>
      <c r="J11038" s="32">
        <v>0</v>
      </c>
    </row>
    <row r="11039" spans="1:10" ht="15.75" hidden="1" thickBot="1" x14ac:dyDescent="0.3">
      <c r="A11039" s="149"/>
      <c r="B11039" s="144"/>
      <c r="C11039" s="34"/>
      <c r="D11039" s="34"/>
      <c r="E11039" s="118"/>
      <c r="F11039" s="129" t="s">
        <v>31</v>
      </c>
      <c r="G11039" s="66" t="str">
        <f t="shared" si="196"/>
        <v/>
      </c>
      <c r="H11039" s="67"/>
      <c r="I11039" s="68"/>
      <c r="J11039" s="32">
        <v>0</v>
      </c>
    </row>
    <row r="11040" spans="1:10" ht="15.75" hidden="1" thickBot="1" x14ac:dyDescent="0.3">
      <c r="A11040" s="149"/>
      <c r="B11040" s="144"/>
      <c r="C11040" s="38" t="s">
        <v>8078</v>
      </c>
      <c r="D11040" s="38" t="s">
        <v>1063</v>
      </c>
      <c r="E11040" s="120">
        <v>0.1729</v>
      </c>
      <c r="F11040" s="119">
        <v>40.137499999999996</v>
      </c>
      <c r="G11040" s="66">
        <f t="shared" si="196"/>
        <v>6.9397737499999996</v>
      </c>
      <c r="H11040" s="41">
        <f>SUM(G11040:G11044)</f>
        <v>110.15929534999998</v>
      </c>
      <c r="I11040" s="42"/>
      <c r="J11040" s="32">
        <v>0</v>
      </c>
    </row>
    <row r="11041" spans="1:10" ht="15.75" hidden="1" thickBot="1" x14ac:dyDescent="0.3">
      <c r="A11041" s="149"/>
      <c r="B11041" s="144"/>
      <c r="C11041" s="38" t="s">
        <v>2724</v>
      </c>
      <c r="D11041" s="38" t="s">
        <v>101</v>
      </c>
      <c r="E11041" s="120">
        <v>1</v>
      </c>
      <c r="F11041" s="119" t="s">
        <v>31</v>
      </c>
      <c r="G11041" s="66" t="str">
        <f t="shared" si="196"/>
        <v/>
      </c>
      <c r="H11041" s="67"/>
      <c r="I11041" s="68"/>
      <c r="J11041" s="32">
        <v>0</v>
      </c>
    </row>
    <row r="11042" spans="1:10" ht="26.25" hidden="1" thickBot="1" x14ac:dyDescent="0.3">
      <c r="A11042" s="149"/>
      <c r="B11042" s="144"/>
      <c r="C11042" s="38" t="s">
        <v>7676</v>
      </c>
      <c r="D11042" s="38" t="s">
        <v>2788</v>
      </c>
      <c r="E11042" s="120">
        <v>1.2505999999999999</v>
      </c>
      <c r="F11042" s="119">
        <v>23.113499999999998</v>
      </c>
      <c r="G11042" s="66">
        <f t="shared" si="196"/>
        <v>28.905743099999995</v>
      </c>
      <c r="H11042" s="67"/>
      <c r="I11042" s="68"/>
      <c r="J11042" s="32">
        <v>0</v>
      </c>
    </row>
    <row r="11043" spans="1:10" ht="26.25" hidden="1" thickBot="1" x14ac:dyDescent="0.3">
      <c r="A11043" s="149"/>
      <c r="B11043" s="144"/>
      <c r="C11043" s="38" t="s">
        <v>7677</v>
      </c>
      <c r="D11043" s="38" t="s">
        <v>2788</v>
      </c>
      <c r="E11043" s="120">
        <v>1.2505999999999999</v>
      </c>
      <c r="F11043" s="119">
        <v>29.003499999999999</v>
      </c>
      <c r="G11043" s="66">
        <f t="shared" si="196"/>
        <v>36.271777099999994</v>
      </c>
      <c r="H11043" s="67"/>
      <c r="I11043" s="68"/>
      <c r="J11043" s="32">
        <v>0</v>
      </c>
    </row>
    <row r="11044" spans="1:10" ht="15.75" hidden="1" thickBot="1" x14ac:dyDescent="0.3">
      <c r="A11044" s="149"/>
      <c r="B11044" s="144"/>
      <c r="C11044" s="38" t="s">
        <v>7714</v>
      </c>
      <c r="D11044" s="38" t="s">
        <v>2788</v>
      </c>
      <c r="E11044" s="120">
        <v>1.2505999999999999</v>
      </c>
      <c r="F11044" s="129">
        <v>30.419</v>
      </c>
      <c r="G11044" s="66">
        <f t="shared" si="196"/>
        <v>38.042001399999997</v>
      </c>
      <c r="H11044" s="67"/>
      <c r="I11044" s="68"/>
      <c r="J11044" s="32">
        <v>0</v>
      </c>
    </row>
    <row r="11045" spans="1:10" ht="15.75" hidden="1" thickBot="1" x14ac:dyDescent="0.3">
      <c r="A11045" s="150"/>
      <c r="B11045" s="145"/>
      <c r="C11045" s="44"/>
      <c r="D11045" s="59"/>
      <c r="E11045" s="121"/>
      <c r="F11045" s="135" t="s">
        <v>31</v>
      </c>
      <c r="G11045" s="75" t="str">
        <f t="shared" si="196"/>
        <v/>
      </c>
      <c r="H11045" s="76"/>
      <c r="I11045" s="68"/>
      <c r="J11045" s="32">
        <v>0</v>
      </c>
    </row>
    <row r="11046" spans="1:10" ht="15.75" hidden="1" thickBot="1" x14ac:dyDescent="0.3">
      <c r="A11046" s="140" t="s">
        <v>2725</v>
      </c>
      <c r="B11046" s="143" t="s">
        <v>2726</v>
      </c>
      <c r="C11046" s="26"/>
      <c r="D11046" s="27" t="s">
        <v>36</v>
      </c>
      <c r="E11046" s="116"/>
      <c r="F11046" s="127" t="s">
        <v>31</v>
      </c>
      <c r="G11046" s="29" t="str">
        <f t="shared" si="196"/>
        <v/>
      </c>
      <c r="H11046" s="30"/>
      <c r="I11046" s="31"/>
      <c r="J11046" s="32">
        <v>0</v>
      </c>
    </row>
    <row r="11047" spans="1:10" ht="15.75" hidden="1" thickBot="1" x14ac:dyDescent="0.3">
      <c r="A11047" s="149"/>
      <c r="B11047" s="144"/>
      <c r="C11047" s="34"/>
      <c r="D11047" s="34"/>
      <c r="E11047" s="118"/>
      <c r="F11047" s="129" t="s">
        <v>31</v>
      </c>
      <c r="G11047" s="66" t="str">
        <f t="shared" si="196"/>
        <v/>
      </c>
      <c r="H11047" s="67"/>
      <c r="I11047" s="68"/>
      <c r="J11047" s="32">
        <v>0</v>
      </c>
    </row>
    <row r="11048" spans="1:10" ht="15.75" hidden="1" thickBot="1" x14ac:dyDescent="0.3">
      <c r="A11048" s="149"/>
      <c r="B11048" s="144"/>
      <c r="C11048" s="38" t="s">
        <v>8078</v>
      </c>
      <c r="D11048" s="38" t="s">
        <v>1063</v>
      </c>
      <c r="E11048" s="120">
        <v>0.1729</v>
      </c>
      <c r="F11048" s="119">
        <v>40.137499999999996</v>
      </c>
      <c r="G11048" s="66">
        <f t="shared" si="196"/>
        <v>6.9397737499999996</v>
      </c>
      <c r="H11048" s="41">
        <f>SUM(G11048:G11052)</f>
        <v>110.15929534999998</v>
      </c>
      <c r="I11048" s="42"/>
      <c r="J11048" s="32">
        <v>0</v>
      </c>
    </row>
    <row r="11049" spans="1:10" ht="15.75" hidden="1" thickBot="1" x14ac:dyDescent="0.3">
      <c r="A11049" s="149"/>
      <c r="B11049" s="144"/>
      <c r="C11049" s="38" t="s">
        <v>2726</v>
      </c>
      <c r="D11049" s="38" t="s">
        <v>101</v>
      </c>
      <c r="E11049" s="120">
        <v>1</v>
      </c>
      <c r="F11049" s="119" t="s">
        <v>31</v>
      </c>
      <c r="G11049" s="66" t="str">
        <f t="shared" si="196"/>
        <v/>
      </c>
      <c r="H11049" s="67"/>
      <c r="I11049" s="68"/>
      <c r="J11049" s="32">
        <v>0</v>
      </c>
    </row>
    <row r="11050" spans="1:10" ht="26.25" hidden="1" thickBot="1" x14ac:dyDescent="0.3">
      <c r="A11050" s="149"/>
      <c r="B11050" s="144"/>
      <c r="C11050" s="38" t="s">
        <v>7676</v>
      </c>
      <c r="D11050" s="38" t="s">
        <v>2788</v>
      </c>
      <c r="E11050" s="120">
        <v>1.2505999999999999</v>
      </c>
      <c r="F11050" s="119">
        <v>23.113499999999998</v>
      </c>
      <c r="G11050" s="66">
        <f t="shared" si="196"/>
        <v>28.905743099999995</v>
      </c>
      <c r="H11050" s="67"/>
      <c r="I11050" s="68"/>
      <c r="J11050" s="32">
        <v>0</v>
      </c>
    </row>
    <row r="11051" spans="1:10" ht="26.25" hidden="1" thickBot="1" x14ac:dyDescent="0.3">
      <c r="A11051" s="149"/>
      <c r="B11051" s="144"/>
      <c r="C11051" s="38" t="s">
        <v>7677</v>
      </c>
      <c r="D11051" s="38" t="s">
        <v>2788</v>
      </c>
      <c r="E11051" s="120">
        <v>1.2505999999999999</v>
      </c>
      <c r="F11051" s="119">
        <v>29.003499999999999</v>
      </c>
      <c r="G11051" s="66">
        <f t="shared" si="196"/>
        <v>36.271777099999994</v>
      </c>
      <c r="H11051" s="67"/>
      <c r="I11051" s="68"/>
      <c r="J11051" s="32">
        <v>0</v>
      </c>
    </row>
    <row r="11052" spans="1:10" ht="15.75" hidden="1" thickBot="1" x14ac:dyDescent="0.3">
      <c r="A11052" s="149"/>
      <c r="B11052" s="144"/>
      <c r="C11052" s="38" t="s">
        <v>7714</v>
      </c>
      <c r="D11052" s="38" t="s">
        <v>2788</v>
      </c>
      <c r="E11052" s="120">
        <v>1.2505999999999999</v>
      </c>
      <c r="F11052" s="129">
        <v>30.419</v>
      </c>
      <c r="G11052" s="66">
        <f t="shared" si="196"/>
        <v>38.042001399999997</v>
      </c>
      <c r="H11052" s="67"/>
      <c r="I11052" s="68"/>
      <c r="J11052" s="32">
        <v>0</v>
      </c>
    </row>
    <row r="11053" spans="1:10" ht="15.75" hidden="1" thickBot="1" x14ac:dyDescent="0.3">
      <c r="A11053" s="150"/>
      <c r="B11053" s="145"/>
      <c r="C11053" s="44"/>
      <c r="D11053" s="59"/>
      <c r="E11053" s="121"/>
      <c r="F11053" s="135" t="s">
        <v>31</v>
      </c>
      <c r="G11053" s="75" t="str">
        <f t="shared" si="196"/>
        <v/>
      </c>
      <c r="H11053" s="76"/>
      <c r="I11053" s="68"/>
      <c r="J11053" s="32">
        <v>0</v>
      </c>
    </row>
    <row r="11054" spans="1:10" ht="15.75" hidden="1" thickBot="1" x14ac:dyDescent="0.3">
      <c r="A11054" s="140" t="s">
        <v>2727</v>
      </c>
      <c r="B11054" s="143" t="s">
        <v>7048</v>
      </c>
      <c r="C11054" s="26"/>
      <c r="D11054" s="27" t="s">
        <v>124</v>
      </c>
      <c r="E11054" s="116"/>
      <c r="F11054" s="123" t="s">
        <v>31</v>
      </c>
      <c r="G11054" s="29" t="str">
        <f t="shared" si="196"/>
        <v/>
      </c>
      <c r="H11054" s="30"/>
      <c r="I11054" s="31"/>
      <c r="J11054" s="32">
        <v>0</v>
      </c>
    </row>
    <row r="11055" spans="1:10" ht="15.75" hidden="1" thickBot="1" x14ac:dyDescent="0.3">
      <c r="A11055" s="141"/>
      <c r="B11055" s="144"/>
      <c r="C11055" s="34"/>
      <c r="D11055" s="34"/>
      <c r="E11055" s="118"/>
      <c r="F11055" s="124" t="s">
        <v>31</v>
      </c>
      <c r="G11055" s="33" t="str">
        <f t="shared" si="196"/>
        <v/>
      </c>
      <c r="H11055" s="37"/>
      <c r="I11055" s="33"/>
      <c r="J11055" s="32">
        <v>0</v>
      </c>
    </row>
    <row r="11056" spans="1:10" ht="26.25" hidden="1" thickBot="1" x14ac:dyDescent="0.3">
      <c r="A11056" s="141"/>
      <c r="B11056" s="144"/>
      <c r="C11056" s="38" t="s">
        <v>8110</v>
      </c>
      <c r="D11056" s="38" t="s">
        <v>1323</v>
      </c>
      <c r="E11056" s="120">
        <v>1.0389999999999999</v>
      </c>
      <c r="F11056" s="119">
        <v>172.58649999999997</v>
      </c>
      <c r="G11056" s="36">
        <f t="shared" si="196"/>
        <v>179.31737349999995</v>
      </c>
      <c r="H11056" s="41">
        <f>SUM(G11056:G11059)</f>
        <v>213.89995749999997</v>
      </c>
      <c r="I11056" s="42"/>
      <c r="J11056" s="32">
        <v>0</v>
      </c>
    </row>
    <row r="11057" spans="1:10" ht="26.25" hidden="1" thickBot="1" x14ac:dyDescent="0.3">
      <c r="A11057" s="141"/>
      <c r="B11057" s="144"/>
      <c r="C11057" s="38" t="s">
        <v>7676</v>
      </c>
      <c r="D11057" s="38" t="s">
        <v>2788</v>
      </c>
      <c r="E11057" s="120">
        <v>0.41899999999999998</v>
      </c>
      <c r="F11057" s="119">
        <v>23.113499999999998</v>
      </c>
      <c r="G11057" s="36">
        <f t="shared" si="196"/>
        <v>9.6845564999999993</v>
      </c>
      <c r="H11057" s="37"/>
      <c r="I11057" s="33"/>
      <c r="J11057" s="32">
        <v>0</v>
      </c>
    </row>
    <row r="11058" spans="1:10" ht="26.25" hidden="1" thickBot="1" x14ac:dyDescent="0.3">
      <c r="A11058" s="141"/>
      <c r="B11058" s="144"/>
      <c r="C11058" s="38" t="s">
        <v>7677</v>
      </c>
      <c r="D11058" s="38" t="s">
        <v>2788</v>
      </c>
      <c r="E11058" s="120">
        <v>0.41899999999999998</v>
      </c>
      <c r="F11058" s="125">
        <v>29.003499999999999</v>
      </c>
      <c r="G11058" s="36">
        <f t="shared" si="196"/>
        <v>12.152466499999999</v>
      </c>
      <c r="H11058" s="37"/>
      <c r="I11058" s="33"/>
      <c r="J11058" s="32">
        <v>0</v>
      </c>
    </row>
    <row r="11059" spans="1:10" ht="15.75" hidden="1" thickBot="1" x14ac:dyDescent="0.3">
      <c r="A11059" s="141"/>
      <c r="B11059" s="144"/>
      <c r="C11059" s="38" t="s">
        <v>7714</v>
      </c>
      <c r="D11059" s="38" t="s">
        <v>2788</v>
      </c>
      <c r="E11059" s="120">
        <v>0.41899999999999998</v>
      </c>
      <c r="F11059" s="125">
        <v>30.419</v>
      </c>
      <c r="G11059" s="36">
        <f t="shared" si="196"/>
        <v>12.745561</v>
      </c>
      <c r="H11059" s="37"/>
      <c r="I11059" s="33"/>
      <c r="J11059" s="32">
        <v>0</v>
      </c>
    </row>
    <row r="11060" spans="1:10" ht="15.75" hidden="1" thickBot="1" x14ac:dyDescent="0.3">
      <c r="A11060" s="142"/>
      <c r="B11060" s="145"/>
      <c r="C11060" s="38"/>
      <c r="D11060" s="38"/>
      <c r="E11060" s="120"/>
      <c r="F11060" s="119" t="s">
        <v>31</v>
      </c>
      <c r="G11060" s="33" t="str">
        <f t="shared" si="196"/>
        <v/>
      </c>
      <c r="H11060" s="37"/>
      <c r="I11060" s="33"/>
      <c r="J11060" s="32">
        <v>0</v>
      </c>
    </row>
    <row r="11061" spans="1:10" ht="15.75" hidden="1" thickBot="1" x14ac:dyDescent="0.3">
      <c r="A11061" s="140" t="s">
        <v>2728</v>
      </c>
      <c r="B11061" s="143" t="s">
        <v>7049</v>
      </c>
      <c r="C11061" s="26"/>
      <c r="D11061" s="27" t="s">
        <v>124</v>
      </c>
      <c r="E11061" s="116"/>
      <c r="F11061" s="123" t="s">
        <v>31</v>
      </c>
      <c r="G11061" s="29" t="str">
        <f t="shared" si="196"/>
        <v/>
      </c>
      <c r="H11061" s="30"/>
      <c r="I11061" s="31"/>
      <c r="J11061" s="32">
        <v>0</v>
      </c>
    </row>
    <row r="11062" spans="1:10" ht="15.75" hidden="1" thickBot="1" x14ac:dyDescent="0.3">
      <c r="A11062" s="141"/>
      <c r="B11062" s="144"/>
      <c r="C11062" s="34"/>
      <c r="D11062" s="34"/>
      <c r="E11062" s="118"/>
      <c r="F11062" s="124" t="s">
        <v>31</v>
      </c>
      <c r="G11062" s="33" t="str">
        <f t="shared" si="196"/>
        <v/>
      </c>
      <c r="H11062" s="37"/>
      <c r="I11062" s="33"/>
      <c r="J11062" s="32">
        <v>0</v>
      </c>
    </row>
    <row r="11063" spans="1:10" ht="26.25" hidden="1" thickBot="1" x14ac:dyDescent="0.3">
      <c r="A11063" s="141"/>
      <c r="B11063" s="144"/>
      <c r="C11063" s="38" t="s">
        <v>8109</v>
      </c>
      <c r="D11063" s="38" t="s">
        <v>1323</v>
      </c>
      <c r="E11063" s="120">
        <v>1.0389999999999999</v>
      </c>
      <c r="F11063" s="119">
        <v>106.52349999999998</v>
      </c>
      <c r="G11063" s="36">
        <f t="shared" si="196"/>
        <v>110.67791649999998</v>
      </c>
      <c r="H11063" s="41">
        <f>SUM(G11063:G11066)</f>
        <v>141.87652449999996</v>
      </c>
      <c r="I11063" s="42"/>
      <c r="J11063" s="32">
        <v>0</v>
      </c>
    </row>
    <row r="11064" spans="1:10" ht="26.25" hidden="1" thickBot="1" x14ac:dyDescent="0.3">
      <c r="A11064" s="141"/>
      <c r="B11064" s="144"/>
      <c r="C11064" s="38" t="s">
        <v>7676</v>
      </c>
      <c r="D11064" s="38" t="s">
        <v>2788</v>
      </c>
      <c r="E11064" s="120">
        <v>0.378</v>
      </c>
      <c r="F11064" s="119">
        <v>23.113499999999998</v>
      </c>
      <c r="G11064" s="36">
        <f t="shared" si="196"/>
        <v>8.7369029999999999</v>
      </c>
      <c r="H11064" s="37"/>
      <c r="I11064" s="33"/>
      <c r="J11064" s="32">
        <v>0</v>
      </c>
    </row>
    <row r="11065" spans="1:10" ht="26.25" hidden="1" thickBot="1" x14ac:dyDescent="0.3">
      <c r="A11065" s="141"/>
      <c r="B11065" s="144"/>
      <c r="C11065" s="38" t="s">
        <v>7677</v>
      </c>
      <c r="D11065" s="38" t="s">
        <v>2788</v>
      </c>
      <c r="E11065" s="120">
        <v>0.378</v>
      </c>
      <c r="F11065" s="125">
        <v>29.003499999999999</v>
      </c>
      <c r="G11065" s="36">
        <f t="shared" si="196"/>
        <v>10.963322999999999</v>
      </c>
      <c r="H11065" s="37"/>
      <c r="I11065" s="33"/>
      <c r="J11065" s="32">
        <v>0</v>
      </c>
    </row>
    <row r="11066" spans="1:10" ht="15.75" hidden="1" thickBot="1" x14ac:dyDescent="0.3">
      <c r="A11066" s="141"/>
      <c r="B11066" s="144"/>
      <c r="C11066" s="38" t="s">
        <v>7714</v>
      </c>
      <c r="D11066" s="38" t="s">
        <v>2788</v>
      </c>
      <c r="E11066" s="120">
        <v>0.378</v>
      </c>
      <c r="F11066" s="125">
        <v>30.419</v>
      </c>
      <c r="G11066" s="36">
        <f t="shared" si="196"/>
        <v>11.498381999999999</v>
      </c>
      <c r="H11066" s="37"/>
      <c r="I11066" s="33"/>
      <c r="J11066" s="32">
        <v>0</v>
      </c>
    </row>
    <row r="11067" spans="1:10" ht="15.75" hidden="1" thickBot="1" x14ac:dyDescent="0.3">
      <c r="A11067" s="142"/>
      <c r="B11067" s="145"/>
      <c r="C11067" s="44"/>
      <c r="D11067" s="44"/>
      <c r="E11067" s="121"/>
      <c r="F11067" s="122" t="s">
        <v>31</v>
      </c>
      <c r="G11067" s="46" t="str">
        <f t="shared" si="196"/>
        <v/>
      </c>
      <c r="H11067" s="48"/>
      <c r="I11067" s="33"/>
      <c r="J11067" s="32">
        <v>0</v>
      </c>
    </row>
    <row r="11068" spans="1:10" ht="15.75" hidden="1" thickBot="1" x14ac:dyDescent="0.3">
      <c r="A11068" s="140" t="s">
        <v>2729</v>
      </c>
      <c r="B11068" s="143" t="s">
        <v>7050</v>
      </c>
      <c r="C11068" s="26"/>
      <c r="D11068" s="27" t="s">
        <v>124</v>
      </c>
      <c r="E11068" s="116"/>
      <c r="F11068" s="123" t="s">
        <v>31</v>
      </c>
      <c r="G11068" s="29" t="str">
        <f t="shared" si="196"/>
        <v/>
      </c>
      <c r="H11068" s="30"/>
      <c r="I11068" s="31"/>
      <c r="J11068" s="32">
        <v>0</v>
      </c>
    </row>
    <row r="11069" spans="1:10" ht="15.75" hidden="1" thickBot="1" x14ac:dyDescent="0.3">
      <c r="A11069" s="141"/>
      <c r="B11069" s="144"/>
      <c r="C11069" s="34"/>
      <c r="D11069" s="34"/>
      <c r="E11069" s="118"/>
      <c r="F11069" s="124" t="s">
        <v>31</v>
      </c>
      <c r="G11069" s="33" t="str">
        <f t="shared" si="196"/>
        <v/>
      </c>
      <c r="H11069" s="37"/>
      <c r="I11069" s="33"/>
      <c r="J11069" s="32">
        <v>0</v>
      </c>
    </row>
    <row r="11070" spans="1:10" ht="26.25" hidden="1" thickBot="1" x14ac:dyDescent="0.3">
      <c r="A11070" s="141"/>
      <c r="B11070" s="144"/>
      <c r="C11070" s="38" t="s">
        <v>8475</v>
      </c>
      <c r="D11070" s="38" t="s">
        <v>1323</v>
      </c>
      <c r="E11070" s="120">
        <v>1.0389999999999999</v>
      </c>
      <c r="F11070" s="119">
        <v>316.15999999999997</v>
      </c>
      <c r="G11070" s="36">
        <f t="shared" si="196"/>
        <v>328.49023999999991</v>
      </c>
      <c r="H11070" s="41">
        <f>SUM(G11070:G11073)</f>
        <v>363.07282399999991</v>
      </c>
      <c r="I11070" s="42"/>
      <c r="J11070" s="32">
        <v>0</v>
      </c>
    </row>
    <row r="11071" spans="1:10" ht="26.25" hidden="1" thickBot="1" x14ac:dyDescent="0.3">
      <c r="A11071" s="141"/>
      <c r="B11071" s="144"/>
      <c r="C11071" s="38" t="s">
        <v>7676</v>
      </c>
      <c r="D11071" s="38" t="s">
        <v>2788</v>
      </c>
      <c r="E11071" s="120">
        <v>0.41899999999999998</v>
      </c>
      <c r="F11071" s="119">
        <v>23.113499999999998</v>
      </c>
      <c r="G11071" s="36">
        <f t="shared" si="196"/>
        <v>9.6845564999999993</v>
      </c>
      <c r="H11071" s="37"/>
      <c r="I11071" s="33"/>
      <c r="J11071" s="32">
        <v>0</v>
      </c>
    </row>
    <row r="11072" spans="1:10" ht="26.25" hidden="1" thickBot="1" x14ac:dyDescent="0.3">
      <c r="A11072" s="141"/>
      <c r="B11072" s="144"/>
      <c r="C11072" s="38" t="s">
        <v>7677</v>
      </c>
      <c r="D11072" s="38" t="s">
        <v>2788</v>
      </c>
      <c r="E11072" s="120">
        <v>0.41899999999999998</v>
      </c>
      <c r="F11072" s="125">
        <v>29.003499999999999</v>
      </c>
      <c r="G11072" s="36">
        <f t="shared" si="196"/>
        <v>12.152466499999999</v>
      </c>
      <c r="H11072" s="37"/>
      <c r="I11072" s="33"/>
      <c r="J11072" s="32">
        <v>0</v>
      </c>
    </row>
    <row r="11073" spans="1:10" ht="15.75" hidden="1" thickBot="1" x14ac:dyDescent="0.3">
      <c r="A11073" s="141"/>
      <c r="B11073" s="144"/>
      <c r="C11073" s="38" t="s">
        <v>7714</v>
      </c>
      <c r="D11073" s="38" t="s">
        <v>2788</v>
      </c>
      <c r="E11073" s="120">
        <v>0.41899999999999998</v>
      </c>
      <c r="F11073" s="125">
        <v>30.419</v>
      </c>
      <c r="G11073" s="36">
        <f t="shared" si="196"/>
        <v>12.745561</v>
      </c>
      <c r="H11073" s="37"/>
      <c r="I11073" s="33"/>
      <c r="J11073" s="32">
        <v>0</v>
      </c>
    </row>
    <row r="11074" spans="1:10" ht="15.75" hidden="1" thickBot="1" x14ac:dyDescent="0.3">
      <c r="A11074" s="142"/>
      <c r="B11074" s="145"/>
      <c r="C11074" s="44"/>
      <c r="D11074" s="44"/>
      <c r="E11074" s="121"/>
      <c r="F11074" s="122" t="s">
        <v>31</v>
      </c>
      <c r="G11074" s="46" t="str">
        <f t="shared" si="196"/>
        <v/>
      </c>
      <c r="H11074" s="48"/>
      <c r="I11074" s="33"/>
      <c r="J11074" s="32">
        <v>0</v>
      </c>
    </row>
    <row r="11075" spans="1:10" ht="15.75" hidden="1" thickBot="1" x14ac:dyDescent="0.3">
      <c r="A11075" s="140" t="s">
        <v>2730</v>
      </c>
      <c r="B11075" s="143" t="s">
        <v>7051</v>
      </c>
      <c r="C11075" s="26"/>
      <c r="D11075" s="27" t="s">
        <v>124</v>
      </c>
      <c r="E11075" s="116"/>
      <c r="F11075" s="123" t="s">
        <v>31</v>
      </c>
      <c r="G11075" s="29" t="str">
        <f t="shared" si="196"/>
        <v/>
      </c>
      <c r="H11075" s="30"/>
      <c r="I11075" s="31"/>
      <c r="J11075" s="32">
        <v>0</v>
      </c>
    </row>
    <row r="11076" spans="1:10" ht="15.75" hidden="1" thickBot="1" x14ac:dyDescent="0.3">
      <c r="A11076" s="141"/>
      <c r="B11076" s="144"/>
      <c r="C11076" s="34"/>
      <c r="D11076" s="34"/>
      <c r="E11076" s="118"/>
      <c r="F11076" s="124" t="s">
        <v>31</v>
      </c>
      <c r="G11076" s="33" t="str">
        <f t="shared" si="196"/>
        <v/>
      </c>
      <c r="H11076" s="37"/>
      <c r="I11076" s="33"/>
      <c r="J11076" s="32">
        <v>0</v>
      </c>
    </row>
    <row r="11077" spans="1:10" ht="26.25" hidden="1" thickBot="1" x14ac:dyDescent="0.3">
      <c r="A11077" s="141"/>
      <c r="B11077" s="144"/>
      <c r="C11077" s="38" t="s">
        <v>8476</v>
      </c>
      <c r="D11077" s="38" t="s">
        <v>1323</v>
      </c>
      <c r="E11077" s="120">
        <v>1.0389999999999999</v>
      </c>
      <c r="F11077" s="119">
        <v>558.26749999999993</v>
      </c>
      <c r="G11077" s="36">
        <f t="shared" si="196"/>
        <v>580.03993249999985</v>
      </c>
      <c r="H11077" s="41">
        <f>SUM(G11077:G11080)</f>
        <v>614.62251649999973</v>
      </c>
      <c r="I11077" s="42"/>
      <c r="J11077" s="32">
        <v>0</v>
      </c>
    </row>
    <row r="11078" spans="1:10" ht="26.25" hidden="1" thickBot="1" x14ac:dyDescent="0.3">
      <c r="A11078" s="141"/>
      <c r="B11078" s="144"/>
      <c r="C11078" s="38" t="s">
        <v>7676</v>
      </c>
      <c r="D11078" s="38" t="s">
        <v>2788</v>
      </c>
      <c r="E11078" s="120">
        <v>0.41899999999999998</v>
      </c>
      <c r="F11078" s="119">
        <v>23.113499999999998</v>
      </c>
      <c r="G11078" s="36">
        <f t="shared" ref="G11078:G11141" si="197">IF(ISNUMBER(F11078),E11078*F11078,"")</f>
        <v>9.6845564999999993</v>
      </c>
      <c r="H11078" s="37"/>
      <c r="I11078" s="33"/>
      <c r="J11078" s="32">
        <v>0</v>
      </c>
    </row>
    <row r="11079" spans="1:10" ht="26.25" hidden="1" thickBot="1" x14ac:dyDescent="0.3">
      <c r="A11079" s="141"/>
      <c r="B11079" s="144"/>
      <c r="C11079" s="38" t="s">
        <v>7677</v>
      </c>
      <c r="D11079" s="38" t="s">
        <v>2788</v>
      </c>
      <c r="E11079" s="120">
        <v>0.41899999999999998</v>
      </c>
      <c r="F11079" s="125">
        <v>29.003499999999999</v>
      </c>
      <c r="G11079" s="36">
        <f t="shared" si="197"/>
        <v>12.152466499999999</v>
      </c>
      <c r="H11079" s="37"/>
      <c r="I11079" s="33"/>
      <c r="J11079" s="32">
        <v>0</v>
      </c>
    </row>
    <row r="11080" spans="1:10" ht="15.75" hidden="1" thickBot="1" x14ac:dyDescent="0.3">
      <c r="A11080" s="141"/>
      <c r="B11080" s="144"/>
      <c r="C11080" s="38" t="s">
        <v>7714</v>
      </c>
      <c r="D11080" s="38" t="s">
        <v>2788</v>
      </c>
      <c r="E11080" s="120">
        <v>0.41899999999999998</v>
      </c>
      <c r="F11080" s="125">
        <v>30.419</v>
      </c>
      <c r="G11080" s="36">
        <f t="shared" si="197"/>
        <v>12.745561</v>
      </c>
      <c r="H11080" s="37"/>
      <c r="I11080" s="33"/>
      <c r="J11080" s="32">
        <v>0</v>
      </c>
    </row>
    <row r="11081" spans="1:10" ht="15.75" hidden="1" thickBot="1" x14ac:dyDescent="0.3">
      <c r="A11081" s="142"/>
      <c r="B11081" s="145"/>
      <c r="C11081" s="44"/>
      <c r="D11081" s="44"/>
      <c r="E11081" s="121"/>
      <c r="F11081" s="122" t="s">
        <v>31</v>
      </c>
      <c r="G11081" s="46" t="str">
        <f t="shared" si="197"/>
        <v/>
      </c>
      <c r="H11081" s="48"/>
      <c r="I11081" s="33"/>
      <c r="J11081" s="32">
        <v>0</v>
      </c>
    </row>
    <row r="11082" spans="1:10" ht="15.75" hidden="1" thickBot="1" x14ac:dyDescent="0.3">
      <c r="A11082" s="140" t="s">
        <v>2731</v>
      </c>
      <c r="B11082" s="143" t="s">
        <v>7052</v>
      </c>
      <c r="C11082" s="26"/>
      <c r="D11082" s="27" t="s">
        <v>36</v>
      </c>
      <c r="E11082" s="116"/>
      <c r="F11082" s="123" t="s">
        <v>31</v>
      </c>
      <c r="G11082" s="29" t="str">
        <f t="shared" si="197"/>
        <v/>
      </c>
      <c r="H11082" s="30"/>
      <c r="I11082" s="31"/>
      <c r="J11082" s="32">
        <v>0</v>
      </c>
    </row>
    <row r="11083" spans="1:10" ht="15.75" hidden="1" thickBot="1" x14ac:dyDescent="0.3">
      <c r="A11083" s="141"/>
      <c r="B11083" s="144"/>
      <c r="C11083" s="34"/>
      <c r="D11083" s="34"/>
      <c r="E11083" s="118"/>
      <c r="F11083" s="124" t="s">
        <v>31</v>
      </c>
      <c r="G11083" s="33" t="str">
        <f t="shared" si="197"/>
        <v/>
      </c>
      <c r="H11083" s="37"/>
      <c r="I11083" s="33"/>
      <c r="J11083" s="32">
        <v>0</v>
      </c>
    </row>
    <row r="11084" spans="1:10" ht="15.75" hidden="1" thickBot="1" x14ac:dyDescent="0.3">
      <c r="A11084" s="141"/>
      <c r="B11084" s="144"/>
      <c r="C11084" s="38" t="s">
        <v>7814</v>
      </c>
      <c r="D11084" s="38" t="s">
        <v>101</v>
      </c>
      <c r="E11084" s="120">
        <v>3.0200000000000001E-2</v>
      </c>
      <c r="F11084" s="119">
        <v>14.535</v>
      </c>
      <c r="G11084" s="36">
        <f t="shared" si="197"/>
        <v>0.43895700000000004</v>
      </c>
      <c r="H11084" s="41">
        <f>SUM(G11084:G11087)</f>
        <v>24.131345199999998</v>
      </c>
      <c r="I11084" s="42"/>
      <c r="J11084" s="32">
        <v>0</v>
      </c>
    </row>
    <row r="11085" spans="1:10" ht="26.25" hidden="1" thickBot="1" x14ac:dyDescent="0.3">
      <c r="A11085" s="141"/>
      <c r="B11085" s="144"/>
      <c r="C11085" s="38" t="s">
        <v>2732</v>
      </c>
      <c r="D11085" s="38" t="s">
        <v>101</v>
      </c>
      <c r="E11085" s="120">
        <v>1</v>
      </c>
      <c r="F11085" s="119" t="s">
        <v>31</v>
      </c>
      <c r="G11085" s="36" t="str">
        <f t="shared" si="197"/>
        <v/>
      </c>
      <c r="H11085" s="37"/>
      <c r="I11085" s="33"/>
      <c r="J11085" s="32">
        <v>0</v>
      </c>
    </row>
    <row r="11086" spans="1:10" ht="26.25" hidden="1" thickBot="1" x14ac:dyDescent="0.3">
      <c r="A11086" s="141"/>
      <c r="B11086" s="144"/>
      <c r="C11086" s="38" t="s">
        <v>7676</v>
      </c>
      <c r="D11086" s="38" t="s">
        <v>2788</v>
      </c>
      <c r="E11086" s="120">
        <v>0.4546</v>
      </c>
      <c r="F11086" s="125">
        <v>23.113499999999998</v>
      </c>
      <c r="G11086" s="36">
        <f t="shared" si="197"/>
        <v>10.507397099999999</v>
      </c>
      <c r="H11086" s="37"/>
      <c r="I11086" s="33"/>
      <c r="J11086" s="32">
        <v>0</v>
      </c>
    </row>
    <row r="11087" spans="1:10" ht="26.25" hidden="1" thickBot="1" x14ac:dyDescent="0.3">
      <c r="A11087" s="141"/>
      <c r="B11087" s="144"/>
      <c r="C11087" s="38" t="s">
        <v>7677</v>
      </c>
      <c r="D11087" s="38" t="s">
        <v>2788</v>
      </c>
      <c r="E11087" s="120">
        <v>0.4546</v>
      </c>
      <c r="F11087" s="125">
        <v>29.003499999999999</v>
      </c>
      <c r="G11087" s="36">
        <f t="shared" si="197"/>
        <v>13.1849911</v>
      </c>
      <c r="H11087" s="37"/>
      <c r="I11087" s="33"/>
      <c r="J11087" s="32">
        <v>0</v>
      </c>
    </row>
    <row r="11088" spans="1:10" ht="15.75" hidden="1" thickBot="1" x14ac:dyDescent="0.3">
      <c r="A11088" s="142"/>
      <c r="B11088" s="145"/>
      <c r="C11088" s="44"/>
      <c r="D11088" s="44"/>
      <c r="E11088" s="121"/>
      <c r="F11088" s="122" t="s">
        <v>31</v>
      </c>
      <c r="G11088" s="46" t="str">
        <f t="shared" si="197"/>
        <v/>
      </c>
      <c r="H11088" s="48"/>
      <c r="I11088" s="33"/>
      <c r="J11088" s="32">
        <v>0</v>
      </c>
    </row>
    <row r="11089" spans="1:10" ht="15.75" hidden="1" thickBot="1" x14ac:dyDescent="0.3">
      <c r="A11089" s="140" t="s">
        <v>2733</v>
      </c>
      <c r="B11089" s="143" t="s">
        <v>7053</v>
      </c>
      <c r="C11089" s="26"/>
      <c r="D11089" s="27" t="s">
        <v>36</v>
      </c>
      <c r="E11089" s="116"/>
      <c r="F11089" s="123" t="s">
        <v>31</v>
      </c>
      <c r="G11089" s="29" t="str">
        <f t="shared" si="197"/>
        <v/>
      </c>
      <c r="H11089" s="30"/>
      <c r="I11089" s="31"/>
      <c r="J11089" s="32">
        <v>0</v>
      </c>
    </row>
    <row r="11090" spans="1:10" ht="15.75" hidden="1" thickBot="1" x14ac:dyDescent="0.3">
      <c r="A11090" s="141"/>
      <c r="B11090" s="144"/>
      <c r="C11090" s="34"/>
      <c r="D11090" s="34"/>
      <c r="E11090" s="118"/>
      <c r="F11090" s="124" t="s">
        <v>31</v>
      </c>
      <c r="G11090" s="33" t="str">
        <f t="shared" si="197"/>
        <v/>
      </c>
      <c r="H11090" s="37"/>
      <c r="I11090" s="33"/>
      <c r="J11090" s="32">
        <v>0</v>
      </c>
    </row>
    <row r="11091" spans="1:10" ht="15.75" hidden="1" thickBot="1" x14ac:dyDescent="0.3">
      <c r="A11091" s="141"/>
      <c r="B11091" s="144"/>
      <c r="C11091" s="38" t="s">
        <v>7814</v>
      </c>
      <c r="D11091" s="38" t="s">
        <v>101</v>
      </c>
      <c r="E11091" s="120">
        <v>2.4E-2</v>
      </c>
      <c r="F11091" s="119">
        <v>14.535</v>
      </c>
      <c r="G11091" s="36">
        <f t="shared" si="197"/>
        <v>0.34883999999999998</v>
      </c>
      <c r="H11091" s="41">
        <f>SUM(G11091:G11094)</f>
        <v>18.058196599999995</v>
      </c>
      <c r="I11091" s="42"/>
      <c r="J11091" s="32">
        <v>0</v>
      </c>
    </row>
    <row r="11092" spans="1:10" ht="26.25" hidden="1" thickBot="1" x14ac:dyDescent="0.3">
      <c r="A11092" s="141"/>
      <c r="B11092" s="144"/>
      <c r="C11092" s="38" t="s">
        <v>2734</v>
      </c>
      <c r="D11092" s="38" t="s">
        <v>101</v>
      </c>
      <c r="E11092" s="120">
        <v>1</v>
      </c>
      <c r="F11092" s="119" t="s">
        <v>31</v>
      </c>
      <c r="G11092" s="36" t="str">
        <f t="shared" si="197"/>
        <v/>
      </c>
      <c r="H11092" s="37"/>
      <c r="I11092" s="33"/>
      <c r="J11092" s="32">
        <v>0</v>
      </c>
    </row>
    <row r="11093" spans="1:10" ht="26.25" hidden="1" thickBot="1" x14ac:dyDescent="0.3">
      <c r="A11093" s="141"/>
      <c r="B11093" s="144"/>
      <c r="C11093" s="38" t="s">
        <v>7676</v>
      </c>
      <c r="D11093" s="38" t="s">
        <v>2788</v>
      </c>
      <c r="E11093" s="120">
        <v>0.33979999999999999</v>
      </c>
      <c r="F11093" s="125">
        <v>23.113499999999998</v>
      </c>
      <c r="G11093" s="36">
        <f t="shared" si="197"/>
        <v>7.853967299999999</v>
      </c>
      <c r="H11093" s="37"/>
      <c r="I11093" s="33"/>
      <c r="J11093" s="32">
        <v>0</v>
      </c>
    </row>
    <row r="11094" spans="1:10" ht="26.25" hidden="1" thickBot="1" x14ac:dyDescent="0.3">
      <c r="A11094" s="141"/>
      <c r="B11094" s="144"/>
      <c r="C11094" s="38" t="s">
        <v>7677</v>
      </c>
      <c r="D11094" s="38" t="s">
        <v>2788</v>
      </c>
      <c r="E11094" s="120">
        <v>0.33979999999999999</v>
      </c>
      <c r="F11094" s="125">
        <v>29.003499999999999</v>
      </c>
      <c r="G11094" s="36">
        <f t="shared" si="197"/>
        <v>9.8553892999999988</v>
      </c>
      <c r="H11094" s="37"/>
      <c r="I11094" s="33"/>
      <c r="J11094" s="32">
        <v>0</v>
      </c>
    </row>
    <row r="11095" spans="1:10" ht="15.75" hidden="1" thickBot="1" x14ac:dyDescent="0.3">
      <c r="A11095" s="142"/>
      <c r="B11095" s="145"/>
      <c r="C11095" s="44"/>
      <c r="D11095" s="44"/>
      <c r="E11095" s="121"/>
      <c r="F11095" s="122" t="s">
        <v>31</v>
      </c>
      <c r="G11095" s="46" t="str">
        <f t="shared" si="197"/>
        <v/>
      </c>
      <c r="H11095" s="48"/>
      <c r="I11095" s="33"/>
      <c r="J11095" s="32">
        <v>0</v>
      </c>
    </row>
    <row r="11096" spans="1:10" ht="15.75" hidden="1" thickBot="1" x14ac:dyDescent="0.3">
      <c r="A11096" s="140" t="s">
        <v>2735</v>
      </c>
      <c r="B11096" s="143" t="s">
        <v>7054</v>
      </c>
      <c r="C11096" s="26"/>
      <c r="D11096" s="27" t="s">
        <v>36</v>
      </c>
      <c r="E11096" s="116"/>
      <c r="F11096" s="123" t="s">
        <v>31</v>
      </c>
      <c r="G11096" s="29" t="str">
        <f t="shared" si="197"/>
        <v/>
      </c>
      <c r="H11096" s="30"/>
      <c r="I11096" s="31"/>
      <c r="J11096" s="32">
        <v>0</v>
      </c>
    </row>
    <row r="11097" spans="1:10" ht="15.75" hidden="1" thickBot="1" x14ac:dyDescent="0.3">
      <c r="A11097" s="141"/>
      <c r="B11097" s="144"/>
      <c r="C11097" s="34"/>
      <c r="D11097" s="34"/>
      <c r="E11097" s="118"/>
      <c r="F11097" s="124" t="s">
        <v>31</v>
      </c>
      <c r="G11097" s="33" t="str">
        <f t="shared" si="197"/>
        <v/>
      </c>
      <c r="H11097" s="37"/>
      <c r="I11097" s="33"/>
      <c r="J11097" s="32">
        <v>0</v>
      </c>
    </row>
    <row r="11098" spans="1:10" ht="15.75" hidden="1" thickBot="1" x14ac:dyDescent="0.3">
      <c r="A11098" s="141"/>
      <c r="B11098" s="144"/>
      <c r="C11098" s="38" t="s">
        <v>7814</v>
      </c>
      <c r="D11098" s="38" t="s">
        <v>101</v>
      </c>
      <c r="E11098" s="120">
        <v>4.5199999999999997E-2</v>
      </c>
      <c r="F11098" s="119">
        <v>14.535</v>
      </c>
      <c r="G11098" s="36">
        <f t="shared" si="197"/>
        <v>0.65698199999999995</v>
      </c>
      <c r="H11098" s="41">
        <f>SUM(G11098:G11101)</f>
        <v>38.311514500000001</v>
      </c>
      <c r="I11098" s="42"/>
      <c r="J11098" s="32">
        <v>0</v>
      </c>
    </row>
    <row r="11099" spans="1:10" ht="26.25" hidden="1" thickBot="1" x14ac:dyDescent="0.3">
      <c r="A11099" s="141"/>
      <c r="B11099" s="144"/>
      <c r="C11099" s="38" t="s">
        <v>2736</v>
      </c>
      <c r="D11099" s="38" t="s">
        <v>101</v>
      </c>
      <c r="E11099" s="120">
        <v>1</v>
      </c>
      <c r="F11099" s="119" t="s">
        <v>31</v>
      </c>
      <c r="G11099" s="36" t="str">
        <f t="shared" si="197"/>
        <v/>
      </c>
      <c r="H11099" s="37"/>
      <c r="I11099" s="33"/>
      <c r="J11099" s="32">
        <v>0</v>
      </c>
    </row>
    <row r="11100" spans="1:10" ht="26.25" hidden="1" thickBot="1" x14ac:dyDescent="0.3">
      <c r="A11100" s="141"/>
      <c r="B11100" s="144"/>
      <c r="C11100" s="38" t="s">
        <v>7676</v>
      </c>
      <c r="D11100" s="38" t="s">
        <v>2788</v>
      </c>
      <c r="E11100" s="120">
        <v>0.72250000000000003</v>
      </c>
      <c r="F11100" s="125">
        <v>23.113499999999998</v>
      </c>
      <c r="G11100" s="36">
        <f t="shared" si="197"/>
        <v>16.699503749999998</v>
      </c>
      <c r="H11100" s="37"/>
      <c r="I11100" s="33"/>
      <c r="J11100" s="32">
        <v>0</v>
      </c>
    </row>
    <row r="11101" spans="1:10" ht="26.25" hidden="1" thickBot="1" x14ac:dyDescent="0.3">
      <c r="A11101" s="141"/>
      <c r="B11101" s="144"/>
      <c r="C11101" s="38" t="s">
        <v>7677</v>
      </c>
      <c r="D11101" s="38" t="s">
        <v>2788</v>
      </c>
      <c r="E11101" s="120">
        <v>0.72250000000000003</v>
      </c>
      <c r="F11101" s="125">
        <v>29.003499999999999</v>
      </c>
      <c r="G11101" s="36">
        <f t="shared" si="197"/>
        <v>20.95502875</v>
      </c>
      <c r="H11101" s="37"/>
      <c r="I11101" s="33"/>
      <c r="J11101" s="32">
        <v>0</v>
      </c>
    </row>
    <row r="11102" spans="1:10" ht="15.75" hidden="1" thickBot="1" x14ac:dyDescent="0.3">
      <c r="A11102" s="142"/>
      <c r="B11102" s="145"/>
      <c r="C11102" s="44"/>
      <c r="D11102" s="44"/>
      <c r="E11102" s="121"/>
      <c r="F11102" s="122" t="s">
        <v>31</v>
      </c>
      <c r="G11102" s="46" t="str">
        <f t="shared" si="197"/>
        <v/>
      </c>
      <c r="H11102" s="48"/>
      <c r="I11102" s="33"/>
      <c r="J11102" s="32">
        <v>0</v>
      </c>
    </row>
    <row r="11103" spans="1:10" ht="15.75" hidden="1" thickBot="1" x14ac:dyDescent="0.3">
      <c r="A11103" s="140" t="s">
        <v>2737</v>
      </c>
      <c r="B11103" s="143" t="s">
        <v>7055</v>
      </c>
      <c r="C11103" s="26"/>
      <c r="D11103" s="27" t="s">
        <v>36</v>
      </c>
      <c r="E11103" s="116"/>
      <c r="F11103" s="123" t="s">
        <v>31</v>
      </c>
      <c r="G11103" s="29" t="str">
        <f t="shared" si="197"/>
        <v/>
      </c>
      <c r="H11103" s="30"/>
      <c r="I11103" s="31"/>
      <c r="J11103" s="32">
        <v>0</v>
      </c>
    </row>
    <row r="11104" spans="1:10" ht="15.75" hidden="1" thickBot="1" x14ac:dyDescent="0.3">
      <c r="A11104" s="141"/>
      <c r="B11104" s="144"/>
      <c r="C11104" s="34"/>
      <c r="D11104" s="34"/>
      <c r="E11104" s="118"/>
      <c r="F11104" s="124" t="s">
        <v>31</v>
      </c>
      <c r="G11104" s="33" t="str">
        <f t="shared" si="197"/>
        <v/>
      </c>
      <c r="H11104" s="37"/>
      <c r="I11104" s="33"/>
      <c r="J11104" s="32">
        <v>0</v>
      </c>
    </row>
    <row r="11105" spans="1:10" ht="15.75" hidden="1" thickBot="1" x14ac:dyDescent="0.3">
      <c r="A11105" s="141"/>
      <c r="B11105" s="144"/>
      <c r="C11105" s="38" t="s">
        <v>7814</v>
      </c>
      <c r="D11105" s="38" t="s">
        <v>101</v>
      </c>
      <c r="E11105" s="120">
        <v>4.5199999999999997E-2</v>
      </c>
      <c r="F11105" s="119">
        <v>14.535</v>
      </c>
      <c r="G11105" s="36">
        <f t="shared" si="197"/>
        <v>0.65698199999999995</v>
      </c>
      <c r="H11105" s="41">
        <f>SUM(G11105:G11108)</f>
        <v>38.311514500000001</v>
      </c>
      <c r="I11105" s="42"/>
      <c r="J11105" s="32">
        <v>0</v>
      </c>
    </row>
    <row r="11106" spans="1:10" ht="26.25" hidden="1" thickBot="1" x14ac:dyDescent="0.3">
      <c r="A11106" s="141"/>
      <c r="B11106" s="144"/>
      <c r="C11106" s="38" t="s">
        <v>2738</v>
      </c>
      <c r="D11106" s="38" t="s">
        <v>101</v>
      </c>
      <c r="E11106" s="120">
        <v>1</v>
      </c>
      <c r="F11106" s="119" t="s">
        <v>31</v>
      </c>
      <c r="G11106" s="36" t="str">
        <f t="shared" si="197"/>
        <v/>
      </c>
      <c r="H11106" s="37"/>
      <c r="I11106" s="33"/>
      <c r="J11106" s="32">
        <v>0</v>
      </c>
    </row>
    <row r="11107" spans="1:10" ht="26.25" hidden="1" thickBot="1" x14ac:dyDescent="0.3">
      <c r="A11107" s="141"/>
      <c r="B11107" s="144"/>
      <c r="C11107" s="38" t="s">
        <v>7676</v>
      </c>
      <c r="D11107" s="38" t="s">
        <v>2788</v>
      </c>
      <c r="E11107" s="120">
        <v>0.72250000000000003</v>
      </c>
      <c r="F11107" s="125">
        <v>23.113499999999998</v>
      </c>
      <c r="G11107" s="36">
        <f t="shared" si="197"/>
        <v>16.699503749999998</v>
      </c>
      <c r="H11107" s="37"/>
      <c r="I11107" s="33"/>
      <c r="J11107" s="32">
        <v>0</v>
      </c>
    </row>
    <row r="11108" spans="1:10" ht="26.25" hidden="1" thickBot="1" x14ac:dyDescent="0.3">
      <c r="A11108" s="141"/>
      <c r="B11108" s="144"/>
      <c r="C11108" s="38" t="s">
        <v>7677</v>
      </c>
      <c r="D11108" s="38" t="s">
        <v>2788</v>
      </c>
      <c r="E11108" s="120">
        <v>0.72250000000000003</v>
      </c>
      <c r="F11108" s="125">
        <v>29.003499999999999</v>
      </c>
      <c r="G11108" s="36">
        <f t="shared" si="197"/>
        <v>20.95502875</v>
      </c>
      <c r="H11108" s="37"/>
      <c r="I11108" s="33"/>
      <c r="J11108" s="32">
        <v>0</v>
      </c>
    </row>
    <row r="11109" spans="1:10" ht="15.75" hidden="1" thickBot="1" x14ac:dyDescent="0.3">
      <c r="A11109" s="142"/>
      <c r="B11109" s="145"/>
      <c r="C11109" s="44"/>
      <c r="D11109" s="44"/>
      <c r="E11109" s="121"/>
      <c r="F11109" s="122" t="s">
        <v>31</v>
      </c>
      <c r="G11109" s="46" t="str">
        <f t="shared" si="197"/>
        <v/>
      </c>
      <c r="H11109" s="48"/>
      <c r="I11109" s="33"/>
      <c r="J11109" s="32">
        <v>0</v>
      </c>
    </row>
    <row r="11110" spans="1:10" ht="15.75" hidden="1" thickBot="1" x14ac:dyDescent="0.3">
      <c r="A11110" s="140" t="s">
        <v>2739</v>
      </c>
      <c r="B11110" s="143" t="s">
        <v>7056</v>
      </c>
      <c r="C11110" s="26"/>
      <c r="D11110" s="27" t="s">
        <v>124</v>
      </c>
      <c r="E11110" s="116"/>
      <c r="F11110" s="127" t="s">
        <v>31</v>
      </c>
      <c r="G11110" s="29" t="str">
        <f t="shared" si="197"/>
        <v/>
      </c>
      <c r="H11110" s="30"/>
      <c r="I11110" s="31"/>
      <c r="J11110" s="32">
        <v>0</v>
      </c>
    </row>
    <row r="11111" spans="1:10" ht="15.75" hidden="1" thickBot="1" x14ac:dyDescent="0.3">
      <c r="A11111" s="149"/>
      <c r="B11111" s="144"/>
      <c r="C11111" s="34"/>
      <c r="D11111" s="34"/>
      <c r="E11111" s="118"/>
      <c r="F11111" s="129" t="s">
        <v>31</v>
      </c>
      <c r="G11111" s="66" t="str">
        <f t="shared" si="197"/>
        <v/>
      </c>
      <c r="H11111" s="67"/>
      <c r="I11111" s="68"/>
      <c r="J11111" s="32">
        <v>0</v>
      </c>
    </row>
    <row r="11112" spans="1:10" ht="15.75" hidden="1" thickBot="1" x14ac:dyDescent="0.3">
      <c r="A11112" s="149"/>
      <c r="B11112" s="144"/>
      <c r="C11112" s="38" t="s">
        <v>7603</v>
      </c>
      <c r="D11112" s="38" t="s">
        <v>2788</v>
      </c>
      <c r="E11112" s="120">
        <v>0.12206163333333332</v>
      </c>
      <c r="F11112" s="119">
        <v>22.724</v>
      </c>
      <c r="G11112" s="66">
        <f t="shared" si="197"/>
        <v>2.7737285558666662</v>
      </c>
      <c r="H11112" s="41">
        <f>SUM(G11112:G11113)</f>
        <v>6.6392596875999992</v>
      </c>
      <c r="I11112" s="42"/>
      <c r="J11112" s="32">
        <v>0</v>
      </c>
    </row>
    <row r="11113" spans="1:10" ht="15.75" hidden="1" thickBot="1" x14ac:dyDescent="0.3">
      <c r="A11113" s="149"/>
      <c r="B11113" s="144"/>
      <c r="C11113" s="38" t="s">
        <v>7735</v>
      </c>
      <c r="D11113" s="38" t="s">
        <v>2788</v>
      </c>
      <c r="E11113" s="120">
        <v>0.14148053333333332</v>
      </c>
      <c r="F11113" s="119">
        <v>27.321999999999999</v>
      </c>
      <c r="G11113" s="66">
        <f t="shared" si="197"/>
        <v>3.865531131733333</v>
      </c>
      <c r="H11113" s="67"/>
      <c r="I11113" s="68"/>
      <c r="J11113" s="32">
        <v>0</v>
      </c>
    </row>
    <row r="11114" spans="1:10" ht="15.75" hidden="1" thickBot="1" x14ac:dyDescent="0.3">
      <c r="A11114" s="150"/>
      <c r="B11114" s="145"/>
      <c r="C11114" s="44"/>
      <c r="D11114" s="59"/>
      <c r="E11114" s="121"/>
      <c r="F11114" s="135" t="s">
        <v>31</v>
      </c>
      <c r="G11114" s="75" t="str">
        <f t="shared" si="197"/>
        <v/>
      </c>
      <c r="H11114" s="76"/>
      <c r="I11114" s="68"/>
      <c r="J11114" s="32">
        <v>0</v>
      </c>
    </row>
    <row r="11115" spans="1:10" ht="15.75" hidden="1" thickBot="1" x14ac:dyDescent="0.3">
      <c r="A11115" s="140" t="s">
        <v>2740</v>
      </c>
      <c r="B11115" s="143" t="s">
        <v>2741</v>
      </c>
      <c r="C11115" s="26"/>
      <c r="D11115" s="27" t="s">
        <v>86</v>
      </c>
      <c r="E11115" s="116"/>
      <c r="F11115" s="123" t="s">
        <v>31</v>
      </c>
      <c r="G11115" s="29" t="str">
        <f t="shared" si="197"/>
        <v/>
      </c>
      <c r="H11115" s="30"/>
      <c r="I11115" s="31"/>
      <c r="J11115" s="32">
        <v>0</v>
      </c>
    </row>
    <row r="11116" spans="1:10" ht="15.75" hidden="1" thickBot="1" x14ac:dyDescent="0.3">
      <c r="A11116" s="141"/>
      <c r="B11116" s="144"/>
      <c r="C11116" s="34"/>
      <c r="D11116" s="34"/>
      <c r="E11116" s="118"/>
      <c r="F11116" s="124" t="s">
        <v>31</v>
      </c>
      <c r="G11116" s="33" t="str">
        <f t="shared" si="197"/>
        <v/>
      </c>
      <c r="H11116" s="37"/>
      <c r="I11116" s="33"/>
      <c r="J11116" s="32">
        <v>0</v>
      </c>
    </row>
    <row r="11117" spans="1:10" ht="15.75" hidden="1" thickBot="1" x14ac:dyDescent="0.3">
      <c r="A11117" s="141"/>
      <c r="B11117" s="144"/>
      <c r="C11117" s="38" t="s">
        <v>7735</v>
      </c>
      <c r="D11117" s="38" t="s">
        <v>2788</v>
      </c>
      <c r="E11117" s="120">
        <v>0.15</v>
      </c>
      <c r="F11117" s="119">
        <v>27.321999999999999</v>
      </c>
      <c r="G11117" s="36">
        <f t="shared" si="197"/>
        <v>4.0983000000000001</v>
      </c>
      <c r="H11117" s="41">
        <f>SUM(G11117:G11118)</f>
        <v>4.0983000000000001</v>
      </c>
      <c r="I11117" s="42"/>
      <c r="J11117" s="32">
        <v>0</v>
      </c>
    </row>
    <row r="11118" spans="1:10" ht="15.75" hidden="1" thickBot="1" x14ac:dyDescent="0.3">
      <c r="A11118" s="141"/>
      <c r="B11118" s="144"/>
      <c r="C11118" s="38" t="s">
        <v>2741</v>
      </c>
      <c r="D11118" s="38" t="s">
        <v>86</v>
      </c>
      <c r="E11118" s="120">
        <v>1</v>
      </c>
      <c r="F11118" s="125" t="s">
        <v>31</v>
      </c>
      <c r="G11118" s="33" t="str">
        <f t="shared" si="197"/>
        <v/>
      </c>
      <c r="H11118" s="37"/>
      <c r="I11118" s="33"/>
      <c r="J11118" s="32">
        <v>0</v>
      </c>
    </row>
    <row r="11119" spans="1:10" ht="15.75" hidden="1" thickBot="1" x14ac:dyDescent="0.3">
      <c r="A11119" s="142"/>
      <c r="B11119" s="145"/>
      <c r="C11119" s="44"/>
      <c r="D11119" s="44"/>
      <c r="E11119" s="121"/>
      <c r="F11119" s="122" t="s">
        <v>31</v>
      </c>
      <c r="G11119" s="46" t="str">
        <f t="shared" si="197"/>
        <v/>
      </c>
      <c r="H11119" s="48"/>
      <c r="I11119" s="33"/>
      <c r="J11119" s="32">
        <v>0</v>
      </c>
    </row>
    <row r="11120" spans="1:10" ht="15.75" hidden="1" thickBot="1" x14ac:dyDescent="0.3">
      <c r="A11120" s="140" t="s">
        <v>2742</v>
      </c>
      <c r="B11120" s="143" t="s">
        <v>7057</v>
      </c>
      <c r="C11120" s="26"/>
      <c r="D11120" s="27" t="s">
        <v>124</v>
      </c>
      <c r="E11120" s="116"/>
      <c r="F11120" s="127" t="s">
        <v>31</v>
      </c>
      <c r="G11120" s="29" t="str">
        <f t="shared" si="197"/>
        <v/>
      </c>
      <c r="H11120" s="30"/>
      <c r="I11120" s="31"/>
      <c r="J11120" s="32">
        <v>0</v>
      </c>
    </row>
    <row r="11121" spans="1:10" ht="15.75" hidden="1" thickBot="1" x14ac:dyDescent="0.3">
      <c r="A11121" s="149"/>
      <c r="B11121" s="144"/>
      <c r="C11121" s="34"/>
      <c r="D11121" s="34"/>
      <c r="E11121" s="118"/>
      <c r="F11121" s="129" t="s">
        <v>31</v>
      </c>
      <c r="G11121" s="66" t="str">
        <f t="shared" si="197"/>
        <v/>
      </c>
      <c r="H11121" s="67"/>
      <c r="I11121" s="68"/>
      <c r="J11121" s="32">
        <v>0</v>
      </c>
    </row>
    <row r="11122" spans="1:10" ht="15.75" hidden="1" thickBot="1" x14ac:dyDescent="0.3">
      <c r="A11122" s="149"/>
      <c r="B11122" s="144"/>
      <c r="C11122" s="38" t="s">
        <v>7603</v>
      </c>
      <c r="D11122" s="38" t="s">
        <v>2788</v>
      </c>
      <c r="E11122" s="120">
        <v>0.1343019</v>
      </c>
      <c r="F11122" s="119">
        <v>22.724</v>
      </c>
      <c r="G11122" s="66">
        <f t="shared" si="197"/>
        <v>3.0518763756</v>
      </c>
      <c r="H11122" s="41">
        <f>SUM(G11122:G11123)</f>
        <v>7.3050415699000002</v>
      </c>
      <c r="I11122" s="42"/>
      <c r="J11122" s="32">
        <v>0</v>
      </c>
    </row>
    <row r="11123" spans="1:10" ht="15.75" hidden="1" thickBot="1" x14ac:dyDescent="0.3">
      <c r="A11123" s="149"/>
      <c r="B11123" s="144"/>
      <c r="C11123" s="38" t="s">
        <v>7735</v>
      </c>
      <c r="D11123" s="38" t="s">
        <v>2788</v>
      </c>
      <c r="E11123" s="120">
        <v>0.15566815000000001</v>
      </c>
      <c r="F11123" s="119">
        <v>27.321999999999999</v>
      </c>
      <c r="G11123" s="66">
        <f t="shared" si="197"/>
        <v>4.2531651943000002</v>
      </c>
      <c r="H11123" s="67"/>
      <c r="I11123" s="68"/>
      <c r="J11123" s="32">
        <v>0</v>
      </c>
    </row>
    <row r="11124" spans="1:10" ht="15.75" hidden="1" thickBot="1" x14ac:dyDescent="0.3">
      <c r="A11124" s="150"/>
      <c r="B11124" s="145"/>
      <c r="C11124" s="44"/>
      <c r="D11124" s="59"/>
      <c r="E11124" s="121"/>
      <c r="F11124" s="135" t="s">
        <v>31</v>
      </c>
      <c r="G11124" s="75" t="str">
        <f t="shared" si="197"/>
        <v/>
      </c>
      <c r="H11124" s="76"/>
      <c r="I11124" s="68"/>
      <c r="J11124" s="32">
        <v>0</v>
      </c>
    </row>
    <row r="11125" spans="1:10" ht="15.75" hidden="1" thickBot="1" x14ac:dyDescent="0.3">
      <c r="A11125" s="140" t="s">
        <v>2743</v>
      </c>
      <c r="B11125" s="143" t="s">
        <v>2744</v>
      </c>
      <c r="C11125" s="26"/>
      <c r="D11125" s="27" t="s">
        <v>86</v>
      </c>
      <c r="E11125" s="116"/>
      <c r="F11125" s="123" t="s">
        <v>31</v>
      </c>
      <c r="G11125" s="29" t="str">
        <f t="shared" si="197"/>
        <v/>
      </c>
      <c r="H11125" s="30"/>
      <c r="I11125" s="31"/>
      <c r="J11125" s="32">
        <v>0</v>
      </c>
    </row>
    <row r="11126" spans="1:10" ht="15.75" hidden="1" thickBot="1" x14ac:dyDescent="0.3">
      <c r="A11126" s="141"/>
      <c r="B11126" s="144"/>
      <c r="C11126" s="34"/>
      <c r="D11126" s="34"/>
      <c r="E11126" s="118"/>
      <c r="F11126" s="124" t="s">
        <v>31</v>
      </c>
      <c r="G11126" s="33" t="str">
        <f t="shared" si="197"/>
        <v/>
      </c>
      <c r="H11126" s="37"/>
      <c r="I11126" s="33"/>
      <c r="J11126" s="32">
        <v>0</v>
      </c>
    </row>
    <row r="11127" spans="1:10" ht="15.75" hidden="1" thickBot="1" x14ac:dyDescent="0.3">
      <c r="A11127" s="141"/>
      <c r="B11127" s="144"/>
      <c r="C11127" s="38" t="s">
        <v>7735</v>
      </c>
      <c r="D11127" s="38" t="s">
        <v>2788</v>
      </c>
      <c r="E11127" s="120">
        <v>0.15</v>
      </c>
      <c r="F11127" s="119">
        <v>27.321999999999999</v>
      </c>
      <c r="G11127" s="36">
        <f t="shared" si="197"/>
        <v>4.0983000000000001</v>
      </c>
      <c r="H11127" s="41">
        <f>SUM(G11127:G11128)</f>
        <v>4.0983000000000001</v>
      </c>
      <c r="I11127" s="42"/>
      <c r="J11127" s="32">
        <v>0</v>
      </c>
    </row>
    <row r="11128" spans="1:10" ht="15.75" hidden="1" thickBot="1" x14ac:dyDescent="0.3">
      <c r="A11128" s="141"/>
      <c r="B11128" s="144"/>
      <c r="C11128" s="38" t="s">
        <v>2744</v>
      </c>
      <c r="D11128" s="38" t="s">
        <v>86</v>
      </c>
      <c r="E11128" s="120">
        <v>1</v>
      </c>
      <c r="F11128" s="125" t="s">
        <v>31</v>
      </c>
      <c r="G11128" s="33" t="str">
        <f t="shared" si="197"/>
        <v/>
      </c>
      <c r="H11128" s="37"/>
      <c r="I11128" s="33"/>
      <c r="J11128" s="32">
        <v>0</v>
      </c>
    </row>
    <row r="11129" spans="1:10" ht="15.75" hidden="1" thickBot="1" x14ac:dyDescent="0.3">
      <c r="A11129" s="142"/>
      <c r="B11129" s="145"/>
      <c r="C11129" s="44"/>
      <c r="D11129" s="44"/>
      <c r="E11129" s="121"/>
      <c r="F11129" s="122" t="s">
        <v>31</v>
      </c>
      <c r="G11129" s="46" t="str">
        <f t="shared" si="197"/>
        <v/>
      </c>
      <c r="H11129" s="48"/>
      <c r="I11129" s="33"/>
      <c r="J11129" s="32">
        <v>0</v>
      </c>
    </row>
    <row r="11130" spans="1:10" ht="15.75" hidden="1" thickBot="1" x14ac:dyDescent="0.3">
      <c r="A11130" s="140" t="s">
        <v>2745</v>
      </c>
      <c r="B11130" s="143" t="s">
        <v>7058</v>
      </c>
      <c r="C11130" s="26"/>
      <c r="D11130" s="27" t="s">
        <v>36</v>
      </c>
      <c r="E11130" s="116"/>
      <c r="F11130" s="127" t="s">
        <v>31</v>
      </c>
      <c r="G11130" s="29" t="str">
        <f t="shared" si="197"/>
        <v/>
      </c>
      <c r="H11130" s="30"/>
      <c r="I11130" s="31"/>
      <c r="J11130" s="32">
        <v>0</v>
      </c>
    </row>
    <row r="11131" spans="1:10" ht="15.75" hidden="1" thickBot="1" x14ac:dyDescent="0.3">
      <c r="A11131" s="149"/>
      <c r="B11131" s="144"/>
      <c r="C11131" s="34"/>
      <c r="D11131" s="34"/>
      <c r="E11131" s="118"/>
      <c r="F11131" s="129" t="s">
        <v>31</v>
      </c>
      <c r="G11131" s="66" t="str">
        <f t="shared" si="197"/>
        <v/>
      </c>
      <c r="H11131" s="67"/>
      <c r="I11131" s="68"/>
      <c r="J11131" s="32">
        <v>0</v>
      </c>
    </row>
    <row r="11132" spans="1:10" ht="39" hidden="1" thickBot="1" x14ac:dyDescent="0.3">
      <c r="A11132" s="149"/>
      <c r="B11132" s="144"/>
      <c r="C11132" s="38" t="s">
        <v>7853</v>
      </c>
      <c r="D11132" s="38" t="s">
        <v>1069</v>
      </c>
      <c r="E11132" s="120">
        <v>113.5869</v>
      </c>
      <c r="F11132" s="119">
        <v>327.1515</v>
      </c>
      <c r="G11132" s="66">
        <f t="shared" si="197"/>
        <v>37160.124715350001</v>
      </c>
      <c r="H11132" s="41">
        <f>SUM(G11132:G11158)</f>
        <v>873574.96985940007</v>
      </c>
      <c r="I11132" s="42"/>
      <c r="J11132" s="32">
        <v>0</v>
      </c>
    </row>
    <row r="11133" spans="1:10" ht="39" hidden="1" thickBot="1" x14ac:dyDescent="0.3">
      <c r="A11133" s="149"/>
      <c r="B11133" s="144"/>
      <c r="C11133" s="38" t="s">
        <v>7854</v>
      </c>
      <c r="D11133" s="38" t="s">
        <v>1080</v>
      </c>
      <c r="E11133" s="120">
        <v>589.57010000000002</v>
      </c>
      <c r="F11133" s="125">
        <v>166.22149999999999</v>
      </c>
      <c r="G11133" s="36">
        <f t="shared" si="197"/>
        <v>97999.22637715</v>
      </c>
      <c r="H11133" s="37"/>
      <c r="I11133" s="33"/>
      <c r="J11133" s="32">
        <v>0</v>
      </c>
    </row>
    <row r="11134" spans="1:10" ht="15.75" hidden="1" thickBot="1" x14ac:dyDescent="0.3">
      <c r="A11134" s="149"/>
      <c r="B11134" s="144"/>
      <c r="C11134" s="38" t="s">
        <v>7754</v>
      </c>
      <c r="D11134" s="38" t="s">
        <v>1063</v>
      </c>
      <c r="E11134" s="120">
        <v>2650.3609999999999</v>
      </c>
      <c r="F11134" s="119">
        <v>41.8</v>
      </c>
      <c r="G11134" s="66">
        <f t="shared" si="197"/>
        <v>110785.08979999999</v>
      </c>
      <c r="H11134" s="52"/>
      <c r="I11134" s="42"/>
      <c r="J11134" s="32">
        <v>0</v>
      </c>
    </row>
    <row r="11135" spans="1:10" ht="15.75" hidden="1" thickBot="1" x14ac:dyDescent="0.3">
      <c r="A11135" s="149"/>
      <c r="B11135" s="144"/>
      <c r="C11135" s="38" t="s">
        <v>7714</v>
      </c>
      <c r="D11135" s="38" t="s">
        <v>2788</v>
      </c>
      <c r="E11135" s="120">
        <v>1081.78</v>
      </c>
      <c r="F11135" s="119">
        <v>30.419</v>
      </c>
      <c r="G11135" s="66">
        <f t="shared" si="197"/>
        <v>32906.665820000002</v>
      </c>
      <c r="H11135" s="52"/>
      <c r="I11135" s="42"/>
      <c r="J11135" s="32">
        <v>0</v>
      </c>
    </row>
    <row r="11136" spans="1:10" ht="26.25" hidden="1" thickBot="1" x14ac:dyDescent="0.3">
      <c r="A11136" s="149"/>
      <c r="B11136" s="144"/>
      <c r="C11136" s="38" t="s">
        <v>7751</v>
      </c>
      <c r="D11136" s="38" t="s">
        <v>2788</v>
      </c>
      <c r="E11136" s="120">
        <v>5408.9000000000005</v>
      </c>
      <c r="F11136" s="119">
        <v>22.391500000000001</v>
      </c>
      <c r="G11136" s="66">
        <f t="shared" si="197"/>
        <v>121113.38435000002</v>
      </c>
      <c r="H11136" s="52"/>
      <c r="I11136" s="42"/>
      <c r="J11136" s="32">
        <v>0</v>
      </c>
    </row>
    <row r="11137" spans="1:10" ht="26.25" hidden="1" thickBot="1" x14ac:dyDescent="0.3">
      <c r="A11137" s="149"/>
      <c r="B11137" s="144"/>
      <c r="C11137" s="38" t="s">
        <v>7729</v>
      </c>
      <c r="D11137" s="38" t="s">
        <v>2788</v>
      </c>
      <c r="E11137" s="120">
        <v>16226.699999999999</v>
      </c>
      <c r="F11137" s="119">
        <v>24.244</v>
      </c>
      <c r="G11137" s="66">
        <f t="shared" si="197"/>
        <v>393400.11479999998</v>
      </c>
      <c r="H11137" s="52"/>
      <c r="I11137" s="42"/>
      <c r="J11137" s="32">
        <v>0</v>
      </c>
    </row>
    <row r="11138" spans="1:10" ht="15.75" hidden="1" thickBot="1" x14ac:dyDescent="0.3">
      <c r="A11138" s="149"/>
      <c r="B11138" s="144"/>
      <c r="C11138" s="38" t="s">
        <v>7609</v>
      </c>
      <c r="D11138" s="38" t="s">
        <v>88</v>
      </c>
      <c r="E11138" s="120">
        <v>584.16120000000001</v>
      </c>
      <c r="F11138" s="119">
        <v>45.514499999999998</v>
      </c>
      <c r="G11138" s="66">
        <f t="shared" si="197"/>
        <v>26587.8049374</v>
      </c>
      <c r="H11138" s="52"/>
      <c r="I11138" s="42"/>
      <c r="J11138" s="32">
        <v>0</v>
      </c>
    </row>
    <row r="11139" spans="1:10" ht="15.75" hidden="1" thickBot="1" x14ac:dyDescent="0.3">
      <c r="A11139" s="149"/>
      <c r="B11139" s="144"/>
      <c r="C11139" s="38" t="s">
        <v>7752</v>
      </c>
      <c r="D11139" s="38" t="s">
        <v>2788</v>
      </c>
      <c r="E11139" s="120">
        <v>1081.78</v>
      </c>
      <c r="F11139" s="119">
        <v>28.813499999999998</v>
      </c>
      <c r="G11139" s="66">
        <f t="shared" si="197"/>
        <v>31169.868029999998</v>
      </c>
      <c r="H11139" s="52"/>
      <c r="I11139" s="42"/>
      <c r="J11139" s="32">
        <v>0</v>
      </c>
    </row>
    <row r="11140" spans="1:10" ht="26.25" hidden="1" thickBot="1" x14ac:dyDescent="0.3">
      <c r="A11140" s="149"/>
      <c r="B11140" s="144"/>
      <c r="C11140" s="38" t="s">
        <v>8641</v>
      </c>
      <c r="D11140" s="38" t="s">
        <v>101</v>
      </c>
      <c r="E11140" s="120">
        <v>162.267</v>
      </c>
      <c r="F11140" s="119">
        <v>4.0754999999999999</v>
      </c>
      <c r="G11140" s="66">
        <f t="shared" si="197"/>
        <v>661.31915849999996</v>
      </c>
      <c r="H11140" s="52"/>
      <c r="I11140" s="42"/>
      <c r="J11140" s="32">
        <v>0</v>
      </c>
    </row>
    <row r="11141" spans="1:10" ht="26.25" hidden="1" thickBot="1" x14ac:dyDescent="0.3">
      <c r="A11141" s="149"/>
      <c r="B11141" s="144"/>
      <c r="C11141" s="38" t="s">
        <v>100</v>
      </c>
      <c r="D11141" s="38" t="s">
        <v>101</v>
      </c>
      <c r="E11141" s="120">
        <v>1.6227219212511981</v>
      </c>
      <c r="F11141" s="119" t="s">
        <v>31</v>
      </c>
      <c r="G11141" s="66" t="str">
        <f t="shared" si="197"/>
        <v/>
      </c>
      <c r="H11141" s="52"/>
      <c r="I11141" s="42"/>
      <c r="J11141" s="32">
        <v>0</v>
      </c>
    </row>
    <row r="11142" spans="1:10" ht="26.25" hidden="1" thickBot="1" x14ac:dyDescent="0.3">
      <c r="A11142" s="149"/>
      <c r="B11142" s="144"/>
      <c r="C11142" s="38" t="s">
        <v>8642</v>
      </c>
      <c r="D11142" s="38" t="s">
        <v>1063</v>
      </c>
      <c r="E11142" s="120">
        <v>757.24599999999998</v>
      </c>
      <c r="F11142" s="119">
        <v>9.1769999999999996</v>
      </c>
      <c r="G11142" s="66">
        <f t="shared" ref="G11142:G11205" si="198">IF(ISNUMBER(F11142),E11142*F11142,"")</f>
        <v>6949.2465419999999</v>
      </c>
      <c r="H11142" s="52"/>
      <c r="I11142" s="42"/>
      <c r="J11142" s="32">
        <v>0</v>
      </c>
    </row>
    <row r="11143" spans="1:10" ht="15.75" hidden="1" thickBot="1" x14ac:dyDescent="0.3">
      <c r="A11143" s="149"/>
      <c r="B11143" s="144"/>
      <c r="C11143" s="38" t="s">
        <v>2651</v>
      </c>
      <c r="D11143" s="38" t="s">
        <v>1063</v>
      </c>
      <c r="E11143" s="120">
        <v>53331.754000000001</v>
      </c>
      <c r="F11143" s="119" t="s">
        <v>31</v>
      </c>
      <c r="G11143" s="66" t="str">
        <f t="shared" si="198"/>
        <v/>
      </c>
      <c r="H11143" s="52"/>
      <c r="I11143" s="42"/>
      <c r="J11143" s="32">
        <v>0</v>
      </c>
    </row>
    <row r="11144" spans="1:10" ht="15.75" hidden="1" thickBot="1" x14ac:dyDescent="0.3">
      <c r="A11144" s="149"/>
      <c r="B11144" s="144"/>
      <c r="C11144" s="38" t="s">
        <v>7584</v>
      </c>
      <c r="D11144" s="38" t="s">
        <v>2788</v>
      </c>
      <c r="E11144" s="120">
        <v>0.29760000000000003</v>
      </c>
      <c r="F11144" s="119">
        <v>23.483999999999998</v>
      </c>
      <c r="G11144" s="66">
        <f t="shared" si="198"/>
        <v>6.9888384000000006</v>
      </c>
      <c r="H11144" s="52"/>
      <c r="I11144" s="42"/>
      <c r="J11144" s="32">
        <v>0</v>
      </c>
    </row>
    <row r="11145" spans="1:10" ht="15.75" hidden="1" thickBot="1" x14ac:dyDescent="0.3">
      <c r="A11145" s="149"/>
      <c r="B11145" s="144"/>
      <c r="C11145" s="38" t="s">
        <v>7585</v>
      </c>
      <c r="D11145" s="38" t="s">
        <v>2788</v>
      </c>
      <c r="E11145" s="120">
        <v>2.0832000000000002</v>
      </c>
      <c r="F11145" s="119">
        <v>29.335999999999999</v>
      </c>
      <c r="G11145" s="66">
        <f t="shared" si="198"/>
        <v>61.112755200000002</v>
      </c>
      <c r="H11145" s="52"/>
      <c r="I11145" s="42"/>
      <c r="J11145" s="32">
        <v>0</v>
      </c>
    </row>
    <row r="11146" spans="1:10" ht="15.75" hidden="1" thickBot="1" x14ac:dyDescent="0.3">
      <c r="A11146" s="149"/>
      <c r="B11146" s="144"/>
      <c r="C11146" s="38" t="s">
        <v>7717</v>
      </c>
      <c r="D11146" s="38" t="s">
        <v>1063</v>
      </c>
      <c r="E11146" s="120">
        <v>103.23</v>
      </c>
      <c r="F11146" s="119">
        <v>7.125</v>
      </c>
      <c r="G11146" s="66">
        <f t="shared" si="198"/>
        <v>735.51375000000007</v>
      </c>
      <c r="H11146" s="52"/>
      <c r="I11146" s="42"/>
      <c r="J11146" s="32">
        <v>0</v>
      </c>
    </row>
    <row r="11147" spans="1:10" ht="15.75" hidden="1" thickBot="1" x14ac:dyDescent="0.3">
      <c r="A11147" s="149"/>
      <c r="B11147" s="144"/>
      <c r="C11147" s="38" t="s">
        <v>7584</v>
      </c>
      <c r="D11147" s="38" t="s">
        <v>2788</v>
      </c>
      <c r="E11147" s="120">
        <v>1.0694999999999999</v>
      </c>
      <c r="F11147" s="119">
        <v>23.483999999999998</v>
      </c>
      <c r="G11147" s="66">
        <f t="shared" si="198"/>
        <v>25.116137999999996</v>
      </c>
      <c r="H11147" s="52"/>
      <c r="I11147" s="42"/>
      <c r="J11147" s="32">
        <v>0</v>
      </c>
    </row>
    <row r="11148" spans="1:10" ht="15.75" hidden="1" thickBot="1" x14ac:dyDescent="0.3">
      <c r="A11148" s="149"/>
      <c r="B11148" s="144"/>
      <c r="C11148" s="38" t="s">
        <v>7585</v>
      </c>
      <c r="D11148" s="38" t="s">
        <v>2788</v>
      </c>
      <c r="E11148" s="120">
        <v>6.5750999999999999</v>
      </c>
      <c r="F11148" s="119">
        <v>29.335999999999999</v>
      </c>
      <c r="G11148" s="66">
        <f t="shared" si="198"/>
        <v>192.8871336</v>
      </c>
      <c r="H11148" s="52"/>
      <c r="I11148" s="42"/>
      <c r="J11148" s="32">
        <v>0</v>
      </c>
    </row>
    <row r="11149" spans="1:10" ht="15.75" hidden="1" thickBot="1" x14ac:dyDescent="0.3">
      <c r="A11149" s="149"/>
      <c r="B11149" s="144"/>
      <c r="C11149" s="38" t="s">
        <v>7668</v>
      </c>
      <c r="D11149" s="38" t="s">
        <v>1063</v>
      </c>
      <c r="E11149" s="120">
        <v>93</v>
      </c>
      <c r="F11149" s="119">
        <v>8.6410252000000014</v>
      </c>
      <c r="G11149" s="66">
        <f t="shared" si="198"/>
        <v>803.61534360000019</v>
      </c>
      <c r="H11149" s="52"/>
      <c r="I11149" s="42"/>
      <c r="J11149" s="32">
        <v>0</v>
      </c>
    </row>
    <row r="11150" spans="1:10" ht="26.25" hidden="1" thickBot="1" x14ac:dyDescent="0.3">
      <c r="A11150" s="149"/>
      <c r="B11150" s="144"/>
      <c r="C11150" s="38" t="s">
        <v>7601</v>
      </c>
      <c r="D11150" s="38" t="s">
        <v>1063</v>
      </c>
      <c r="E11150" s="120">
        <v>2.3250000000000002</v>
      </c>
      <c r="F11150" s="119">
        <v>18.762499999999999</v>
      </c>
      <c r="G11150" s="66">
        <f t="shared" si="198"/>
        <v>43.622812500000002</v>
      </c>
      <c r="H11150" s="52"/>
      <c r="I11150" s="42"/>
      <c r="J11150" s="32">
        <v>0</v>
      </c>
    </row>
    <row r="11151" spans="1:10" ht="39" hidden="1" thickBot="1" x14ac:dyDescent="0.3">
      <c r="A11151" s="149"/>
      <c r="B11151" s="144"/>
      <c r="C11151" s="38" t="s">
        <v>7600</v>
      </c>
      <c r="D11151" s="38" t="s">
        <v>101</v>
      </c>
      <c r="E11151" s="120">
        <v>69.099000000000004</v>
      </c>
      <c r="F11151" s="119">
        <v>0.20899999999999999</v>
      </c>
      <c r="G11151" s="66">
        <f t="shared" si="198"/>
        <v>14.441691</v>
      </c>
      <c r="H11151" s="52"/>
      <c r="I11151" s="42"/>
      <c r="J11151" s="32">
        <v>0</v>
      </c>
    </row>
    <row r="11152" spans="1:10" ht="15.75" hidden="1" thickBot="1" x14ac:dyDescent="0.3">
      <c r="A11152" s="149"/>
      <c r="B11152" s="144"/>
      <c r="C11152" s="38" t="s">
        <v>7585</v>
      </c>
      <c r="D11152" s="38" t="s">
        <v>2788</v>
      </c>
      <c r="E11152" s="120">
        <v>2.4826999999999999</v>
      </c>
      <c r="F11152" s="119">
        <v>29.335999999999999</v>
      </c>
      <c r="G11152" s="66">
        <f t="shared" si="198"/>
        <v>72.832487199999989</v>
      </c>
      <c r="H11152" s="52"/>
      <c r="I11152" s="42"/>
      <c r="J11152" s="32">
        <v>0</v>
      </c>
    </row>
    <row r="11153" spans="1:10" ht="26.25" hidden="1" thickBot="1" x14ac:dyDescent="0.3">
      <c r="A11153" s="149"/>
      <c r="B11153" s="144"/>
      <c r="C11153" s="38" t="s">
        <v>7606</v>
      </c>
      <c r="D11153" s="38" t="s">
        <v>1063</v>
      </c>
      <c r="E11153" s="120">
        <v>744.81000000000006</v>
      </c>
      <c r="F11153" s="119">
        <v>7.9799999999999995</v>
      </c>
      <c r="G11153" s="66">
        <f t="shared" si="198"/>
        <v>5943.5838000000003</v>
      </c>
      <c r="H11153" s="52"/>
      <c r="I11153" s="42"/>
      <c r="J11153" s="32">
        <v>0</v>
      </c>
    </row>
    <row r="11154" spans="1:10" ht="15.75" hidden="1" thickBot="1" x14ac:dyDescent="0.3">
      <c r="A11154" s="149"/>
      <c r="B11154" s="144"/>
      <c r="C11154" s="38" t="s">
        <v>7584</v>
      </c>
      <c r="D11154" s="38" t="s">
        <v>2788</v>
      </c>
      <c r="E11154" s="120">
        <v>2.8853</v>
      </c>
      <c r="F11154" s="119">
        <v>23.483999999999998</v>
      </c>
      <c r="G11154" s="66">
        <f t="shared" si="198"/>
        <v>67.758385199999992</v>
      </c>
      <c r="H11154" s="52"/>
      <c r="I11154" s="42"/>
      <c r="J11154" s="32">
        <v>0</v>
      </c>
    </row>
    <row r="11155" spans="1:10" ht="15.75" hidden="1" thickBot="1" x14ac:dyDescent="0.3">
      <c r="A11155" s="149"/>
      <c r="B11155" s="144"/>
      <c r="C11155" s="38" t="s">
        <v>7585</v>
      </c>
      <c r="D11155" s="38" t="s">
        <v>2788</v>
      </c>
      <c r="E11155" s="120">
        <v>17.513100000000001</v>
      </c>
      <c r="F11155" s="119">
        <v>29.335999999999999</v>
      </c>
      <c r="G11155" s="66">
        <f t="shared" si="198"/>
        <v>513.76430160000007</v>
      </c>
      <c r="H11155" s="52"/>
      <c r="I11155" s="42"/>
      <c r="J11155" s="32">
        <v>0</v>
      </c>
    </row>
    <row r="11156" spans="1:10" ht="15.75" hidden="1" thickBot="1" x14ac:dyDescent="0.3">
      <c r="A11156" s="149"/>
      <c r="B11156" s="144"/>
      <c r="C11156" s="38" t="s">
        <v>7577</v>
      </c>
      <c r="D11156" s="38" t="s">
        <v>1063</v>
      </c>
      <c r="E11156" s="120">
        <v>671</v>
      </c>
      <c r="F11156" s="119">
        <v>8.9663432000000007</v>
      </c>
      <c r="G11156" s="66">
        <f t="shared" si="198"/>
        <v>6016.4162872000006</v>
      </c>
      <c r="H11156" s="52"/>
      <c r="I11156" s="42"/>
      <c r="J11156" s="32">
        <v>0</v>
      </c>
    </row>
    <row r="11157" spans="1:10" ht="26.25" hidden="1" thickBot="1" x14ac:dyDescent="0.3">
      <c r="A11157" s="149"/>
      <c r="B11157" s="144"/>
      <c r="C11157" s="38" t="s">
        <v>7601</v>
      </c>
      <c r="D11157" s="38" t="s">
        <v>1063</v>
      </c>
      <c r="E11157" s="120">
        <v>16.775000000000002</v>
      </c>
      <c r="F11157" s="119">
        <v>18.762499999999999</v>
      </c>
      <c r="G11157" s="66">
        <f t="shared" si="198"/>
        <v>314.74093750000003</v>
      </c>
      <c r="H11157" s="52"/>
      <c r="I11157" s="42"/>
      <c r="J11157" s="32">
        <v>0</v>
      </c>
    </row>
    <row r="11158" spans="1:10" ht="39" hidden="1" thickBot="1" x14ac:dyDescent="0.3">
      <c r="A11158" s="149"/>
      <c r="B11158" s="144"/>
      <c r="C11158" s="38" t="s">
        <v>7600</v>
      </c>
      <c r="D11158" s="38" t="s">
        <v>101</v>
      </c>
      <c r="E11158" s="120">
        <v>142.25200000000001</v>
      </c>
      <c r="F11158" s="119">
        <v>0.20899999999999999</v>
      </c>
      <c r="G11158" s="66">
        <f t="shared" si="198"/>
        <v>29.730668000000001</v>
      </c>
      <c r="H11158" s="52"/>
      <c r="I11158" s="42"/>
      <c r="J11158" s="32">
        <v>0</v>
      </c>
    </row>
    <row r="11159" spans="1:10" ht="15.75" hidden="1" thickBot="1" x14ac:dyDescent="0.3">
      <c r="A11159" s="149"/>
      <c r="B11159" s="144"/>
      <c r="C11159" s="38"/>
      <c r="D11159" s="38"/>
      <c r="E11159" s="120"/>
      <c r="F11159" s="119" t="s">
        <v>31</v>
      </c>
      <c r="G11159" s="66" t="str">
        <f t="shared" si="198"/>
        <v/>
      </c>
      <c r="H11159" s="67"/>
      <c r="I11159" s="68"/>
      <c r="J11159" s="32">
        <v>0</v>
      </c>
    </row>
    <row r="11160" spans="1:10" ht="39" hidden="1" thickBot="1" x14ac:dyDescent="0.3">
      <c r="A11160" s="149"/>
      <c r="B11160" s="144"/>
      <c r="C11160" s="55" t="s">
        <v>2746</v>
      </c>
      <c r="D11160" s="38"/>
      <c r="E11160" s="120"/>
      <c r="F11160" s="119" t="s">
        <v>31</v>
      </c>
      <c r="G11160" s="66" t="str">
        <f t="shared" si="198"/>
        <v/>
      </c>
      <c r="H11160" s="37"/>
      <c r="I11160" s="68"/>
      <c r="J11160" s="32">
        <v>0</v>
      </c>
    </row>
    <row r="11161" spans="1:10" ht="15.75" hidden="1" thickBot="1" x14ac:dyDescent="0.3">
      <c r="A11161" s="150"/>
      <c r="B11161" s="145"/>
      <c r="C11161" s="44"/>
      <c r="D11161" s="44"/>
      <c r="E11161" s="121"/>
      <c r="F11161" s="122" t="s">
        <v>31</v>
      </c>
      <c r="G11161" s="46" t="str">
        <f t="shared" si="198"/>
        <v/>
      </c>
      <c r="H11161" s="48"/>
      <c r="I11161" s="68"/>
      <c r="J11161" s="32">
        <v>0</v>
      </c>
    </row>
    <row r="11162" spans="1:10" ht="15.75" hidden="1" thickBot="1" x14ac:dyDescent="0.3">
      <c r="A11162" s="140" t="s">
        <v>2747</v>
      </c>
      <c r="B11162" s="143" t="s">
        <v>7059</v>
      </c>
      <c r="C11162" s="26"/>
      <c r="D11162" s="27" t="s">
        <v>36</v>
      </c>
      <c r="E11162" s="116"/>
      <c r="F11162" s="123" t="s">
        <v>31</v>
      </c>
      <c r="G11162" s="29" t="str">
        <f t="shared" si="198"/>
        <v/>
      </c>
      <c r="H11162" s="30"/>
      <c r="I11162" s="31"/>
      <c r="J11162" s="32">
        <v>0</v>
      </c>
    </row>
    <row r="11163" spans="1:10" ht="15.75" hidden="1" thickBot="1" x14ac:dyDescent="0.3">
      <c r="A11163" s="141"/>
      <c r="B11163" s="144"/>
      <c r="C11163" s="34"/>
      <c r="D11163" s="34"/>
      <c r="E11163" s="118"/>
      <c r="F11163" s="124" t="s">
        <v>31</v>
      </c>
      <c r="G11163" s="33" t="str">
        <f t="shared" si="198"/>
        <v/>
      </c>
      <c r="H11163" s="37"/>
      <c r="I11163" s="33"/>
      <c r="J11163" s="32">
        <v>0</v>
      </c>
    </row>
    <row r="11164" spans="1:10" ht="15.75" hidden="1" thickBot="1" x14ac:dyDescent="0.3">
      <c r="A11164" s="141"/>
      <c r="B11164" s="144"/>
      <c r="C11164" s="38" t="s">
        <v>7815</v>
      </c>
      <c r="D11164" s="38" t="s">
        <v>101</v>
      </c>
      <c r="E11164" s="120">
        <v>4.8999999999999998E-3</v>
      </c>
      <c r="F11164" s="125">
        <v>69.872499999999988</v>
      </c>
      <c r="G11164" s="33">
        <f t="shared" si="198"/>
        <v>0.34237524999999991</v>
      </c>
      <c r="H11164" s="41">
        <f>SUM(G11164:G11169)</f>
        <v>22.41292915</v>
      </c>
      <c r="I11164" s="42"/>
      <c r="J11164" s="32">
        <v>0</v>
      </c>
    </row>
    <row r="11165" spans="1:10" ht="26.25" hidden="1" thickBot="1" x14ac:dyDescent="0.3">
      <c r="A11165" s="141"/>
      <c r="B11165" s="144"/>
      <c r="C11165" s="38" t="s">
        <v>7819</v>
      </c>
      <c r="D11165" s="38" t="s">
        <v>101</v>
      </c>
      <c r="E11165" s="120">
        <v>1</v>
      </c>
      <c r="F11165" s="125">
        <v>12.787000000000001</v>
      </c>
      <c r="G11165" s="33">
        <f t="shared" si="198"/>
        <v>12.787000000000001</v>
      </c>
      <c r="H11165" s="37"/>
      <c r="I11165" s="33"/>
      <c r="J11165" s="32">
        <v>0</v>
      </c>
    </row>
    <row r="11166" spans="1:10" ht="26.25" hidden="1" thickBot="1" x14ac:dyDescent="0.3">
      <c r="A11166" s="141"/>
      <c r="B11166" s="144"/>
      <c r="C11166" s="38" t="s">
        <v>7817</v>
      </c>
      <c r="D11166" s="38" t="s">
        <v>101</v>
      </c>
      <c r="E11166" s="120">
        <v>7.4999999999999997E-3</v>
      </c>
      <c r="F11166" s="125">
        <v>79.173000000000002</v>
      </c>
      <c r="G11166" s="33">
        <f t="shared" si="198"/>
        <v>0.59379749999999998</v>
      </c>
      <c r="H11166" s="37"/>
      <c r="I11166" s="33"/>
      <c r="J11166" s="32">
        <v>0</v>
      </c>
    </row>
    <row r="11167" spans="1:10" ht="15.75" hidden="1" thickBot="1" x14ac:dyDescent="0.3">
      <c r="A11167" s="141"/>
      <c r="B11167" s="144"/>
      <c r="C11167" s="38" t="s">
        <v>7806</v>
      </c>
      <c r="D11167" s="38" t="s">
        <v>101</v>
      </c>
      <c r="E11167" s="120">
        <v>3.5999999999999997E-2</v>
      </c>
      <c r="F11167" s="125">
        <v>2.2229999999999999</v>
      </c>
      <c r="G11167" s="33">
        <f t="shared" si="198"/>
        <v>8.0027999999999988E-2</v>
      </c>
      <c r="H11167" s="37"/>
      <c r="I11167" s="33"/>
      <c r="J11167" s="32">
        <v>0</v>
      </c>
    </row>
    <row r="11168" spans="1:10" ht="26.25" hidden="1" thickBot="1" x14ac:dyDescent="0.3">
      <c r="A11168" s="141"/>
      <c r="B11168" s="144"/>
      <c r="C11168" s="38" t="s">
        <v>7676</v>
      </c>
      <c r="D11168" s="38" t="s">
        <v>2788</v>
      </c>
      <c r="E11168" s="120">
        <v>0.16520000000000001</v>
      </c>
      <c r="F11168" s="119">
        <v>23.113499999999998</v>
      </c>
      <c r="G11168" s="36">
        <f t="shared" si="198"/>
        <v>3.8183502000000002</v>
      </c>
      <c r="H11168" s="37"/>
      <c r="I11168" s="33"/>
      <c r="J11168" s="32">
        <v>0</v>
      </c>
    </row>
    <row r="11169" spans="1:10" ht="26.25" hidden="1" thickBot="1" x14ac:dyDescent="0.3">
      <c r="A11169" s="141"/>
      <c r="B11169" s="144"/>
      <c r="C11169" s="38" t="s">
        <v>7677</v>
      </c>
      <c r="D11169" s="38" t="s">
        <v>2788</v>
      </c>
      <c r="E11169" s="120">
        <v>0.16520000000000001</v>
      </c>
      <c r="F11169" s="119">
        <v>29.003499999999999</v>
      </c>
      <c r="G11169" s="33">
        <f t="shared" si="198"/>
        <v>4.7913782000000005</v>
      </c>
      <c r="H11169" s="37"/>
      <c r="I11169" s="33"/>
      <c r="J11169" s="32">
        <v>0</v>
      </c>
    </row>
    <row r="11170" spans="1:10" ht="15.75" hidden="1" thickBot="1" x14ac:dyDescent="0.3">
      <c r="A11170" s="142"/>
      <c r="B11170" s="145"/>
      <c r="C11170" s="44"/>
      <c r="D11170" s="44"/>
      <c r="E11170" s="121"/>
      <c r="F11170" s="122" t="s">
        <v>31</v>
      </c>
      <c r="G11170" s="46" t="str">
        <f t="shared" si="198"/>
        <v/>
      </c>
      <c r="H11170" s="48"/>
      <c r="I11170" s="33"/>
      <c r="J11170" s="32">
        <v>0</v>
      </c>
    </row>
    <row r="11171" spans="1:10" ht="15.75" hidden="1" thickBot="1" x14ac:dyDescent="0.3">
      <c r="A11171" s="140" t="s">
        <v>2748</v>
      </c>
      <c r="B11171" s="143" t="s">
        <v>7060</v>
      </c>
      <c r="C11171" s="26"/>
      <c r="D11171" s="27" t="s">
        <v>36</v>
      </c>
      <c r="E11171" s="116"/>
      <c r="F11171" s="123" t="s">
        <v>31</v>
      </c>
      <c r="G11171" s="29" t="str">
        <f t="shared" si="198"/>
        <v/>
      </c>
      <c r="H11171" s="30"/>
      <c r="I11171" s="31"/>
      <c r="J11171" s="32">
        <v>0</v>
      </c>
    </row>
    <row r="11172" spans="1:10" ht="15.75" hidden="1" thickBot="1" x14ac:dyDescent="0.3">
      <c r="A11172" s="141"/>
      <c r="B11172" s="144"/>
      <c r="C11172" s="34"/>
      <c r="D11172" s="34"/>
      <c r="E11172" s="118"/>
      <c r="F11172" s="124" t="s">
        <v>31</v>
      </c>
      <c r="G11172" s="36" t="str">
        <f t="shared" si="198"/>
        <v/>
      </c>
      <c r="H11172" s="37"/>
      <c r="I11172" s="33"/>
      <c r="J11172" s="32">
        <v>0</v>
      </c>
    </row>
    <row r="11173" spans="1:10" ht="15.75" hidden="1" thickBot="1" x14ac:dyDescent="0.3">
      <c r="A11173" s="141"/>
      <c r="B11173" s="144"/>
      <c r="C11173" s="38" t="s">
        <v>7520</v>
      </c>
      <c r="D11173" s="38" t="s">
        <v>2788</v>
      </c>
      <c r="E11173" s="120">
        <v>24</v>
      </c>
      <c r="F11173" s="125">
        <v>22.514999999999997</v>
      </c>
      <c r="G11173" s="36">
        <f t="shared" si="198"/>
        <v>540.3599999999999</v>
      </c>
      <c r="H11173" s="41">
        <f>SUM(G11173:G11174)</f>
        <v>3508.692</v>
      </c>
      <c r="I11173" s="42"/>
      <c r="J11173" s="32">
        <v>0</v>
      </c>
    </row>
    <row r="11174" spans="1:10" ht="26.25" hidden="1" thickBot="1" x14ac:dyDescent="0.3">
      <c r="A11174" s="141"/>
      <c r="B11174" s="144"/>
      <c r="C11174" s="38" t="s">
        <v>7727</v>
      </c>
      <c r="D11174" s="38" t="s">
        <v>2788</v>
      </c>
      <c r="E11174" s="120">
        <v>24</v>
      </c>
      <c r="F11174" s="125">
        <v>123.68049999999999</v>
      </c>
      <c r="G11174" s="36">
        <f t="shared" si="198"/>
        <v>2968.3319999999999</v>
      </c>
      <c r="H11174" s="37"/>
      <c r="I11174" s="33"/>
      <c r="J11174" s="32">
        <v>0</v>
      </c>
    </row>
    <row r="11175" spans="1:10" ht="15.75" hidden="1" thickBot="1" x14ac:dyDescent="0.3">
      <c r="A11175" s="142"/>
      <c r="B11175" s="145"/>
      <c r="C11175" s="44"/>
      <c r="D11175" s="44"/>
      <c r="E11175" s="121"/>
      <c r="F11175" s="122" t="s">
        <v>31</v>
      </c>
      <c r="G11175" s="47" t="str">
        <f t="shared" si="198"/>
        <v/>
      </c>
      <c r="H11175" s="48"/>
      <c r="I11175" s="33"/>
      <c r="J11175" s="32">
        <v>0</v>
      </c>
    </row>
    <row r="11176" spans="1:10" ht="15.75" hidden="1" thickBot="1" x14ac:dyDescent="0.3">
      <c r="A11176" s="140" t="s">
        <v>2749</v>
      </c>
      <c r="B11176" s="143" t="s">
        <v>7061</v>
      </c>
      <c r="C11176" s="26"/>
      <c r="D11176" s="27" t="s">
        <v>36</v>
      </c>
      <c r="E11176" s="116"/>
      <c r="F11176" s="123" t="s">
        <v>31</v>
      </c>
      <c r="G11176" s="29" t="str">
        <f t="shared" si="198"/>
        <v/>
      </c>
      <c r="H11176" s="30"/>
      <c r="I11176" s="31"/>
      <c r="J11176" s="32">
        <v>0</v>
      </c>
    </row>
    <row r="11177" spans="1:10" ht="15.75" hidden="1" thickBot="1" x14ac:dyDescent="0.3">
      <c r="A11177" s="141"/>
      <c r="B11177" s="144"/>
      <c r="C11177" s="34"/>
      <c r="D11177" s="34"/>
      <c r="E11177" s="118"/>
      <c r="F11177" s="124" t="s">
        <v>31</v>
      </c>
      <c r="G11177" s="36" t="str">
        <f t="shared" si="198"/>
        <v/>
      </c>
      <c r="H11177" s="37"/>
      <c r="I11177" s="33"/>
      <c r="J11177" s="32">
        <v>0</v>
      </c>
    </row>
    <row r="11178" spans="1:10" ht="15.75" hidden="1" thickBot="1" x14ac:dyDescent="0.3">
      <c r="A11178" s="141"/>
      <c r="B11178" s="144"/>
      <c r="C11178" s="38" t="s">
        <v>7735</v>
      </c>
      <c r="D11178" s="38" t="s">
        <v>2788</v>
      </c>
      <c r="E11178" s="120">
        <v>0.3</v>
      </c>
      <c r="F11178" s="125">
        <v>27.321999999999999</v>
      </c>
      <c r="G11178" s="36">
        <f t="shared" si="198"/>
        <v>8.1966000000000001</v>
      </c>
      <c r="H11178" s="41">
        <f>SUM(G11178:G11179)</f>
        <v>8.1966000000000001</v>
      </c>
      <c r="I11178" s="42"/>
      <c r="J11178" s="32">
        <v>0</v>
      </c>
    </row>
    <row r="11179" spans="1:10" ht="26.25" hidden="1" thickBot="1" x14ac:dyDescent="0.3">
      <c r="A11179" s="141"/>
      <c r="B11179" s="144"/>
      <c r="C11179" s="38" t="s">
        <v>2750</v>
      </c>
      <c r="D11179" s="58" t="s">
        <v>36</v>
      </c>
      <c r="E11179" s="120">
        <v>1</v>
      </c>
      <c r="F11179" s="119" t="s">
        <v>31</v>
      </c>
      <c r="G11179" s="36" t="str">
        <f t="shared" si="198"/>
        <v/>
      </c>
      <c r="H11179" s="37"/>
      <c r="I11179" s="33"/>
      <c r="J11179" s="32">
        <v>0</v>
      </c>
    </row>
    <row r="11180" spans="1:10" ht="15.75" hidden="1" thickBot="1" x14ac:dyDescent="0.3">
      <c r="A11180" s="142"/>
      <c r="B11180" s="145"/>
      <c r="C11180" s="44"/>
      <c r="D11180" s="44"/>
      <c r="E11180" s="121"/>
      <c r="F11180" s="122" t="s">
        <v>31</v>
      </c>
      <c r="G11180" s="47" t="str">
        <f t="shared" si="198"/>
        <v/>
      </c>
      <c r="H11180" s="48"/>
      <c r="I11180" s="33"/>
      <c r="J11180" s="32">
        <v>0</v>
      </c>
    </row>
    <row r="11181" spans="1:10" ht="15.75" hidden="1" thickBot="1" x14ac:dyDescent="0.3">
      <c r="A11181" s="140" t="s">
        <v>2751</v>
      </c>
      <c r="B11181" s="143" t="s">
        <v>7062</v>
      </c>
      <c r="C11181" s="26"/>
      <c r="D11181" s="27" t="s">
        <v>36</v>
      </c>
      <c r="E11181" s="116"/>
      <c r="F11181" s="127" t="s">
        <v>31</v>
      </c>
      <c r="G11181" s="29" t="str">
        <f t="shared" si="198"/>
        <v/>
      </c>
      <c r="H11181" s="30"/>
      <c r="I11181" s="31"/>
      <c r="J11181" s="32">
        <v>0</v>
      </c>
    </row>
    <row r="11182" spans="1:10" ht="15.75" hidden="1" thickBot="1" x14ac:dyDescent="0.3">
      <c r="A11182" s="149"/>
      <c r="B11182" s="144"/>
      <c r="C11182" s="34"/>
      <c r="D11182" s="34"/>
      <c r="E11182" s="118"/>
      <c r="F11182" s="129" t="s">
        <v>31</v>
      </c>
      <c r="G11182" s="66" t="str">
        <f t="shared" si="198"/>
        <v/>
      </c>
      <c r="H11182" s="67"/>
      <c r="I11182" s="68"/>
      <c r="J11182" s="32">
        <v>0</v>
      </c>
    </row>
    <row r="11183" spans="1:10" ht="15.75" hidden="1" thickBot="1" x14ac:dyDescent="0.3">
      <c r="A11183" s="149"/>
      <c r="B11183" s="144"/>
      <c r="C11183" s="38" t="s">
        <v>7735</v>
      </c>
      <c r="D11183" s="38" t="s">
        <v>2788</v>
      </c>
      <c r="E11183" s="120">
        <v>1.2875000000000001</v>
      </c>
      <c r="F11183" s="119">
        <v>27.321999999999999</v>
      </c>
      <c r="G11183" s="66">
        <f t="shared" si="198"/>
        <v>35.177075000000002</v>
      </c>
      <c r="H11183" s="41">
        <f>SUM(G11183:G11185)</f>
        <v>1629.112725</v>
      </c>
      <c r="I11183" s="42"/>
      <c r="J11183" s="32">
        <v>0</v>
      </c>
    </row>
    <row r="11184" spans="1:10" ht="15.75" hidden="1" thickBot="1" x14ac:dyDescent="0.3">
      <c r="A11184" s="149"/>
      <c r="B11184" s="144"/>
      <c r="C11184" s="38" t="s">
        <v>7603</v>
      </c>
      <c r="D11184" s="38" t="s">
        <v>2788</v>
      </c>
      <c r="E11184" s="120">
        <v>1.2875000000000001</v>
      </c>
      <c r="F11184" s="119">
        <v>22.724</v>
      </c>
      <c r="G11184" s="66">
        <f t="shared" si="198"/>
        <v>29.257150000000003</v>
      </c>
      <c r="H11184" s="67"/>
      <c r="I11184" s="68"/>
      <c r="J11184" s="32">
        <v>0</v>
      </c>
    </row>
    <row r="11185" spans="1:10" ht="15.75" hidden="1" thickBot="1" x14ac:dyDescent="0.3">
      <c r="A11185" s="149"/>
      <c r="B11185" s="144"/>
      <c r="C11185" s="38" t="s">
        <v>8650</v>
      </c>
      <c r="D11185" s="38" t="s">
        <v>7540</v>
      </c>
      <c r="E11185" s="120">
        <v>1</v>
      </c>
      <c r="F11185" s="119">
        <v>1564.6785</v>
      </c>
      <c r="G11185" s="66">
        <f t="shared" si="198"/>
        <v>1564.6785</v>
      </c>
      <c r="H11185" s="67"/>
      <c r="I11185" s="68"/>
      <c r="J11185" s="32">
        <v>0</v>
      </c>
    </row>
    <row r="11186" spans="1:10" ht="15.75" hidden="1" thickBot="1" x14ac:dyDescent="0.3">
      <c r="A11186" s="150"/>
      <c r="B11186" s="145"/>
      <c r="C11186" s="44"/>
      <c r="D11186" s="59"/>
      <c r="E11186" s="121"/>
      <c r="F11186" s="135" t="s">
        <v>31</v>
      </c>
      <c r="G11186" s="75" t="str">
        <f t="shared" si="198"/>
        <v/>
      </c>
      <c r="H11186" s="76"/>
      <c r="I11186" s="68"/>
      <c r="J11186" s="32">
        <v>0</v>
      </c>
    </row>
    <row r="11187" spans="1:10" ht="15.75" hidden="1" thickBot="1" x14ac:dyDescent="0.3">
      <c r="A11187" s="140" t="s">
        <v>2752</v>
      </c>
      <c r="B11187" s="143" t="s">
        <v>7063</v>
      </c>
      <c r="C11187" s="26"/>
      <c r="D11187" s="27" t="s">
        <v>36</v>
      </c>
      <c r="E11187" s="116"/>
      <c r="F11187" s="127" t="s">
        <v>31</v>
      </c>
      <c r="G11187" s="29" t="str">
        <f t="shared" si="198"/>
        <v/>
      </c>
      <c r="H11187" s="30"/>
      <c r="I11187" s="31"/>
      <c r="J11187" s="32">
        <v>0</v>
      </c>
    </row>
    <row r="11188" spans="1:10" ht="15.75" hidden="1" thickBot="1" x14ac:dyDescent="0.3">
      <c r="A11188" s="149"/>
      <c r="B11188" s="144"/>
      <c r="C11188" s="34"/>
      <c r="D11188" s="34"/>
      <c r="E11188" s="118"/>
      <c r="F11188" s="129" t="s">
        <v>31</v>
      </c>
      <c r="G11188" s="66" t="str">
        <f t="shared" si="198"/>
        <v/>
      </c>
      <c r="H11188" s="67"/>
      <c r="I11188" s="68"/>
      <c r="J11188" s="32">
        <v>0</v>
      </c>
    </row>
    <row r="11189" spans="1:10" ht="39" hidden="1" thickBot="1" x14ac:dyDescent="0.3">
      <c r="A11189" s="149"/>
      <c r="B11189" s="144"/>
      <c r="C11189" s="38" t="s">
        <v>8651</v>
      </c>
      <c r="D11189" s="38" t="s">
        <v>180</v>
      </c>
      <c r="E11189" s="120">
        <v>5.5</v>
      </c>
      <c r="F11189" s="119">
        <v>535.91399999999999</v>
      </c>
      <c r="G11189" s="66">
        <f t="shared" si="198"/>
        <v>2947.527</v>
      </c>
      <c r="H11189" s="41">
        <f>SUM(G11189:G11193)</f>
        <v>3223.9584902000001</v>
      </c>
      <c r="I11189" s="42"/>
      <c r="J11189" s="32">
        <v>0</v>
      </c>
    </row>
    <row r="11190" spans="1:10" ht="15.75" hidden="1" thickBot="1" x14ac:dyDescent="0.3">
      <c r="A11190" s="149"/>
      <c r="B11190" s="144"/>
      <c r="C11190" s="38" t="s">
        <v>7911</v>
      </c>
      <c r="D11190" s="38" t="s">
        <v>2788</v>
      </c>
      <c r="E11190" s="120">
        <v>2</v>
      </c>
      <c r="F11190" s="119">
        <v>29.335999999999999</v>
      </c>
      <c r="G11190" s="66">
        <f t="shared" si="198"/>
        <v>58.671999999999997</v>
      </c>
      <c r="H11190" s="67"/>
      <c r="I11190" s="68"/>
      <c r="J11190" s="32">
        <v>0</v>
      </c>
    </row>
    <row r="11191" spans="1:10" ht="15.75" hidden="1" thickBot="1" x14ac:dyDescent="0.3">
      <c r="A11191" s="149"/>
      <c r="B11191" s="144"/>
      <c r="C11191" s="38" t="s">
        <v>7910</v>
      </c>
      <c r="D11191" s="38" t="s">
        <v>2788</v>
      </c>
      <c r="E11191" s="120">
        <v>1</v>
      </c>
      <c r="F11191" s="119">
        <v>23.483999999999998</v>
      </c>
      <c r="G11191" s="66">
        <f t="shared" si="198"/>
        <v>23.483999999999998</v>
      </c>
      <c r="H11191" s="67"/>
      <c r="I11191" s="68"/>
      <c r="J11191" s="32">
        <v>0</v>
      </c>
    </row>
    <row r="11192" spans="1:10" ht="15.75" hidden="1" thickBot="1" x14ac:dyDescent="0.3">
      <c r="A11192" s="149"/>
      <c r="B11192" s="144"/>
      <c r="C11192" s="38" t="s">
        <v>7610</v>
      </c>
      <c r="D11192" s="38" t="s">
        <v>2788</v>
      </c>
      <c r="E11192" s="120">
        <v>6.2787999999999995</v>
      </c>
      <c r="F11192" s="119">
        <v>30.941499999999998</v>
      </c>
      <c r="G11192" s="66">
        <f t="shared" si="198"/>
        <v>194.27549019999998</v>
      </c>
      <c r="H11192" s="67"/>
      <c r="I11192" s="68"/>
      <c r="J11192" s="32">
        <v>0</v>
      </c>
    </row>
    <row r="11193" spans="1:10" ht="15.75" hidden="1" thickBot="1" x14ac:dyDescent="0.3">
      <c r="A11193" s="149"/>
      <c r="B11193" s="144"/>
      <c r="C11193" s="38" t="s">
        <v>144</v>
      </c>
      <c r="D11193" s="64" t="s">
        <v>88</v>
      </c>
      <c r="E11193" s="120">
        <v>1.5840000000000001</v>
      </c>
      <c r="F11193" s="129" t="s">
        <v>31</v>
      </c>
      <c r="G11193" s="66" t="str">
        <f t="shared" si="198"/>
        <v/>
      </c>
      <c r="H11193" s="67"/>
      <c r="I11193" s="68"/>
      <c r="J11193" s="32">
        <v>0</v>
      </c>
    </row>
    <row r="11194" spans="1:10" ht="15.75" hidden="1" thickBot="1" x14ac:dyDescent="0.3">
      <c r="A11194" s="150"/>
      <c r="B11194" s="145"/>
      <c r="C11194" s="44"/>
      <c r="D11194" s="59"/>
      <c r="E11194" s="121"/>
      <c r="F11194" s="135" t="s">
        <v>31</v>
      </c>
      <c r="G11194" s="75" t="str">
        <f t="shared" si="198"/>
        <v/>
      </c>
      <c r="H11194" s="76"/>
      <c r="I11194" s="68"/>
      <c r="J11194" s="32">
        <v>0</v>
      </c>
    </row>
    <row r="11195" spans="1:10" ht="15.75" hidden="1" thickBot="1" x14ac:dyDescent="0.3">
      <c r="A11195" s="140" t="s">
        <v>2753</v>
      </c>
      <c r="B11195" s="143" t="s">
        <v>2754</v>
      </c>
      <c r="C11195" s="26"/>
      <c r="D11195" s="27" t="s">
        <v>36</v>
      </c>
      <c r="E11195" s="116"/>
      <c r="F11195" s="127" t="s">
        <v>31</v>
      </c>
      <c r="G11195" s="29" t="str">
        <f t="shared" si="198"/>
        <v/>
      </c>
      <c r="H11195" s="30"/>
      <c r="I11195" s="31"/>
      <c r="J11195" s="32">
        <v>0</v>
      </c>
    </row>
    <row r="11196" spans="1:10" ht="15.75" hidden="1" thickBot="1" x14ac:dyDescent="0.3">
      <c r="A11196" s="149"/>
      <c r="B11196" s="144"/>
      <c r="C11196" s="34"/>
      <c r="D11196" s="34"/>
      <c r="E11196" s="118"/>
      <c r="F11196" s="129" t="s">
        <v>31</v>
      </c>
      <c r="G11196" s="66" t="str">
        <f t="shared" si="198"/>
        <v/>
      </c>
      <c r="H11196" s="67"/>
      <c r="I11196" s="68"/>
      <c r="J11196" s="32">
        <v>0</v>
      </c>
    </row>
    <row r="11197" spans="1:10" ht="15.75" hidden="1" thickBot="1" x14ac:dyDescent="0.3">
      <c r="A11197" s="149"/>
      <c r="B11197" s="144"/>
      <c r="C11197" s="38" t="s">
        <v>2754</v>
      </c>
      <c r="D11197" s="38" t="s">
        <v>101</v>
      </c>
      <c r="E11197" s="120">
        <v>1</v>
      </c>
      <c r="F11197" s="119" t="s">
        <v>31</v>
      </c>
      <c r="G11197" s="66" t="str">
        <f t="shared" si="198"/>
        <v/>
      </c>
      <c r="H11197" s="41">
        <f>SUM(G11197:G11199)</f>
        <v>17.349649074999999</v>
      </c>
      <c r="I11197" s="42"/>
      <c r="J11197" s="32">
        <v>0</v>
      </c>
    </row>
    <row r="11198" spans="1:10" ht="15.75" hidden="1" thickBot="1" x14ac:dyDescent="0.3">
      <c r="A11198" s="149"/>
      <c r="B11198" s="144"/>
      <c r="C11198" s="38" t="s">
        <v>7446</v>
      </c>
      <c r="D11198" s="38" t="s">
        <v>2788</v>
      </c>
      <c r="E11198" s="120">
        <v>0.14506250000000001</v>
      </c>
      <c r="F11198" s="119">
        <v>23.901999999999997</v>
      </c>
      <c r="G11198" s="66">
        <f t="shared" si="198"/>
        <v>3.4672838749999997</v>
      </c>
      <c r="H11198" s="67"/>
      <c r="I11198" s="68"/>
      <c r="J11198" s="32">
        <v>0</v>
      </c>
    </row>
    <row r="11199" spans="1:10" ht="15.75" hidden="1" thickBot="1" x14ac:dyDescent="0.3">
      <c r="A11199" s="149"/>
      <c r="B11199" s="144"/>
      <c r="C11199" s="38" t="s">
        <v>7438</v>
      </c>
      <c r="D11199" s="38" t="s">
        <v>2788</v>
      </c>
      <c r="E11199" s="120">
        <v>0.4642</v>
      </c>
      <c r="F11199" s="119">
        <v>29.905999999999999</v>
      </c>
      <c r="G11199" s="66">
        <f t="shared" si="198"/>
        <v>13.882365199999999</v>
      </c>
      <c r="H11199" s="67"/>
      <c r="I11199" s="68"/>
      <c r="J11199" s="32">
        <v>0</v>
      </c>
    </row>
    <row r="11200" spans="1:10" ht="15.75" hidden="1" thickBot="1" x14ac:dyDescent="0.3">
      <c r="A11200" s="150"/>
      <c r="B11200" s="145"/>
      <c r="C11200" s="44"/>
      <c r="D11200" s="59"/>
      <c r="E11200" s="121"/>
      <c r="F11200" s="135" t="s">
        <v>31</v>
      </c>
      <c r="G11200" s="75" t="str">
        <f t="shared" si="198"/>
        <v/>
      </c>
      <c r="H11200" s="76"/>
      <c r="I11200" s="68"/>
      <c r="J11200" s="32">
        <v>0</v>
      </c>
    </row>
    <row r="11201" spans="1:10" ht="15.75" hidden="1" thickBot="1" x14ac:dyDescent="0.3">
      <c r="A11201" s="149" t="s">
        <v>2755</v>
      </c>
      <c r="B11201" s="144" t="s">
        <v>7064</v>
      </c>
      <c r="C11201" s="51"/>
      <c r="D11201" s="43" t="s">
        <v>3575</v>
      </c>
      <c r="E11201" s="137"/>
      <c r="F11201" s="138" t="s">
        <v>31</v>
      </c>
      <c r="G11201" s="86" t="str">
        <f t="shared" si="198"/>
        <v/>
      </c>
      <c r="H11201" s="87"/>
      <c r="I11201" s="31"/>
      <c r="J11201" s="32">
        <v>0</v>
      </c>
    </row>
    <row r="11202" spans="1:10" ht="15.75" hidden="1" thickBot="1" x14ac:dyDescent="0.3">
      <c r="A11202" s="149"/>
      <c r="B11202" s="144"/>
      <c r="C11202" s="34"/>
      <c r="D11202" s="34"/>
      <c r="E11202" s="118"/>
      <c r="F11202" s="129" t="s">
        <v>31</v>
      </c>
      <c r="G11202" s="66" t="str">
        <f t="shared" si="198"/>
        <v/>
      </c>
      <c r="H11202" s="67"/>
      <c r="I11202" s="68"/>
      <c r="J11202" s="32">
        <v>0</v>
      </c>
    </row>
    <row r="11203" spans="1:10" ht="26.25" hidden="1" thickBot="1" x14ac:dyDescent="0.3">
      <c r="A11203" s="149"/>
      <c r="B11203" s="144"/>
      <c r="C11203" s="38" t="s">
        <v>7447</v>
      </c>
      <c r="D11203" s="38" t="s">
        <v>2788</v>
      </c>
      <c r="E11203" s="120">
        <v>113.035</v>
      </c>
      <c r="F11203" s="119">
        <v>145.23599999999999</v>
      </c>
      <c r="G11203" s="66">
        <f t="shared" si="198"/>
        <v>16416.751259999997</v>
      </c>
      <c r="H11203" s="41">
        <f>SUM(G11203:G11203)</f>
        <v>16416.751259999997</v>
      </c>
      <c r="I11203" s="42"/>
      <c r="J11203" s="32">
        <v>0</v>
      </c>
    </row>
    <row r="11204" spans="1:10" ht="15.75" hidden="1" thickBot="1" x14ac:dyDescent="0.3">
      <c r="A11204" s="149"/>
      <c r="B11204" s="144"/>
      <c r="C11204" s="34"/>
      <c r="D11204" s="34"/>
      <c r="E11204" s="118"/>
      <c r="F11204" s="129" t="s">
        <v>31</v>
      </c>
      <c r="G11204" s="66" t="str">
        <f t="shared" si="198"/>
        <v/>
      </c>
      <c r="H11204" s="67"/>
      <c r="I11204" s="68"/>
      <c r="J11204" s="32">
        <v>0</v>
      </c>
    </row>
    <row r="11205" spans="1:10" ht="26.25" hidden="1" thickBot="1" x14ac:dyDescent="0.3">
      <c r="A11205" s="149"/>
      <c r="B11205" s="144"/>
      <c r="C11205" s="55" t="s">
        <v>687</v>
      </c>
      <c r="D11205" s="34"/>
      <c r="E11205" s="118"/>
      <c r="F11205" s="129" t="s">
        <v>31</v>
      </c>
      <c r="G11205" s="66" t="str">
        <f t="shared" si="198"/>
        <v/>
      </c>
      <c r="H11205" s="67"/>
      <c r="I11205" s="68"/>
      <c r="J11205" s="32">
        <v>0</v>
      </c>
    </row>
    <row r="11206" spans="1:10" ht="15.75" hidden="1" thickBot="1" x14ac:dyDescent="0.3">
      <c r="A11206" s="150"/>
      <c r="B11206" s="145"/>
      <c r="C11206" s="44"/>
      <c r="D11206" s="59"/>
      <c r="E11206" s="121"/>
      <c r="F11206" s="135" t="s">
        <v>31</v>
      </c>
      <c r="G11206" s="75" t="str">
        <f t="shared" ref="G11206:G11269" si="199">IF(ISNUMBER(F11206),E11206*F11206,"")</f>
        <v/>
      </c>
      <c r="H11206" s="76"/>
      <c r="I11206" s="68"/>
      <c r="J11206" s="32">
        <v>0</v>
      </c>
    </row>
    <row r="11207" spans="1:10" ht="15.75" hidden="1" thickBot="1" x14ac:dyDescent="0.3">
      <c r="A11207" s="149" t="s">
        <v>2756</v>
      </c>
      <c r="B11207" s="144" t="s">
        <v>7065</v>
      </c>
      <c r="C11207" s="51"/>
      <c r="D11207" s="43" t="s">
        <v>3575</v>
      </c>
      <c r="E11207" s="137"/>
      <c r="F11207" s="138" t="s">
        <v>31</v>
      </c>
      <c r="G11207" s="86" t="str">
        <f t="shared" si="199"/>
        <v/>
      </c>
      <c r="H11207" s="87"/>
      <c r="I11207" s="31"/>
      <c r="J11207" s="32">
        <v>0</v>
      </c>
    </row>
    <row r="11208" spans="1:10" ht="15.75" hidden="1" thickBot="1" x14ac:dyDescent="0.3">
      <c r="A11208" s="149"/>
      <c r="B11208" s="144"/>
      <c r="C11208" s="34"/>
      <c r="D11208" s="34"/>
      <c r="E11208" s="118"/>
      <c r="F11208" s="129" t="s">
        <v>31</v>
      </c>
      <c r="G11208" s="66" t="str">
        <f t="shared" si="199"/>
        <v/>
      </c>
      <c r="H11208" s="67"/>
      <c r="I11208" s="68"/>
      <c r="J11208" s="32">
        <v>0</v>
      </c>
    </row>
    <row r="11209" spans="1:10" ht="15.75" hidden="1" thickBot="1" x14ac:dyDescent="0.3">
      <c r="A11209" s="149"/>
      <c r="B11209" s="144"/>
      <c r="C11209" s="38" t="s">
        <v>7439</v>
      </c>
      <c r="D11209" s="38" t="s">
        <v>2788</v>
      </c>
      <c r="E11209" s="120">
        <v>113.035</v>
      </c>
      <c r="F11209" s="119">
        <v>36.024000000000001</v>
      </c>
      <c r="G11209" s="66">
        <f t="shared" si="199"/>
        <v>4071.9728399999999</v>
      </c>
      <c r="H11209" s="41">
        <f>SUM(G11209:G11209)</f>
        <v>4071.9728399999999</v>
      </c>
      <c r="I11209" s="42"/>
      <c r="J11209" s="32">
        <v>0</v>
      </c>
    </row>
    <row r="11210" spans="1:10" ht="15.75" hidden="1" thickBot="1" x14ac:dyDescent="0.3">
      <c r="A11210" s="149"/>
      <c r="B11210" s="144"/>
      <c r="C11210" s="34"/>
      <c r="D11210" s="34"/>
      <c r="E11210" s="118"/>
      <c r="F11210" s="129" t="s">
        <v>31</v>
      </c>
      <c r="G11210" s="66" t="str">
        <f t="shared" si="199"/>
        <v/>
      </c>
      <c r="H11210" s="67"/>
      <c r="I11210" s="68"/>
      <c r="J11210" s="32">
        <v>0</v>
      </c>
    </row>
    <row r="11211" spans="1:10" ht="26.25" hidden="1" thickBot="1" x14ac:dyDescent="0.3">
      <c r="A11211" s="149"/>
      <c r="B11211" s="144"/>
      <c r="C11211" s="55" t="s">
        <v>687</v>
      </c>
      <c r="D11211" s="34"/>
      <c r="E11211" s="118"/>
      <c r="F11211" s="129" t="s">
        <v>31</v>
      </c>
      <c r="G11211" s="66" t="str">
        <f t="shared" si="199"/>
        <v/>
      </c>
      <c r="H11211" s="67"/>
      <c r="I11211" s="68"/>
      <c r="J11211" s="32">
        <v>0</v>
      </c>
    </row>
    <row r="11212" spans="1:10" ht="15.75" hidden="1" thickBot="1" x14ac:dyDescent="0.3">
      <c r="A11212" s="150"/>
      <c r="B11212" s="145"/>
      <c r="C11212" s="44"/>
      <c r="D11212" s="59"/>
      <c r="E11212" s="121"/>
      <c r="F11212" s="135" t="s">
        <v>31</v>
      </c>
      <c r="G11212" s="75" t="str">
        <f t="shared" si="199"/>
        <v/>
      </c>
      <c r="H11212" s="76"/>
      <c r="I11212" s="68"/>
      <c r="J11212" s="32">
        <v>0</v>
      </c>
    </row>
    <row r="11213" spans="1:10" ht="15.75" hidden="1" thickBot="1" x14ac:dyDescent="0.3">
      <c r="A11213" s="149" t="s">
        <v>2757</v>
      </c>
      <c r="B11213" s="144" t="s">
        <v>7066</v>
      </c>
      <c r="C11213" s="51"/>
      <c r="D11213" s="43" t="s">
        <v>3575</v>
      </c>
      <c r="E11213" s="137"/>
      <c r="F11213" s="138" t="s">
        <v>31</v>
      </c>
      <c r="G11213" s="86" t="str">
        <f t="shared" si="199"/>
        <v/>
      </c>
      <c r="H11213" s="87"/>
      <c r="I11213" s="31"/>
      <c r="J11213" s="32">
        <v>0</v>
      </c>
    </row>
    <row r="11214" spans="1:10" ht="15.75" hidden="1" thickBot="1" x14ac:dyDescent="0.3">
      <c r="A11214" s="149"/>
      <c r="B11214" s="144"/>
      <c r="C11214" s="34"/>
      <c r="D11214" s="34"/>
      <c r="E11214" s="118"/>
      <c r="F11214" s="129" t="s">
        <v>31</v>
      </c>
      <c r="G11214" s="66" t="str">
        <f t="shared" si="199"/>
        <v/>
      </c>
      <c r="H11214" s="67"/>
      <c r="I11214" s="68"/>
      <c r="J11214" s="32">
        <v>0</v>
      </c>
    </row>
    <row r="11215" spans="1:10" ht="26.25" hidden="1" thickBot="1" x14ac:dyDescent="0.3">
      <c r="A11215" s="149"/>
      <c r="B11215" s="144"/>
      <c r="C11215" s="38" t="s">
        <v>7447</v>
      </c>
      <c r="D11215" s="38" t="s">
        <v>2788</v>
      </c>
      <c r="E11215" s="120">
        <v>113.035</v>
      </c>
      <c r="F11215" s="119">
        <v>145.23599999999999</v>
      </c>
      <c r="G11215" s="66">
        <f t="shared" si="199"/>
        <v>16416.751259999997</v>
      </c>
      <c r="H11215" s="41">
        <f>SUM(G11215:G11215)</f>
        <v>16416.751259999997</v>
      </c>
      <c r="I11215" s="42"/>
      <c r="J11215" s="32">
        <v>0</v>
      </c>
    </row>
    <row r="11216" spans="1:10" ht="15.75" hidden="1" thickBot="1" x14ac:dyDescent="0.3">
      <c r="A11216" s="149"/>
      <c r="B11216" s="144"/>
      <c r="C11216" s="34"/>
      <c r="D11216" s="34"/>
      <c r="E11216" s="118"/>
      <c r="F11216" s="129" t="s">
        <v>31</v>
      </c>
      <c r="G11216" s="66" t="str">
        <f t="shared" si="199"/>
        <v/>
      </c>
      <c r="H11216" s="67"/>
      <c r="I11216" s="68"/>
      <c r="J11216" s="32">
        <v>0</v>
      </c>
    </row>
    <row r="11217" spans="1:10" ht="26.25" hidden="1" thickBot="1" x14ac:dyDescent="0.3">
      <c r="A11217" s="149"/>
      <c r="B11217" s="144"/>
      <c r="C11217" s="55" t="s">
        <v>687</v>
      </c>
      <c r="D11217" s="34"/>
      <c r="E11217" s="118"/>
      <c r="F11217" s="129" t="s">
        <v>31</v>
      </c>
      <c r="G11217" s="66" t="str">
        <f t="shared" si="199"/>
        <v/>
      </c>
      <c r="H11217" s="67"/>
      <c r="I11217" s="68"/>
      <c r="J11217" s="32">
        <v>0</v>
      </c>
    </row>
    <row r="11218" spans="1:10" ht="15.75" hidden="1" thickBot="1" x14ac:dyDescent="0.3">
      <c r="A11218" s="150"/>
      <c r="B11218" s="145"/>
      <c r="C11218" s="44"/>
      <c r="D11218" s="59"/>
      <c r="E11218" s="121"/>
      <c r="F11218" s="135" t="s">
        <v>31</v>
      </c>
      <c r="G11218" s="75" t="str">
        <f t="shared" si="199"/>
        <v/>
      </c>
      <c r="H11218" s="76"/>
      <c r="I11218" s="68"/>
      <c r="J11218" s="32">
        <v>0</v>
      </c>
    </row>
    <row r="11219" spans="1:10" ht="15.75" hidden="1" thickBot="1" x14ac:dyDescent="0.3">
      <c r="A11219" s="149" t="s">
        <v>2758</v>
      </c>
      <c r="B11219" s="144" t="s">
        <v>7067</v>
      </c>
      <c r="C11219" s="51"/>
      <c r="D11219" s="43" t="s">
        <v>3575</v>
      </c>
      <c r="E11219" s="137"/>
      <c r="F11219" s="138" t="s">
        <v>31</v>
      </c>
      <c r="G11219" s="86" t="str">
        <f t="shared" si="199"/>
        <v/>
      </c>
      <c r="H11219" s="87"/>
      <c r="I11219" s="31"/>
      <c r="J11219" s="32">
        <v>0</v>
      </c>
    </row>
    <row r="11220" spans="1:10" ht="15.75" hidden="1" thickBot="1" x14ac:dyDescent="0.3">
      <c r="A11220" s="149"/>
      <c r="B11220" s="144"/>
      <c r="C11220" s="34"/>
      <c r="D11220" s="34"/>
      <c r="E11220" s="118"/>
      <c r="F11220" s="129" t="s">
        <v>31</v>
      </c>
      <c r="G11220" s="66" t="str">
        <f t="shared" si="199"/>
        <v/>
      </c>
      <c r="H11220" s="67"/>
      <c r="I11220" s="68"/>
      <c r="J11220" s="32">
        <v>0</v>
      </c>
    </row>
    <row r="11221" spans="1:10" ht="15.75" hidden="1" thickBot="1" x14ac:dyDescent="0.3">
      <c r="A11221" s="149"/>
      <c r="B11221" s="144"/>
      <c r="C11221" s="38" t="s">
        <v>7970</v>
      </c>
      <c r="D11221" s="38" t="s">
        <v>2788</v>
      </c>
      <c r="E11221" s="120">
        <v>113.035</v>
      </c>
      <c r="F11221" s="119">
        <v>23.920999999999999</v>
      </c>
      <c r="G11221" s="66">
        <f t="shared" si="199"/>
        <v>2703.9102349999998</v>
      </c>
      <c r="H11221" s="41">
        <f>SUM(G11221:G11221)</f>
        <v>2703.9102349999998</v>
      </c>
      <c r="I11221" s="42"/>
      <c r="J11221" s="32">
        <v>0</v>
      </c>
    </row>
    <row r="11222" spans="1:10" ht="15.75" hidden="1" thickBot="1" x14ac:dyDescent="0.3">
      <c r="A11222" s="149"/>
      <c r="B11222" s="144"/>
      <c r="C11222" s="34"/>
      <c r="D11222" s="34"/>
      <c r="E11222" s="118"/>
      <c r="F11222" s="129" t="s">
        <v>31</v>
      </c>
      <c r="G11222" s="66" t="str">
        <f t="shared" si="199"/>
        <v/>
      </c>
      <c r="H11222" s="67"/>
      <c r="I11222" s="68"/>
      <c r="J11222" s="32">
        <v>0</v>
      </c>
    </row>
    <row r="11223" spans="1:10" ht="26.25" hidden="1" thickBot="1" x14ac:dyDescent="0.3">
      <c r="A11223" s="149"/>
      <c r="B11223" s="144"/>
      <c r="C11223" s="55" t="s">
        <v>687</v>
      </c>
      <c r="D11223" s="34"/>
      <c r="E11223" s="118"/>
      <c r="F11223" s="129" t="s">
        <v>31</v>
      </c>
      <c r="G11223" s="66" t="str">
        <f t="shared" si="199"/>
        <v/>
      </c>
      <c r="H11223" s="67"/>
      <c r="I11223" s="68"/>
      <c r="J11223" s="32">
        <v>0</v>
      </c>
    </row>
    <row r="11224" spans="1:10" ht="15.75" hidden="1" thickBot="1" x14ac:dyDescent="0.3">
      <c r="A11224" s="150"/>
      <c r="B11224" s="145"/>
      <c r="C11224" s="44"/>
      <c r="D11224" s="59"/>
      <c r="E11224" s="121"/>
      <c r="F11224" s="135" t="s">
        <v>31</v>
      </c>
      <c r="G11224" s="75" t="str">
        <f t="shared" si="199"/>
        <v/>
      </c>
      <c r="H11224" s="76"/>
      <c r="I11224" s="68"/>
      <c r="J11224" s="32">
        <v>0</v>
      </c>
    </row>
    <row r="11225" spans="1:10" ht="15.75" hidden="1" thickBot="1" x14ac:dyDescent="0.3">
      <c r="A11225" s="140" t="s">
        <v>2759</v>
      </c>
      <c r="B11225" s="143" t="s">
        <v>7068</v>
      </c>
      <c r="C11225" s="26"/>
      <c r="D11225" s="27" t="s">
        <v>36</v>
      </c>
      <c r="E11225" s="116"/>
      <c r="F11225" s="123" t="s">
        <v>31</v>
      </c>
      <c r="G11225" s="29" t="str">
        <f t="shared" si="199"/>
        <v/>
      </c>
      <c r="H11225" s="30"/>
      <c r="I11225" s="31"/>
      <c r="J11225" s="32">
        <v>0</v>
      </c>
    </row>
    <row r="11226" spans="1:10" ht="15.75" hidden="1" thickBot="1" x14ac:dyDescent="0.3">
      <c r="A11226" s="141"/>
      <c r="B11226" s="144"/>
      <c r="C11226" s="34"/>
      <c r="D11226" s="34"/>
      <c r="E11226" s="118"/>
      <c r="F11226" s="124" t="s">
        <v>31</v>
      </c>
      <c r="G11226" s="33" t="str">
        <f t="shared" si="199"/>
        <v/>
      </c>
      <c r="H11226" s="37"/>
      <c r="I11226" s="33"/>
      <c r="J11226" s="32">
        <v>0</v>
      </c>
    </row>
    <row r="11227" spans="1:10" ht="26.25" hidden="1" thickBot="1" x14ac:dyDescent="0.3">
      <c r="A11227" s="141"/>
      <c r="B11227" s="144"/>
      <c r="C11227" s="38" t="s">
        <v>2760</v>
      </c>
      <c r="D11227" s="38" t="s">
        <v>105</v>
      </c>
      <c r="E11227" s="120">
        <v>1</v>
      </c>
      <c r="F11227" s="125" t="s">
        <v>31</v>
      </c>
      <c r="G11227" s="33" t="str">
        <f t="shared" si="199"/>
        <v/>
      </c>
      <c r="H11227" s="41">
        <f>SUM(G11227:G11233)</f>
        <v>17.349649074999999</v>
      </c>
      <c r="I11227" s="42"/>
      <c r="J11227" s="32">
        <v>0</v>
      </c>
    </row>
    <row r="11228" spans="1:10" ht="15.75" hidden="1" thickBot="1" x14ac:dyDescent="0.3">
      <c r="A11228" s="141"/>
      <c r="B11228" s="144"/>
      <c r="C11228" s="38" t="s">
        <v>2761</v>
      </c>
      <c r="D11228" s="38" t="s">
        <v>105</v>
      </c>
      <c r="E11228" s="120">
        <v>2</v>
      </c>
      <c r="F11228" s="125" t="s">
        <v>31</v>
      </c>
      <c r="G11228" s="33" t="str">
        <f t="shared" si="199"/>
        <v/>
      </c>
      <c r="H11228" s="53"/>
      <c r="I11228" s="54"/>
      <c r="J11228" s="32">
        <v>0</v>
      </c>
    </row>
    <row r="11229" spans="1:10" ht="26.25" hidden="1" thickBot="1" x14ac:dyDescent="0.3">
      <c r="A11229" s="141"/>
      <c r="B11229" s="144"/>
      <c r="C11229" s="38" t="s">
        <v>428</v>
      </c>
      <c r="D11229" s="38" t="s">
        <v>124</v>
      </c>
      <c r="E11229" s="120">
        <v>1.5</v>
      </c>
      <c r="F11229" s="125" t="s">
        <v>31</v>
      </c>
      <c r="G11229" s="33" t="str">
        <f t="shared" si="199"/>
        <v/>
      </c>
      <c r="H11229" s="37"/>
      <c r="I11229" s="33"/>
      <c r="J11229" s="32">
        <v>0</v>
      </c>
    </row>
    <row r="11230" spans="1:10" ht="15.75" hidden="1" thickBot="1" x14ac:dyDescent="0.3">
      <c r="A11230" s="141"/>
      <c r="B11230" s="144"/>
      <c r="C11230" s="38" t="s">
        <v>429</v>
      </c>
      <c r="D11230" s="38" t="s">
        <v>105</v>
      </c>
      <c r="E11230" s="120">
        <v>1</v>
      </c>
      <c r="F11230" s="125" t="s">
        <v>31</v>
      </c>
      <c r="G11230" s="33" t="str">
        <f t="shared" si="199"/>
        <v/>
      </c>
      <c r="H11230" s="37"/>
      <c r="I11230" s="33"/>
      <c r="J11230" s="32">
        <v>0</v>
      </c>
    </row>
    <row r="11231" spans="1:10" ht="15.75" hidden="1" thickBot="1" x14ac:dyDescent="0.3">
      <c r="A11231" s="141"/>
      <c r="B11231" s="144"/>
      <c r="C11231" s="38" t="s">
        <v>430</v>
      </c>
      <c r="D11231" s="38" t="s">
        <v>105</v>
      </c>
      <c r="E11231" s="120">
        <v>1</v>
      </c>
      <c r="F11231" s="125" t="s">
        <v>31</v>
      </c>
      <c r="G11231" s="33" t="str">
        <f t="shared" si="199"/>
        <v/>
      </c>
      <c r="H11231" s="37"/>
      <c r="I11231" s="33"/>
      <c r="J11231" s="32">
        <v>0</v>
      </c>
    </row>
    <row r="11232" spans="1:10" ht="15.75" hidden="1" thickBot="1" x14ac:dyDescent="0.3">
      <c r="A11232" s="141"/>
      <c r="B11232" s="144"/>
      <c r="C11232" s="38" t="s">
        <v>7446</v>
      </c>
      <c r="D11232" s="38" t="s">
        <v>2788</v>
      </c>
      <c r="E11232" s="120">
        <v>0.14506250000000001</v>
      </c>
      <c r="F11232" s="119">
        <v>23.901999999999997</v>
      </c>
      <c r="G11232" s="36">
        <f t="shared" si="199"/>
        <v>3.4672838749999997</v>
      </c>
      <c r="H11232" s="37"/>
      <c r="I11232" s="33"/>
      <c r="J11232" s="32">
        <v>0</v>
      </c>
    </row>
    <row r="11233" spans="1:10" ht="15.75" hidden="1" thickBot="1" x14ac:dyDescent="0.3">
      <c r="A11233" s="141"/>
      <c r="B11233" s="144"/>
      <c r="C11233" s="38" t="s">
        <v>7438</v>
      </c>
      <c r="D11233" s="38" t="s">
        <v>2788</v>
      </c>
      <c r="E11233" s="120">
        <v>0.4642</v>
      </c>
      <c r="F11233" s="119">
        <v>29.905999999999999</v>
      </c>
      <c r="G11233" s="33">
        <f t="shared" si="199"/>
        <v>13.882365199999999</v>
      </c>
      <c r="H11233" s="37"/>
      <c r="I11233" s="33"/>
      <c r="J11233" s="32">
        <v>0</v>
      </c>
    </row>
    <row r="11234" spans="1:10" ht="15.75" hidden="1" thickBot="1" x14ac:dyDescent="0.3">
      <c r="A11234" s="142"/>
      <c r="B11234" s="145"/>
      <c r="C11234" s="44"/>
      <c r="D11234" s="44"/>
      <c r="E11234" s="121"/>
      <c r="F11234" s="122" t="s">
        <v>31</v>
      </c>
      <c r="G11234" s="46" t="str">
        <f t="shared" si="199"/>
        <v/>
      </c>
      <c r="H11234" s="48"/>
      <c r="I11234" s="33"/>
      <c r="J11234" s="32">
        <v>0</v>
      </c>
    </row>
    <row r="11235" spans="1:10" ht="15.75" hidden="1" thickBot="1" x14ac:dyDescent="0.3">
      <c r="A11235" s="140" t="s">
        <v>2762</v>
      </c>
      <c r="B11235" s="143" t="s">
        <v>7069</v>
      </c>
      <c r="C11235" s="26"/>
      <c r="D11235" s="27" t="s">
        <v>36</v>
      </c>
      <c r="E11235" s="116"/>
      <c r="F11235" s="127" t="s">
        <v>31</v>
      </c>
      <c r="G11235" s="29" t="str">
        <f t="shared" si="199"/>
        <v/>
      </c>
      <c r="H11235" s="30"/>
      <c r="I11235" s="31"/>
      <c r="J11235" s="32">
        <v>0</v>
      </c>
    </row>
    <row r="11236" spans="1:10" ht="15.75" hidden="1" thickBot="1" x14ac:dyDescent="0.3">
      <c r="A11236" s="149"/>
      <c r="B11236" s="144"/>
      <c r="C11236" s="34"/>
      <c r="D11236" s="34"/>
      <c r="E11236" s="118"/>
      <c r="F11236" s="129" t="s">
        <v>31</v>
      </c>
      <c r="G11236" s="66" t="str">
        <f t="shared" si="199"/>
        <v/>
      </c>
      <c r="H11236" s="67"/>
      <c r="I11236" s="68"/>
      <c r="J11236" s="32">
        <v>0</v>
      </c>
    </row>
    <row r="11237" spans="1:10" ht="15.75" hidden="1" thickBot="1" x14ac:dyDescent="0.3">
      <c r="A11237" s="149"/>
      <c r="B11237" s="144"/>
      <c r="C11237" s="38" t="s">
        <v>8652</v>
      </c>
      <c r="D11237" s="38" t="s">
        <v>101</v>
      </c>
      <c r="E11237" s="120">
        <v>1</v>
      </c>
      <c r="F11237" s="119">
        <v>24.262999999999998</v>
      </c>
      <c r="G11237" s="66">
        <f t="shared" si="199"/>
        <v>24.262999999999998</v>
      </c>
      <c r="H11237" s="41">
        <f>SUM(G11237:G11237)</f>
        <v>24.262999999999998</v>
      </c>
      <c r="I11237" s="42"/>
      <c r="J11237" s="32">
        <v>0</v>
      </c>
    </row>
    <row r="11238" spans="1:10" ht="15.75" hidden="1" thickBot="1" x14ac:dyDescent="0.3">
      <c r="A11238" s="150"/>
      <c r="B11238" s="145"/>
      <c r="C11238" s="44"/>
      <c r="D11238" s="59"/>
      <c r="E11238" s="121"/>
      <c r="F11238" s="135" t="s">
        <v>31</v>
      </c>
      <c r="G11238" s="75" t="str">
        <f t="shared" si="199"/>
        <v/>
      </c>
      <c r="H11238" s="76"/>
      <c r="I11238" s="68"/>
      <c r="J11238" s="32">
        <v>0</v>
      </c>
    </row>
    <row r="11239" spans="1:10" ht="15.75" hidden="1" thickBot="1" x14ac:dyDescent="0.3">
      <c r="A11239" s="140" t="s">
        <v>2763</v>
      </c>
      <c r="B11239" s="143" t="s">
        <v>7070</v>
      </c>
      <c r="C11239" s="26"/>
      <c r="D11239" s="27" t="s">
        <v>36</v>
      </c>
      <c r="E11239" s="116"/>
      <c r="F11239" s="127" t="s">
        <v>31</v>
      </c>
      <c r="G11239" s="29" t="str">
        <f t="shared" si="199"/>
        <v/>
      </c>
      <c r="H11239" s="30"/>
      <c r="I11239" s="31"/>
      <c r="J11239" s="32">
        <v>0</v>
      </c>
    </row>
    <row r="11240" spans="1:10" ht="15.75" hidden="1" thickBot="1" x14ac:dyDescent="0.3">
      <c r="A11240" s="149"/>
      <c r="B11240" s="144"/>
      <c r="C11240" s="34"/>
      <c r="D11240" s="34"/>
      <c r="E11240" s="118"/>
      <c r="F11240" s="129" t="s">
        <v>31</v>
      </c>
      <c r="G11240" s="66" t="str">
        <f t="shared" si="199"/>
        <v/>
      </c>
      <c r="H11240" s="67"/>
      <c r="I11240" s="68"/>
      <c r="J11240" s="32">
        <v>0</v>
      </c>
    </row>
    <row r="11241" spans="1:10" ht="26.25" hidden="1" thickBot="1" x14ac:dyDescent="0.3">
      <c r="A11241" s="149"/>
      <c r="B11241" s="144"/>
      <c r="C11241" s="38" t="s">
        <v>8443</v>
      </c>
      <c r="D11241" s="38" t="s">
        <v>101</v>
      </c>
      <c r="E11241" s="120">
        <v>1</v>
      </c>
      <c r="F11241" s="119">
        <v>9.9085000000000001</v>
      </c>
      <c r="G11241" s="66">
        <f t="shared" si="199"/>
        <v>9.9085000000000001</v>
      </c>
      <c r="H11241" s="41">
        <f>SUM(G11241:G11241)</f>
        <v>9.9085000000000001</v>
      </c>
      <c r="I11241" s="42"/>
      <c r="J11241" s="32">
        <v>0</v>
      </c>
    </row>
    <row r="11242" spans="1:10" ht="15.75" hidden="1" thickBot="1" x14ac:dyDescent="0.3">
      <c r="A11242" s="150"/>
      <c r="B11242" s="145"/>
      <c r="C11242" s="44"/>
      <c r="D11242" s="59"/>
      <c r="E11242" s="121"/>
      <c r="F11242" s="135" t="s">
        <v>31</v>
      </c>
      <c r="G11242" s="75" t="str">
        <f t="shared" si="199"/>
        <v/>
      </c>
      <c r="H11242" s="76"/>
      <c r="I11242" s="68"/>
      <c r="J11242" s="32">
        <v>0</v>
      </c>
    </row>
    <row r="11243" spans="1:10" ht="15.75" hidden="1" thickBot="1" x14ac:dyDescent="0.3">
      <c r="A11243" s="140" t="s">
        <v>2764</v>
      </c>
      <c r="B11243" s="143" t="s">
        <v>7071</v>
      </c>
      <c r="C11243" s="26"/>
      <c r="D11243" s="27" t="s">
        <v>36</v>
      </c>
      <c r="E11243" s="116"/>
      <c r="F11243" s="123" t="s">
        <v>31</v>
      </c>
      <c r="G11243" s="29" t="str">
        <f t="shared" si="199"/>
        <v/>
      </c>
      <c r="H11243" s="30"/>
      <c r="I11243" s="31"/>
      <c r="J11243" s="32">
        <v>0</v>
      </c>
    </row>
    <row r="11244" spans="1:10" ht="15.75" hidden="1" thickBot="1" x14ac:dyDescent="0.3">
      <c r="A11244" s="141"/>
      <c r="B11244" s="144"/>
      <c r="C11244" s="34"/>
      <c r="D11244" s="34"/>
      <c r="E11244" s="118"/>
      <c r="F11244" s="124" t="s">
        <v>31</v>
      </c>
      <c r="G11244" s="33" t="str">
        <f t="shared" si="199"/>
        <v/>
      </c>
      <c r="H11244" s="37"/>
      <c r="I11244" s="33"/>
      <c r="J11244" s="32">
        <v>0</v>
      </c>
    </row>
    <row r="11245" spans="1:10" ht="26.25" hidden="1" thickBot="1" x14ac:dyDescent="0.3">
      <c r="A11245" s="141"/>
      <c r="B11245" s="144"/>
      <c r="C11245" s="38" t="s">
        <v>2765</v>
      </c>
      <c r="D11245" s="38" t="s">
        <v>105</v>
      </c>
      <c r="E11245" s="120">
        <v>1</v>
      </c>
      <c r="F11245" s="125" t="s">
        <v>31</v>
      </c>
      <c r="G11245" s="33" t="str">
        <f t="shared" si="199"/>
        <v/>
      </c>
      <c r="H11245" s="41">
        <f>SUM(G11245:G11251)</f>
        <v>17.349649074999999</v>
      </c>
      <c r="I11245" s="42"/>
      <c r="J11245" s="32">
        <v>0</v>
      </c>
    </row>
    <row r="11246" spans="1:10" ht="15.75" hidden="1" thickBot="1" x14ac:dyDescent="0.3">
      <c r="A11246" s="141"/>
      <c r="B11246" s="144"/>
      <c r="C11246" s="38" t="s">
        <v>2761</v>
      </c>
      <c r="D11246" s="38" t="s">
        <v>105</v>
      </c>
      <c r="E11246" s="120">
        <v>2</v>
      </c>
      <c r="F11246" s="125" t="s">
        <v>31</v>
      </c>
      <c r="G11246" s="33" t="str">
        <f t="shared" si="199"/>
        <v/>
      </c>
      <c r="H11246" s="53"/>
      <c r="I11246" s="54"/>
      <c r="J11246" s="32">
        <v>0</v>
      </c>
    </row>
    <row r="11247" spans="1:10" ht="26.25" hidden="1" thickBot="1" x14ac:dyDescent="0.3">
      <c r="A11247" s="141"/>
      <c r="B11247" s="144"/>
      <c r="C11247" s="38" t="s">
        <v>428</v>
      </c>
      <c r="D11247" s="38" t="s">
        <v>124</v>
      </c>
      <c r="E11247" s="120">
        <v>1.5</v>
      </c>
      <c r="F11247" s="125" t="s">
        <v>31</v>
      </c>
      <c r="G11247" s="33" t="str">
        <f t="shared" si="199"/>
        <v/>
      </c>
      <c r="H11247" s="37"/>
      <c r="I11247" s="33"/>
      <c r="J11247" s="32">
        <v>0</v>
      </c>
    </row>
    <row r="11248" spans="1:10" ht="15.75" hidden="1" thickBot="1" x14ac:dyDescent="0.3">
      <c r="A11248" s="141"/>
      <c r="B11248" s="144"/>
      <c r="C11248" s="38" t="s">
        <v>429</v>
      </c>
      <c r="D11248" s="38" t="s">
        <v>105</v>
      </c>
      <c r="E11248" s="120">
        <v>1</v>
      </c>
      <c r="F11248" s="125" t="s">
        <v>31</v>
      </c>
      <c r="G11248" s="33" t="str">
        <f t="shared" si="199"/>
        <v/>
      </c>
      <c r="H11248" s="37"/>
      <c r="I11248" s="33"/>
      <c r="J11248" s="32">
        <v>0</v>
      </c>
    </row>
    <row r="11249" spans="1:10" ht="15.75" hidden="1" thickBot="1" x14ac:dyDescent="0.3">
      <c r="A11249" s="141"/>
      <c r="B11249" s="144"/>
      <c r="C11249" s="38" t="s">
        <v>430</v>
      </c>
      <c r="D11249" s="38" t="s">
        <v>105</v>
      </c>
      <c r="E11249" s="120">
        <v>1</v>
      </c>
      <c r="F11249" s="125" t="s">
        <v>31</v>
      </c>
      <c r="G11249" s="33" t="str">
        <f t="shared" si="199"/>
        <v/>
      </c>
      <c r="H11249" s="37"/>
      <c r="I11249" s="33"/>
      <c r="J11249" s="32">
        <v>0</v>
      </c>
    </row>
    <row r="11250" spans="1:10" ht="15.75" hidden="1" thickBot="1" x14ac:dyDescent="0.3">
      <c r="A11250" s="141"/>
      <c r="B11250" s="144"/>
      <c r="C11250" s="38" t="s">
        <v>7446</v>
      </c>
      <c r="D11250" s="38" t="s">
        <v>2788</v>
      </c>
      <c r="E11250" s="120">
        <v>0.14506250000000001</v>
      </c>
      <c r="F11250" s="119">
        <v>23.901999999999997</v>
      </c>
      <c r="G11250" s="36">
        <f t="shared" si="199"/>
        <v>3.4672838749999997</v>
      </c>
      <c r="H11250" s="37"/>
      <c r="I11250" s="33"/>
      <c r="J11250" s="32">
        <v>0</v>
      </c>
    </row>
    <row r="11251" spans="1:10" ht="15.75" hidden="1" thickBot="1" x14ac:dyDescent="0.3">
      <c r="A11251" s="141"/>
      <c r="B11251" s="144"/>
      <c r="C11251" s="38" t="s">
        <v>7438</v>
      </c>
      <c r="D11251" s="38" t="s">
        <v>2788</v>
      </c>
      <c r="E11251" s="120">
        <v>0.4642</v>
      </c>
      <c r="F11251" s="119">
        <v>29.905999999999999</v>
      </c>
      <c r="G11251" s="33">
        <f t="shared" si="199"/>
        <v>13.882365199999999</v>
      </c>
      <c r="H11251" s="37"/>
      <c r="I11251" s="33"/>
      <c r="J11251" s="32">
        <v>0</v>
      </c>
    </row>
    <row r="11252" spans="1:10" ht="15.75" hidden="1" thickBot="1" x14ac:dyDescent="0.3">
      <c r="A11252" s="142"/>
      <c r="B11252" s="145"/>
      <c r="C11252" s="44"/>
      <c r="D11252" s="44"/>
      <c r="E11252" s="121"/>
      <c r="F11252" s="122" t="s">
        <v>31</v>
      </c>
      <c r="G11252" s="46" t="str">
        <f t="shared" si="199"/>
        <v/>
      </c>
      <c r="H11252" s="48"/>
      <c r="I11252" s="33"/>
      <c r="J11252" s="32">
        <v>0</v>
      </c>
    </row>
    <row r="11253" spans="1:10" ht="15.75" hidden="1" thickBot="1" x14ac:dyDescent="0.3">
      <c r="A11253" s="140" t="s">
        <v>2766</v>
      </c>
      <c r="B11253" s="143" t="s">
        <v>7072</v>
      </c>
      <c r="C11253" s="26"/>
      <c r="D11253" s="27" t="s">
        <v>36</v>
      </c>
      <c r="E11253" s="116"/>
      <c r="F11253" s="123" t="s">
        <v>31</v>
      </c>
      <c r="G11253" s="29" t="str">
        <f t="shared" si="199"/>
        <v/>
      </c>
      <c r="H11253" s="30"/>
      <c r="I11253" s="31"/>
      <c r="J11253" s="32">
        <v>0</v>
      </c>
    </row>
    <row r="11254" spans="1:10" ht="15.75" hidden="1" thickBot="1" x14ac:dyDescent="0.3">
      <c r="A11254" s="141"/>
      <c r="B11254" s="144"/>
      <c r="C11254" s="34"/>
      <c r="D11254" s="34"/>
      <c r="E11254" s="118"/>
      <c r="F11254" s="124" t="s">
        <v>31</v>
      </c>
      <c r="G11254" s="33" t="str">
        <f t="shared" si="199"/>
        <v/>
      </c>
      <c r="H11254" s="37"/>
      <c r="I11254" s="33"/>
      <c r="J11254" s="32">
        <v>0</v>
      </c>
    </row>
    <row r="11255" spans="1:10" ht="26.25" hidden="1" thickBot="1" x14ac:dyDescent="0.3">
      <c r="A11255" s="141"/>
      <c r="B11255" s="144"/>
      <c r="C11255" s="38" t="s">
        <v>2767</v>
      </c>
      <c r="D11255" s="38" t="s">
        <v>105</v>
      </c>
      <c r="E11255" s="120">
        <v>1</v>
      </c>
      <c r="F11255" s="125" t="s">
        <v>31</v>
      </c>
      <c r="G11255" s="33" t="str">
        <f t="shared" si="199"/>
        <v/>
      </c>
      <c r="H11255" s="41">
        <f>SUM(G11255:G11261)</f>
        <v>17.349649074999999</v>
      </c>
      <c r="I11255" s="42"/>
      <c r="J11255" s="32">
        <v>0</v>
      </c>
    </row>
    <row r="11256" spans="1:10" ht="15.75" hidden="1" thickBot="1" x14ac:dyDescent="0.3">
      <c r="A11256" s="141"/>
      <c r="B11256" s="144"/>
      <c r="C11256" s="38" t="s">
        <v>2768</v>
      </c>
      <c r="D11256" s="38" t="s">
        <v>105</v>
      </c>
      <c r="E11256" s="120">
        <v>2</v>
      </c>
      <c r="F11256" s="125" t="s">
        <v>31</v>
      </c>
      <c r="G11256" s="33" t="str">
        <f t="shared" si="199"/>
        <v/>
      </c>
      <c r="H11256" s="53"/>
      <c r="I11256" s="54"/>
      <c r="J11256" s="32">
        <v>0</v>
      </c>
    </row>
    <row r="11257" spans="1:10" ht="26.25" hidden="1" thickBot="1" x14ac:dyDescent="0.3">
      <c r="A11257" s="141"/>
      <c r="B11257" s="144"/>
      <c r="C11257" s="38" t="s">
        <v>428</v>
      </c>
      <c r="D11257" s="38" t="s">
        <v>124</v>
      </c>
      <c r="E11257" s="120">
        <v>1.5</v>
      </c>
      <c r="F11257" s="125" t="s">
        <v>31</v>
      </c>
      <c r="G11257" s="33" t="str">
        <f t="shared" si="199"/>
        <v/>
      </c>
      <c r="H11257" s="37"/>
      <c r="I11257" s="33"/>
      <c r="J11257" s="32">
        <v>0</v>
      </c>
    </row>
    <row r="11258" spans="1:10" ht="15.75" hidden="1" thickBot="1" x14ac:dyDescent="0.3">
      <c r="A11258" s="141"/>
      <c r="B11258" s="144"/>
      <c r="C11258" s="38" t="s">
        <v>429</v>
      </c>
      <c r="D11258" s="38" t="s">
        <v>105</v>
      </c>
      <c r="E11258" s="120">
        <v>1</v>
      </c>
      <c r="F11258" s="125" t="s">
        <v>31</v>
      </c>
      <c r="G11258" s="33" t="str">
        <f t="shared" si="199"/>
        <v/>
      </c>
      <c r="H11258" s="37"/>
      <c r="I11258" s="33"/>
      <c r="J11258" s="32">
        <v>0</v>
      </c>
    </row>
    <row r="11259" spans="1:10" ht="15.75" hidden="1" thickBot="1" x14ac:dyDescent="0.3">
      <c r="A11259" s="141"/>
      <c r="B11259" s="144"/>
      <c r="C11259" s="38" t="s">
        <v>430</v>
      </c>
      <c r="D11259" s="38" t="s">
        <v>105</v>
      </c>
      <c r="E11259" s="120">
        <v>1</v>
      </c>
      <c r="F11259" s="125" t="s">
        <v>31</v>
      </c>
      <c r="G11259" s="33" t="str">
        <f t="shared" si="199"/>
        <v/>
      </c>
      <c r="H11259" s="37"/>
      <c r="I11259" s="33"/>
      <c r="J11259" s="32">
        <v>0</v>
      </c>
    </row>
    <row r="11260" spans="1:10" ht="15.75" hidden="1" thickBot="1" x14ac:dyDescent="0.3">
      <c r="A11260" s="141"/>
      <c r="B11260" s="144"/>
      <c r="C11260" s="38" t="s">
        <v>7446</v>
      </c>
      <c r="D11260" s="38" t="s">
        <v>2788</v>
      </c>
      <c r="E11260" s="120">
        <v>0.14506250000000001</v>
      </c>
      <c r="F11260" s="119">
        <v>23.901999999999997</v>
      </c>
      <c r="G11260" s="36">
        <f t="shared" si="199"/>
        <v>3.4672838749999997</v>
      </c>
      <c r="H11260" s="37"/>
      <c r="I11260" s="33"/>
      <c r="J11260" s="32">
        <v>0</v>
      </c>
    </row>
    <row r="11261" spans="1:10" ht="15.75" hidden="1" thickBot="1" x14ac:dyDescent="0.3">
      <c r="A11261" s="141"/>
      <c r="B11261" s="144"/>
      <c r="C11261" s="38" t="s">
        <v>7438</v>
      </c>
      <c r="D11261" s="38" t="s">
        <v>2788</v>
      </c>
      <c r="E11261" s="120">
        <v>0.4642</v>
      </c>
      <c r="F11261" s="119">
        <v>29.905999999999999</v>
      </c>
      <c r="G11261" s="33">
        <f t="shared" si="199"/>
        <v>13.882365199999999</v>
      </c>
      <c r="H11261" s="37"/>
      <c r="I11261" s="33"/>
      <c r="J11261" s="32">
        <v>0</v>
      </c>
    </row>
    <row r="11262" spans="1:10" ht="15.75" hidden="1" thickBot="1" x14ac:dyDescent="0.3">
      <c r="A11262" s="142"/>
      <c r="B11262" s="145"/>
      <c r="C11262" s="44"/>
      <c r="D11262" s="44"/>
      <c r="E11262" s="121"/>
      <c r="F11262" s="122" t="s">
        <v>31</v>
      </c>
      <c r="G11262" s="46" t="str">
        <f t="shared" si="199"/>
        <v/>
      </c>
      <c r="H11262" s="48"/>
      <c r="I11262" s="33"/>
      <c r="J11262" s="32">
        <v>0</v>
      </c>
    </row>
    <row r="11263" spans="1:10" ht="15.75" hidden="1" thickBot="1" x14ac:dyDescent="0.3">
      <c r="A11263" s="140" t="s">
        <v>2769</v>
      </c>
      <c r="B11263" s="143" t="s">
        <v>7073</v>
      </c>
      <c r="C11263" s="26"/>
      <c r="D11263" s="27" t="s">
        <v>36</v>
      </c>
      <c r="E11263" s="116"/>
      <c r="F11263" s="123" t="s">
        <v>31</v>
      </c>
      <c r="G11263" s="29" t="str">
        <f t="shared" si="199"/>
        <v/>
      </c>
      <c r="H11263" s="30"/>
      <c r="I11263" s="31"/>
      <c r="J11263" s="32">
        <v>0</v>
      </c>
    </row>
    <row r="11264" spans="1:10" ht="15.75" hidden="1" thickBot="1" x14ac:dyDescent="0.3">
      <c r="A11264" s="141"/>
      <c r="B11264" s="144"/>
      <c r="C11264" s="34"/>
      <c r="D11264" s="34"/>
      <c r="E11264" s="118"/>
      <c r="F11264" s="124" t="s">
        <v>31</v>
      </c>
      <c r="G11264" s="33" t="str">
        <f t="shared" si="199"/>
        <v/>
      </c>
      <c r="H11264" s="37"/>
      <c r="I11264" s="33"/>
      <c r="J11264" s="32">
        <v>0</v>
      </c>
    </row>
    <row r="11265" spans="1:10" ht="26.25" hidden="1" thickBot="1" x14ac:dyDescent="0.3">
      <c r="A11265" s="141"/>
      <c r="B11265" s="144"/>
      <c r="C11265" s="38" t="s">
        <v>2770</v>
      </c>
      <c r="D11265" s="38" t="s">
        <v>105</v>
      </c>
      <c r="E11265" s="120">
        <v>1</v>
      </c>
      <c r="F11265" s="125" t="s">
        <v>31</v>
      </c>
      <c r="G11265" s="33" t="str">
        <f t="shared" si="199"/>
        <v/>
      </c>
      <c r="H11265" s="41">
        <f>SUM(G11265:G11271)</f>
        <v>17.349649074999999</v>
      </c>
      <c r="I11265" s="42"/>
      <c r="J11265" s="32">
        <v>0</v>
      </c>
    </row>
    <row r="11266" spans="1:10" ht="15.75" hidden="1" thickBot="1" x14ac:dyDescent="0.3">
      <c r="A11266" s="141"/>
      <c r="B11266" s="144"/>
      <c r="C11266" s="38" t="s">
        <v>2768</v>
      </c>
      <c r="D11266" s="38" t="s">
        <v>105</v>
      </c>
      <c r="E11266" s="120">
        <v>2</v>
      </c>
      <c r="F11266" s="125" t="s">
        <v>31</v>
      </c>
      <c r="G11266" s="33" t="str">
        <f t="shared" si="199"/>
        <v/>
      </c>
      <c r="H11266" s="53"/>
      <c r="I11266" s="54"/>
      <c r="J11266" s="32">
        <v>0</v>
      </c>
    </row>
    <row r="11267" spans="1:10" ht="26.25" hidden="1" thickBot="1" x14ac:dyDescent="0.3">
      <c r="A11267" s="141"/>
      <c r="B11267" s="144"/>
      <c r="C11267" s="38" t="s">
        <v>428</v>
      </c>
      <c r="D11267" s="38" t="s">
        <v>124</v>
      </c>
      <c r="E11267" s="120">
        <v>1.5</v>
      </c>
      <c r="F11267" s="125" t="s">
        <v>31</v>
      </c>
      <c r="G11267" s="33" t="str">
        <f t="shared" si="199"/>
        <v/>
      </c>
      <c r="H11267" s="37"/>
      <c r="I11267" s="33"/>
      <c r="J11267" s="32">
        <v>0</v>
      </c>
    </row>
    <row r="11268" spans="1:10" ht="15.75" hidden="1" thickBot="1" x14ac:dyDescent="0.3">
      <c r="A11268" s="141"/>
      <c r="B11268" s="144"/>
      <c r="C11268" s="38" t="s">
        <v>429</v>
      </c>
      <c r="D11268" s="38" t="s">
        <v>105</v>
      </c>
      <c r="E11268" s="120">
        <v>1</v>
      </c>
      <c r="F11268" s="125" t="s">
        <v>31</v>
      </c>
      <c r="G11268" s="33" t="str">
        <f t="shared" si="199"/>
        <v/>
      </c>
      <c r="H11268" s="37"/>
      <c r="I11268" s="33"/>
      <c r="J11268" s="32">
        <v>0</v>
      </c>
    </row>
    <row r="11269" spans="1:10" ht="15.75" hidden="1" thickBot="1" x14ac:dyDescent="0.3">
      <c r="A11269" s="141"/>
      <c r="B11269" s="144"/>
      <c r="C11269" s="38" t="s">
        <v>430</v>
      </c>
      <c r="D11269" s="38" t="s">
        <v>105</v>
      </c>
      <c r="E11269" s="120">
        <v>1</v>
      </c>
      <c r="F11269" s="125" t="s">
        <v>31</v>
      </c>
      <c r="G11269" s="33" t="str">
        <f t="shared" si="199"/>
        <v/>
      </c>
      <c r="H11269" s="37"/>
      <c r="I11269" s="33"/>
      <c r="J11269" s="32">
        <v>0</v>
      </c>
    </row>
    <row r="11270" spans="1:10" ht="15.75" hidden="1" thickBot="1" x14ac:dyDescent="0.3">
      <c r="A11270" s="141"/>
      <c r="B11270" s="144"/>
      <c r="C11270" s="38" t="s">
        <v>7446</v>
      </c>
      <c r="D11270" s="38" t="s">
        <v>2788</v>
      </c>
      <c r="E11270" s="120">
        <v>0.14506250000000001</v>
      </c>
      <c r="F11270" s="119">
        <v>23.901999999999997</v>
      </c>
      <c r="G11270" s="36">
        <f t="shared" ref="G11270:G11333" si="200">IF(ISNUMBER(F11270),E11270*F11270,"")</f>
        <v>3.4672838749999997</v>
      </c>
      <c r="H11270" s="37"/>
      <c r="I11270" s="33"/>
      <c r="J11270" s="32">
        <v>0</v>
      </c>
    </row>
    <row r="11271" spans="1:10" ht="15.75" hidden="1" thickBot="1" x14ac:dyDescent="0.3">
      <c r="A11271" s="141"/>
      <c r="B11271" s="144"/>
      <c r="C11271" s="38" t="s">
        <v>7438</v>
      </c>
      <c r="D11271" s="38" t="s">
        <v>2788</v>
      </c>
      <c r="E11271" s="120">
        <v>0.4642</v>
      </c>
      <c r="F11271" s="119">
        <v>29.905999999999999</v>
      </c>
      <c r="G11271" s="33">
        <f t="shared" si="200"/>
        <v>13.882365199999999</v>
      </c>
      <c r="H11271" s="37"/>
      <c r="I11271" s="33"/>
      <c r="J11271" s="32">
        <v>0</v>
      </c>
    </row>
    <row r="11272" spans="1:10" ht="15.75" hidden="1" thickBot="1" x14ac:dyDescent="0.3">
      <c r="A11272" s="142"/>
      <c r="B11272" s="145"/>
      <c r="C11272" s="44"/>
      <c r="D11272" s="44"/>
      <c r="E11272" s="121"/>
      <c r="F11272" s="122" t="s">
        <v>31</v>
      </c>
      <c r="G11272" s="46" t="str">
        <f t="shared" si="200"/>
        <v/>
      </c>
      <c r="H11272" s="48"/>
      <c r="I11272" s="33"/>
      <c r="J11272" s="32">
        <v>0</v>
      </c>
    </row>
    <row r="11273" spans="1:10" ht="15.75" hidden="1" thickBot="1" x14ac:dyDescent="0.3">
      <c r="A11273" s="140" t="s">
        <v>2771</v>
      </c>
      <c r="B11273" s="143" t="s">
        <v>7082</v>
      </c>
      <c r="C11273" s="26"/>
      <c r="D11273" s="27" t="s">
        <v>36</v>
      </c>
      <c r="E11273" s="116"/>
      <c r="F11273" s="127" t="s">
        <v>31</v>
      </c>
      <c r="G11273" s="29" t="str">
        <f t="shared" si="200"/>
        <v/>
      </c>
      <c r="H11273" s="30"/>
      <c r="I11273" s="31"/>
      <c r="J11273" s="32">
        <v>0</v>
      </c>
    </row>
    <row r="11274" spans="1:10" ht="15.75" hidden="1" thickBot="1" x14ac:dyDescent="0.3">
      <c r="A11274" s="149"/>
      <c r="B11274" s="144"/>
      <c r="C11274" s="34"/>
      <c r="D11274" s="34"/>
      <c r="E11274" s="118"/>
      <c r="F11274" s="129" t="s">
        <v>31</v>
      </c>
      <c r="G11274" s="66" t="str">
        <f t="shared" si="200"/>
        <v/>
      </c>
      <c r="H11274" s="67"/>
      <c r="I11274" s="68"/>
      <c r="J11274" s="32">
        <v>0</v>
      </c>
    </row>
    <row r="11275" spans="1:10" ht="15" hidden="1" customHeight="1" x14ac:dyDescent="0.3">
      <c r="A11275" s="149"/>
      <c r="B11275" s="144"/>
      <c r="C11275" s="38" t="s">
        <v>2772</v>
      </c>
      <c r="D11275" s="38" t="s">
        <v>101</v>
      </c>
      <c r="E11275" s="120">
        <v>1</v>
      </c>
      <c r="F11275" s="129" t="s">
        <v>31</v>
      </c>
      <c r="G11275" s="66" t="str">
        <f t="shared" si="200"/>
        <v/>
      </c>
      <c r="H11275" s="41">
        <f t="shared" ref="H11275:H11279" si="201">SUM(G11275:G11275)</f>
        <v>0</v>
      </c>
      <c r="I11275" s="42"/>
      <c r="J11275" s="32">
        <v>0</v>
      </c>
    </row>
    <row r="11276" spans="1:10" ht="15.75" hidden="1" thickBot="1" x14ac:dyDescent="0.3">
      <c r="A11276" s="150"/>
      <c r="B11276" s="145"/>
      <c r="C11276" s="44"/>
      <c r="D11276" s="44"/>
      <c r="E11276" s="121"/>
      <c r="F11276" s="135" t="s">
        <v>31</v>
      </c>
      <c r="G11276" s="75" t="str">
        <f t="shared" si="200"/>
        <v/>
      </c>
      <c r="H11276" s="76"/>
      <c r="I11276" s="68"/>
      <c r="J11276" s="32">
        <v>0</v>
      </c>
    </row>
    <row r="11277" spans="1:10" ht="15.75" hidden="1" thickBot="1" x14ac:dyDescent="0.3">
      <c r="A11277" s="140" t="s">
        <v>2773</v>
      </c>
      <c r="B11277" s="143" t="s">
        <v>7083</v>
      </c>
      <c r="C11277" s="26"/>
      <c r="D11277" s="27" t="s">
        <v>36</v>
      </c>
      <c r="E11277" s="116"/>
      <c r="F11277" s="127" t="s">
        <v>31</v>
      </c>
      <c r="G11277" s="29" t="str">
        <f t="shared" si="200"/>
        <v/>
      </c>
      <c r="H11277" s="30"/>
      <c r="I11277" s="31"/>
      <c r="J11277" s="32">
        <v>0</v>
      </c>
    </row>
    <row r="11278" spans="1:10" ht="15.75" hidden="1" thickBot="1" x14ac:dyDescent="0.3">
      <c r="A11278" s="149"/>
      <c r="B11278" s="144"/>
      <c r="C11278" s="34"/>
      <c r="D11278" s="34"/>
      <c r="E11278" s="118"/>
      <c r="F11278" s="129" t="s">
        <v>31</v>
      </c>
      <c r="G11278" s="66" t="str">
        <f t="shared" si="200"/>
        <v/>
      </c>
      <c r="H11278" s="67"/>
      <c r="I11278" s="68"/>
      <c r="J11278" s="32">
        <v>0</v>
      </c>
    </row>
    <row r="11279" spans="1:10" ht="26.25" hidden="1" thickBot="1" x14ac:dyDescent="0.3">
      <c r="A11279" s="149"/>
      <c r="B11279" s="144"/>
      <c r="C11279" s="38" t="s">
        <v>8653</v>
      </c>
      <c r="D11279" s="38" t="s">
        <v>101</v>
      </c>
      <c r="E11279" s="120">
        <v>1</v>
      </c>
      <c r="F11279" s="129">
        <v>48.725499999999997</v>
      </c>
      <c r="G11279" s="66">
        <f t="shared" si="200"/>
        <v>48.725499999999997</v>
      </c>
      <c r="H11279" s="41">
        <f t="shared" si="201"/>
        <v>48.725499999999997</v>
      </c>
      <c r="I11279" s="42"/>
      <c r="J11279" s="32">
        <v>0</v>
      </c>
    </row>
    <row r="11280" spans="1:10" ht="15.75" hidden="1" thickBot="1" x14ac:dyDescent="0.3">
      <c r="A11280" s="150"/>
      <c r="B11280" s="145"/>
      <c r="C11280" s="44"/>
      <c r="D11280" s="44"/>
      <c r="E11280" s="121"/>
      <c r="F11280" s="135" t="s">
        <v>31</v>
      </c>
      <c r="G11280" s="75" t="str">
        <f t="shared" si="200"/>
        <v/>
      </c>
      <c r="H11280" s="76"/>
      <c r="I11280" s="68"/>
      <c r="J11280" s="32">
        <v>0</v>
      </c>
    </row>
    <row r="11281" spans="1:10" ht="15.75" hidden="1" thickBot="1" x14ac:dyDescent="0.3">
      <c r="A11281" s="140" t="s">
        <v>2774</v>
      </c>
      <c r="B11281" s="143" t="s">
        <v>7084</v>
      </c>
      <c r="C11281" s="26"/>
      <c r="D11281" s="27" t="s">
        <v>36</v>
      </c>
      <c r="E11281" s="116"/>
      <c r="F11281" s="123" t="s">
        <v>31</v>
      </c>
      <c r="G11281" s="29" t="str">
        <f t="shared" si="200"/>
        <v/>
      </c>
      <c r="H11281" s="30"/>
      <c r="I11281" s="31"/>
      <c r="J11281" s="32">
        <v>0</v>
      </c>
    </row>
    <row r="11282" spans="1:10" ht="15.75" hidden="1" thickBot="1" x14ac:dyDescent="0.3">
      <c r="A11282" s="141"/>
      <c r="B11282" s="144"/>
      <c r="C11282" s="34"/>
      <c r="D11282" s="34"/>
      <c r="E11282" s="118"/>
      <c r="F11282" s="124" t="s">
        <v>31</v>
      </c>
      <c r="G11282" s="33" t="str">
        <f t="shared" si="200"/>
        <v/>
      </c>
      <c r="H11282" s="37"/>
      <c r="I11282" s="33"/>
      <c r="J11282" s="32">
        <v>0</v>
      </c>
    </row>
    <row r="11283" spans="1:10" ht="39" hidden="1" thickBot="1" x14ac:dyDescent="0.3">
      <c r="A11283" s="141"/>
      <c r="B11283" s="144"/>
      <c r="C11283" s="38" t="s">
        <v>7632</v>
      </c>
      <c r="D11283" s="38" t="s">
        <v>7614</v>
      </c>
      <c r="E11283" s="120">
        <v>1.2E-2</v>
      </c>
      <c r="F11283" s="119">
        <v>888.26084098199988</v>
      </c>
      <c r="G11283" s="36">
        <f t="shared" si="200"/>
        <v>10.659130091783998</v>
      </c>
      <c r="H11283" s="41">
        <f>SUM(G11283:G11286)</f>
        <v>717.60351277518396</v>
      </c>
      <c r="I11283" s="42"/>
      <c r="J11283" s="32">
        <v>0</v>
      </c>
    </row>
    <row r="11284" spans="1:10" ht="15.75" hidden="1" thickBot="1" x14ac:dyDescent="0.3">
      <c r="A11284" s="141"/>
      <c r="B11284" s="144"/>
      <c r="C11284" s="38" t="s">
        <v>7603</v>
      </c>
      <c r="D11284" s="38" t="s">
        <v>2788</v>
      </c>
      <c r="E11284" s="120">
        <v>0.3587822</v>
      </c>
      <c r="F11284" s="125">
        <v>22.724</v>
      </c>
      <c r="G11284" s="36">
        <f t="shared" si="200"/>
        <v>8.1529667127999996</v>
      </c>
      <c r="H11284" s="37"/>
      <c r="I11284" s="33"/>
      <c r="J11284" s="32">
        <v>0</v>
      </c>
    </row>
    <row r="11285" spans="1:10" ht="15.75" hidden="1" thickBot="1" x14ac:dyDescent="0.3">
      <c r="A11285" s="141"/>
      <c r="B11285" s="144"/>
      <c r="C11285" s="38" t="s">
        <v>7679</v>
      </c>
      <c r="D11285" s="38" t="s">
        <v>2788</v>
      </c>
      <c r="E11285" s="120">
        <v>1.2695372</v>
      </c>
      <c r="F11285" s="125">
        <v>29.535499999999999</v>
      </c>
      <c r="G11285" s="36">
        <f t="shared" si="200"/>
        <v>37.496415970599998</v>
      </c>
      <c r="H11285" s="37"/>
      <c r="I11285" s="33"/>
      <c r="J11285" s="32">
        <v>0</v>
      </c>
    </row>
    <row r="11286" spans="1:10" ht="39" hidden="1" thickBot="1" x14ac:dyDescent="0.3">
      <c r="A11286" s="141"/>
      <c r="B11286" s="144"/>
      <c r="C11286" s="38" t="s">
        <v>8654</v>
      </c>
      <c r="D11286" s="38" t="s">
        <v>101</v>
      </c>
      <c r="E11286" s="120">
        <v>1</v>
      </c>
      <c r="F11286" s="125">
        <v>661.29499999999996</v>
      </c>
      <c r="G11286" s="36">
        <f t="shared" si="200"/>
        <v>661.29499999999996</v>
      </c>
      <c r="H11286" s="37"/>
      <c r="I11286" s="33"/>
      <c r="J11286" s="32">
        <v>0</v>
      </c>
    </row>
    <row r="11287" spans="1:10" ht="15.75" hidden="1" thickBot="1" x14ac:dyDescent="0.3">
      <c r="A11287" s="142"/>
      <c r="B11287" s="145"/>
      <c r="C11287" s="44"/>
      <c r="D11287" s="44"/>
      <c r="E11287" s="121"/>
      <c r="F11287" s="122" t="s">
        <v>31</v>
      </c>
      <c r="G11287" s="46" t="str">
        <f t="shared" si="200"/>
        <v/>
      </c>
      <c r="H11287" s="48"/>
      <c r="I11287" s="33"/>
      <c r="J11287" s="32">
        <v>0</v>
      </c>
    </row>
    <row r="11288" spans="1:10" ht="15.75" hidden="1" thickBot="1" x14ac:dyDescent="0.3">
      <c r="A11288" s="140" t="s">
        <v>2775</v>
      </c>
      <c r="B11288" s="143" t="s">
        <v>7085</v>
      </c>
      <c r="C11288" s="26"/>
      <c r="D11288" s="27" t="s">
        <v>36</v>
      </c>
      <c r="E11288" s="116"/>
      <c r="F11288" s="123" t="s">
        <v>31</v>
      </c>
      <c r="G11288" s="29" t="str">
        <f t="shared" si="200"/>
        <v/>
      </c>
      <c r="H11288" s="30"/>
      <c r="I11288" s="31"/>
      <c r="J11288" s="32">
        <v>0</v>
      </c>
    </row>
    <row r="11289" spans="1:10" ht="15.75" hidden="1" thickBot="1" x14ac:dyDescent="0.3">
      <c r="A11289" s="141"/>
      <c r="B11289" s="144"/>
      <c r="C11289" s="34"/>
      <c r="D11289" s="34"/>
      <c r="E11289" s="118"/>
      <c r="F11289" s="124" t="s">
        <v>31</v>
      </c>
      <c r="G11289" s="36" t="str">
        <f t="shared" si="200"/>
        <v/>
      </c>
      <c r="H11289" s="37"/>
      <c r="I11289" s="33"/>
      <c r="J11289" s="32">
        <v>0</v>
      </c>
    </row>
    <row r="11290" spans="1:10" ht="15.75" hidden="1" thickBot="1" x14ac:dyDescent="0.3">
      <c r="A11290" s="141"/>
      <c r="B11290" s="144"/>
      <c r="C11290" s="38" t="s">
        <v>7520</v>
      </c>
      <c r="D11290" s="38" t="s">
        <v>2788</v>
      </c>
      <c r="E11290" s="120">
        <v>16</v>
      </c>
      <c r="F11290" s="125">
        <v>22.514999999999997</v>
      </c>
      <c r="G11290" s="36">
        <f t="shared" si="200"/>
        <v>360.23999999999995</v>
      </c>
      <c r="H11290" s="41">
        <f>SUM(G11290:G11291)</f>
        <v>2339.1279999999997</v>
      </c>
      <c r="I11290" s="42"/>
      <c r="J11290" s="32">
        <v>0</v>
      </c>
    </row>
    <row r="11291" spans="1:10" ht="26.25" hidden="1" thickBot="1" x14ac:dyDescent="0.3">
      <c r="A11291" s="141"/>
      <c r="B11291" s="144"/>
      <c r="C11291" s="38" t="s">
        <v>7727</v>
      </c>
      <c r="D11291" s="38" t="s">
        <v>2788</v>
      </c>
      <c r="E11291" s="120">
        <v>16</v>
      </c>
      <c r="F11291" s="125">
        <v>123.68049999999999</v>
      </c>
      <c r="G11291" s="36">
        <f t="shared" si="200"/>
        <v>1978.8879999999999</v>
      </c>
      <c r="H11291" s="37"/>
      <c r="I11291" s="33"/>
      <c r="J11291" s="32">
        <v>0</v>
      </c>
    </row>
    <row r="11292" spans="1:10" ht="15.75" hidden="1" thickBot="1" x14ac:dyDescent="0.3">
      <c r="A11292" s="142"/>
      <c r="B11292" s="145"/>
      <c r="C11292" s="44"/>
      <c r="D11292" s="44"/>
      <c r="E11292" s="121"/>
      <c r="F11292" s="122" t="s">
        <v>31</v>
      </c>
      <c r="G11292" s="47" t="str">
        <f t="shared" si="200"/>
        <v/>
      </c>
      <c r="H11292" s="48"/>
      <c r="I11292" s="33"/>
      <c r="J11292" s="32">
        <v>0</v>
      </c>
    </row>
    <row r="11293" spans="1:10" ht="15.75" hidden="1" thickBot="1" x14ac:dyDescent="0.3">
      <c r="A11293" s="140" t="s">
        <v>2776</v>
      </c>
      <c r="B11293" s="143" t="s">
        <v>7086</v>
      </c>
      <c r="C11293" s="26"/>
      <c r="D11293" s="27" t="s">
        <v>36</v>
      </c>
      <c r="E11293" s="116"/>
      <c r="F11293" s="123" t="s">
        <v>31</v>
      </c>
      <c r="G11293" s="29" t="str">
        <f t="shared" si="200"/>
        <v/>
      </c>
      <c r="H11293" s="30"/>
      <c r="I11293" s="31"/>
      <c r="J11293" s="32">
        <v>0</v>
      </c>
    </row>
    <row r="11294" spans="1:10" ht="15.75" hidden="1" thickBot="1" x14ac:dyDescent="0.3">
      <c r="A11294" s="141"/>
      <c r="B11294" s="144"/>
      <c r="C11294" s="34"/>
      <c r="D11294" s="34"/>
      <c r="E11294" s="118"/>
      <c r="F11294" s="124" t="s">
        <v>31</v>
      </c>
      <c r="G11294" s="36" t="str">
        <f t="shared" si="200"/>
        <v/>
      </c>
      <c r="H11294" s="37"/>
      <c r="I11294" s="33"/>
      <c r="J11294" s="32">
        <v>0</v>
      </c>
    </row>
    <row r="11295" spans="1:10" ht="15.75" hidden="1" thickBot="1" x14ac:dyDescent="0.3">
      <c r="A11295" s="141"/>
      <c r="B11295" s="144"/>
      <c r="C11295" s="38" t="s">
        <v>7520</v>
      </c>
      <c r="D11295" s="38" t="s">
        <v>2788</v>
      </c>
      <c r="E11295" s="120">
        <v>16</v>
      </c>
      <c r="F11295" s="125">
        <v>22.514999999999997</v>
      </c>
      <c r="G11295" s="36">
        <f t="shared" si="200"/>
        <v>360.23999999999995</v>
      </c>
      <c r="H11295" s="41">
        <f>SUM(G11295:G11296)</f>
        <v>2339.1279999999997</v>
      </c>
      <c r="I11295" s="42"/>
      <c r="J11295" s="32">
        <v>0</v>
      </c>
    </row>
    <row r="11296" spans="1:10" ht="26.25" hidden="1" thickBot="1" x14ac:dyDescent="0.3">
      <c r="A11296" s="141"/>
      <c r="B11296" s="144"/>
      <c r="C11296" s="38" t="s">
        <v>7727</v>
      </c>
      <c r="D11296" s="38" t="s">
        <v>2788</v>
      </c>
      <c r="E11296" s="120">
        <v>16</v>
      </c>
      <c r="F11296" s="125">
        <v>123.68049999999999</v>
      </c>
      <c r="G11296" s="36">
        <f t="shared" si="200"/>
        <v>1978.8879999999999</v>
      </c>
      <c r="H11296" s="37"/>
      <c r="I11296" s="33"/>
      <c r="J11296" s="32">
        <v>0</v>
      </c>
    </row>
    <row r="11297" spans="1:10" ht="15.75" hidden="1" thickBot="1" x14ac:dyDescent="0.3">
      <c r="A11297" s="142"/>
      <c r="B11297" s="145"/>
      <c r="C11297" s="44"/>
      <c r="D11297" s="44"/>
      <c r="E11297" s="121"/>
      <c r="F11297" s="122" t="s">
        <v>31</v>
      </c>
      <c r="G11297" s="47" t="str">
        <f t="shared" si="200"/>
        <v/>
      </c>
      <c r="H11297" s="48"/>
      <c r="I11297" s="33"/>
      <c r="J11297" s="32">
        <v>0</v>
      </c>
    </row>
    <row r="11298" spans="1:10" ht="15.75" hidden="1" thickBot="1" x14ac:dyDescent="0.3">
      <c r="A11298" s="140" t="s">
        <v>2777</v>
      </c>
      <c r="B11298" s="143" t="s">
        <v>7087</v>
      </c>
      <c r="C11298" s="26"/>
      <c r="D11298" s="27" t="s">
        <v>36</v>
      </c>
      <c r="E11298" s="116"/>
      <c r="F11298" s="123" t="s">
        <v>31</v>
      </c>
      <c r="G11298" s="29" t="str">
        <f t="shared" si="200"/>
        <v/>
      </c>
      <c r="H11298" s="30"/>
      <c r="I11298" s="31"/>
      <c r="J11298" s="32">
        <v>0</v>
      </c>
    </row>
    <row r="11299" spans="1:10" ht="15.75" hidden="1" thickBot="1" x14ac:dyDescent="0.3">
      <c r="A11299" s="141"/>
      <c r="B11299" s="144"/>
      <c r="C11299" s="34"/>
      <c r="D11299" s="34"/>
      <c r="E11299" s="118"/>
      <c r="F11299" s="124" t="s">
        <v>31</v>
      </c>
      <c r="G11299" s="36" t="str">
        <f t="shared" si="200"/>
        <v/>
      </c>
      <c r="H11299" s="37"/>
      <c r="I11299" s="33"/>
      <c r="J11299" s="32">
        <v>0</v>
      </c>
    </row>
    <row r="11300" spans="1:10" ht="15.75" hidden="1" thickBot="1" x14ac:dyDescent="0.3">
      <c r="A11300" s="141"/>
      <c r="B11300" s="144"/>
      <c r="C11300" s="38" t="s">
        <v>7520</v>
      </c>
      <c r="D11300" s="38" t="s">
        <v>2788</v>
      </c>
      <c r="E11300" s="120">
        <v>8</v>
      </c>
      <c r="F11300" s="125">
        <v>22.514999999999997</v>
      </c>
      <c r="G11300" s="36">
        <f t="shared" si="200"/>
        <v>180.11999999999998</v>
      </c>
      <c r="H11300" s="41">
        <f>SUM(G11300:G11301)</f>
        <v>1169.5639999999999</v>
      </c>
      <c r="I11300" s="42"/>
      <c r="J11300" s="32">
        <v>0</v>
      </c>
    </row>
    <row r="11301" spans="1:10" ht="26.25" hidden="1" thickBot="1" x14ac:dyDescent="0.3">
      <c r="A11301" s="141"/>
      <c r="B11301" s="144"/>
      <c r="C11301" s="38" t="s">
        <v>7727</v>
      </c>
      <c r="D11301" s="38" t="s">
        <v>2788</v>
      </c>
      <c r="E11301" s="120">
        <v>8</v>
      </c>
      <c r="F11301" s="125">
        <v>123.68049999999999</v>
      </c>
      <c r="G11301" s="36">
        <f t="shared" si="200"/>
        <v>989.44399999999996</v>
      </c>
      <c r="H11301" s="37"/>
      <c r="I11301" s="33"/>
      <c r="J11301" s="32">
        <v>0</v>
      </c>
    </row>
    <row r="11302" spans="1:10" ht="15.75" hidden="1" thickBot="1" x14ac:dyDescent="0.3">
      <c r="A11302" s="142"/>
      <c r="B11302" s="145"/>
      <c r="C11302" s="44"/>
      <c r="D11302" s="44"/>
      <c r="E11302" s="121"/>
      <c r="F11302" s="122" t="s">
        <v>31</v>
      </c>
      <c r="G11302" s="47" t="str">
        <f t="shared" si="200"/>
        <v/>
      </c>
      <c r="H11302" s="48"/>
      <c r="I11302" s="33"/>
      <c r="J11302" s="32">
        <v>0</v>
      </c>
    </row>
    <row r="11303" spans="1:10" ht="15.75" hidden="1" thickBot="1" x14ac:dyDescent="0.3">
      <c r="A11303" s="140" t="s">
        <v>2778</v>
      </c>
      <c r="B11303" s="143" t="s">
        <v>7088</v>
      </c>
      <c r="C11303" s="26"/>
      <c r="D11303" s="27" t="s">
        <v>86</v>
      </c>
      <c r="E11303" s="116"/>
      <c r="F11303" s="123" t="s">
        <v>31</v>
      </c>
      <c r="G11303" s="29" t="str">
        <f t="shared" si="200"/>
        <v/>
      </c>
      <c r="H11303" s="30"/>
      <c r="I11303" s="31"/>
      <c r="J11303" s="32">
        <v>0</v>
      </c>
    </row>
    <row r="11304" spans="1:10" ht="15.75" hidden="1" thickBot="1" x14ac:dyDescent="0.3">
      <c r="A11304" s="141"/>
      <c r="B11304" s="144"/>
      <c r="C11304" s="34"/>
      <c r="D11304" s="34"/>
      <c r="E11304" s="118"/>
      <c r="F11304" s="124" t="s">
        <v>31</v>
      </c>
      <c r="G11304" s="33" t="str">
        <f t="shared" si="200"/>
        <v/>
      </c>
      <c r="H11304" s="37"/>
      <c r="I11304" s="33"/>
      <c r="J11304" s="32">
        <v>0</v>
      </c>
    </row>
    <row r="11305" spans="1:10" ht="39" hidden="1" thickBot="1" x14ac:dyDescent="0.3">
      <c r="A11305" s="141"/>
      <c r="B11305" s="144"/>
      <c r="C11305" s="38" t="s">
        <v>8655</v>
      </c>
      <c r="D11305" s="38" t="s">
        <v>180</v>
      </c>
      <c r="E11305" s="120">
        <v>1</v>
      </c>
      <c r="F11305" s="119">
        <v>457.79549999999995</v>
      </c>
      <c r="G11305" s="36">
        <f t="shared" si="200"/>
        <v>457.79549999999995</v>
      </c>
      <c r="H11305" s="41">
        <f>SUM(G11305:G11308)</f>
        <v>514.10401277518395</v>
      </c>
      <c r="I11305" s="42"/>
      <c r="J11305" s="32">
        <v>0</v>
      </c>
    </row>
    <row r="11306" spans="1:10" ht="15.75" hidden="1" thickBot="1" x14ac:dyDescent="0.3">
      <c r="A11306" s="141"/>
      <c r="B11306" s="144"/>
      <c r="C11306" s="38" t="s">
        <v>7679</v>
      </c>
      <c r="D11306" s="38" t="s">
        <v>2788</v>
      </c>
      <c r="E11306" s="120">
        <v>1.2695372</v>
      </c>
      <c r="F11306" s="125">
        <v>29.535499999999999</v>
      </c>
      <c r="G11306" s="36">
        <f t="shared" si="200"/>
        <v>37.496415970599998</v>
      </c>
      <c r="H11306" s="37"/>
      <c r="I11306" s="33"/>
      <c r="J11306" s="32">
        <v>0</v>
      </c>
    </row>
    <row r="11307" spans="1:10" ht="15.75" hidden="1" thickBot="1" x14ac:dyDescent="0.3">
      <c r="A11307" s="141"/>
      <c r="B11307" s="144"/>
      <c r="C11307" s="38" t="s">
        <v>7603</v>
      </c>
      <c r="D11307" s="38" t="s">
        <v>2788</v>
      </c>
      <c r="E11307" s="120">
        <v>0.3587822</v>
      </c>
      <c r="F11307" s="125">
        <v>22.724</v>
      </c>
      <c r="G11307" s="36">
        <f t="shared" si="200"/>
        <v>8.1529667127999996</v>
      </c>
      <c r="H11307" s="37"/>
      <c r="I11307" s="33"/>
      <c r="J11307" s="32">
        <v>0</v>
      </c>
    </row>
    <row r="11308" spans="1:10" ht="39" hidden="1" thickBot="1" x14ac:dyDescent="0.3">
      <c r="A11308" s="141"/>
      <c r="B11308" s="144"/>
      <c r="C11308" s="38" t="s">
        <v>7632</v>
      </c>
      <c r="D11308" s="38" t="s">
        <v>7614</v>
      </c>
      <c r="E11308" s="120">
        <v>1.2E-2</v>
      </c>
      <c r="F11308" s="125">
        <v>888.26084098199988</v>
      </c>
      <c r="G11308" s="36">
        <f t="shared" si="200"/>
        <v>10.659130091783998</v>
      </c>
      <c r="H11308" s="37"/>
      <c r="I11308" s="33"/>
      <c r="J11308" s="32">
        <v>0</v>
      </c>
    </row>
    <row r="11309" spans="1:10" ht="15.75" hidden="1" thickBot="1" x14ac:dyDescent="0.3">
      <c r="A11309" s="142"/>
      <c r="B11309" s="145"/>
      <c r="C11309" s="44"/>
      <c r="D11309" s="44"/>
      <c r="E11309" s="121"/>
      <c r="F11309" s="122" t="s">
        <v>31</v>
      </c>
      <c r="G11309" s="46" t="str">
        <f t="shared" si="200"/>
        <v/>
      </c>
      <c r="H11309" s="48"/>
      <c r="I11309" s="33"/>
      <c r="J11309" s="32">
        <v>0</v>
      </c>
    </row>
    <row r="11310" spans="1:10" ht="15.75" hidden="1" thickBot="1" x14ac:dyDescent="0.3">
      <c r="A11310" s="140" t="s">
        <v>2779</v>
      </c>
      <c r="B11310" s="143" t="s">
        <v>7089</v>
      </c>
      <c r="C11310" s="26"/>
      <c r="D11310" s="27" t="s">
        <v>86</v>
      </c>
      <c r="E11310" s="116"/>
      <c r="F11310" s="123" t="s">
        <v>31</v>
      </c>
      <c r="G11310" s="29" t="str">
        <f t="shared" si="200"/>
        <v/>
      </c>
      <c r="H11310" s="30"/>
      <c r="I11310" s="31"/>
      <c r="J11310" s="32">
        <v>0</v>
      </c>
    </row>
    <row r="11311" spans="1:10" ht="15.75" hidden="1" thickBot="1" x14ac:dyDescent="0.3">
      <c r="A11311" s="141"/>
      <c r="B11311" s="144"/>
      <c r="C11311" s="34"/>
      <c r="D11311" s="34"/>
      <c r="E11311" s="118"/>
      <c r="F11311" s="124" t="s">
        <v>31</v>
      </c>
      <c r="G11311" s="33" t="str">
        <f t="shared" si="200"/>
        <v/>
      </c>
      <c r="H11311" s="37"/>
      <c r="I11311" s="33"/>
      <c r="J11311" s="32">
        <v>0</v>
      </c>
    </row>
    <row r="11312" spans="1:10" ht="26.25" hidden="1" thickBot="1" x14ac:dyDescent="0.3">
      <c r="A11312" s="141"/>
      <c r="B11312" s="144"/>
      <c r="C11312" s="38" t="s">
        <v>7901</v>
      </c>
      <c r="D11312" s="38" t="s">
        <v>180</v>
      </c>
      <c r="E11312" s="120">
        <v>1.0203</v>
      </c>
      <c r="F11312" s="119">
        <v>32.071999999999996</v>
      </c>
      <c r="G11312" s="36">
        <f t="shared" si="200"/>
        <v>32.723061599999994</v>
      </c>
      <c r="H11312" s="41">
        <f>SUM(G11312:G11319)</f>
        <v>167.55832871252312</v>
      </c>
      <c r="I11312" s="42"/>
      <c r="J11312" s="32">
        <v>0</v>
      </c>
    </row>
    <row r="11313" spans="1:10" ht="26.25" hidden="1" thickBot="1" x14ac:dyDescent="0.3">
      <c r="A11313" s="141"/>
      <c r="B11313" s="144"/>
      <c r="C11313" s="38" t="s">
        <v>8656</v>
      </c>
      <c r="D11313" s="38" t="s">
        <v>1323</v>
      </c>
      <c r="E11313" s="120">
        <v>0.61050000000000004</v>
      </c>
      <c r="F11313" s="125">
        <v>70.318999999999988</v>
      </c>
      <c r="G11313" s="36">
        <f t="shared" si="200"/>
        <v>42.929749499999993</v>
      </c>
      <c r="H11313" s="37"/>
      <c r="I11313" s="33"/>
      <c r="J11313" s="32">
        <v>0</v>
      </c>
    </row>
    <row r="11314" spans="1:10" ht="26.25" hidden="1" thickBot="1" x14ac:dyDescent="0.3">
      <c r="A11314" s="141"/>
      <c r="B11314" s="144"/>
      <c r="C11314" s="38" t="s">
        <v>8657</v>
      </c>
      <c r="D11314" s="38" t="s">
        <v>1323</v>
      </c>
      <c r="E11314" s="120">
        <v>0.87009999999999998</v>
      </c>
      <c r="F11314" s="125">
        <v>41.980499999999999</v>
      </c>
      <c r="G11314" s="36">
        <f t="shared" si="200"/>
        <v>36.52723305</v>
      </c>
      <c r="H11314" s="37"/>
      <c r="I11314" s="33"/>
      <c r="J11314" s="32">
        <v>0</v>
      </c>
    </row>
    <row r="11315" spans="1:10" ht="15.75" hidden="1" thickBot="1" x14ac:dyDescent="0.3">
      <c r="A11315" s="141"/>
      <c r="B11315" s="144"/>
      <c r="C11315" s="38" t="s">
        <v>8078</v>
      </c>
      <c r="D11315" s="38" t="s">
        <v>1063</v>
      </c>
      <c r="E11315" s="120">
        <v>2.5000000000000001E-3</v>
      </c>
      <c r="F11315" s="125">
        <v>40.137499999999996</v>
      </c>
      <c r="G11315" s="36">
        <f t="shared" si="200"/>
        <v>0.10034375</v>
      </c>
      <c r="H11315" s="37"/>
      <c r="I11315" s="33"/>
      <c r="J11315" s="32">
        <v>0</v>
      </c>
    </row>
    <row r="11316" spans="1:10" ht="26.25" hidden="1" thickBot="1" x14ac:dyDescent="0.3">
      <c r="A11316" s="141"/>
      <c r="B11316" s="144"/>
      <c r="C11316" s="38" t="s">
        <v>8658</v>
      </c>
      <c r="D11316" s="38" t="s">
        <v>1063</v>
      </c>
      <c r="E11316" s="120">
        <v>7.9699999999999993E-2</v>
      </c>
      <c r="F11316" s="125">
        <v>18.762499999999999</v>
      </c>
      <c r="G11316" s="36">
        <f t="shared" si="200"/>
        <v>1.4953712499999998</v>
      </c>
      <c r="H11316" s="37"/>
      <c r="I11316" s="33"/>
      <c r="J11316" s="32">
        <v>0</v>
      </c>
    </row>
    <row r="11317" spans="1:10" ht="15.75" hidden="1" thickBot="1" x14ac:dyDescent="0.3">
      <c r="A11317" s="141"/>
      <c r="B11317" s="144"/>
      <c r="C11317" s="38" t="s">
        <v>7911</v>
      </c>
      <c r="D11317" s="38" t="s">
        <v>2788</v>
      </c>
      <c r="E11317" s="120">
        <v>0.97740000000000005</v>
      </c>
      <c r="F11317" s="125">
        <v>29.335999999999999</v>
      </c>
      <c r="G11317" s="36">
        <f t="shared" si="200"/>
        <v>28.673006399999998</v>
      </c>
      <c r="H11317" s="37"/>
      <c r="I11317" s="33"/>
      <c r="J11317" s="32">
        <v>0</v>
      </c>
    </row>
    <row r="11318" spans="1:10" ht="15.75" hidden="1" thickBot="1" x14ac:dyDescent="0.3">
      <c r="A11318" s="141"/>
      <c r="B11318" s="144"/>
      <c r="C11318" s="38" t="s">
        <v>7603</v>
      </c>
      <c r="D11318" s="38" t="s">
        <v>2788</v>
      </c>
      <c r="E11318" s="120">
        <v>0.97740000000000005</v>
      </c>
      <c r="F11318" s="125">
        <v>22.724</v>
      </c>
      <c r="G11318" s="36">
        <f t="shared" si="200"/>
        <v>22.210437600000002</v>
      </c>
      <c r="H11318" s="37"/>
      <c r="I11318" s="33"/>
      <c r="J11318" s="32">
        <v>0</v>
      </c>
    </row>
    <row r="11319" spans="1:10" ht="39" hidden="1" thickBot="1" x14ac:dyDescent="0.3">
      <c r="A11319" s="141"/>
      <c r="B11319" s="144"/>
      <c r="C11319" s="38" t="s">
        <v>7629</v>
      </c>
      <c r="D11319" s="38" t="s">
        <v>7614</v>
      </c>
      <c r="E11319" s="120">
        <v>4.4999999999999997E-3</v>
      </c>
      <c r="F11319" s="125">
        <v>644.25012500513992</v>
      </c>
      <c r="G11319" s="36">
        <f t="shared" si="200"/>
        <v>2.8991255625231296</v>
      </c>
      <c r="H11319" s="37"/>
      <c r="I11319" s="33"/>
      <c r="J11319" s="32">
        <v>0</v>
      </c>
    </row>
    <row r="11320" spans="1:10" ht="15.75" hidden="1" thickBot="1" x14ac:dyDescent="0.3">
      <c r="A11320" s="142"/>
      <c r="B11320" s="145"/>
      <c r="C11320" s="44"/>
      <c r="D11320" s="44"/>
      <c r="E11320" s="121"/>
      <c r="F11320" s="122" t="s">
        <v>31</v>
      </c>
      <c r="G11320" s="46" t="str">
        <f t="shared" si="200"/>
        <v/>
      </c>
      <c r="H11320" s="48"/>
      <c r="I11320" s="33"/>
      <c r="J11320" s="32">
        <v>0</v>
      </c>
    </row>
    <row r="11321" spans="1:10" ht="15.75" hidden="1" thickBot="1" x14ac:dyDescent="0.3">
      <c r="A11321" s="140" t="s">
        <v>2780</v>
      </c>
      <c r="B11321" s="143" t="s">
        <v>2781</v>
      </c>
      <c r="C11321" s="26"/>
      <c r="D11321" s="27" t="s">
        <v>36</v>
      </c>
      <c r="E11321" s="116"/>
      <c r="F11321" s="127" t="s">
        <v>31</v>
      </c>
      <c r="G11321" s="29" t="str">
        <f t="shared" si="200"/>
        <v/>
      </c>
      <c r="H11321" s="30"/>
      <c r="I11321" s="31"/>
      <c r="J11321" s="32">
        <v>0</v>
      </c>
    </row>
    <row r="11322" spans="1:10" ht="15.75" hidden="1" thickBot="1" x14ac:dyDescent="0.3">
      <c r="A11322" s="149"/>
      <c r="B11322" s="144"/>
      <c r="C11322" s="34"/>
      <c r="D11322" s="34"/>
      <c r="E11322" s="118"/>
      <c r="F11322" s="129" t="s">
        <v>31</v>
      </c>
      <c r="G11322" s="66" t="str">
        <f t="shared" si="200"/>
        <v/>
      </c>
      <c r="H11322" s="67"/>
      <c r="I11322" s="68"/>
      <c r="J11322" s="32">
        <v>0</v>
      </c>
    </row>
    <row r="11323" spans="1:10" ht="15.75" hidden="1" thickBot="1" x14ac:dyDescent="0.3">
      <c r="A11323" s="149"/>
      <c r="B11323" s="144"/>
      <c r="C11323" s="38" t="s">
        <v>2781</v>
      </c>
      <c r="D11323" s="38" t="s">
        <v>105</v>
      </c>
      <c r="E11323" s="120">
        <v>1</v>
      </c>
      <c r="F11323" s="119" t="s">
        <v>31</v>
      </c>
      <c r="G11323" s="66" t="str">
        <f t="shared" si="200"/>
        <v/>
      </c>
      <c r="H11323" s="41">
        <f>SUM(G11323:G11325)</f>
        <v>10.0244304</v>
      </c>
      <c r="I11323" s="42"/>
      <c r="J11323" s="32">
        <v>0</v>
      </c>
    </row>
    <row r="11324" spans="1:10" ht="15.75" hidden="1" thickBot="1" x14ac:dyDescent="0.3">
      <c r="A11324" s="149"/>
      <c r="B11324" s="144"/>
      <c r="C11324" s="38" t="s">
        <v>7446</v>
      </c>
      <c r="D11324" s="38" t="s">
        <v>2788</v>
      </c>
      <c r="E11324" s="120">
        <v>0.18629999999999999</v>
      </c>
      <c r="F11324" s="119">
        <v>23.901999999999997</v>
      </c>
      <c r="G11324" s="66">
        <f t="shared" si="200"/>
        <v>4.4529425999999992</v>
      </c>
      <c r="H11324" s="67"/>
      <c r="I11324" s="68"/>
      <c r="J11324" s="32">
        <v>0</v>
      </c>
    </row>
    <row r="11325" spans="1:10" ht="15.75" hidden="1" thickBot="1" x14ac:dyDescent="0.3">
      <c r="A11325" s="149"/>
      <c r="B11325" s="144"/>
      <c r="C11325" s="38" t="s">
        <v>7438</v>
      </c>
      <c r="D11325" s="38" t="s">
        <v>2788</v>
      </c>
      <c r="E11325" s="120">
        <v>0.18629999999999999</v>
      </c>
      <c r="F11325" s="119">
        <v>29.905999999999999</v>
      </c>
      <c r="G11325" s="66">
        <f t="shared" si="200"/>
        <v>5.5714877999999999</v>
      </c>
      <c r="H11325" s="67"/>
      <c r="I11325" s="68"/>
      <c r="J11325" s="32">
        <v>0</v>
      </c>
    </row>
    <row r="11326" spans="1:10" ht="15.75" hidden="1" thickBot="1" x14ac:dyDescent="0.3">
      <c r="A11326" s="150"/>
      <c r="B11326" s="145"/>
      <c r="C11326" s="44"/>
      <c r="D11326" s="59"/>
      <c r="E11326" s="121"/>
      <c r="F11326" s="135" t="s">
        <v>31</v>
      </c>
      <c r="G11326" s="75" t="str">
        <f t="shared" si="200"/>
        <v/>
      </c>
      <c r="H11326" s="76"/>
      <c r="I11326" s="68"/>
      <c r="J11326" s="32">
        <v>0</v>
      </c>
    </row>
    <row r="11327" spans="1:10" ht="15.75" hidden="1" thickBot="1" x14ac:dyDescent="0.3">
      <c r="A11327" s="140" t="s">
        <v>2782</v>
      </c>
      <c r="B11327" s="143" t="s">
        <v>2783</v>
      </c>
      <c r="C11327" s="26"/>
      <c r="D11327" s="27" t="s">
        <v>36</v>
      </c>
      <c r="E11327" s="116"/>
      <c r="F11327" s="127" t="s">
        <v>31</v>
      </c>
      <c r="G11327" s="29" t="str">
        <f t="shared" si="200"/>
        <v/>
      </c>
      <c r="H11327" s="30"/>
      <c r="I11327" s="31"/>
      <c r="J11327" s="32">
        <v>0</v>
      </c>
    </row>
    <row r="11328" spans="1:10" ht="15.75" hidden="1" thickBot="1" x14ac:dyDescent="0.3">
      <c r="A11328" s="149"/>
      <c r="B11328" s="144"/>
      <c r="C11328" s="34"/>
      <c r="D11328" s="34"/>
      <c r="E11328" s="118"/>
      <c r="F11328" s="129" t="s">
        <v>31</v>
      </c>
      <c r="G11328" s="66" t="str">
        <f t="shared" si="200"/>
        <v/>
      </c>
      <c r="H11328" s="67"/>
      <c r="I11328" s="68"/>
      <c r="J11328" s="32">
        <v>0</v>
      </c>
    </row>
    <row r="11329" spans="1:10" ht="15.75" hidden="1" thickBot="1" x14ac:dyDescent="0.3">
      <c r="A11329" s="149"/>
      <c r="B11329" s="144"/>
      <c r="C11329" s="38" t="s">
        <v>2783</v>
      </c>
      <c r="D11329" s="38" t="s">
        <v>105</v>
      </c>
      <c r="E11329" s="120">
        <v>1</v>
      </c>
      <c r="F11329" s="119" t="s">
        <v>31</v>
      </c>
      <c r="G11329" s="66" t="str">
        <f t="shared" si="200"/>
        <v/>
      </c>
      <c r="H11329" s="41">
        <f>SUM(G11329:G11333)</f>
        <v>12.114172</v>
      </c>
      <c r="I11329" s="42"/>
      <c r="J11329" s="32">
        <v>0</v>
      </c>
    </row>
    <row r="11330" spans="1:10" ht="26.25" hidden="1" thickBot="1" x14ac:dyDescent="0.3">
      <c r="A11330" s="149"/>
      <c r="B11330" s="144"/>
      <c r="C11330" s="38" t="s">
        <v>7793</v>
      </c>
      <c r="D11330" s="38" t="s">
        <v>7722</v>
      </c>
      <c r="E11330" s="120">
        <v>0.02</v>
      </c>
      <c r="F11330" s="119">
        <v>41.125499999999995</v>
      </c>
      <c r="G11330" s="66">
        <f t="shared" si="200"/>
        <v>0.82250999999999996</v>
      </c>
      <c r="H11330" s="67"/>
      <c r="I11330" s="68"/>
      <c r="J11330" s="32">
        <v>0</v>
      </c>
    </row>
    <row r="11331" spans="1:10" ht="26.25" hidden="1" thickBot="1" x14ac:dyDescent="0.3">
      <c r="A11331" s="149"/>
      <c r="B11331" s="144"/>
      <c r="C11331" s="38" t="s">
        <v>7709</v>
      </c>
      <c r="D11331" s="38" t="s">
        <v>7724</v>
      </c>
      <c r="E11331" s="120">
        <v>1.2999999999999999E-2</v>
      </c>
      <c r="F11331" s="119">
        <v>40.774000000000001</v>
      </c>
      <c r="G11331" s="66">
        <f t="shared" si="200"/>
        <v>0.53006200000000003</v>
      </c>
      <c r="H11331" s="67"/>
      <c r="I11331" s="68"/>
      <c r="J11331" s="32">
        <v>0</v>
      </c>
    </row>
    <row r="11332" spans="1:10" ht="15.75" hidden="1" thickBot="1" x14ac:dyDescent="0.3">
      <c r="A11332" s="149"/>
      <c r="B11332" s="144"/>
      <c r="C11332" s="38" t="s">
        <v>7446</v>
      </c>
      <c r="D11332" s="38" t="s">
        <v>2788</v>
      </c>
      <c r="E11332" s="120">
        <v>0.2</v>
      </c>
      <c r="F11332" s="119">
        <v>23.901999999999997</v>
      </c>
      <c r="G11332" s="66">
        <f t="shared" si="200"/>
        <v>4.7803999999999993</v>
      </c>
      <c r="H11332" s="67"/>
      <c r="I11332" s="68"/>
      <c r="J11332" s="32">
        <v>0</v>
      </c>
    </row>
    <row r="11333" spans="1:10" ht="15.75" hidden="1" thickBot="1" x14ac:dyDescent="0.3">
      <c r="A11333" s="149"/>
      <c r="B11333" s="144"/>
      <c r="C11333" s="38" t="s">
        <v>7438</v>
      </c>
      <c r="D11333" s="38" t="s">
        <v>2788</v>
      </c>
      <c r="E11333" s="120">
        <v>0.2</v>
      </c>
      <c r="F11333" s="119">
        <v>29.905999999999999</v>
      </c>
      <c r="G11333" s="66">
        <f t="shared" si="200"/>
        <v>5.9812000000000003</v>
      </c>
      <c r="H11333" s="67"/>
      <c r="I11333" s="68"/>
      <c r="J11333" s="32">
        <v>0</v>
      </c>
    </row>
    <row r="11334" spans="1:10" ht="15.75" hidden="1" thickBot="1" x14ac:dyDescent="0.3">
      <c r="A11334" s="150"/>
      <c r="B11334" s="145"/>
      <c r="C11334" s="44"/>
      <c r="D11334" s="59"/>
      <c r="E11334" s="121"/>
      <c r="F11334" s="135" t="s">
        <v>31</v>
      </c>
      <c r="G11334" s="75" t="str">
        <f t="shared" ref="G11334:G11397" si="202">IF(ISNUMBER(F11334),E11334*F11334,"")</f>
        <v/>
      </c>
      <c r="H11334" s="76"/>
      <c r="I11334" s="68"/>
      <c r="J11334" s="32">
        <v>0</v>
      </c>
    </row>
    <row r="11335" spans="1:10" ht="15.75" hidden="1" thickBot="1" x14ac:dyDescent="0.3">
      <c r="A11335" s="140" t="s">
        <v>2784</v>
      </c>
      <c r="B11335" s="143" t="s">
        <v>2785</v>
      </c>
      <c r="C11335" s="26"/>
      <c r="D11335" s="27" t="s">
        <v>36</v>
      </c>
      <c r="E11335" s="116"/>
      <c r="F11335" s="127" t="s">
        <v>31</v>
      </c>
      <c r="G11335" s="29" t="str">
        <f t="shared" si="202"/>
        <v/>
      </c>
      <c r="H11335" s="30"/>
      <c r="I11335" s="31"/>
      <c r="J11335" s="32">
        <v>0</v>
      </c>
    </row>
    <row r="11336" spans="1:10" ht="15.75" hidden="1" thickBot="1" x14ac:dyDescent="0.3">
      <c r="A11336" s="149"/>
      <c r="B11336" s="144"/>
      <c r="C11336" s="34"/>
      <c r="D11336" s="34"/>
      <c r="E11336" s="118"/>
      <c r="F11336" s="129" t="s">
        <v>31</v>
      </c>
      <c r="G11336" s="66" t="str">
        <f t="shared" si="202"/>
        <v/>
      </c>
      <c r="H11336" s="67"/>
      <c r="I11336" s="68"/>
      <c r="J11336" s="32">
        <v>0</v>
      </c>
    </row>
    <row r="11337" spans="1:10" ht="15.75" hidden="1" thickBot="1" x14ac:dyDescent="0.3">
      <c r="A11337" s="149"/>
      <c r="B11337" s="144"/>
      <c r="C11337" s="38" t="s">
        <v>2785</v>
      </c>
      <c r="D11337" s="38" t="s">
        <v>105</v>
      </c>
      <c r="E11337" s="120">
        <v>1</v>
      </c>
      <c r="F11337" s="119" t="s">
        <v>31</v>
      </c>
      <c r="G11337" s="66" t="str">
        <f t="shared" si="202"/>
        <v/>
      </c>
      <c r="H11337" s="41">
        <f>SUM(G11337:G11339)</f>
        <v>16.712764799999999</v>
      </c>
      <c r="I11337" s="42"/>
      <c r="J11337" s="32">
        <v>0</v>
      </c>
    </row>
    <row r="11338" spans="1:10" ht="15.75" hidden="1" thickBot="1" x14ac:dyDescent="0.3">
      <c r="A11338" s="149"/>
      <c r="B11338" s="144"/>
      <c r="C11338" s="38" t="s">
        <v>7446</v>
      </c>
      <c r="D11338" s="38" t="s">
        <v>2788</v>
      </c>
      <c r="E11338" s="120">
        <v>0.31059999999999999</v>
      </c>
      <c r="F11338" s="119">
        <v>23.901999999999997</v>
      </c>
      <c r="G11338" s="66">
        <f t="shared" si="202"/>
        <v>7.423961199999999</v>
      </c>
      <c r="H11338" s="67"/>
      <c r="I11338" s="68"/>
      <c r="J11338" s="32">
        <v>0</v>
      </c>
    </row>
    <row r="11339" spans="1:10" ht="15.75" hidden="1" thickBot="1" x14ac:dyDescent="0.3">
      <c r="A11339" s="149"/>
      <c r="B11339" s="144"/>
      <c r="C11339" s="38" t="s">
        <v>7438</v>
      </c>
      <c r="D11339" s="38" t="s">
        <v>2788</v>
      </c>
      <c r="E11339" s="120">
        <v>0.31059999999999999</v>
      </c>
      <c r="F11339" s="119">
        <v>29.905999999999999</v>
      </c>
      <c r="G11339" s="66">
        <f t="shared" si="202"/>
        <v>9.2888035999999996</v>
      </c>
      <c r="H11339" s="67"/>
      <c r="I11339" s="68"/>
      <c r="J11339" s="32">
        <v>0</v>
      </c>
    </row>
    <row r="11340" spans="1:10" ht="15.75" hidden="1" thickBot="1" x14ac:dyDescent="0.3">
      <c r="A11340" s="150"/>
      <c r="B11340" s="145"/>
      <c r="C11340" s="44"/>
      <c r="D11340" s="59"/>
      <c r="E11340" s="121"/>
      <c r="F11340" s="135" t="s">
        <v>31</v>
      </c>
      <c r="G11340" s="75" t="str">
        <f t="shared" si="202"/>
        <v/>
      </c>
      <c r="H11340" s="76"/>
      <c r="I11340" s="68"/>
      <c r="J11340" s="32">
        <v>0</v>
      </c>
    </row>
    <row r="11341" spans="1:10" ht="15.75" hidden="1" thickBot="1" x14ac:dyDescent="0.3">
      <c r="A11341" s="140" t="s">
        <v>2786</v>
      </c>
      <c r="B11341" s="143" t="s">
        <v>7090</v>
      </c>
      <c r="C11341" s="26"/>
      <c r="D11341" s="27" t="s">
        <v>86</v>
      </c>
      <c r="E11341" s="116"/>
      <c r="F11341" s="127" t="s">
        <v>31</v>
      </c>
      <c r="G11341" s="29" t="str">
        <f t="shared" si="202"/>
        <v/>
      </c>
      <c r="H11341" s="30"/>
      <c r="I11341" s="31"/>
      <c r="J11341" s="32">
        <v>0</v>
      </c>
    </row>
    <row r="11342" spans="1:10" ht="15.75" hidden="1" thickBot="1" x14ac:dyDescent="0.3">
      <c r="A11342" s="149"/>
      <c r="B11342" s="144"/>
      <c r="C11342" s="34"/>
      <c r="D11342" s="34"/>
      <c r="E11342" s="118"/>
      <c r="F11342" s="129" t="s">
        <v>31</v>
      </c>
      <c r="G11342" s="66" t="str">
        <f t="shared" si="202"/>
        <v/>
      </c>
      <c r="H11342" s="67"/>
      <c r="I11342" s="68"/>
      <c r="J11342" s="32">
        <v>0</v>
      </c>
    </row>
    <row r="11343" spans="1:10" ht="15.75" hidden="1" thickBot="1" x14ac:dyDescent="0.3">
      <c r="A11343" s="149"/>
      <c r="B11343" s="144"/>
      <c r="C11343" s="38" t="s">
        <v>2787</v>
      </c>
      <c r="D11343" s="38" t="s">
        <v>2788</v>
      </c>
      <c r="E11343" s="120">
        <v>1.1068681166638996E-2</v>
      </c>
      <c r="F11343" s="119" t="s">
        <v>31</v>
      </c>
      <c r="G11343" s="66" t="str">
        <f t="shared" si="202"/>
        <v/>
      </c>
      <c r="H11343" s="41">
        <f>SUM(G11343:G11348)</f>
        <v>1.0060988433228182</v>
      </c>
      <c r="I11343" s="42"/>
      <c r="J11343" s="32">
        <v>0</v>
      </c>
    </row>
    <row r="11344" spans="1:10" ht="15.75" hidden="1" thickBot="1" x14ac:dyDescent="0.3">
      <c r="A11344" s="149"/>
      <c r="B11344" s="144"/>
      <c r="C11344" s="38" t="s">
        <v>7603</v>
      </c>
      <c r="D11344" s="38" t="s">
        <v>2788</v>
      </c>
      <c r="E11344" s="120">
        <v>4.4274724666555985E-2</v>
      </c>
      <c r="F11344" s="119">
        <v>22.724</v>
      </c>
      <c r="G11344" s="66">
        <f t="shared" si="202"/>
        <v>1.0060988433228182</v>
      </c>
      <c r="H11344" s="67"/>
      <c r="I11344" s="68"/>
      <c r="J11344" s="32">
        <v>0</v>
      </c>
    </row>
    <row r="11345" spans="1:10" ht="15.75" hidden="1" thickBot="1" x14ac:dyDescent="0.3">
      <c r="A11345" s="149"/>
      <c r="B11345" s="144"/>
      <c r="C11345" s="38" t="s">
        <v>2789</v>
      </c>
      <c r="D11345" s="38" t="s">
        <v>2788</v>
      </c>
      <c r="E11345" s="120">
        <v>1.6603021749958494E-2</v>
      </c>
      <c r="F11345" s="119" t="s">
        <v>31</v>
      </c>
      <c r="G11345" s="66" t="str">
        <f t="shared" si="202"/>
        <v/>
      </c>
      <c r="H11345" s="67"/>
      <c r="I11345" s="68"/>
      <c r="J11345" s="32">
        <v>0</v>
      </c>
    </row>
    <row r="11346" spans="1:10" ht="15.75" hidden="1" thickBot="1" x14ac:dyDescent="0.3">
      <c r="A11346" s="149"/>
      <c r="B11346" s="144"/>
      <c r="C11346" s="38" t="s">
        <v>2790</v>
      </c>
      <c r="D11346" s="38" t="s">
        <v>90</v>
      </c>
      <c r="E11346" s="120">
        <v>0.23333333333333331</v>
      </c>
      <c r="F11346" s="119" t="s">
        <v>31</v>
      </c>
      <c r="G11346" s="66" t="str">
        <f t="shared" si="202"/>
        <v/>
      </c>
      <c r="H11346" s="67"/>
      <c r="I11346" s="68"/>
      <c r="J11346" s="32">
        <v>0</v>
      </c>
    </row>
    <row r="11347" spans="1:10" ht="26.25" hidden="1" thickBot="1" x14ac:dyDescent="0.3">
      <c r="A11347" s="149"/>
      <c r="B11347" s="144"/>
      <c r="C11347" s="38" t="s">
        <v>2791</v>
      </c>
      <c r="D11347" s="38" t="s">
        <v>88</v>
      </c>
      <c r="E11347" s="120">
        <v>6.466666666666667E-4</v>
      </c>
      <c r="F11347" s="119" t="s">
        <v>31</v>
      </c>
      <c r="G11347" s="66" t="str">
        <f t="shared" si="202"/>
        <v/>
      </c>
      <c r="H11347" s="67"/>
      <c r="I11347" s="68"/>
      <c r="J11347" s="32">
        <v>0</v>
      </c>
    </row>
    <row r="11348" spans="1:10" ht="26.25" hidden="1" thickBot="1" x14ac:dyDescent="0.3">
      <c r="A11348" s="149"/>
      <c r="B11348" s="144"/>
      <c r="C11348" s="38" t="s">
        <v>2792</v>
      </c>
      <c r="D11348" s="38" t="s">
        <v>90</v>
      </c>
      <c r="E11348" s="120">
        <v>2</v>
      </c>
      <c r="F11348" s="119" t="s">
        <v>31</v>
      </c>
      <c r="G11348" s="66" t="str">
        <f t="shared" si="202"/>
        <v/>
      </c>
      <c r="H11348" s="67"/>
      <c r="I11348" s="68"/>
      <c r="J11348" s="32">
        <v>0</v>
      </c>
    </row>
    <row r="11349" spans="1:10" ht="15.75" hidden="1" thickBot="1" x14ac:dyDescent="0.3">
      <c r="A11349" s="150"/>
      <c r="B11349" s="145"/>
      <c r="C11349" s="44"/>
      <c r="D11349" s="59"/>
      <c r="E11349" s="121"/>
      <c r="F11349" s="135" t="s">
        <v>31</v>
      </c>
      <c r="G11349" s="75" t="str">
        <f t="shared" si="202"/>
        <v/>
      </c>
      <c r="H11349" s="76"/>
      <c r="I11349" s="68"/>
      <c r="J11349" s="32">
        <v>0</v>
      </c>
    </row>
    <row r="11350" spans="1:10" ht="15.75" hidden="1" thickBot="1" x14ac:dyDescent="0.3">
      <c r="A11350" s="140" t="s">
        <v>2793</v>
      </c>
      <c r="B11350" s="143" t="s">
        <v>7091</v>
      </c>
      <c r="C11350" s="26"/>
      <c r="D11350" s="27" t="s">
        <v>86</v>
      </c>
      <c r="E11350" s="116"/>
      <c r="F11350" s="127" t="s">
        <v>31</v>
      </c>
      <c r="G11350" s="29" t="str">
        <f t="shared" si="202"/>
        <v/>
      </c>
      <c r="H11350" s="30"/>
      <c r="I11350" s="31"/>
      <c r="J11350" s="32">
        <v>0</v>
      </c>
    </row>
    <row r="11351" spans="1:10" ht="15.75" hidden="1" thickBot="1" x14ac:dyDescent="0.3">
      <c r="A11351" s="149"/>
      <c r="B11351" s="144"/>
      <c r="C11351" s="34"/>
      <c r="D11351" s="34"/>
      <c r="E11351" s="118"/>
      <c r="F11351" s="129" t="s">
        <v>31</v>
      </c>
      <c r="G11351" s="66" t="str">
        <f t="shared" si="202"/>
        <v/>
      </c>
      <c r="H11351" s="67"/>
      <c r="I11351" s="68"/>
      <c r="J11351" s="32">
        <v>0</v>
      </c>
    </row>
    <row r="11352" spans="1:10" ht="15.75" hidden="1" thickBot="1" x14ac:dyDescent="0.3">
      <c r="A11352" s="149"/>
      <c r="B11352" s="144"/>
      <c r="C11352" s="38" t="s">
        <v>2787</v>
      </c>
      <c r="D11352" s="38" t="s">
        <v>2788</v>
      </c>
      <c r="E11352" s="120">
        <v>1.6603021749958494E-2</v>
      </c>
      <c r="F11352" s="119" t="s">
        <v>31</v>
      </c>
      <c r="G11352" s="66" t="str">
        <f t="shared" si="202"/>
        <v/>
      </c>
      <c r="H11352" s="41">
        <f>SUM(G11352:G11357)</f>
        <v>1.5091482649842272</v>
      </c>
      <c r="I11352" s="42"/>
      <c r="J11352" s="32">
        <v>0</v>
      </c>
    </row>
    <row r="11353" spans="1:10" ht="15.75" hidden="1" thickBot="1" x14ac:dyDescent="0.3">
      <c r="A11353" s="149"/>
      <c r="B11353" s="144"/>
      <c r="C11353" s="38" t="s">
        <v>7603</v>
      </c>
      <c r="D11353" s="38" t="s">
        <v>2788</v>
      </c>
      <c r="E11353" s="120">
        <v>6.6412086999833975E-2</v>
      </c>
      <c r="F11353" s="119">
        <v>22.724</v>
      </c>
      <c r="G11353" s="66">
        <f t="shared" si="202"/>
        <v>1.5091482649842272</v>
      </c>
      <c r="H11353" s="67"/>
      <c r="I11353" s="68"/>
      <c r="J11353" s="32">
        <v>0</v>
      </c>
    </row>
    <row r="11354" spans="1:10" ht="15.75" hidden="1" thickBot="1" x14ac:dyDescent="0.3">
      <c r="A11354" s="149"/>
      <c r="B11354" s="144"/>
      <c r="C11354" s="38" t="s">
        <v>2789</v>
      </c>
      <c r="D11354" s="38" t="s">
        <v>2788</v>
      </c>
      <c r="E11354" s="120">
        <v>1.6603021749958494E-2</v>
      </c>
      <c r="F11354" s="119" t="s">
        <v>31</v>
      </c>
      <c r="G11354" s="66" t="str">
        <f t="shared" si="202"/>
        <v/>
      </c>
      <c r="H11354" s="67"/>
      <c r="I11354" s="68"/>
      <c r="J11354" s="32">
        <v>0</v>
      </c>
    </row>
    <row r="11355" spans="1:10" ht="15.75" hidden="1" thickBot="1" x14ac:dyDescent="0.3">
      <c r="A11355" s="149"/>
      <c r="B11355" s="144"/>
      <c r="C11355" s="38" t="s">
        <v>2790</v>
      </c>
      <c r="D11355" s="38" t="s">
        <v>90</v>
      </c>
      <c r="E11355" s="120">
        <v>0.35</v>
      </c>
      <c r="F11355" s="119" t="s">
        <v>31</v>
      </c>
      <c r="G11355" s="66" t="str">
        <f t="shared" si="202"/>
        <v/>
      </c>
      <c r="H11355" s="67"/>
      <c r="I11355" s="68"/>
      <c r="J11355" s="32">
        <v>0</v>
      </c>
    </row>
    <row r="11356" spans="1:10" ht="26.25" hidden="1" thickBot="1" x14ac:dyDescent="0.3">
      <c r="A11356" s="149"/>
      <c r="B11356" s="144"/>
      <c r="C11356" s="38" t="s">
        <v>2791</v>
      </c>
      <c r="D11356" s="38" t="s">
        <v>88</v>
      </c>
      <c r="E11356" s="120">
        <v>9.7000000000000005E-4</v>
      </c>
      <c r="F11356" s="119" t="s">
        <v>31</v>
      </c>
      <c r="G11356" s="66" t="str">
        <f t="shared" si="202"/>
        <v/>
      </c>
      <c r="H11356" s="67"/>
      <c r="I11356" s="68"/>
      <c r="J11356" s="32">
        <v>0</v>
      </c>
    </row>
    <row r="11357" spans="1:10" ht="26.25" hidden="1" thickBot="1" x14ac:dyDescent="0.3">
      <c r="A11357" s="149"/>
      <c r="B11357" s="144"/>
      <c r="C11357" s="38" t="s">
        <v>2792</v>
      </c>
      <c r="D11357" s="38" t="s">
        <v>90</v>
      </c>
      <c r="E11357" s="120">
        <v>3</v>
      </c>
      <c r="F11357" s="119" t="s">
        <v>31</v>
      </c>
      <c r="G11357" s="66" t="str">
        <f t="shared" si="202"/>
        <v/>
      </c>
      <c r="H11357" s="67"/>
      <c r="I11357" s="68"/>
      <c r="J11357" s="32">
        <v>0</v>
      </c>
    </row>
    <row r="11358" spans="1:10" ht="15.75" hidden="1" thickBot="1" x14ac:dyDescent="0.3">
      <c r="A11358" s="150"/>
      <c r="B11358" s="145"/>
      <c r="C11358" s="44"/>
      <c r="D11358" s="59"/>
      <c r="E11358" s="121"/>
      <c r="F11358" s="135" t="s">
        <v>31</v>
      </c>
      <c r="G11358" s="75" t="str">
        <f t="shared" si="202"/>
        <v/>
      </c>
      <c r="H11358" s="76"/>
      <c r="I11358" s="68"/>
      <c r="J11358" s="32">
        <v>0</v>
      </c>
    </row>
    <row r="11359" spans="1:10" ht="15.75" hidden="1" thickBot="1" x14ac:dyDescent="0.3">
      <c r="A11359" s="140" t="s">
        <v>2794</v>
      </c>
      <c r="B11359" s="143" t="s">
        <v>7092</v>
      </c>
      <c r="C11359" s="26"/>
      <c r="D11359" s="27" t="s">
        <v>36</v>
      </c>
      <c r="E11359" s="116"/>
      <c r="F11359" s="127" t="s">
        <v>31</v>
      </c>
      <c r="G11359" s="29" t="str">
        <f t="shared" si="202"/>
        <v/>
      </c>
      <c r="H11359" s="30"/>
      <c r="I11359" s="31"/>
      <c r="J11359" s="32">
        <v>0</v>
      </c>
    </row>
    <row r="11360" spans="1:10" ht="15.75" hidden="1" thickBot="1" x14ac:dyDescent="0.3">
      <c r="A11360" s="149"/>
      <c r="B11360" s="144"/>
      <c r="C11360" s="34"/>
      <c r="D11360" s="34"/>
      <c r="E11360" s="118"/>
      <c r="F11360" s="129" t="s">
        <v>31</v>
      </c>
      <c r="G11360" s="66" t="str">
        <f t="shared" si="202"/>
        <v/>
      </c>
      <c r="H11360" s="67"/>
      <c r="I11360" s="68"/>
      <c r="J11360" s="32">
        <v>0</v>
      </c>
    </row>
    <row r="11361" spans="1:10" ht="15.75" hidden="1" thickBot="1" x14ac:dyDescent="0.3">
      <c r="A11361" s="149"/>
      <c r="B11361" s="144"/>
      <c r="C11361" s="38" t="s">
        <v>8659</v>
      </c>
      <c r="D11361" s="38" t="s">
        <v>101</v>
      </c>
      <c r="E11361" s="120">
        <v>1</v>
      </c>
      <c r="F11361" s="129">
        <v>5.4435000000000002</v>
      </c>
      <c r="G11361" s="66">
        <f t="shared" si="202"/>
        <v>5.4435000000000002</v>
      </c>
      <c r="H11361" s="41">
        <f t="shared" ref="H11361:H11373" si="203">SUM(G11361:G11361)</f>
        <v>5.4435000000000002</v>
      </c>
      <c r="I11361" s="42"/>
      <c r="J11361" s="32">
        <v>0</v>
      </c>
    </row>
    <row r="11362" spans="1:10" ht="15.75" hidden="1" thickBot="1" x14ac:dyDescent="0.3">
      <c r="A11362" s="150"/>
      <c r="B11362" s="145"/>
      <c r="C11362" s="44"/>
      <c r="D11362" s="44"/>
      <c r="E11362" s="121"/>
      <c r="F11362" s="135" t="s">
        <v>31</v>
      </c>
      <c r="G11362" s="75" t="str">
        <f t="shared" si="202"/>
        <v/>
      </c>
      <c r="H11362" s="76"/>
      <c r="I11362" s="68"/>
      <c r="J11362" s="32">
        <v>0</v>
      </c>
    </row>
    <row r="11363" spans="1:10" ht="15.75" hidden="1" thickBot="1" x14ac:dyDescent="0.3">
      <c r="A11363" s="140" t="s">
        <v>2795</v>
      </c>
      <c r="B11363" s="143" t="s">
        <v>7093</v>
      </c>
      <c r="C11363" s="26"/>
      <c r="D11363" s="27" t="s">
        <v>36</v>
      </c>
      <c r="E11363" s="116"/>
      <c r="F11363" s="127" t="s">
        <v>31</v>
      </c>
      <c r="G11363" s="29" t="str">
        <f t="shared" si="202"/>
        <v/>
      </c>
      <c r="H11363" s="30"/>
      <c r="I11363" s="31"/>
      <c r="J11363" s="32">
        <v>0</v>
      </c>
    </row>
    <row r="11364" spans="1:10" ht="15.75" hidden="1" thickBot="1" x14ac:dyDescent="0.3">
      <c r="A11364" s="149"/>
      <c r="B11364" s="144"/>
      <c r="C11364" s="34"/>
      <c r="D11364" s="34"/>
      <c r="E11364" s="118"/>
      <c r="F11364" s="129" t="s">
        <v>31</v>
      </c>
      <c r="G11364" s="66" t="str">
        <f t="shared" si="202"/>
        <v/>
      </c>
      <c r="H11364" s="67"/>
      <c r="I11364" s="68"/>
      <c r="J11364" s="32">
        <v>0</v>
      </c>
    </row>
    <row r="11365" spans="1:10" ht="26.25" hidden="1" thickBot="1" x14ac:dyDescent="0.3">
      <c r="A11365" s="149"/>
      <c r="B11365" s="144"/>
      <c r="C11365" s="38" t="s">
        <v>8660</v>
      </c>
      <c r="D11365" s="38" t="s">
        <v>101</v>
      </c>
      <c r="E11365" s="120">
        <v>1</v>
      </c>
      <c r="F11365" s="129">
        <v>218.994</v>
      </c>
      <c r="G11365" s="66">
        <f t="shared" si="202"/>
        <v>218.994</v>
      </c>
      <c r="H11365" s="41">
        <f t="shared" si="203"/>
        <v>218.994</v>
      </c>
      <c r="I11365" s="42"/>
      <c r="J11365" s="32">
        <v>0</v>
      </c>
    </row>
    <row r="11366" spans="1:10" ht="15.75" hidden="1" thickBot="1" x14ac:dyDescent="0.3">
      <c r="A11366" s="150"/>
      <c r="B11366" s="145"/>
      <c r="C11366" s="44"/>
      <c r="D11366" s="44"/>
      <c r="E11366" s="121"/>
      <c r="F11366" s="135" t="s">
        <v>31</v>
      </c>
      <c r="G11366" s="75" t="str">
        <f t="shared" si="202"/>
        <v/>
      </c>
      <c r="H11366" s="76"/>
      <c r="I11366" s="68"/>
      <c r="J11366" s="32">
        <v>0</v>
      </c>
    </row>
    <row r="11367" spans="1:10" ht="15.75" hidden="1" thickBot="1" x14ac:dyDescent="0.3">
      <c r="A11367" s="140" t="s">
        <v>2796</v>
      </c>
      <c r="B11367" s="143" t="s">
        <v>7094</v>
      </c>
      <c r="C11367" s="26"/>
      <c r="D11367" s="27" t="s">
        <v>36</v>
      </c>
      <c r="E11367" s="116"/>
      <c r="F11367" s="127" t="s">
        <v>31</v>
      </c>
      <c r="G11367" s="29" t="str">
        <f t="shared" si="202"/>
        <v/>
      </c>
      <c r="H11367" s="30"/>
      <c r="I11367" s="31"/>
      <c r="J11367" s="32">
        <v>0</v>
      </c>
    </row>
    <row r="11368" spans="1:10" ht="15.75" hidden="1" thickBot="1" x14ac:dyDescent="0.3">
      <c r="A11368" s="149"/>
      <c r="B11368" s="144"/>
      <c r="C11368" s="34"/>
      <c r="D11368" s="34"/>
      <c r="E11368" s="118"/>
      <c r="F11368" s="129" t="s">
        <v>31</v>
      </c>
      <c r="G11368" s="66" t="str">
        <f t="shared" si="202"/>
        <v/>
      </c>
      <c r="H11368" s="67"/>
      <c r="I11368" s="68"/>
      <c r="J11368" s="32">
        <v>0</v>
      </c>
    </row>
    <row r="11369" spans="1:10" ht="15.75" hidden="1" thickBot="1" x14ac:dyDescent="0.3">
      <c r="A11369" s="149"/>
      <c r="B11369" s="144"/>
      <c r="C11369" s="38" t="s">
        <v>2797</v>
      </c>
      <c r="D11369" s="38" t="s">
        <v>101</v>
      </c>
      <c r="E11369" s="120">
        <v>1</v>
      </c>
      <c r="F11369" s="129" t="s">
        <v>31</v>
      </c>
      <c r="G11369" s="66" t="str">
        <f t="shared" si="202"/>
        <v/>
      </c>
      <c r="H11369" s="41">
        <f t="shared" si="203"/>
        <v>0</v>
      </c>
      <c r="I11369" s="42"/>
      <c r="J11369" s="32">
        <v>0</v>
      </c>
    </row>
    <row r="11370" spans="1:10" ht="15.75" hidden="1" thickBot="1" x14ac:dyDescent="0.3">
      <c r="A11370" s="150"/>
      <c r="B11370" s="145"/>
      <c r="C11370" s="44"/>
      <c r="D11370" s="44"/>
      <c r="E11370" s="121"/>
      <c r="F11370" s="135" t="s">
        <v>31</v>
      </c>
      <c r="G11370" s="75" t="str">
        <f t="shared" si="202"/>
        <v/>
      </c>
      <c r="H11370" s="76"/>
      <c r="I11370" s="68"/>
      <c r="J11370" s="32">
        <v>0</v>
      </c>
    </row>
    <row r="11371" spans="1:10" ht="15.75" hidden="1" thickBot="1" x14ac:dyDescent="0.3">
      <c r="A11371" s="140" t="s">
        <v>2798</v>
      </c>
      <c r="B11371" s="143" t="s">
        <v>7095</v>
      </c>
      <c r="C11371" s="26"/>
      <c r="D11371" s="27" t="s">
        <v>36</v>
      </c>
      <c r="E11371" s="116"/>
      <c r="F11371" s="127" t="s">
        <v>31</v>
      </c>
      <c r="G11371" s="29" t="str">
        <f t="shared" si="202"/>
        <v/>
      </c>
      <c r="H11371" s="30"/>
      <c r="I11371" s="31"/>
      <c r="J11371" s="32">
        <v>0</v>
      </c>
    </row>
    <row r="11372" spans="1:10" ht="15.75" hidden="1" thickBot="1" x14ac:dyDescent="0.3">
      <c r="A11372" s="149"/>
      <c r="B11372" s="144"/>
      <c r="C11372" s="34"/>
      <c r="D11372" s="34"/>
      <c r="E11372" s="118"/>
      <c r="F11372" s="129" t="s">
        <v>31</v>
      </c>
      <c r="G11372" s="66" t="str">
        <f t="shared" si="202"/>
        <v/>
      </c>
      <c r="H11372" s="67"/>
      <c r="I11372" s="68"/>
      <c r="J11372" s="32">
        <v>0</v>
      </c>
    </row>
    <row r="11373" spans="1:10" ht="15.75" hidden="1" thickBot="1" x14ac:dyDescent="0.3">
      <c r="A11373" s="149"/>
      <c r="B11373" s="144"/>
      <c r="C11373" s="38" t="s">
        <v>2799</v>
      </c>
      <c r="D11373" s="38" t="s">
        <v>101</v>
      </c>
      <c r="E11373" s="120">
        <v>1</v>
      </c>
      <c r="F11373" s="129" t="s">
        <v>31</v>
      </c>
      <c r="G11373" s="66" t="str">
        <f t="shared" si="202"/>
        <v/>
      </c>
      <c r="H11373" s="41">
        <f t="shared" si="203"/>
        <v>0</v>
      </c>
      <c r="I11373" s="42"/>
      <c r="J11373" s="32">
        <v>0</v>
      </c>
    </row>
    <row r="11374" spans="1:10" ht="15.75" hidden="1" thickBot="1" x14ac:dyDescent="0.3">
      <c r="A11374" s="150"/>
      <c r="B11374" s="145"/>
      <c r="C11374" s="44"/>
      <c r="D11374" s="44"/>
      <c r="E11374" s="121"/>
      <c r="F11374" s="135" t="s">
        <v>31</v>
      </c>
      <c r="G11374" s="75" t="str">
        <f t="shared" si="202"/>
        <v/>
      </c>
      <c r="H11374" s="76"/>
      <c r="I11374" s="68"/>
      <c r="J11374" s="32">
        <v>0</v>
      </c>
    </row>
    <row r="11375" spans="1:10" ht="15.75" hidden="1" thickBot="1" x14ac:dyDescent="0.3">
      <c r="A11375" s="140" t="s">
        <v>2800</v>
      </c>
      <c r="B11375" s="143" t="s">
        <v>7096</v>
      </c>
      <c r="C11375" s="26"/>
      <c r="D11375" s="27" t="s">
        <v>90</v>
      </c>
      <c r="E11375" s="116"/>
      <c r="F11375" s="127" t="s">
        <v>31</v>
      </c>
      <c r="G11375" s="29" t="str">
        <f t="shared" si="202"/>
        <v/>
      </c>
      <c r="H11375" s="30"/>
      <c r="I11375" s="31"/>
      <c r="J11375" s="32">
        <v>0</v>
      </c>
    </row>
    <row r="11376" spans="1:10" ht="15.75" hidden="1" thickBot="1" x14ac:dyDescent="0.3">
      <c r="A11376" s="149"/>
      <c r="B11376" s="144"/>
      <c r="C11376" s="34"/>
      <c r="D11376" s="34"/>
      <c r="E11376" s="118"/>
      <c r="F11376" s="129" t="s">
        <v>31</v>
      </c>
      <c r="G11376" s="66" t="str">
        <f t="shared" si="202"/>
        <v/>
      </c>
      <c r="H11376" s="67"/>
      <c r="I11376" s="68"/>
      <c r="J11376" s="32">
        <v>0</v>
      </c>
    </row>
    <row r="11377" spans="1:10" ht="39" hidden="1" thickBot="1" x14ac:dyDescent="0.3">
      <c r="A11377" s="149"/>
      <c r="B11377" s="144"/>
      <c r="C11377" s="38" t="s">
        <v>7853</v>
      </c>
      <c r="D11377" s="38" t="s">
        <v>1069</v>
      </c>
      <c r="E11377" s="120">
        <v>2.0999999999999999E-3</v>
      </c>
      <c r="F11377" s="119">
        <v>327.1515</v>
      </c>
      <c r="G11377" s="66">
        <f t="shared" si="202"/>
        <v>0.68701814999999999</v>
      </c>
      <c r="H11377" s="41">
        <f>SUM(G11377:G11388)</f>
        <v>15.8762936</v>
      </c>
      <c r="I11377" s="42"/>
      <c r="J11377" s="32">
        <v>0</v>
      </c>
    </row>
    <row r="11378" spans="1:10" ht="39" hidden="1" thickBot="1" x14ac:dyDescent="0.3">
      <c r="A11378" s="149"/>
      <c r="B11378" s="144"/>
      <c r="C11378" s="38" t="s">
        <v>7854</v>
      </c>
      <c r="D11378" s="38" t="s">
        <v>1080</v>
      </c>
      <c r="E11378" s="120">
        <v>1.09E-2</v>
      </c>
      <c r="F11378" s="125">
        <v>166.22149999999999</v>
      </c>
      <c r="G11378" s="36">
        <f t="shared" si="202"/>
        <v>1.8118143499999999</v>
      </c>
      <c r="H11378" s="37"/>
      <c r="I11378" s="33"/>
      <c r="J11378" s="32">
        <v>0</v>
      </c>
    </row>
    <row r="11379" spans="1:10" ht="15.75" hidden="1" thickBot="1" x14ac:dyDescent="0.3">
      <c r="A11379" s="149"/>
      <c r="B11379" s="144"/>
      <c r="C11379" s="38" t="s">
        <v>7754</v>
      </c>
      <c r="D11379" s="38" t="s">
        <v>1063</v>
      </c>
      <c r="E11379" s="120">
        <v>4.9000000000000002E-2</v>
      </c>
      <c r="F11379" s="119">
        <v>41.8</v>
      </c>
      <c r="G11379" s="66">
        <f t="shared" si="202"/>
        <v>2.0482</v>
      </c>
      <c r="H11379" s="52"/>
      <c r="I11379" s="42"/>
      <c r="J11379" s="32">
        <v>0</v>
      </c>
    </row>
    <row r="11380" spans="1:10" ht="15.75" hidden="1" thickBot="1" x14ac:dyDescent="0.3">
      <c r="A11380" s="149"/>
      <c r="B11380" s="144"/>
      <c r="C11380" s="38" t="s">
        <v>7714</v>
      </c>
      <c r="D11380" s="38" t="s">
        <v>2788</v>
      </c>
      <c r="E11380" s="120">
        <v>0.02</v>
      </c>
      <c r="F11380" s="119">
        <v>30.419</v>
      </c>
      <c r="G11380" s="66">
        <f t="shared" si="202"/>
        <v>0.60838000000000003</v>
      </c>
      <c r="H11380" s="52"/>
      <c r="I11380" s="42"/>
      <c r="J11380" s="32">
        <v>0</v>
      </c>
    </row>
    <row r="11381" spans="1:10" ht="26.25" hidden="1" thickBot="1" x14ac:dyDescent="0.3">
      <c r="A11381" s="149"/>
      <c r="B11381" s="144"/>
      <c r="C11381" s="38" t="s">
        <v>7751</v>
      </c>
      <c r="D11381" s="38" t="s">
        <v>2788</v>
      </c>
      <c r="E11381" s="120">
        <v>0.1</v>
      </c>
      <c r="F11381" s="119">
        <v>22.391500000000001</v>
      </c>
      <c r="G11381" s="66">
        <f t="shared" si="202"/>
        <v>2.23915</v>
      </c>
      <c r="H11381" s="52"/>
      <c r="I11381" s="42"/>
      <c r="J11381" s="32">
        <v>0</v>
      </c>
    </row>
    <row r="11382" spans="1:10" ht="26.25" hidden="1" thickBot="1" x14ac:dyDescent="0.3">
      <c r="A11382" s="149"/>
      <c r="B11382" s="144"/>
      <c r="C11382" s="38" t="s">
        <v>7729</v>
      </c>
      <c r="D11382" s="38" t="s">
        <v>2788</v>
      </c>
      <c r="E11382" s="120">
        <v>0.3</v>
      </c>
      <c r="F11382" s="119">
        <v>24.244</v>
      </c>
      <c r="G11382" s="66">
        <f t="shared" si="202"/>
        <v>7.2731999999999992</v>
      </c>
      <c r="H11382" s="52"/>
      <c r="I11382" s="42"/>
      <c r="J11382" s="32">
        <v>0</v>
      </c>
    </row>
    <row r="11383" spans="1:10" ht="15.75" hidden="1" thickBot="1" x14ac:dyDescent="0.3">
      <c r="A11383" s="149"/>
      <c r="B11383" s="144"/>
      <c r="C11383" s="38" t="s">
        <v>7609</v>
      </c>
      <c r="D11383" s="38" t="s">
        <v>88</v>
      </c>
      <c r="E11383" s="120">
        <v>1.0800000000000001E-2</v>
      </c>
      <c r="F11383" s="119">
        <v>45.514499999999998</v>
      </c>
      <c r="G11383" s="66">
        <f t="shared" si="202"/>
        <v>0.49155660000000001</v>
      </c>
      <c r="H11383" s="52"/>
      <c r="I11383" s="42"/>
      <c r="J11383" s="32">
        <v>0</v>
      </c>
    </row>
    <row r="11384" spans="1:10" ht="15.75" hidden="1" thickBot="1" x14ac:dyDescent="0.3">
      <c r="A11384" s="149"/>
      <c r="B11384" s="144"/>
      <c r="C11384" s="38" t="s">
        <v>7752</v>
      </c>
      <c r="D11384" s="38" t="s">
        <v>2788</v>
      </c>
      <c r="E11384" s="120">
        <v>0.02</v>
      </c>
      <c r="F11384" s="119">
        <v>28.813499999999998</v>
      </c>
      <c r="G11384" s="66">
        <f t="shared" si="202"/>
        <v>0.57626999999999995</v>
      </c>
      <c r="H11384" s="52"/>
      <c r="I11384" s="42"/>
      <c r="J11384" s="32">
        <v>0</v>
      </c>
    </row>
    <row r="11385" spans="1:10" ht="26.25" hidden="1" thickBot="1" x14ac:dyDescent="0.3">
      <c r="A11385" s="149"/>
      <c r="B11385" s="144"/>
      <c r="C11385" s="38" t="s">
        <v>8641</v>
      </c>
      <c r="D11385" s="38" t="s">
        <v>101</v>
      </c>
      <c r="E11385" s="120">
        <v>3.0000000000000001E-3</v>
      </c>
      <c r="F11385" s="119">
        <v>4.0754999999999999</v>
      </c>
      <c r="G11385" s="66">
        <f t="shared" si="202"/>
        <v>1.22265E-2</v>
      </c>
      <c r="H11385" s="52"/>
      <c r="I11385" s="42"/>
      <c r="J11385" s="32">
        <v>0</v>
      </c>
    </row>
    <row r="11386" spans="1:10" ht="26.25" hidden="1" thickBot="1" x14ac:dyDescent="0.3">
      <c r="A11386" s="149"/>
      <c r="B11386" s="144"/>
      <c r="C11386" s="38" t="s">
        <v>100</v>
      </c>
      <c r="D11386" s="38" t="s">
        <v>101</v>
      </c>
      <c r="E11386" s="120">
        <v>3.0000959922557231E-5</v>
      </c>
      <c r="F11386" s="119" t="s">
        <v>31</v>
      </c>
      <c r="G11386" s="66" t="str">
        <f t="shared" si="202"/>
        <v/>
      </c>
      <c r="H11386" s="52"/>
      <c r="I11386" s="42"/>
      <c r="J11386" s="32">
        <v>0</v>
      </c>
    </row>
    <row r="11387" spans="1:10" ht="26.25" hidden="1" thickBot="1" x14ac:dyDescent="0.3">
      <c r="A11387" s="149"/>
      <c r="B11387" s="144"/>
      <c r="C11387" s="38" t="s">
        <v>8642</v>
      </c>
      <c r="D11387" s="38" t="s">
        <v>1063</v>
      </c>
      <c r="E11387" s="120">
        <v>1.4E-2</v>
      </c>
      <c r="F11387" s="119">
        <v>9.1769999999999996</v>
      </c>
      <c r="G11387" s="66">
        <f t="shared" si="202"/>
        <v>0.12847800000000001</v>
      </c>
      <c r="H11387" s="52"/>
      <c r="I11387" s="42"/>
      <c r="J11387" s="32">
        <v>0</v>
      </c>
    </row>
    <row r="11388" spans="1:10" ht="15.75" hidden="1" thickBot="1" x14ac:dyDescent="0.3">
      <c r="A11388" s="149"/>
      <c r="B11388" s="144"/>
      <c r="C11388" s="38" t="s">
        <v>2651</v>
      </c>
      <c r="D11388" s="38" t="s">
        <v>1063</v>
      </c>
      <c r="E11388" s="120">
        <v>0.98599999999999999</v>
      </c>
      <c r="F11388" s="119" t="s">
        <v>31</v>
      </c>
      <c r="G11388" s="66" t="str">
        <f t="shared" si="202"/>
        <v/>
      </c>
      <c r="H11388" s="52"/>
      <c r="I11388" s="42"/>
      <c r="J11388" s="32">
        <v>0</v>
      </c>
    </row>
    <row r="11389" spans="1:10" ht="15.75" hidden="1" thickBot="1" x14ac:dyDescent="0.3">
      <c r="A11389" s="150"/>
      <c r="B11389" s="145"/>
      <c r="C11389" s="44"/>
      <c r="D11389" s="59"/>
      <c r="E11389" s="121"/>
      <c r="F11389" s="135" t="s">
        <v>31</v>
      </c>
      <c r="G11389" s="75" t="str">
        <f t="shared" si="202"/>
        <v/>
      </c>
      <c r="H11389" s="76"/>
      <c r="I11389" s="68"/>
      <c r="J11389" s="32">
        <v>0</v>
      </c>
    </row>
    <row r="11390" spans="1:10" ht="15.75" hidden="1" thickBot="1" x14ac:dyDescent="0.3">
      <c r="A11390" s="140" t="s">
        <v>2801</v>
      </c>
      <c r="B11390" s="143" t="s">
        <v>5122</v>
      </c>
      <c r="C11390" s="26"/>
      <c r="D11390" s="27" t="s">
        <v>36</v>
      </c>
      <c r="E11390" s="116"/>
      <c r="F11390" s="127" t="s">
        <v>31</v>
      </c>
      <c r="G11390" s="29" t="str">
        <f t="shared" si="202"/>
        <v/>
      </c>
      <c r="H11390" s="30"/>
      <c r="I11390" s="31"/>
      <c r="J11390" s="32">
        <v>0</v>
      </c>
    </row>
    <row r="11391" spans="1:10" ht="15.75" hidden="1" thickBot="1" x14ac:dyDescent="0.3">
      <c r="A11391" s="149"/>
      <c r="B11391" s="144"/>
      <c r="C11391" s="34"/>
      <c r="D11391" s="34"/>
      <c r="E11391" s="118"/>
      <c r="F11391" s="129" t="s">
        <v>31</v>
      </c>
      <c r="G11391" s="66" t="str">
        <f t="shared" si="202"/>
        <v/>
      </c>
      <c r="H11391" s="67"/>
      <c r="I11391" s="68"/>
      <c r="J11391" s="32">
        <v>0</v>
      </c>
    </row>
    <row r="11392" spans="1:10" ht="15.75" hidden="1" thickBot="1" x14ac:dyDescent="0.3">
      <c r="A11392" s="149"/>
      <c r="B11392" s="144"/>
      <c r="C11392" s="38" t="s">
        <v>2802</v>
      </c>
      <c r="D11392" s="38" t="s">
        <v>101</v>
      </c>
      <c r="E11392" s="120">
        <v>1</v>
      </c>
      <c r="F11392" s="119" t="s">
        <v>31</v>
      </c>
      <c r="G11392" s="66" t="str">
        <f t="shared" si="202"/>
        <v/>
      </c>
      <c r="H11392" s="41">
        <f>SUM(G11392:G11394)</f>
        <v>23.985303052799999</v>
      </c>
      <c r="I11392" s="42"/>
      <c r="J11392" s="32">
        <v>0</v>
      </c>
    </row>
    <row r="11393" spans="1:10" ht="15.75" hidden="1" thickBot="1" x14ac:dyDescent="0.3">
      <c r="A11393" s="149"/>
      <c r="B11393" s="144"/>
      <c r="C11393" s="38" t="s">
        <v>7446</v>
      </c>
      <c r="D11393" s="38" t="s">
        <v>2788</v>
      </c>
      <c r="E11393" s="120">
        <v>0.200544</v>
      </c>
      <c r="F11393" s="119">
        <v>23.901999999999997</v>
      </c>
      <c r="G11393" s="66">
        <f t="shared" si="202"/>
        <v>4.7934026879999996</v>
      </c>
      <c r="H11393" s="67"/>
      <c r="I11393" s="68"/>
      <c r="J11393" s="32">
        <v>0</v>
      </c>
    </row>
    <row r="11394" spans="1:10" ht="15.75" hidden="1" thickBot="1" x14ac:dyDescent="0.3">
      <c r="A11394" s="149"/>
      <c r="B11394" s="144"/>
      <c r="C11394" s="38" t="s">
        <v>7438</v>
      </c>
      <c r="D11394" s="38" t="s">
        <v>2788</v>
      </c>
      <c r="E11394" s="120">
        <v>0.6417408</v>
      </c>
      <c r="F11394" s="119">
        <v>29.905999999999999</v>
      </c>
      <c r="G11394" s="66">
        <f t="shared" si="202"/>
        <v>19.191900364799999</v>
      </c>
      <c r="H11394" s="67"/>
      <c r="I11394" s="68"/>
      <c r="J11394" s="32">
        <v>0</v>
      </c>
    </row>
    <row r="11395" spans="1:10" ht="15.75" hidden="1" thickBot="1" x14ac:dyDescent="0.3">
      <c r="A11395" s="150"/>
      <c r="B11395" s="145"/>
      <c r="C11395" s="44"/>
      <c r="D11395" s="59"/>
      <c r="E11395" s="121"/>
      <c r="F11395" s="135" t="s">
        <v>31</v>
      </c>
      <c r="G11395" s="75" t="str">
        <f t="shared" si="202"/>
        <v/>
      </c>
      <c r="H11395" s="76"/>
      <c r="I11395" s="68"/>
      <c r="J11395" s="32">
        <v>0</v>
      </c>
    </row>
    <row r="11396" spans="1:10" ht="15.75" hidden="1" thickBot="1" x14ac:dyDescent="0.3">
      <c r="A11396" s="140" t="s">
        <v>2803</v>
      </c>
      <c r="B11396" s="143" t="s">
        <v>5124</v>
      </c>
      <c r="C11396" s="26"/>
      <c r="D11396" s="27" t="s">
        <v>36</v>
      </c>
      <c r="E11396" s="116"/>
      <c r="F11396" s="127" t="s">
        <v>31</v>
      </c>
      <c r="G11396" s="29" t="str">
        <f t="shared" si="202"/>
        <v/>
      </c>
      <c r="H11396" s="30"/>
      <c r="I11396" s="31"/>
      <c r="J11396" s="32">
        <v>0</v>
      </c>
    </row>
    <row r="11397" spans="1:10" ht="15.75" hidden="1" thickBot="1" x14ac:dyDescent="0.3">
      <c r="A11397" s="149"/>
      <c r="B11397" s="144"/>
      <c r="C11397" s="34"/>
      <c r="D11397" s="34"/>
      <c r="E11397" s="118"/>
      <c r="F11397" s="129" t="s">
        <v>31</v>
      </c>
      <c r="G11397" s="66" t="str">
        <f t="shared" si="202"/>
        <v/>
      </c>
      <c r="H11397" s="67"/>
      <c r="I11397" s="68"/>
      <c r="J11397" s="32">
        <v>0</v>
      </c>
    </row>
    <row r="11398" spans="1:10" ht="15.75" hidden="1" thickBot="1" x14ac:dyDescent="0.3">
      <c r="A11398" s="149"/>
      <c r="B11398" s="144"/>
      <c r="C11398" s="38" t="s">
        <v>2804</v>
      </c>
      <c r="D11398" s="38" t="s">
        <v>101</v>
      </c>
      <c r="E11398" s="120">
        <v>1</v>
      </c>
      <c r="F11398" s="119" t="s">
        <v>31</v>
      </c>
      <c r="G11398" s="66" t="str">
        <f t="shared" ref="G11398:G11461" si="204">IF(ISNUMBER(F11398),E11398*F11398,"")</f>
        <v/>
      </c>
      <c r="H11398" s="41">
        <f>SUM(G11398:G11400)</f>
        <v>20.330350181399997</v>
      </c>
      <c r="I11398" s="42"/>
      <c r="J11398" s="32">
        <v>0</v>
      </c>
    </row>
    <row r="11399" spans="1:10" ht="15.75" hidden="1" thickBot="1" x14ac:dyDescent="0.3">
      <c r="A11399" s="149"/>
      <c r="B11399" s="144"/>
      <c r="C11399" s="38" t="s">
        <v>7446</v>
      </c>
      <c r="D11399" s="38" t="s">
        <v>2788</v>
      </c>
      <c r="E11399" s="120">
        <v>0.16998450000000001</v>
      </c>
      <c r="F11399" s="119">
        <v>23.901999999999997</v>
      </c>
      <c r="G11399" s="66">
        <f t="shared" si="204"/>
        <v>4.0629695190000001</v>
      </c>
      <c r="H11399" s="67"/>
      <c r="I11399" s="68"/>
      <c r="J11399" s="32">
        <v>0</v>
      </c>
    </row>
    <row r="11400" spans="1:10" ht="15.75" hidden="1" thickBot="1" x14ac:dyDescent="0.3">
      <c r="A11400" s="149"/>
      <c r="B11400" s="144"/>
      <c r="C11400" s="38" t="s">
        <v>7438</v>
      </c>
      <c r="D11400" s="38" t="s">
        <v>2788</v>
      </c>
      <c r="E11400" s="120">
        <v>0.54395039999999995</v>
      </c>
      <c r="F11400" s="119">
        <v>29.905999999999999</v>
      </c>
      <c r="G11400" s="66">
        <f t="shared" si="204"/>
        <v>16.267380662399997</v>
      </c>
      <c r="H11400" s="67"/>
      <c r="I11400" s="68"/>
      <c r="J11400" s="32">
        <v>0</v>
      </c>
    </row>
    <row r="11401" spans="1:10" ht="15.75" hidden="1" thickBot="1" x14ac:dyDescent="0.3">
      <c r="A11401" s="150"/>
      <c r="B11401" s="145"/>
      <c r="C11401" s="44"/>
      <c r="D11401" s="59"/>
      <c r="E11401" s="121"/>
      <c r="F11401" s="135" t="s">
        <v>31</v>
      </c>
      <c r="G11401" s="75" t="str">
        <f t="shared" si="204"/>
        <v/>
      </c>
      <c r="H11401" s="76"/>
      <c r="I11401" s="68"/>
      <c r="J11401" s="32">
        <v>0</v>
      </c>
    </row>
    <row r="11402" spans="1:10" ht="15.75" hidden="1" thickBot="1" x14ac:dyDescent="0.3">
      <c r="A11402" s="140" t="s">
        <v>2805</v>
      </c>
      <c r="B11402" s="143" t="s">
        <v>6379</v>
      </c>
      <c r="C11402" s="26"/>
      <c r="D11402" s="27" t="s">
        <v>6380</v>
      </c>
      <c r="E11402" s="116"/>
      <c r="F11402" s="127" t="s">
        <v>31</v>
      </c>
      <c r="G11402" s="29" t="str">
        <f t="shared" si="204"/>
        <v/>
      </c>
      <c r="H11402" s="30"/>
      <c r="I11402" s="31"/>
      <c r="J11402" s="32">
        <v>0</v>
      </c>
    </row>
    <row r="11403" spans="1:10" ht="15.75" hidden="1" thickBot="1" x14ac:dyDescent="0.3">
      <c r="A11403" s="149"/>
      <c r="B11403" s="144"/>
      <c r="C11403" s="34"/>
      <c r="D11403" s="34"/>
      <c r="E11403" s="118"/>
      <c r="F11403" s="129" t="s">
        <v>31</v>
      </c>
      <c r="G11403" s="66" t="str">
        <f t="shared" si="204"/>
        <v/>
      </c>
      <c r="H11403" s="67"/>
      <c r="I11403" s="68"/>
      <c r="J11403" s="32">
        <v>0</v>
      </c>
    </row>
    <row r="11404" spans="1:10" ht="15.75" hidden="1" thickBot="1" x14ac:dyDescent="0.3">
      <c r="A11404" s="149"/>
      <c r="B11404" s="144"/>
      <c r="C11404" s="38" t="s">
        <v>8661</v>
      </c>
      <c r="D11404" s="38" t="s">
        <v>7614</v>
      </c>
      <c r="E11404" s="120">
        <v>0.1</v>
      </c>
      <c r="F11404" s="129">
        <v>779.20899999999995</v>
      </c>
      <c r="G11404" s="66">
        <f t="shared" si="204"/>
        <v>77.920900000000003</v>
      </c>
      <c r="H11404" s="41">
        <f t="shared" ref="H11404" si="205">SUM(G11404:G11404)</f>
        <v>77.920900000000003</v>
      </c>
      <c r="I11404" s="42"/>
      <c r="J11404" s="32">
        <v>0</v>
      </c>
    </row>
    <row r="11405" spans="1:10" ht="15.75" hidden="1" thickBot="1" x14ac:dyDescent="0.3">
      <c r="A11405" s="150"/>
      <c r="B11405" s="145"/>
      <c r="C11405" s="44"/>
      <c r="D11405" s="44"/>
      <c r="E11405" s="121"/>
      <c r="F11405" s="135" t="s">
        <v>31</v>
      </c>
      <c r="G11405" s="75" t="str">
        <f t="shared" si="204"/>
        <v/>
      </c>
      <c r="H11405" s="76"/>
      <c r="I11405" s="68"/>
      <c r="J11405" s="32">
        <v>0</v>
      </c>
    </row>
    <row r="11406" spans="1:10" ht="15.75" hidden="1" thickBot="1" x14ac:dyDescent="0.3">
      <c r="A11406" s="140" t="s">
        <v>2806</v>
      </c>
      <c r="B11406" s="143" t="s">
        <v>7097</v>
      </c>
      <c r="C11406" s="26"/>
      <c r="D11406" s="27" t="s">
        <v>36</v>
      </c>
      <c r="E11406" s="116"/>
      <c r="F11406" s="127" t="s">
        <v>31</v>
      </c>
      <c r="G11406" s="29" t="str">
        <f t="shared" si="204"/>
        <v/>
      </c>
      <c r="H11406" s="30"/>
      <c r="I11406" s="31"/>
      <c r="J11406" s="32">
        <v>0</v>
      </c>
    </row>
    <row r="11407" spans="1:10" ht="15.75" hidden="1" thickBot="1" x14ac:dyDescent="0.3">
      <c r="A11407" s="149"/>
      <c r="B11407" s="144"/>
      <c r="C11407" s="34"/>
      <c r="D11407" s="34"/>
      <c r="E11407" s="118"/>
      <c r="F11407" s="129" t="s">
        <v>31</v>
      </c>
      <c r="G11407" s="66" t="str">
        <f t="shared" si="204"/>
        <v/>
      </c>
      <c r="H11407" s="67"/>
      <c r="I11407" s="68"/>
      <c r="J11407" s="32">
        <v>0</v>
      </c>
    </row>
    <row r="11408" spans="1:10" ht="39" hidden="1" thickBot="1" x14ac:dyDescent="0.3">
      <c r="A11408" s="149"/>
      <c r="B11408" s="144"/>
      <c r="C11408" s="38" t="s">
        <v>8662</v>
      </c>
      <c r="D11408" s="38" t="s">
        <v>101</v>
      </c>
      <c r="E11408" s="120">
        <v>1</v>
      </c>
      <c r="F11408" s="129">
        <v>5176.8919999999998</v>
      </c>
      <c r="G11408" s="66">
        <f t="shared" si="204"/>
        <v>5176.8919999999998</v>
      </c>
      <c r="H11408" s="41">
        <f t="shared" ref="H11408" si="206">SUM(G11408:G11408)</f>
        <v>5176.8919999999998</v>
      </c>
      <c r="I11408" s="42"/>
      <c r="J11408" s="32">
        <v>0</v>
      </c>
    </row>
    <row r="11409" spans="1:10" ht="15.75" hidden="1" thickBot="1" x14ac:dyDescent="0.3">
      <c r="A11409" s="150"/>
      <c r="B11409" s="145"/>
      <c r="C11409" s="44"/>
      <c r="D11409" s="44"/>
      <c r="E11409" s="121"/>
      <c r="F11409" s="135" t="s">
        <v>31</v>
      </c>
      <c r="G11409" s="75" t="str">
        <f t="shared" si="204"/>
        <v/>
      </c>
      <c r="H11409" s="76"/>
      <c r="I11409" s="68"/>
      <c r="J11409" s="32">
        <v>0</v>
      </c>
    </row>
    <row r="11410" spans="1:10" ht="15.75" hidden="1" thickBot="1" x14ac:dyDescent="0.3">
      <c r="A11410" s="140" t="s">
        <v>2807</v>
      </c>
      <c r="B11410" s="143" t="s">
        <v>7098</v>
      </c>
      <c r="C11410" s="26"/>
      <c r="D11410" s="27" t="s">
        <v>36</v>
      </c>
      <c r="E11410" s="116"/>
      <c r="F11410" s="127" t="s">
        <v>31</v>
      </c>
      <c r="G11410" s="29" t="str">
        <f t="shared" si="204"/>
        <v/>
      </c>
      <c r="H11410" s="30"/>
      <c r="I11410" s="31"/>
      <c r="J11410" s="32">
        <v>0</v>
      </c>
    </row>
    <row r="11411" spans="1:10" ht="15.75" hidden="1" thickBot="1" x14ac:dyDescent="0.3">
      <c r="A11411" s="149"/>
      <c r="B11411" s="144"/>
      <c r="C11411" s="34"/>
      <c r="D11411" s="34"/>
      <c r="E11411" s="118"/>
      <c r="F11411" s="129" t="s">
        <v>31</v>
      </c>
      <c r="G11411" s="66" t="str">
        <f t="shared" si="204"/>
        <v/>
      </c>
      <c r="H11411" s="67"/>
      <c r="I11411" s="68"/>
      <c r="J11411" s="32">
        <v>0</v>
      </c>
    </row>
    <row r="11412" spans="1:10" ht="51.75" hidden="1" thickBot="1" x14ac:dyDescent="0.3">
      <c r="A11412" s="149"/>
      <c r="B11412" s="144"/>
      <c r="C11412" s="38" t="s">
        <v>8663</v>
      </c>
      <c r="D11412" s="38" t="s">
        <v>101</v>
      </c>
      <c r="E11412" s="120">
        <v>1</v>
      </c>
      <c r="F11412" s="129">
        <v>30.361999999999998</v>
      </c>
      <c r="G11412" s="66">
        <f t="shared" si="204"/>
        <v>30.361999999999998</v>
      </c>
      <c r="H11412" s="41">
        <f t="shared" ref="H11412" si="207">SUM(G11412:G11412)</f>
        <v>30.361999999999998</v>
      </c>
      <c r="I11412" s="42"/>
      <c r="J11412" s="32">
        <v>0</v>
      </c>
    </row>
    <row r="11413" spans="1:10" ht="15.75" hidden="1" thickBot="1" x14ac:dyDescent="0.3">
      <c r="A11413" s="150"/>
      <c r="B11413" s="145"/>
      <c r="C11413" s="44"/>
      <c r="D11413" s="44"/>
      <c r="E11413" s="121"/>
      <c r="F11413" s="135" t="s">
        <v>31</v>
      </c>
      <c r="G11413" s="75" t="str">
        <f t="shared" si="204"/>
        <v/>
      </c>
      <c r="H11413" s="76"/>
      <c r="I11413" s="68"/>
      <c r="J11413" s="32">
        <v>0</v>
      </c>
    </row>
    <row r="11414" spans="1:10" ht="15.75" hidden="1" thickBot="1" x14ac:dyDescent="0.3">
      <c r="A11414" s="140" t="s">
        <v>2808</v>
      </c>
      <c r="B11414" s="143" t="s">
        <v>7099</v>
      </c>
      <c r="C11414" s="26"/>
      <c r="D11414" s="27" t="s">
        <v>36</v>
      </c>
      <c r="E11414" s="116"/>
      <c r="F11414" s="127" t="s">
        <v>31</v>
      </c>
      <c r="G11414" s="29" t="str">
        <f t="shared" si="204"/>
        <v/>
      </c>
      <c r="H11414" s="30"/>
      <c r="I11414" s="31"/>
      <c r="J11414" s="32">
        <v>0</v>
      </c>
    </row>
    <row r="11415" spans="1:10" ht="15.75" hidden="1" thickBot="1" x14ac:dyDescent="0.3">
      <c r="A11415" s="149"/>
      <c r="B11415" s="144"/>
      <c r="C11415" s="34"/>
      <c r="D11415" s="34"/>
      <c r="E11415" s="118"/>
      <c r="F11415" s="129" t="s">
        <v>31</v>
      </c>
      <c r="G11415" s="66" t="str">
        <f t="shared" si="204"/>
        <v/>
      </c>
      <c r="H11415" s="67"/>
      <c r="I11415" s="68"/>
      <c r="J11415" s="32">
        <v>0</v>
      </c>
    </row>
    <row r="11416" spans="1:10" ht="26.25" hidden="1" thickBot="1" x14ac:dyDescent="0.3">
      <c r="A11416" s="149"/>
      <c r="B11416" s="144"/>
      <c r="C11416" s="38" t="s">
        <v>8664</v>
      </c>
      <c r="D11416" s="38" t="s">
        <v>101</v>
      </c>
      <c r="E11416" s="120">
        <v>1</v>
      </c>
      <c r="F11416" s="129">
        <v>20.500999999999998</v>
      </c>
      <c r="G11416" s="66">
        <f t="shared" si="204"/>
        <v>20.500999999999998</v>
      </c>
      <c r="H11416" s="41">
        <f t="shared" ref="H11416" si="208">SUM(G11416:G11416)</f>
        <v>20.500999999999998</v>
      </c>
      <c r="I11416" s="42"/>
      <c r="J11416" s="32">
        <v>0</v>
      </c>
    </row>
    <row r="11417" spans="1:10" ht="15.75" hidden="1" thickBot="1" x14ac:dyDescent="0.3">
      <c r="A11417" s="150"/>
      <c r="B11417" s="145"/>
      <c r="C11417" s="44"/>
      <c r="D11417" s="44"/>
      <c r="E11417" s="121"/>
      <c r="F11417" s="135" t="s">
        <v>31</v>
      </c>
      <c r="G11417" s="75" t="str">
        <f t="shared" si="204"/>
        <v/>
      </c>
      <c r="H11417" s="76"/>
      <c r="I11417" s="68"/>
      <c r="J11417" s="32">
        <v>0</v>
      </c>
    </row>
    <row r="11418" spans="1:10" ht="15.75" hidden="1" thickBot="1" x14ac:dyDescent="0.3">
      <c r="A11418" s="140" t="s">
        <v>2809</v>
      </c>
      <c r="B11418" s="143" t="s">
        <v>7100</v>
      </c>
      <c r="C11418" s="26"/>
      <c r="D11418" s="27" t="s">
        <v>36</v>
      </c>
      <c r="E11418" s="116"/>
      <c r="F11418" s="127" t="s">
        <v>31</v>
      </c>
      <c r="G11418" s="29" t="str">
        <f t="shared" si="204"/>
        <v/>
      </c>
      <c r="H11418" s="30"/>
      <c r="I11418" s="31"/>
      <c r="J11418" s="32">
        <v>0</v>
      </c>
    </row>
    <row r="11419" spans="1:10" ht="15.75" hidden="1" thickBot="1" x14ac:dyDescent="0.3">
      <c r="A11419" s="149"/>
      <c r="B11419" s="144"/>
      <c r="C11419" s="34"/>
      <c r="D11419" s="34"/>
      <c r="E11419" s="118"/>
      <c r="F11419" s="129" t="s">
        <v>31</v>
      </c>
      <c r="G11419" s="66" t="str">
        <f t="shared" si="204"/>
        <v/>
      </c>
      <c r="H11419" s="67"/>
      <c r="I11419" s="68"/>
      <c r="J11419" s="32">
        <v>0</v>
      </c>
    </row>
    <row r="11420" spans="1:10" ht="26.25" hidden="1" thickBot="1" x14ac:dyDescent="0.3">
      <c r="A11420" s="149"/>
      <c r="B11420" s="144"/>
      <c r="C11420" s="38" t="s">
        <v>8665</v>
      </c>
      <c r="D11420" s="38" t="s">
        <v>101</v>
      </c>
      <c r="E11420" s="120">
        <v>1</v>
      </c>
      <c r="F11420" s="129">
        <v>44.2605</v>
      </c>
      <c r="G11420" s="66">
        <f t="shared" si="204"/>
        <v>44.2605</v>
      </c>
      <c r="H11420" s="41">
        <f t="shared" ref="H11420" si="209">SUM(G11420:G11420)</f>
        <v>44.2605</v>
      </c>
      <c r="I11420" s="42"/>
      <c r="J11420" s="32">
        <v>0</v>
      </c>
    </row>
    <row r="11421" spans="1:10" ht="15.75" hidden="1" thickBot="1" x14ac:dyDescent="0.3">
      <c r="A11421" s="150"/>
      <c r="B11421" s="145"/>
      <c r="C11421" s="44"/>
      <c r="D11421" s="44"/>
      <c r="E11421" s="121"/>
      <c r="F11421" s="135" t="s">
        <v>31</v>
      </c>
      <c r="G11421" s="75" t="str">
        <f t="shared" si="204"/>
        <v/>
      </c>
      <c r="H11421" s="76"/>
      <c r="I11421" s="68"/>
      <c r="J11421" s="32">
        <v>0</v>
      </c>
    </row>
    <row r="11422" spans="1:10" ht="15.75" hidden="1" thickBot="1" x14ac:dyDescent="0.3">
      <c r="A11422" s="140" t="s">
        <v>2810</v>
      </c>
      <c r="B11422" s="143" t="s">
        <v>7101</v>
      </c>
      <c r="C11422" s="26"/>
      <c r="D11422" s="27" t="s">
        <v>36</v>
      </c>
      <c r="E11422" s="116"/>
      <c r="F11422" s="127" t="s">
        <v>31</v>
      </c>
      <c r="G11422" s="29" t="str">
        <f t="shared" si="204"/>
        <v/>
      </c>
      <c r="H11422" s="30"/>
      <c r="I11422" s="31"/>
      <c r="J11422" s="32">
        <v>0</v>
      </c>
    </row>
    <row r="11423" spans="1:10" ht="15.75" hidden="1" thickBot="1" x14ac:dyDescent="0.3">
      <c r="A11423" s="149"/>
      <c r="B11423" s="144"/>
      <c r="C11423" s="34"/>
      <c r="D11423" s="34"/>
      <c r="E11423" s="118"/>
      <c r="F11423" s="129" t="s">
        <v>31</v>
      </c>
      <c r="G11423" s="66" t="str">
        <f t="shared" si="204"/>
        <v/>
      </c>
      <c r="H11423" s="67"/>
      <c r="I11423" s="68"/>
      <c r="J11423" s="32">
        <v>0</v>
      </c>
    </row>
    <row r="11424" spans="1:10" ht="26.25" hidden="1" thickBot="1" x14ac:dyDescent="0.3">
      <c r="A11424" s="149"/>
      <c r="B11424" s="144"/>
      <c r="C11424" s="38" t="s">
        <v>8666</v>
      </c>
      <c r="D11424" s="38" t="s">
        <v>101</v>
      </c>
      <c r="E11424" s="120">
        <v>1</v>
      </c>
      <c r="F11424" s="129">
        <v>44.2605</v>
      </c>
      <c r="G11424" s="66">
        <f t="shared" si="204"/>
        <v>44.2605</v>
      </c>
      <c r="H11424" s="41">
        <f t="shared" ref="H11424" si="210">SUM(G11424:G11424)</f>
        <v>44.2605</v>
      </c>
      <c r="I11424" s="42"/>
      <c r="J11424" s="32">
        <v>0</v>
      </c>
    </row>
    <row r="11425" spans="1:10" ht="15.75" hidden="1" thickBot="1" x14ac:dyDescent="0.3">
      <c r="A11425" s="150"/>
      <c r="B11425" s="145"/>
      <c r="C11425" s="44"/>
      <c r="D11425" s="44"/>
      <c r="E11425" s="121"/>
      <c r="F11425" s="135" t="s">
        <v>31</v>
      </c>
      <c r="G11425" s="75" t="str">
        <f t="shared" si="204"/>
        <v/>
      </c>
      <c r="H11425" s="76"/>
      <c r="I11425" s="68"/>
      <c r="J11425" s="32">
        <v>0</v>
      </c>
    </row>
    <row r="11426" spans="1:10" ht="15.75" hidden="1" thickBot="1" x14ac:dyDescent="0.3">
      <c r="A11426" s="140" t="s">
        <v>2811</v>
      </c>
      <c r="B11426" s="143" t="s">
        <v>7102</v>
      </c>
      <c r="C11426" s="26"/>
      <c r="D11426" s="27" t="s">
        <v>36</v>
      </c>
      <c r="E11426" s="116"/>
      <c r="F11426" s="127" t="s">
        <v>31</v>
      </c>
      <c r="G11426" s="29" t="str">
        <f t="shared" si="204"/>
        <v/>
      </c>
      <c r="H11426" s="30"/>
      <c r="I11426" s="31"/>
      <c r="J11426" s="32">
        <v>0</v>
      </c>
    </row>
    <row r="11427" spans="1:10" ht="15.75" hidden="1" thickBot="1" x14ac:dyDescent="0.3">
      <c r="A11427" s="149"/>
      <c r="B11427" s="144"/>
      <c r="C11427" s="34"/>
      <c r="D11427" s="34"/>
      <c r="E11427" s="118"/>
      <c r="F11427" s="129" t="s">
        <v>31</v>
      </c>
      <c r="G11427" s="66" t="str">
        <f t="shared" si="204"/>
        <v/>
      </c>
      <c r="H11427" s="67"/>
      <c r="I11427" s="68"/>
      <c r="J11427" s="32">
        <v>0</v>
      </c>
    </row>
    <row r="11428" spans="1:10" ht="26.25" hidden="1" thickBot="1" x14ac:dyDescent="0.3">
      <c r="A11428" s="149"/>
      <c r="B11428" s="144"/>
      <c r="C11428" s="38" t="s">
        <v>8667</v>
      </c>
      <c r="D11428" s="38" t="s">
        <v>101</v>
      </c>
      <c r="E11428" s="120">
        <v>1</v>
      </c>
      <c r="F11428" s="129">
        <v>27.512</v>
      </c>
      <c r="G11428" s="66">
        <f t="shared" si="204"/>
        <v>27.512</v>
      </c>
      <c r="H11428" s="41">
        <f t="shared" ref="H11428" si="211">SUM(G11428:G11428)</f>
        <v>27.512</v>
      </c>
      <c r="I11428" s="42"/>
      <c r="J11428" s="32">
        <v>0</v>
      </c>
    </row>
    <row r="11429" spans="1:10" ht="15.75" hidden="1" thickBot="1" x14ac:dyDescent="0.3">
      <c r="A11429" s="150"/>
      <c r="B11429" s="145"/>
      <c r="C11429" s="44"/>
      <c r="D11429" s="44"/>
      <c r="E11429" s="121"/>
      <c r="F11429" s="135" t="s">
        <v>31</v>
      </c>
      <c r="G11429" s="75" t="str">
        <f t="shared" si="204"/>
        <v/>
      </c>
      <c r="H11429" s="76"/>
      <c r="I11429" s="68"/>
      <c r="J11429" s="32">
        <v>0</v>
      </c>
    </row>
    <row r="11430" spans="1:10" ht="15.75" hidden="1" thickBot="1" x14ac:dyDescent="0.3">
      <c r="A11430" s="140" t="s">
        <v>2812</v>
      </c>
      <c r="B11430" s="143" t="s">
        <v>7103</v>
      </c>
      <c r="C11430" s="26"/>
      <c r="D11430" s="27" t="s">
        <v>86</v>
      </c>
      <c r="E11430" s="116"/>
      <c r="F11430" s="127" t="s">
        <v>31</v>
      </c>
      <c r="G11430" s="29" t="str">
        <f t="shared" si="204"/>
        <v/>
      </c>
      <c r="H11430" s="30"/>
      <c r="I11430" s="31"/>
      <c r="J11430" s="32">
        <v>0</v>
      </c>
    </row>
    <row r="11431" spans="1:10" ht="15.75" hidden="1" thickBot="1" x14ac:dyDescent="0.3">
      <c r="A11431" s="149"/>
      <c r="B11431" s="144"/>
      <c r="C11431" s="34"/>
      <c r="D11431" s="34"/>
      <c r="E11431" s="118"/>
      <c r="F11431" s="129" t="s">
        <v>31</v>
      </c>
      <c r="G11431" s="66" t="str">
        <f t="shared" si="204"/>
        <v/>
      </c>
      <c r="H11431" s="67"/>
      <c r="I11431" s="68"/>
      <c r="J11431" s="32">
        <v>0</v>
      </c>
    </row>
    <row r="11432" spans="1:10" ht="15.75" hidden="1" thickBot="1" x14ac:dyDescent="0.3">
      <c r="A11432" s="149"/>
      <c r="B11432" s="144"/>
      <c r="C11432" s="38" t="s">
        <v>7603</v>
      </c>
      <c r="D11432" s="38" t="s">
        <v>2788</v>
      </c>
      <c r="E11432" s="120">
        <v>0.13300000000000001</v>
      </c>
      <c r="F11432" s="129">
        <v>22.724</v>
      </c>
      <c r="G11432" s="66">
        <f t="shared" si="204"/>
        <v>3.0222920000000002</v>
      </c>
      <c r="H11432" s="41">
        <f t="shared" ref="H11432" si="212">SUM(G11432:G11432)</f>
        <v>3.0222920000000002</v>
      </c>
      <c r="I11432" s="42"/>
      <c r="J11432" s="32">
        <v>0</v>
      </c>
    </row>
    <row r="11433" spans="1:10" ht="15.75" hidden="1" thickBot="1" x14ac:dyDescent="0.3">
      <c r="A11433" s="150"/>
      <c r="B11433" s="145"/>
      <c r="C11433" s="44"/>
      <c r="D11433" s="44"/>
      <c r="E11433" s="121"/>
      <c r="F11433" s="135" t="s">
        <v>31</v>
      </c>
      <c r="G11433" s="75" t="str">
        <f t="shared" si="204"/>
        <v/>
      </c>
      <c r="H11433" s="76"/>
      <c r="I11433" s="68"/>
      <c r="J11433" s="32">
        <v>0</v>
      </c>
    </row>
    <row r="11434" spans="1:10" ht="15.75" hidden="1" thickBot="1" x14ac:dyDescent="0.3">
      <c r="A11434" s="140" t="s">
        <v>2813</v>
      </c>
      <c r="B11434" s="143" t="s">
        <v>7104</v>
      </c>
      <c r="C11434" s="26"/>
      <c r="D11434" s="27" t="s">
        <v>36</v>
      </c>
      <c r="E11434" s="116"/>
      <c r="F11434" s="123" t="s">
        <v>31</v>
      </c>
      <c r="G11434" s="29" t="str">
        <f t="shared" si="204"/>
        <v/>
      </c>
      <c r="H11434" s="30"/>
      <c r="I11434" s="31"/>
      <c r="J11434" s="32">
        <v>0</v>
      </c>
    </row>
    <row r="11435" spans="1:10" ht="15.75" hidden="1" thickBot="1" x14ac:dyDescent="0.3">
      <c r="A11435" s="141"/>
      <c r="B11435" s="144"/>
      <c r="C11435" s="34"/>
      <c r="D11435" s="34"/>
      <c r="E11435" s="118"/>
      <c r="F11435" s="124" t="s">
        <v>31</v>
      </c>
      <c r="G11435" s="33" t="str">
        <f t="shared" si="204"/>
        <v/>
      </c>
      <c r="H11435" s="37"/>
      <c r="I11435" s="33"/>
      <c r="J11435" s="32">
        <v>0</v>
      </c>
    </row>
    <row r="11436" spans="1:10" ht="15.75" hidden="1" thickBot="1" x14ac:dyDescent="0.3">
      <c r="A11436" s="141"/>
      <c r="B11436" s="144"/>
      <c r="C11436" s="38" t="s">
        <v>7679</v>
      </c>
      <c r="D11436" s="38" t="s">
        <v>2788</v>
      </c>
      <c r="E11436" s="120">
        <v>0.13500000000000001</v>
      </c>
      <c r="F11436" s="125">
        <v>29.535499999999999</v>
      </c>
      <c r="G11436" s="36">
        <f t="shared" si="204"/>
        <v>3.9872925000000001</v>
      </c>
      <c r="H11436" s="41">
        <f>SUM(G11436:G11438)</f>
        <v>34.664692500000001</v>
      </c>
      <c r="I11436" s="42"/>
      <c r="J11436" s="32">
        <v>0</v>
      </c>
    </row>
    <row r="11437" spans="1:10" ht="15.75" hidden="1" thickBot="1" x14ac:dyDescent="0.3">
      <c r="A11437" s="141"/>
      <c r="B11437" s="144"/>
      <c r="C11437" s="38" t="s">
        <v>7603</v>
      </c>
      <c r="D11437" s="38" t="s">
        <v>2788</v>
      </c>
      <c r="E11437" s="120">
        <v>1.35</v>
      </c>
      <c r="F11437" s="125">
        <v>22.724</v>
      </c>
      <c r="G11437" s="36">
        <f t="shared" si="204"/>
        <v>30.677400000000002</v>
      </c>
      <c r="H11437" s="37"/>
      <c r="I11437" s="33"/>
      <c r="J11437" s="32">
        <v>0</v>
      </c>
    </row>
    <row r="11438" spans="1:10" ht="26.25" hidden="1" thickBot="1" x14ac:dyDescent="0.3">
      <c r="A11438" s="141"/>
      <c r="B11438" s="144"/>
      <c r="C11438" s="38" t="s">
        <v>2814</v>
      </c>
      <c r="D11438" s="38" t="s">
        <v>101</v>
      </c>
      <c r="E11438" s="120">
        <v>1</v>
      </c>
      <c r="F11438" s="119" t="s">
        <v>31</v>
      </c>
      <c r="G11438" s="36" t="str">
        <f t="shared" si="204"/>
        <v/>
      </c>
      <c r="H11438" s="37"/>
      <c r="I11438" s="33"/>
      <c r="J11438" s="32">
        <v>0</v>
      </c>
    </row>
    <row r="11439" spans="1:10" ht="15.75" hidden="1" thickBot="1" x14ac:dyDescent="0.3">
      <c r="A11439" s="142"/>
      <c r="B11439" s="145"/>
      <c r="C11439" s="44"/>
      <c r="D11439" s="44"/>
      <c r="E11439" s="121"/>
      <c r="F11439" s="122" t="s">
        <v>31</v>
      </c>
      <c r="G11439" s="46" t="str">
        <f t="shared" si="204"/>
        <v/>
      </c>
      <c r="H11439" s="48"/>
      <c r="I11439" s="33"/>
      <c r="J11439" s="32">
        <v>0</v>
      </c>
    </row>
    <row r="11440" spans="1:10" ht="15.75" hidden="1" thickBot="1" x14ac:dyDescent="0.3">
      <c r="A11440" s="140" t="s">
        <v>2815</v>
      </c>
      <c r="B11440" s="143" t="s">
        <v>7105</v>
      </c>
      <c r="C11440" s="26"/>
      <c r="D11440" s="27" t="s">
        <v>36</v>
      </c>
      <c r="E11440" s="116"/>
      <c r="F11440" s="123" t="s">
        <v>31</v>
      </c>
      <c r="G11440" s="29" t="str">
        <f t="shared" si="204"/>
        <v/>
      </c>
      <c r="H11440" s="30"/>
      <c r="I11440" s="31"/>
      <c r="J11440" s="32">
        <v>0</v>
      </c>
    </row>
    <row r="11441" spans="1:10" ht="15.75" hidden="1" thickBot="1" x14ac:dyDescent="0.3">
      <c r="A11441" s="141"/>
      <c r="B11441" s="144"/>
      <c r="C11441" s="34"/>
      <c r="D11441" s="34"/>
      <c r="E11441" s="118"/>
      <c r="F11441" s="124" t="s">
        <v>31</v>
      </c>
      <c r="G11441" s="33" t="str">
        <f t="shared" si="204"/>
        <v/>
      </c>
      <c r="H11441" s="37"/>
      <c r="I11441" s="33"/>
      <c r="J11441" s="32">
        <v>0</v>
      </c>
    </row>
    <row r="11442" spans="1:10" ht="26.25" hidden="1" thickBot="1" x14ac:dyDescent="0.3">
      <c r="A11442" s="141"/>
      <c r="B11442" s="144"/>
      <c r="C11442" s="38" t="s">
        <v>2816</v>
      </c>
      <c r="D11442" s="38" t="s">
        <v>101</v>
      </c>
      <c r="E11442" s="120">
        <v>1</v>
      </c>
      <c r="F11442" s="119" t="s">
        <v>31</v>
      </c>
      <c r="G11442" s="36" t="str">
        <f t="shared" si="204"/>
        <v/>
      </c>
      <c r="H11442" s="41">
        <f>SUM(G11442:G11445)</f>
        <v>56.549082500000004</v>
      </c>
      <c r="I11442" s="42"/>
      <c r="J11442" s="32">
        <v>0</v>
      </c>
    </row>
    <row r="11443" spans="1:10" ht="15.75" hidden="1" thickBot="1" x14ac:dyDescent="0.3">
      <c r="A11443" s="141"/>
      <c r="B11443" s="144"/>
      <c r="C11443" s="38" t="s">
        <v>7798</v>
      </c>
      <c r="D11443" s="38" t="s">
        <v>1063</v>
      </c>
      <c r="E11443" s="120">
        <v>1</v>
      </c>
      <c r="F11443" s="125">
        <v>54.72</v>
      </c>
      <c r="G11443" s="36">
        <f t="shared" si="204"/>
        <v>54.72</v>
      </c>
      <c r="H11443" s="37"/>
      <c r="I11443" s="33"/>
      <c r="J11443" s="32">
        <v>0</v>
      </c>
    </row>
    <row r="11444" spans="1:10" ht="15.75" hidden="1" thickBot="1" x14ac:dyDescent="0.3">
      <c r="A11444" s="141"/>
      <c r="B11444" s="144"/>
      <c r="C11444" s="38" t="s">
        <v>7679</v>
      </c>
      <c r="D11444" s="38" t="s">
        <v>2788</v>
      </c>
      <c r="E11444" s="120">
        <v>3.5000000000000003E-2</v>
      </c>
      <c r="F11444" s="125">
        <v>29.535499999999999</v>
      </c>
      <c r="G11444" s="36">
        <f t="shared" si="204"/>
        <v>1.0337425</v>
      </c>
      <c r="H11444" s="37"/>
      <c r="I11444" s="33"/>
      <c r="J11444" s="32">
        <v>0</v>
      </c>
    </row>
    <row r="11445" spans="1:10" ht="15.75" hidden="1" thickBot="1" x14ac:dyDescent="0.3">
      <c r="A11445" s="141"/>
      <c r="B11445" s="144"/>
      <c r="C11445" s="38" t="s">
        <v>7603</v>
      </c>
      <c r="D11445" s="38" t="s">
        <v>2788</v>
      </c>
      <c r="E11445" s="120">
        <v>3.5000000000000003E-2</v>
      </c>
      <c r="F11445" s="125">
        <v>22.724</v>
      </c>
      <c r="G11445" s="36">
        <f t="shared" si="204"/>
        <v>0.79534000000000005</v>
      </c>
      <c r="H11445" s="37"/>
      <c r="I11445" s="33"/>
      <c r="J11445" s="32">
        <v>0</v>
      </c>
    </row>
    <row r="11446" spans="1:10" ht="15.75" hidden="1" thickBot="1" x14ac:dyDescent="0.3">
      <c r="A11446" s="142"/>
      <c r="B11446" s="145"/>
      <c r="C11446" s="44"/>
      <c r="D11446" s="44"/>
      <c r="E11446" s="121"/>
      <c r="F11446" s="122" t="s">
        <v>31</v>
      </c>
      <c r="G11446" s="46" t="str">
        <f t="shared" si="204"/>
        <v/>
      </c>
      <c r="H11446" s="48"/>
      <c r="I11446" s="33"/>
      <c r="J11446" s="32">
        <v>0</v>
      </c>
    </row>
    <row r="11447" spans="1:10" ht="15.75" hidden="1" thickBot="1" x14ac:dyDescent="0.3">
      <c r="A11447" s="140" t="s">
        <v>2817</v>
      </c>
      <c r="B11447" s="143" t="s">
        <v>7106</v>
      </c>
      <c r="C11447" s="26"/>
      <c r="D11447" s="27" t="s">
        <v>36</v>
      </c>
      <c r="E11447" s="116"/>
      <c r="F11447" s="123" t="s">
        <v>31</v>
      </c>
      <c r="G11447" s="29" t="str">
        <f t="shared" si="204"/>
        <v/>
      </c>
      <c r="H11447" s="30"/>
      <c r="I11447" s="31"/>
      <c r="J11447" s="32">
        <v>0</v>
      </c>
    </row>
    <row r="11448" spans="1:10" ht="15.75" hidden="1" thickBot="1" x14ac:dyDescent="0.3">
      <c r="A11448" s="141"/>
      <c r="B11448" s="144"/>
      <c r="C11448" s="34"/>
      <c r="D11448" s="34"/>
      <c r="E11448" s="118"/>
      <c r="F11448" s="124" t="s">
        <v>31</v>
      </c>
      <c r="G11448" s="33" t="str">
        <f t="shared" si="204"/>
        <v/>
      </c>
      <c r="H11448" s="37"/>
      <c r="I11448" s="33"/>
      <c r="J11448" s="32">
        <v>0</v>
      </c>
    </row>
    <row r="11449" spans="1:10" ht="26.25" hidden="1" thickBot="1" x14ac:dyDescent="0.3">
      <c r="A11449" s="141"/>
      <c r="B11449" s="144"/>
      <c r="C11449" s="38" t="s">
        <v>7727</v>
      </c>
      <c r="D11449" s="38" t="s">
        <v>2788</v>
      </c>
      <c r="E11449" s="120">
        <v>60</v>
      </c>
      <c r="F11449" s="119">
        <v>123.68049999999999</v>
      </c>
      <c r="G11449" s="36">
        <f t="shared" si="204"/>
        <v>7420.83</v>
      </c>
      <c r="H11449" s="41">
        <f>SUM(G11449:G11451)</f>
        <v>8771.73</v>
      </c>
      <c r="I11449" s="42"/>
      <c r="J11449" s="32">
        <v>0</v>
      </c>
    </row>
    <row r="11450" spans="1:10" ht="15.75" hidden="1" thickBot="1" x14ac:dyDescent="0.3">
      <c r="A11450" s="141"/>
      <c r="B11450" s="144"/>
      <c r="C11450" s="38" t="s">
        <v>7520</v>
      </c>
      <c r="D11450" s="38" t="s">
        <v>2788</v>
      </c>
      <c r="E11450" s="120">
        <v>60</v>
      </c>
      <c r="F11450" s="119">
        <v>22.514999999999997</v>
      </c>
      <c r="G11450" s="36">
        <f t="shared" si="204"/>
        <v>1350.8999999999999</v>
      </c>
      <c r="H11450" s="37"/>
      <c r="I11450" s="33"/>
      <c r="J11450" s="32">
        <v>0</v>
      </c>
    </row>
    <row r="11451" spans="1:10" ht="15.75" hidden="1" thickBot="1" x14ac:dyDescent="0.3">
      <c r="A11451" s="141"/>
      <c r="B11451" s="144"/>
      <c r="C11451" s="38" t="s">
        <v>35</v>
      </c>
      <c r="D11451" s="38" t="s">
        <v>101</v>
      </c>
      <c r="E11451" s="120">
        <v>1</v>
      </c>
      <c r="F11451" s="119" t="s">
        <v>31</v>
      </c>
      <c r="G11451" s="36" t="str">
        <f t="shared" si="204"/>
        <v/>
      </c>
      <c r="H11451" s="37"/>
      <c r="I11451" s="33"/>
      <c r="J11451" s="32">
        <v>0</v>
      </c>
    </row>
    <row r="11452" spans="1:10" ht="15.75" hidden="1" thickBot="1" x14ac:dyDescent="0.3">
      <c r="A11452" s="142"/>
      <c r="B11452" s="145"/>
      <c r="C11452" s="44"/>
      <c r="D11452" s="44"/>
      <c r="E11452" s="121"/>
      <c r="F11452" s="122" t="s">
        <v>31</v>
      </c>
      <c r="G11452" s="46" t="str">
        <f t="shared" si="204"/>
        <v/>
      </c>
      <c r="H11452" s="48"/>
      <c r="I11452" s="33"/>
      <c r="J11452" s="32">
        <v>0</v>
      </c>
    </row>
    <row r="11453" spans="1:10" ht="15.75" hidden="1" thickBot="1" x14ac:dyDescent="0.3">
      <c r="A11453" s="140" t="s">
        <v>2818</v>
      </c>
      <c r="B11453" s="143" t="s">
        <v>7107</v>
      </c>
      <c r="C11453" s="26"/>
      <c r="D11453" s="27" t="s">
        <v>86</v>
      </c>
      <c r="E11453" s="116"/>
      <c r="F11453" s="123" t="s">
        <v>31</v>
      </c>
      <c r="G11453" s="29" t="str">
        <f t="shared" si="204"/>
        <v/>
      </c>
      <c r="H11453" s="30"/>
      <c r="I11453" s="31"/>
      <c r="J11453" s="32">
        <v>0</v>
      </c>
    </row>
    <row r="11454" spans="1:10" ht="15.75" hidden="1" thickBot="1" x14ac:dyDescent="0.3">
      <c r="A11454" s="141"/>
      <c r="B11454" s="144"/>
      <c r="C11454" s="34"/>
      <c r="D11454" s="34"/>
      <c r="E11454" s="118"/>
      <c r="F11454" s="124" t="s">
        <v>31</v>
      </c>
      <c r="G11454" s="33" t="str">
        <f t="shared" si="204"/>
        <v/>
      </c>
      <c r="H11454" s="37"/>
      <c r="I11454" s="33"/>
      <c r="J11454" s="32">
        <v>0</v>
      </c>
    </row>
    <row r="11455" spans="1:10" ht="26.25" hidden="1" thickBot="1" x14ac:dyDescent="0.3">
      <c r="A11455" s="141"/>
      <c r="B11455" s="144"/>
      <c r="C11455" s="38" t="s">
        <v>7731</v>
      </c>
      <c r="D11455" s="38" t="s">
        <v>1080</v>
      </c>
      <c r="E11455" s="120">
        <v>6.3700000000000007E-2</v>
      </c>
      <c r="F11455" s="119">
        <v>25.355499999999999</v>
      </c>
      <c r="G11455" s="36">
        <f t="shared" si="204"/>
        <v>1.6151453500000001</v>
      </c>
      <c r="H11455" s="41">
        <f>SUM(G11455:G11458)</f>
        <v>6.2996979500000005</v>
      </c>
      <c r="I11455" s="42"/>
      <c r="J11455" s="32">
        <v>0</v>
      </c>
    </row>
    <row r="11456" spans="1:10" ht="26.25" hidden="1" thickBot="1" x14ac:dyDescent="0.3">
      <c r="A11456" s="141"/>
      <c r="B11456" s="144"/>
      <c r="C11456" s="38" t="s">
        <v>7732</v>
      </c>
      <c r="D11456" s="38" t="s">
        <v>1069</v>
      </c>
      <c r="E11456" s="120">
        <v>8.3299999999999999E-2</v>
      </c>
      <c r="F11456" s="119">
        <v>27.283999999999999</v>
      </c>
      <c r="G11456" s="36">
        <f t="shared" si="204"/>
        <v>2.2727572</v>
      </c>
      <c r="H11456" s="37"/>
      <c r="I11456" s="33"/>
      <c r="J11456" s="32">
        <v>0</v>
      </c>
    </row>
    <row r="11457" spans="1:10" ht="15.75" hidden="1" thickBot="1" x14ac:dyDescent="0.3">
      <c r="A11457" s="141"/>
      <c r="B11457" s="144"/>
      <c r="C11457" s="38" t="s">
        <v>7679</v>
      </c>
      <c r="D11457" s="38" t="s">
        <v>2788</v>
      </c>
      <c r="E11457" s="120">
        <v>2.2800000000000001E-2</v>
      </c>
      <c r="F11457" s="119">
        <v>29.535499999999999</v>
      </c>
      <c r="G11457" s="36">
        <f t="shared" si="204"/>
        <v>0.67340940000000005</v>
      </c>
      <c r="H11457" s="37"/>
      <c r="I11457" s="33"/>
      <c r="J11457" s="32">
        <v>0</v>
      </c>
    </row>
    <row r="11458" spans="1:10" ht="15.75" hidden="1" thickBot="1" x14ac:dyDescent="0.3">
      <c r="A11458" s="141"/>
      <c r="B11458" s="144"/>
      <c r="C11458" s="38" t="s">
        <v>7603</v>
      </c>
      <c r="D11458" s="38" t="s">
        <v>2788</v>
      </c>
      <c r="E11458" s="120">
        <v>7.6499999999999999E-2</v>
      </c>
      <c r="F11458" s="119">
        <v>22.724</v>
      </c>
      <c r="G11458" s="36">
        <f t="shared" si="204"/>
        <v>1.738386</v>
      </c>
      <c r="H11458" s="37"/>
      <c r="I11458" s="33"/>
      <c r="J11458" s="32">
        <v>0</v>
      </c>
    </row>
    <row r="11459" spans="1:10" ht="15.75" hidden="1" thickBot="1" x14ac:dyDescent="0.3">
      <c r="A11459" s="142"/>
      <c r="B11459" s="145"/>
      <c r="C11459" s="44"/>
      <c r="D11459" s="44"/>
      <c r="E11459" s="121"/>
      <c r="F11459" s="122" t="s">
        <v>31</v>
      </c>
      <c r="G11459" s="46" t="str">
        <f t="shared" si="204"/>
        <v/>
      </c>
      <c r="H11459" s="48"/>
      <c r="I11459" s="33"/>
      <c r="J11459" s="32">
        <v>0</v>
      </c>
    </row>
    <row r="11460" spans="1:10" ht="15.75" hidden="1" thickBot="1" x14ac:dyDescent="0.3">
      <c r="A11460" s="140" t="s">
        <v>2819</v>
      </c>
      <c r="B11460" s="143" t="s">
        <v>7108</v>
      </c>
      <c r="C11460" s="26"/>
      <c r="D11460" s="27" t="s">
        <v>86</v>
      </c>
      <c r="E11460" s="116"/>
      <c r="F11460" s="123" t="s">
        <v>31</v>
      </c>
      <c r="G11460" s="29" t="str">
        <f t="shared" si="204"/>
        <v/>
      </c>
      <c r="H11460" s="30"/>
      <c r="I11460" s="31"/>
      <c r="J11460" s="32">
        <v>0</v>
      </c>
    </row>
    <row r="11461" spans="1:10" ht="15.75" hidden="1" thickBot="1" x14ac:dyDescent="0.3">
      <c r="A11461" s="141"/>
      <c r="B11461" s="144"/>
      <c r="C11461" s="34"/>
      <c r="D11461" s="34"/>
      <c r="E11461" s="118"/>
      <c r="F11461" s="124" t="s">
        <v>31</v>
      </c>
      <c r="G11461" s="33" t="str">
        <f t="shared" si="204"/>
        <v/>
      </c>
      <c r="H11461" s="37"/>
      <c r="I11461" s="33"/>
      <c r="J11461" s="32">
        <v>0</v>
      </c>
    </row>
    <row r="11462" spans="1:10" ht="51.75" hidden="1" thickBot="1" x14ac:dyDescent="0.3">
      <c r="A11462" s="141"/>
      <c r="B11462" s="144"/>
      <c r="C11462" s="38" t="s">
        <v>2820</v>
      </c>
      <c r="D11462" s="38" t="s">
        <v>90</v>
      </c>
      <c r="E11462" s="120">
        <v>0.34</v>
      </c>
      <c r="F11462" s="119" t="s">
        <v>31</v>
      </c>
      <c r="G11462" s="36" t="str">
        <f t="shared" ref="G11462:G11525" si="213">IF(ISNUMBER(F11462),E11462*F11462,"")</f>
        <v/>
      </c>
      <c r="H11462" s="41">
        <f>SUM(G11462:G11468)</f>
        <v>166.81049999999999</v>
      </c>
      <c r="I11462" s="42"/>
      <c r="J11462" s="32">
        <v>0</v>
      </c>
    </row>
    <row r="11463" spans="1:10" ht="15.75" hidden="1" thickBot="1" x14ac:dyDescent="0.3">
      <c r="A11463" s="141"/>
      <c r="B11463" s="144"/>
      <c r="C11463" s="38" t="s">
        <v>8263</v>
      </c>
      <c r="D11463" s="38" t="s">
        <v>101</v>
      </c>
      <c r="E11463" s="120">
        <v>2</v>
      </c>
      <c r="F11463" s="125">
        <v>5.016</v>
      </c>
      <c r="G11463" s="36">
        <f t="shared" si="213"/>
        <v>10.032</v>
      </c>
      <c r="H11463" s="37"/>
      <c r="I11463" s="33"/>
      <c r="J11463" s="32">
        <v>0</v>
      </c>
    </row>
    <row r="11464" spans="1:10" ht="15.75" hidden="1" thickBot="1" x14ac:dyDescent="0.3">
      <c r="A11464" s="141"/>
      <c r="B11464" s="144"/>
      <c r="C11464" s="38" t="s">
        <v>2821</v>
      </c>
      <c r="D11464" s="38" t="s">
        <v>2788</v>
      </c>
      <c r="E11464" s="120">
        <v>1</v>
      </c>
      <c r="F11464" s="125" t="s">
        <v>31</v>
      </c>
      <c r="G11464" s="36" t="str">
        <f t="shared" si="213"/>
        <v/>
      </c>
      <c r="H11464" s="37"/>
      <c r="I11464" s="33"/>
      <c r="J11464" s="32">
        <v>0</v>
      </c>
    </row>
    <row r="11465" spans="1:10" ht="15.75" hidden="1" thickBot="1" x14ac:dyDescent="0.3">
      <c r="A11465" s="141"/>
      <c r="B11465" s="144"/>
      <c r="C11465" s="38" t="s">
        <v>7679</v>
      </c>
      <c r="D11465" s="38" t="s">
        <v>2788</v>
      </c>
      <c r="E11465" s="120">
        <v>3</v>
      </c>
      <c r="F11465" s="125">
        <v>29.535499999999999</v>
      </c>
      <c r="G11465" s="36">
        <f t="shared" si="213"/>
        <v>88.606499999999997</v>
      </c>
      <c r="H11465" s="37"/>
      <c r="I11465" s="33"/>
      <c r="J11465" s="32">
        <v>0</v>
      </c>
    </row>
    <row r="11466" spans="1:10" ht="15.75" hidden="1" thickBot="1" x14ac:dyDescent="0.3">
      <c r="A11466" s="141"/>
      <c r="B11466" s="144"/>
      <c r="C11466" s="38" t="s">
        <v>7603</v>
      </c>
      <c r="D11466" s="38" t="s">
        <v>2788</v>
      </c>
      <c r="E11466" s="120">
        <v>3</v>
      </c>
      <c r="F11466" s="125">
        <v>22.724</v>
      </c>
      <c r="G11466" s="36">
        <f t="shared" si="213"/>
        <v>68.171999999999997</v>
      </c>
      <c r="H11466" s="37"/>
      <c r="I11466" s="33"/>
      <c r="J11466" s="32">
        <v>0</v>
      </c>
    </row>
    <row r="11467" spans="1:10" ht="15.75" hidden="1" thickBot="1" x14ac:dyDescent="0.3">
      <c r="A11467" s="141"/>
      <c r="B11467" s="144"/>
      <c r="C11467" s="38" t="s">
        <v>2822</v>
      </c>
      <c r="D11467" s="38" t="s">
        <v>86</v>
      </c>
      <c r="E11467" s="120">
        <v>1.1000000000000001</v>
      </c>
      <c r="F11467" s="125" t="s">
        <v>31</v>
      </c>
      <c r="G11467" s="36" t="str">
        <f t="shared" si="213"/>
        <v/>
      </c>
      <c r="H11467" s="37"/>
      <c r="I11467" s="33"/>
      <c r="J11467" s="32">
        <v>0</v>
      </c>
    </row>
    <row r="11468" spans="1:10" ht="15.75" hidden="1" thickBot="1" x14ac:dyDescent="0.3">
      <c r="A11468" s="141"/>
      <c r="B11468" s="144"/>
      <c r="C11468" s="38" t="s">
        <v>2823</v>
      </c>
      <c r="D11468" s="38" t="s">
        <v>479</v>
      </c>
      <c r="E11468" s="120">
        <v>0.26</v>
      </c>
      <c r="F11468" s="125" t="s">
        <v>31</v>
      </c>
      <c r="G11468" s="36" t="str">
        <f t="shared" si="213"/>
        <v/>
      </c>
      <c r="H11468" s="37"/>
      <c r="I11468" s="33"/>
      <c r="J11468" s="32">
        <v>0</v>
      </c>
    </row>
    <row r="11469" spans="1:10" ht="15.75" hidden="1" thickBot="1" x14ac:dyDescent="0.3">
      <c r="A11469" s="142"/>
      <c r="B11469" s="145"/>
      <c r="C11469" s="44"/>
      <c r="D11469" s="44"/>
      <c r="E11469" s="121"/>
      <c r="F11469" s="122" t="s">
        <v>31</v>
      </c>
      <c r="G11469" s="46" t="str">
        <f t="shared" si="213"/>
        <v/>
      </c>
      <c r="H11469" s="48"/>
      <c r="I11469" s="33"/>
      <c r="J11469" s="32">
        <v>0</v>
      </c>
    </row>
    <row r="11470" spans="1:10" ht="15.75" hidden="1" thickBot="1" x14ac:dyDescent="0.3">
      <c r="A11470" s="140" t="s">
        <v>2824</v>
      </c>
      <c r="B11470" s="143" t="s">
        <v>7109</v>
      </c>
      <c r="C11470" s="26"/>
      <c r="D11470" s="27" t="s">
        <v>36</v>
      </c>
      <c r="E11470" s="116"/>
      <c r="F11470" s="123" t="s">
        <v>31</v>
      </c>
      <c r="G11470" s="29" t="str">
        <f t="shared" si="213"/>
        <v/>
      </c>
      <c r="H11470" s="30"/>
      <c r="I11470" s="31"/>
      <c r="J11470" s="32">
        <v>0</v>
      </c>
    </row>
    <row r="11471" spans="1:10" ht="15.75" hidden="1" thickBot="1" x14ac:dyDescent="0.3">
      <c r="A11471" s="141"/>
      <c r="B11471" s="144"/>
      <c r="C11471" s="34"/>
      <c r="D11471" s="34"/>
      <c r="E11471" s="118"/>
      <c r="F11471" s="124" t="s">
        <v>31</v>
      </c>
      <c r="G11471" s="33" t="str">
        <f t="shared" si="213"/>
        <v/>
      </c>
      <c r="H11471" s="37"/>
      <c r="I11471" s="33"/>
      <c r="J11471" s="32">
        <v>0</v>
      </c>
    </row>
    <row r="11472" spans="1:10" ht="15.75" hidden="1" thickBot="1" x14ac:dyDescent="0.3">
      <c r="A11472" s="141"/>
      <c r="B11472" s="144"/>
      <c r="C11472" s="38" t="s">
        <v>7446</v>
      </c>
      <c r="D11472" s="38" t="s">
        <v>2788</v>
      </c>
      <c r="E11472" s="120">
        <v>4</v>
      </c>
      <c r="F11472" s="119">
        <v>23.901999999999997</v>
      </c>
      <c r="G11472" s="36">
        <f t="shared" si="213"/>
        <v>95.60799999999999</v>
      </c>
      <c r="H11472" s="41">
        <f>SUM(G11472:G11474)</f>
        <v>215.23199999999997</v>
      </c>
      <c r="I11472" s="42"/>
      <c r="J11472" s="32">
        <v>0</v>
      </c>
    </row>
    <row r="11473" spans="1:10" ht="15.75" hidden="1" thickBot="1" x14ac:dyDescent="0.3">
      <c r="A11473" s="141"/>
      <c r="B11473" s="144"/>
      <c r="C11473" s="38" t="s">
        <v>7438</v>
      </c>
      <c r="D11473" s="38" t="s">
        <v>2788</v>
      </c>
      <c r="E11473" s="120">
        <v>4</v>
      </c>
      <c r="F11473" s="119">
        <v>29.905999999999999</v>
      </c>
      <c r="G11473" s="36">
        <f t="shared" si="213"/>
        <v>119.624</v>
      </c>
      <c r="H11473" s="37"/>
      <c r="I11473" s="33"/>
      <c r="J11473" s="32">
        <v>0</v>
      </c>
    </row>
    <row r="11474" spans="1:10" ht="51.75" hidden="1" thickBot="1" x14ac:dyDescent="0.3">
      <c r="A11474" s="141"/>
      <c r="B11474" s="144"/>
      <c r="C11474" s="38" t="s">
        <v>2825</v>
      </c>
      <c r="D11474" s="38" t="s">
        <v>101</v>
      </c>
      <c r="E11474" s="120">
        <v>1</v>
      </c>
      <c r="F11474" s="119" t="s">
        <v>31</v>
      </c>
      <c r="G11474" s="36" t="str">
        <f t="shared" si="213"/>
        <v/>
      </c>
      <c r="H11474" s="37"/>
      <c r="I11474" s="33"/>
      <c r="J11474" s="32">
        <v>0</v>
      </c>
    </row>
    <row r="11475" spans="1:10" ht="15.75" hidden="1" thickBot="1" x14ac:dyDescent="0.3">
      <c r="A11475" s="142"/>
      <c r="B11475" s="145"/>
      <c r="C11475" s="44"/>
      <c r="D11475" s="44"/>
      <c r="E11475" s="121"/>
      <c r="F11475" s="122" t="s">
        <v>31</v>
      </c>
      <c r="G11475" s="46" t="str">
        <f t="shared" si="213"/>
        <v/>
      </c>
      <c r="H11475" s="48"/>
      <c r="I11475" s="33"/>
      <c r="J11475" s="32">
        <v>0</v>
      </c>
    </row>
    <row r="11476" spans="1:10" ht="15.75" hidden="1" thickBot="1" x14ac:dyDescent="0.3">
      <c r="A11476" s="140" t="s">
        <v>2826</v>
      </c>
      <c r="B11476" s="143" t="s">
        <v>7110</v>
      </c>
      <c r="C11476" s="26"/>
      <c r="D11476" s="27" t="s">
        <v>36</v>
      </c>
      <c r="E11476" s="116"/>
      <c r="F11476" s="123" t="s">
        <v>31</v>
      </c>
      <c r="G11476" s="29" t="str">
        <f t="shared" si="213"/>
        <v/>
      </c>
      <c r="H11476" s="30"/>
      <c r="I11476" s="31"/>
      <c r="J11476" s="32">
        <v>0</v>
      </c>
    </row>
    <row r="11477" spans="1:10" ht="15.75" hidden="1" thickBot="1" x14ac:dyDescent="0.3">
      <c r="A11477" s="141"/>
      <c r="B11477" s="144"/>
      <c r="C11477" s="34"/>
      <c r="D11477" s="34"/>
      <c r="E11477" s="118"/>
      <c r="F11477" s="124" t="s">
        <v>31</v>
      </c>
      <c r="G11477" s="33" t="str">
        <f t="shared" si="213"/>
        <v/>
      </c>
      <c r="H11477" s="37"/>
      <c r="I11477" s="33"/>
      <c r="J11477" s="32">
        <v>0</v>
      </c>
    </row>
    <row r="11478" spans="1:10" ht="15.75" hidden="1" thickBot="1" x14ac:dyDescent="0.3">
      <c r="A11478" s="141"/>
      <c r="B11478" s="144"/>
      <c r="C11478" s="38" t="s">
        <v>7446</v>
      </c>
      <c r="D11478" s="38" t="s">
        <v>2788</v>
      </c>
      <c r="E11478" s="120">
        <v>4</v>
      </c>
      <c r="F11478" s="119">
        <v>23.901999999999997</v>
      </c>
      <c r="G11478" s="36">
        <f t="shared" si="213"/>
        <v>95.60799999999999</v>
      </c>
      <c r="H11478" s="41">
        <f>SUM(G11478:G11480)</f>
        <v>215.23199999999997</v>
      </c>
      <c r="I11478" s="42"/>
      <c r="J11478" s="32">
        <v>0</v>
      </c>
    </row>
    <row r="11479" spans="1:10" ht="15.75" hidden="1" thickBot="1" x14ac:dyDescent="0.3">
      <c r="A11479" s="141"/>
      <c r="B11479" s="144"/>
      <c r="C11479" s="38" t="s">
        <v>7438</v>
      </c>
      <c r="D11479" s="38" t="s">
        <v>2788</v>
      </c>
      <c r="E11479" s="120">
        <v>4</v>
      </c>
      <c r="F11479" s="119">
        <v>29.905999999999999</v>
      </c>
      <c r="G11479" s="36">
        <f t="shared" si="213"/>
        <v>119.624</v>
      </c>
      <c r="H11479" s="37"/>
      <c r="I11479" s="33"/>
      <c r="J11479" s="32">
        <v>0</v>
      </c>
    </row>
    <row r="11480" spans="1:10" ht="51.75" hidden="1" thickBot="1" x14ac:dyDescent="0.3">
      <c r="A11480" s="141"/>
      <c r="B11480" s="144"/>
      <c r="C11480" s="38" t="s">
        <v>2827</v>
      </c>
      <c r="D11480" s="38" t="s">
        <v>101</v>
      </c>
      <c r="E11480" s="120">
        <v>1</v>
      </c>
      <c r="F11480" s="119" t="s">
        <v>31</v>
      </c>
      <c r="G11480" s="36" t="str">
        <f t="shared" si="213"/>
        <v/>
      </c>
      <c r="H11480" s="37"/>
      <c r="I11480" s="33"/>
      <c r="J11480" s="32">
        <v>0</v>
      </c>
    </row>
    <row r="11481" spans="1:10" ht="15.75" hidden="1" thickBot="1" x14ac:dyDescent="0.3">
      <c r="A11481" s="142"/>
      <c r="B11481" s="145"/>
      <c r="C11481" s="44"/>
      <c r="D11481" s="44"/>
      <c r="E11481" s="121"/>
      <c r="F11481" s="122" t="s">
        <v>31</v>
      </c>
      <c r="G11481" s="46" t="str">
        <f t="shared" si="213"/>
        <v/>
      </c>
      <c r="H11481" s="48"/>
      <c r="I11481" s="33"/>
      <c r="J11481" s="32">
        <v>0</v>
      </c>
    </row>
    <row r="11482" spans="1:10" ht="15.75" hidden="1" thickBot="1" x14ac:dyDescent="0.3">
      <c r="A11482" s="140" t="s">
        <v>2828</v>
      </c>
      <c r="B11482" s="143" t="s">
        <v>7111</v>
      </c>
      <c r="C11482" s="26"/>
      <c r="D11482" s="27" t="s">
        <v>36</v>
      </c>
      <c r="E11482" s="116"/>
      <c r="F11482" s="123" t="s">
        <v>31</v>
      </c>
      <c r="G11482" s="29" t="str">
        <f t="shared" si="213"/>
        <v/>
      </c>
      <c r="H11482" s="30"/>
      <c r="I11482" s="31"/>
      <c r="J11482" s="32">
        <v>0</v>
      </c>
    </row>
    <row r="11483" spans="1:10" ht="15.75" hidden="1" thickBot="1" x14ac:dyDescent="0.3">
      <c r="A11483" s="141"/>
      <c r="B11483" s="144"/>
      <c r="C11483" s="34"/>
      <c r="D11483" s="34"/>
      <c r="E11483" s="118"/>
      <c r="F11483" s="124" t="s">
        <v>31</v>
      </c>
      <c r="G11483" s="36" t="str">
        <f t="shared" si="213"/>
        <v/>
      </c>
      <c r="H11483" s="37"/>
      <c r="I11483" s="33"/>
      <c r="J11483" s="32">
        <v>0</v>
      </c>
    </row>
    <row r="11484" spans="1:10" ht="15.75" hidden="1" thickBot="1" x14ac:dyDescent="0.3">
      <c r="A11484" s="141"/>
      <c r="B11484" s="144"/>
      <c r="C11484" s="38" t="s">
        <v>7520</v>
      </c>
      <c r="D11484" s="38" t="s">
        <v>2788</v>
      </c>
      <c r="E11484" s="120">
        <v>40</v>
      </c>
      <c r="F11484" s="125">
        <v>22.514999999999997</v>
      </c>
      <c r="G11484" s="36">
        <f t="shared" si="213"/>
        <v>900.59999999999991</v>
      </c>
      <c r="H11484" s="41">
        <f>SUM(G11484:G11485)</f>
        <v>5847.82</v>
      </c>
      <c r="I11484" s="42"/>
      <c r="J11484" s="32">
        <v>0</v>
      </c>
    </row>
    <row r="11485" spans="1:10" ht="26.25" hidden="1" thickBot="1" x14ac:dyDescent="0.3">
      <c r="A11485" s="141"/>
      <c r="B11485" s="144"/>
      <c r="C11485" s="38" t="s">
        <v>7727</v>
      </c>
      <c r="D11485" s="38" t="s">
        <v>2788</v>
      </c>
      <c r="E11485" s="120">
        <v>40</v>
      </c>
      <c r="F11485" s="125">
        <v>123.68049999999999</v>
      </c>
      <c r="G11485" s="36">
        <f t="shared" si="213"/>
        <v>4947.2199999999993</v>
      </c>
      <c r="H11485" s="37"/>
      <c r="I11485" s="33"/>
      <c r="J11485" s="32">
        <v>0</v>
      </c>
    </row>
    <row r="11486" spans="1:10" ht="15.75" hidden="1" thickBot="1" x14ac:dyDescent="0.3">
      <c r="A11486" s="142"/>
      <c r="B11486" s="145"/>
      <c r="C11486" s="44"/>
      <c r="D11486" s="44"/>
      <c r="E11486" s="121"/>
      <c r="F11486" s="122" t="s">
        <v>31</v>
      </c>
      <c r="G11486" s="47" t="str">
        <f t="shared" si="213"/>
        <v/>
      </c>
      <c r="H11486" s="48"/>
      <c r="I11486" s="33"/>
      <c r="J11486" s="32">
        <v>0</v>
      </c>
    </row>
    <row r="11487" spans="1:10" ht="15.75" hidden="1" thickBot="1" x14ac:dyDescent="0.3">
      <c r="A11487" s="140" t="s">
        <v>2829</v>
      </c>
      <c r="B11487" s="143" t="s">
        <v>7112</v>
      </c>
      <c r="C11487" s="26"/>
      <c r="D11487" s="27" t="s">
        <v>3213</v>
      </c>
      <c r="E11487" s="116"/>
      <c r="F11487" s="127" t="s">
        <v>31</v>
      </c>
      <c r="G11487" s="29" t="str">
        <f t="shared" si="213"/>
        <v/>
      </c>
      <c r="H11487" s="30"/>
      <c r="I11487" s="31"/>
      <c r="J11487" s="32">
        <v>0</v>
      </c>
    </row>
    <row r="11488" spans="1:10" ht="15.75" hidden="1" thickBot="1" x14ac:dyDescent="0.3">
      <c r="A11488" s="149"/>
      <c r="B11488" s="144"/>
      <c r="C11488" s="34"/>
      <c r="D11488" s="34"/>
      <c r="E11488" s="118"/>
      <c r="F11488" s="129" t="s">
        <v>31</v>
      </c>
      <c r="G11488" s="66" t="str">
        <f t="shared" si="213"/>
        <v/>
      </c>
      <c r="H11488" s="67"/>
      <c r="I11488" s="68"/>
      <c r="J11488" s="32">
        <v>0</v>
      </c>
    </row>
    <row r="11489" spans="1:10" ht="26.25" hidden="1" thickBot="1" x14ac:dyDescent="0.3">
      <c r="A11489" s="149"/>
      <c r="B11489" s="144"/>
      <c r="C11489" s="38" t="s">
        <v>2830</v>
      </c>
      <c r="D11489" s="38" t="s">
        <v>180</v>
      </c>
      <c r="E11489" s="120">
        <v>1</v>
      </c>
      <c r="F11489" s="129" t="s">
        <v>31</v>
      </c>
      <c r="G11489" s="66" t="str">
        <f t="shared" si="213"/>
        <v/>
      </c>
      <c r="H11489" s="41">
        <f t="shared" ref="H11489" si="214">SUM(G11489:G11489)</f>
        <v>0</v>
      </c>
      <c r="I11489" s="42"/>
      <c r="J11489" s="32">
        <v>0</v>
      </c>
    </row>
    <row r="11490" spans="1:10" ht="15.75" hidden="1" thickBot="1" x14ac:dyDescent="0.3">
      <c r="A11490" s="150"/>
      <c r="B11490" s="145"/>
      <c r="C11490" s="44"/>
      <c r="D11490" s="44"/>
      <c r="E11490" s="121"/>
      <c r="F11490" s="135" t="s">
        <v>31</v>
      </c>
      <c r="G11490" s="75" t="str">
        <f t="shared" si="213"/>
        <v/>
      </c>
      <c r="H11490" s="76"/>
      <c r="I11490" s="68"/>
      <c r="J11490" s="32">
        <v>0</v>
      </c>
    </row>
    <row r="11491" spans="1:10" ht="15.75" hidden="1" thickBot="1" x14ac:dyDescent="0.3">
      <c r="A11491" s="140" t="s">
        <v>2831</v>
      </c>
      <c r="B11491" s="143" t="s">
        <v>7113</v>
      </c>
      <c r="C11491" s="26"/>
      <c r="D11491" s="27" t="s">
        <v>36</v>
      </c>
      <c r="E11491" s="116"/>
      <c r="F11491" s="127" t="s">
        <v>31</v>
      </c>
      <c r="G11491" s="29" t="str">
        <f t="shared" si="213"/>
        <v/>
      </c>
      <c r="H11491" s="30"/>
      <c r="I11491" s="31"/>
      <c r="J11491" s="32">
        <v>0</v>
      </c>
    </row>
    <row r="11492" spans="1:10" ht="15.75" hidden="1" thickBot="1" x14ac:dyDescent="0.3">
      <c r="A11492" s="149"/>
      <c r="B11492" s="144"/>
      <c r="C11492" s="34"/>
      <c r="D11492" s="34"/>
      <c r="E11492" s="118"/>
      <c r="F11492" s="129" t="s">
        <v>31</v>
      </c>
      <c r="G11492" s="66" t="str">
        <f t="shared" si="213"/>
        <v/>
      </c>
      <c r="H11492" s="67"/>
      <c r="I11492" s="68"/>
      <c r="J11492" s="32">
        <v>0</v>
      </c>
    </row>
    <row r="11493" spans="1:10" ht="26.25" hidden="1" thickBot="1" x14ac:dyDescent="0.3">
      <c r="A11493" s="149"/>
      <c r="B11493" s="144"/>
      <c r="C11493" s="38" t="s">
        <v>8668</v>
      </c>
      <c r="D11493" s="38" t="s">
        <v>101</v>
      </c>
      <c r="E11493" s="120">
        <v>1</v>
      </c>
      <c r="F11493" s="129">
        <v>5.4435000000000002</v>
      </c>
      <c r="G11493" s="66">
        <f t="shared" si="213"/>
        <v>5.4435000000000002</v>
      </c>
      <c r="H11493" s="41">
        <f t="shared" ref="H11493" si="215">SUM(G11493:G11493)</f>
        <v>5.4435000000000002</v>
      </c>
      <c r="I11493" s="42"/>
      <c r="J11493" s="32">
        <v>0</v>
      </c>
    </row>
    <row r="11494" spans="1:10" ht="15.75" hidden="1" thickBot="1" x14ac:dyDescent="0.3">
      <c r="A11494" s="150"/>
      <c r="B11494" s="145"/>
      <c r="C11494" s="44"/>
      <c r="D11494" s="44"/>
      <c r="E11494" s="121"/>
      <c r="F11494" s="135" t="s">
        <v>31</v>
      </c>
      <c r="G11494" s="75" t="str">
        <f t="shared" si="213"/>
        <v/>
      </c>
      <c r="H11494" s="76"/>
      <c r="I11494" s="68"/>
      <c r="J11494" s="32">
        <v>0</v>
      </c>
    </row>
    <row r="11495" spans="1:10" ht="15.75" hidden="1" thickBot="1" x14ac:dyDescent="0.3">
      <c r="A11495" s="140" t="s">
        <v>2832</v>
      </c>
      <c r="B11495" s="143" t="s">
        <v>7114</v>
      </c>
      <c r="C11495" s="26"/>
      <c r="D11495" s="27" t="s">
        <v>36</v>
      </c>
      <c r="E11495" s="116"/>
      <c r="F11495" s="127" t="s">
        <v>31</v>
      </c>
      <c r="G11495" s="29" t="str">
        <f t="shared" si="213"/>
        <v/>
      </c>
      <c r="H11495" s="30"/>
      <c r="I11495" s="31"/>
      <c r="J11495" s="32">
        <v>0</v>
      </c>
    </row>
    <row r="11496" spans="1:10" ht="15.75" hidden="1" thickBot="1" x14ac:dyDescent="0.3">
      <c r="A11496" s="149"/>
      <c r="B11496" s="144"/>
      <c r="C11496" s="34"/>
      <c r="D11496" s="34"/>
      <c r="E11496" s="118"/>
      <c r="F11496" s="129" t="s">
        <v>31</v>
      </c>
      <c r="G11496" s="66" t="str">
        <f t="shared" si="213"/>
        <v/>
      </c>
      <c r="H11496" s="67"/>
      <c r="I11496" s="68"/>
      <c r="J11496" s="32">
        <v>0</v>
      </c>
    </row>
    <row r="11497" spans="1:10" ht="15.75" hidden="1" thickBot="1" x14ac:dyDescent="0.3">
      <c r="A11497" s="149"/>
      <c r="B11497" s="144"/>
      <c r="C11497" s="38" t="s">
        <v>2833</v>
      </c>
      <c r="D11497" s="38" t="s">
        <v>101</v>
      </c>
      <c r="E11497" s="120">
        <v>1</v>
      </c>
      <c r="F11497" s="129" t="s">
        <v>31</v>
      </c>
      <c r="G11497" s="66" t="str">
        <f t="shared" si="213"/>
        <v/>
      </c>
      <c r="H11497" s="41">
        <f t="shared" ref="H11497" si="216">SUM(G11497:G11497)</f>
        <v>0</v>
      </c>
      <c r="I11497" s="42"/>
      <c r="J11497" s="32">
        <v>0</v>
      </c>
    </row>
    <row r="11498" spans="1:10" ht="15.75" hidden="1" thickBot="1" x14ac:dyDescent="0.3">
      <c r="A11498" s="150"/>
      <c r="B11498" s="145"/>
      <c r="C11498" s="44"/>
      <c r="D11498" s="44"/>
      <c r="E11498" s="121"/>
      <c r="F11498" s="135" t="s">
        <v>31</v>
      </c>
      <c r="G11498" s="75" t="str">
        <f t="shared" si="213"/>
        <v/>
      </c>
      <c r="H11498" s="76"/>
      <c r="I11498" s="68"/>
      <c r="J11498" s="32">
        <v>0</v>
      </c>
    </row>
    <row r="11499" spans="1:10" ht="15.75" hidden="1" thickBot="1" x14ac:dyDescent="0.3">
      <c r="A11499" s="140" t="s">
        <v>2834</v>
      </c>
      <c r="B11499" s="143" t="s">
        <v>7115</v>
      </c>
      <c r="C11499" s="26"/>
      <c r="D11499" s="27" t="s">
        <v>36</v>
      </c>
      <c r="E11499" s="116"/>
      <c r="F11499" s="127" t="s">
        <v>31</v>
      </c>
      <c r="G11499" s="29" t="str">
        <f t="shared" si="213"/>
        <v/>
      </c>
      <c r="H11499" s="30"/>
      <c r="I11499" s="31"/>
      <c r="J11499" s="32">
        <v>0</v>
      </c>
    </row>
    <row r="11500" spans="1:10" ht="15.75" hidden="1" thickBot="1" x14ac:dyDescent="0.3">
      <c r="A11500" s="149"/>
      <c r="B11500" s="144"/>
      <c r="C11500" s="34"/>
      <c r="D11500" s="34"/>
      <c r="E11500" s="118"/>
      <c r="F11500" s="129" t="s">
        <v>31</v>
      </c>
      <c r="G11500" s="66" t="str">
        <f t="shared" si="213"/>
        <v/>
      </c>
      <c r="H11500" s="67"/>
      <c r="I11500" s="68"/>
      <c r="J11500" s="32">
        <v>0</v>
      </c>
    </row>
    <row r="11501" spans="1:10" ht="15.75" hidden="1" thickBot="1" x14ac:dyDescent="0.3">
      <c r="A11501" s="149"/>
      <c r="B11501" s="144"/>
      <c r="C11501" s="38" t="s">
        <v>2835</v>
      </c>
      <c r="D11501" s="38" t="s">
        <v>101</v>
      </c>
      <c r="E11501" s="120">
        <v>1</v>
      </c>
      <c r="F11501" s="129" t="s">
        <v>31</v>
      </c>
      <c r="G11501" s="66" t="str">
        <f t="shared" si="213"/>
        <v/>
      </c>
      <c r="H11501" s="41">
        <f t="shared" ref="H11501" si="217">SUM(G11501:G11501)</f>
        <v>0</v>
      </c>
      <c r="I11501" s="42"/>
      <c r="J11501" s="32">
        <v>0</v>
      </c>
    </row>
    <row r="11502" spans="1:10" ht="15.75" hidden="1" thickBot="1" x14ac:dyDescent="0.3">
      <c r="A11502" s="150"/>
      <c r="B11502" s="145"/>
      <c r="C11502" s="44"/>
      <c r="D11502" s="44"/>
      <c r="E11502" s="121"/>
      <c r="F11502" s="135" t="s">
        <v>31</v>
      </c>
      <c r="G11502" s="75" t="str">
        <f t="shared" si="213"/>
        <v/>
      </c>
      <c r="H11502" s="76"/>
      <c r="I11502" s="68"/>
      <c r="J11502" s="32">
        <v>0</v>
      </c>
    </row>
    <row r="11503" spans="1:10" ht="15.75" hidden="1" thickBot="1" x14ac:dyDescent="0.3">
      <c r="A11503" s="140" t="s">
        <v>2836</v>
      </c>
      <c r="B11503" s="143" t="s">
        <v>7116</v>
      </c>
      <c r="C11503" s="26"/>
      <c r="D11503" s="27" t="s">
        <v>36</v>
      </c>
      <c r="E11503" s="116"/>
      <c r="F11503" s="127" t="s">
        <v>31</v>
      </c>
      <c r="G11503" s="29" t="str">
        <f t="shared" si="213"/>
        <v/>
      </c>
      <c r="H11503" s="30"/>
      <c r="I11503" s="31"/>
      <c r="J11503" s="32">
        <v>0</v>
      </c>
    </row>
    <row r="11504" spans="1:10" ht="15.75" hidden="1" thickBot="1" x14ac:dyDescent="0.3">
      <c r="A11504" s="149"/>
      <c r="B11504" s="144"/>
      <c r="C11504" s="34"/>
      <c r="D11504" s="34"/>
      <c r="E11504" s="118"/>
      <c r="F11504" s="129" t="s">
        <v>31</v>
      </c>
      <c r="G11504" s="66" t="str">
        <f t="shared" si="213"/>
        <v/>
      </c>
      <c r="H11504" s="67"/>
      <c r="I11504" s="68"/>
      <c r="J11504" s="32">
        <v>0</v>
      </c>
    </row>
    <row r="11505" spans="1:10" ht="15.75" hidden="1" thickBot="1" x14ac:dyDescent="0.3">
      <c r="A11505" s="149"/>
      <c r="B11505" s="144"/>
      <c r="C11505" s="38" t="s">
        <v>2837</v>
      </c>
      <c r="D11505" s="38" t="s">
        <v>101</v>
      </c>
      <c r="E11505" s="120">
        <v>1</v>
      </c>
      <c r="F11505" s="129" t="s">
        <v>31</v>
      </c>
      <c r="G11505" s="66" t="str">
        <f t="shared" si="213"/>
        <v/>
      </c>
      <c r="H11505" s="41">
        <f t="shared" ref="H11505" si="218">SUM(G11505:G11505)</f>
        <v>0</v>
      </c>
      <c r="I11505" s="42"/>
      <c r="J11505" s="32">
        <v>0</v>
      </c>
    </row>
    <row r="11506" spans="1:10" ht="15.75" hidden="1" thickBot="1" x14ac:dyDescent="0.3">
      <c r="A11506" s="150"/>
      <c r="B11506" s="145"/>
      <c r="C11506" s="44"/>
      <c r="D11506" s="44"/>
      <c r="E11506" s="121"/>
      <c r="F11506" s="135" t="s">
        <v>31</v>
      </c>
      <c r="G11506" s="75" t="str">
        <f t="shared" si="213"/>
        <v/>
      </c>
      <c r="H11506" s="76"/>
      <c r="I11506" s="68"/>
      <c r="J11506" s="32">
        <v>0</v>
      </c>
    </row>
    <row r="11507" spans="1:10" ht="15.75" hidden="1" thickBot="1" x14ac:dyDescent="0.3">
      <c r="A11507" s="140" t="s">
        <v>2838</v>
      </c>
      <c r="B11507" s="143" t="s">
        <v>7117</v>
      </c>
      <c r="C11507" s="26"/>
      <c r="D11507" s="27" t="s">
        <v>36</v>
      </c>
      <c r="E11507" s="116"/>
      <c r="F11507" s="127" t="s">
        <v>31</v>
      </c>
      <c r="G11507" s="29" t="str">
        <f t="shared" si="213"/>
        <v/>
      </c>
      <c r="H11507" s="30"/>
      <c r="I11507" s="31"/>
      <c r="J11507" s="32">
        <v>0</v>
      </c>
    </row>
    <row r="11508" spans="1:10" ht="15.75" hidden="1" thickBot="1" x14ac:dyDescent="0.3">
      <c r="A11508" s="149"/>
      <c r="B11508" s="144"/>
      <c r="C11508" s="34"/>
      <c r="D11508" s="34"/>
      <c r="E11508" s="118"/>
      <c r="F11508" s="129" t="s">
        <v>31</v>
      </c>
      <c r="G11508" s="66" t="str">
        <f t="shared" si="213"/>
        <v/>
      </c>
      <c r="H11508" s="67"/>
      <c r="I11508" s="68"/>
      <c r="J11508" s="32">
        <v>0</v>
      </c>
    </row>
    <row r="11509" spans="1:10" ht="15.75" hidden="1" thickBot="1" x14ac:dyDescent="0.3">
      <c r="A11509" s="149"/>
      <c r="B11509" s="144"/>
      <c r="C11509" s="38" t="s">
        <v>2839</v>
      </c>
      <c r="D11509" s="38" t="s">
        <v>101</v>
      </c>
      <c r="E11509" s="120">
        <v>1</v>
      </c>
      <c r="F11509" s="129" t="s">
        <v>31</v>
      </c>
      <c r="G11509" s="66" t="str">
        <f t="shared" si="213"/>
        <v/>
      </c>
      <c r="H11509" s="41">
        <f t="shared" ref="H11509" si="219">SUM(G11509:G11509)</f>
        <v>0</v>
      </c>
      <c r="I11509" s="42"/>
      <c r="J11509" s="32">
        <v>0</v>
      </c>
    </row>
    <row r="11510" spans="1:10" ht="15.75" hidden="1" thickBot="1" x14ac:dyDescent="0.3">
      <c r="A11510" s="150"/>
      <c r="B11510" s="145"/>
      <c r="C11510" s="44"/>
      <c r="D11510" s="44"/>
      <c r="E11510" s="121"/>
      <c r="F11510" s="135" t="s">
        <v>31</v>
      </c>
      <c r="G11510" s="75" t="str">
        <f t="shared" si="213"/>
        <v/>
      </c>
      <c r="H11510" s="76"/>
      <c r="I11510" s="68"/>
      <c r="J11510" s="32">
        <v>0</v>
      </c>
    </row>
    <row r="11511" spans="1:10" ht="15.75" hidden="1" thickBot="1" x14ac:dyDescent="0.3">
      <c r="A11511" s="140" t="s">
        <v>2840</v>
      </c>
      <c r="B11511" s="143" t="s">
        <v>7118</v>
      </c>
      <c r="C11511" s="26"/>
      <c r="D11511" s="27" t="s">
        <v>86</v>
      </c>
      <c r="E11511" s="116"/>
      <c r="F11511" s="127" t="s">
        <v>31</v>
      </c>
      <c r="G11511" s="29" t="str">
        <f t="shared" si="213"/>
        <v/>
      </c>
      <c r="H11511" s="30"/>
      <c r="I11511" s="31"/>
      <c r="J11511" s="32">
        <v>0</v>
      </c>
    </row>
    <row r="11512" spans="1:10" ht="15.75" hidden="1" thickBot="1" x14ac:dyDescent="0.3">
      <c r="A11512" s="149"/>
      <c r="B11512" s="144"/>
      <c r="C11512" s="34"/>
      <c r="D11512" s="34"/>
      <c r="E11512" s="118"/>
      <c r="F11512" s="129" t="s">
        <v>31</v>
      </c>
      <c r="G11512" s="66" t="str">
        <f t="shared" si="213"/>
        <v/>
      </c>
      <c r="H11512" s="67"/>
      <c r="I11512" s="68"/>
      <c r="J11512" s="32">
        <v>0</v>
      </c>
    </row>
    <row r="11513" spans="1:10" ht="15.75" hidden="1" thickBot="1" x14ac:dyDescent="0.3">
      <c r="A11513" s="149"/>
      <c r="B11513" s="144"/>
      <c r="C11513" s="38" t="s">
        <v>7603</v>
      </c>
      <c r="D11513" s="38" t="s">
        <v>2788</v>
      </c>
      <c r="E11513" s="120">
        <v>0.55000000000000004</v>
      </c>
      <c r="F11513" s="129">
        <v>22.724</v>
      </c>
      <c r="G11513" s="66">
        <f t="shared" si="213"/>
        <v>12.498200000000001</v>
      </c>
      <c r="H11513" s="41">
        <f t="shared" ref="H11513" si="220">SUM(G11513:G11513)</f>
        <v>12.498200000000001</v>
      </c>
      <c r="I11513" s="42"/>
      <c r="J11513" s="32">
        <v>0</v>
      </c>
    </row>
    <row r="11514" spans="1:10" ht="15.75" hidden="1" thickBot="1" x14ac:dyDescent="0.3">
      <c r="A11514" s="150"/>
      <c r="B11514" s="145"/>
      <c r="C11514" s="44"/>
      <c r="D11514" s="44"/>
      <c r="E11514" s="121"/>
      <c r="F11514" s="135" t="s">
        <v>31</v>
      </c>
      <c r="G11514" s="75" t="str">
        <f t="shared" si="213"/>
        <v/>
      </c>
      <c r="H11514" s="76"/>
      <c r="I11514" s="68"/>
      <c r="J11514" s="32">
        <v>0</v>
      </c>
    </row>
    <row r="11515" spans="1:10" ht="15.75" hidden="1" thickBot="1" x14ac:dyDescent="0.3">
      <c r="A11515" s="140" t="s">
        <v>2841</v>
      </c>
      <c r="B11515" s="143" t="s">
        <v>7119</v>
      </c>
      <c r="C11515" s="26"/>
      <c r="D11515" s="27" t="s">
        <v>86</v>
      </c>
      <c r="E11515" s="116"/>
      <c r="F11515" s="127" t="s">
        <v>31</v>
      </c>
      <c r="G11515" s="29" t="str">
        <f t="shared" si="213"/>
        <v/>
      </c>
      <c r="H11515" s="30"/>
      <c r="I11515" s="31"/>
      <c r="J11515" s="32">
        <v>0</v>
      </c>
    </row>
    <row r="11516" spans="1:10" ht="15.75" hidden="1" thickBot="1" x14ac:dyDescent="0.3">
      <c r="A11516" s="149"/>
      <c r="B11516" s="144"/>
      <c r="C11516" s="34"/>
      <c r="D11516" s="34"/>
      <c r="E11516" s="118"/>
      <c r="F11516" s="129" t="s">
        <v>31</v>
      </c>
      <c r="G11516" s="66" t="str">
        <f t="shared" si="213"/>
        <v/>
      </c>
      <c r="H11516" s="67"/>
      <c r="I11516" s="68"/>
      <c r="J11516" s="32">
        <v>0</v>
      </c>
    </row>
    <row r="11517" spans="1:10" ht="15.75" hidden="1" thickBot="1" x14ac:dyDescent="0.3">
      <c r="A11517" s="149"/>
      <c r="B11517" s="144"/>
      <c r="C11517" s="38" t="s">
        <v>7679</v>
      </c>
      <c r="D11517" s="38" t="s">
        <v>2788</v>
      </c>
      <c r="E11517" s="120">
        <v>0.1</v>
      </c>
      <c r="F11517" s="129">
        <v>29.535499999999999</v>
      </c>
      <c r="G11517" s="66">
        <f t="shared" si="213"/>
        <v>2.9535499999999999</v>
      </c>
      <c r="H11517" s="41">
        <f>SUM(G11517:G11524)</f>
        <v>16.7181</v>
      </c>
      <c r="I11517" s="42"/>
      <c r="J11517" s="32">
        <v>0</v>
      </c>
    </row>
    <row r="11518" spans="1:10" ht="15.75" hidden="1" thickBot="1" x14ac:dyDescent="0.3">
      <c r="A11518" s="149"/>
      <c r="B11518" s="144"/>
      <c r="C11518" s="38" t="s">
        <v>7603</v>
      </c>
      <c r="D11518" s="38" t="s">
        <v>2788</v>
      </c>
      <c r="E11518" s="120">
        <v>0.1</v>
      </c>
      <c r="F11518" s="129">
        <v>22.724</v>
      </c>
      <c r="G11518" s="66">
        <f t="shared" si="213"/>
        <v>2.2724000000000002</v>
      </c>
      <c r="H11518" s="67"/>
      <c r="I11518" s="68"/>
      <c r="J11518" s="32">
        <v>0</v>
      </c>
    </row>
    <row r="11519" spans="1:10" ht="15.75" hidden="1" thickBot="1" x14ac:dyDescent="0.3">
      <c r="A11519" s="149"/>
      <c r="B11519" s="144"/>
      <c r="C11519" s="38" t="s">
        <v>1174</v>
      </c>
      <c r="D11519" s="38" t="s">
        <v>1063</v>
      </c>
      <c r="E11519" s="120">
        <v>0.1</v>
      </c>
      <c r="F11519" s="129" t="s">
        <v>31</v>
      </c>
      <c r="G11519" s="66" t="str">
        <f t="shared" si="213"/>
        <v/>
      </c>
      <c r="H11519" s="67"/>
      <c r="I11519" s="68"/>
      <c r="J11519" s="32">
        <v>0</v>
      </c>
    </row>
    <row r="11520" spans="1:10" ht="26.25" hidden="1" thickBot="1" x14ac:dyDescent="0.3">
      <c r="A11520" s="149"/>
      <c r="B11520" s="144"/>
      <c r="C11520" s="38" t="s">
        <v>2842</v>
      </c>
      <c r="D11520" s="38" t="s">
        <v>86</v>
      </c>
      <c r="E11520" s="120">
        <v>1.1000000000000001</v>
      </c>
      <c r="F11520" s="129" t="s">
        <v>31</v>
      </c>
      <c r="G11520" s="66" t="str">
        <f t="shared" si="213"/>
        <v/>
      </c>
      <c r="H11520" s="67"/>
      <c r="I11520" s="68"/>
      <c r="J11520" s="32">
        <v>0</v>
      </c>
    </row>
    <row r="11521" spans="1:10" ht="15.75" hidden="1" thickBot="1" x14ac:dyDescent="0.3">
      <c r="A11521" s="149"/>
      <c r="B11521" s="144"/>
      <c r="C11521" s="38" t="s">
        <v>7679</v>
      </c>
      <c r="D11521" s="38" t="s">
        <v>2788</v>
      </c>
      <c r="E11521" s="120">
        <v>0.2</v>
      </c>
      <c r="F11521" s="129">
        <v>29.535499999999999</v>
      </c>
      <c r="G11521" s="66">
        <f t="shared" si="213"/>
        <v>5.9070999999999998</v>
      </c>
      <c r="H11521" s="67"/>
      <c r="I11521" s="42"/>
      <c r="J11521" s="32">
        <v>0</v>
      </c>
    </row>
    <row r="11522" spans="1:10" ht="15.75" hidden="1" thickBot="1" x14ac:dyDescent="0.3">
      <c r="A11522" s="149"/>
      <c r="B11522" s="144"/>
      <c r="C11522" s="38" t="s">
        <v>7603</v>
      </c>
      <c r="D11522" s="38" t="s">
        <v>2788</v>
      </c>
      <c r="E11522" s="120">
        <v>0.2</v>
      </c>
      <c r="F11522" s="129">
        <v>22.724</v>
      </c>
      <c r="G11522" s="66">
        <f t="shared" si="213"/>
        <v>4.5448000000000004</v>
      </c>
      <c r="H11522" s="67"/>
      <c r="I11522" s="68"/>
      <c r="J11522" s="32">
        <v>0</v>
      </c>
    </row>
    <row r="11523" spans="1:10" ht="15.75" hidden="1" thickBot="1" x14ac:dyDescent="0.3">
      <c r="A11523" s="149"/>
      <c r="B11523" s="144"/>
      <c r="C11523" s="38" t="s">
        <v>7587</v>
      </c>
      <c r="D11523" s="38" t="s">
        <v>1063</v>
      </c>
      <c r="E11523" s="120">
        <v>1.5</v>
      </c>
      <c r="F11523" s="129">
        <v>0.69350000000000001</v>
      </c>
      <c r="G11523" s="66">
        <f t="shared" si="213"/>
        <v>1.0402499999999999</v>
      </c>
      <c r="H11523" s="67"/>
      <c r="I11523" s="68"/>
      <c r="J11523" s="32">
        <v>0</v>
      </c>
    </row>
    <row r="11524" spans="1:10" ht="15.75" hidden="1" thickBot="1" x14ac:dyDescent="0.3">
      <c r="A11524" s="149"/>
      <c r="B11524" s="144"/>
      <c r="C11524" s="38" t="s">
        <v>1176</v>
      </c>
      <c r="D11524" s="38" t="s">
        <v>1063</v>
      </c>
      <c r="E11524" s="120">
        <v>0.15</v>
      </c>
      <c r="F11524" s="129" t="s">
        <v>31</v>
      </c>
      <c r="G11524" s="66" t="str">
        <f t="shared" si="213"/>
        <v/>
      </c>
      <c r="H11524" s="67"/>
      <c r="I11524" s="68"/>
      <c r="J11524" s="32">
        <v>0</v>
      </c>
    </row>
    <row r="11525" spans="1:10" ht="15.75" hidden="1" thickBot="1" x14ac:dyDescent="0.3">
      <c r="A11525" s="150"/>
      <c r="B11525" s="145"/>
      <c r="C11525" s="44"/>
      <c r="D11525" s="44"/>
      <c r="E11525" s="121"/>
      <c r="F11525" s="135" t="s">
        <v>31</v>
      </c>
      <c r="G11525" s="75" t="str">
        <f t="shared" si="213"/>
        <v/>
      </c>
      <c r="H11525" s="76"/>
      <c r="I11525" s="68"/>
      <c r="J11525" s="32">
        <v>0</v>
      </c>
    </row>
    <row r="11526" spans="1:10" ht="15.75" hidden="1" thickBot="1" x14ac:dyDescent="0.3">
      <c r="A11526" s="140" t="s">
        <v>2843</v>
      </c>
      <c r="B11526" s="143" t="s">
        <v>7120</v>
      </c>
      <c r="C11526" s="26"/>
      <c r="D11526" s="27" t="s">
        <v>86</v>
      </c>
      <c r="E11526" s="116"/>
      <c r="F11526" s="123" t="s">
        <v>31</v>
      </c>
      <c r="G11526" s="29" t="str">
        <f t="shared" ref="G11526:G11589" si="221">IF(ISNUMBER(F11526),E11526*F11526,"")</f>
        <v/>
      </c>
      <c r="H11526" s="30"/>
      <c r="I11526" s="31"/>
      <c r="J11526" s="32">
        <v>0</v>
      </c>
    </row>
    <row r="11527" spans="1:10" ht="15.75" hidden="1" thickBot="1" x14ac:dyDescent="0.3">
      <c r="A11527" s="141"/>
      <c r="B11527" s="144"/>
      <c r="C11527" s="34"/>
      <c r="D11527" s="34"/>
      <c r="E11527" s="118"/>
      <c r="F11527" s="124" t="s">
        <v>31</v>
      </c>
      <c r="G11527" s="36" t="str">
        <f t="shared" si="221"/>
        <v/>
      </c>
      <c r="H11527" s="37"/>
      <c r="I11527" s="33"/>
      <c r="J11527" s="32">
        <v>0</v>
      </c>
    </row>
    <row r="11528" spans="1:10" ht="15.75" hidden="1" thickBot="1" x14ac:dyDescent="0.3">
      <c r="A11528" s="141"/>
      <c r="B11528" s="144"/>
      <c r="C11528" s="38" t="s">
        <v>7911</v>
      </c>
      <c r="D11528" s="38" t="s">
        <v>2788</v>
      </c>
      <c r="E11528" s="120">
        <v>0.19450000000000001</v>
      </c>
      <c r="F11528" s="125">
        <v>29.335999999999999</v>
      </c>
      <c r="G11528" s="36">
        <f t="shared" si="221"/>
        <v>5.7058520000000001</v>
      </c>
      <c r="H11528" s="41">
        <f>SUM(G11528:G11529)</f>
        <v>10.12567</v>
      </c>
      <c r="I11528" s="42"/>
      <c r="J11528" s="32">
        <v>0</v>
      </c>
    </row>
    <row r="11529" spans="1:10" ht="15.75" hidden="1" thickBot="1" x14ac:dyDescent="0.3">
      <c r="A11529" s="141"/>
      <c r="B11529" s="144"/>
      <c r="C11529" s="38" t="s">
        <v>7603</v>
      </c>
      <c r="D11529" s="38" t="s">
        <v>2788</v>
      </c>
      <c r="E11529" s="120">
        <v>0.19450000000000001</v>
      </c>
      <c r="F11529" s="125">
        <v>22.724</v>
      </c>
      <c r="G11529" s="36">
        <f t="shared" si="221"/>
        <v>4.4198180000000002</v>
      </c>
      <c r="H11529" s="37"/>
      <c r="I11529" s="33"/>
      <c r="J11529" s="32">
        <v>0</v>
      </c>
    </row>
    <row r="11530" spans="1:10" ht="15.75" hidden="1" thickBot="1" x14ac:dyDescent="0.3">
      <c r="A11530" s="142"/>
      <c r="B11530" s="145"/>
      <c r="C11530" s="44"/>
      <c r="D11530" s="44"/>
      <c r="E11530" s="121"/>
      <c r="F11530" s="122" t="s">
        <v>31</v>
      </c>
      <c r="G11530" s="47" t="str">
        <f t="shared" si="221"/>
        <v/>
      </c>
      <c r="H11530" s="48"/>
      <c r="I11530" s="33"/>
      <c r="J11530" s="32">
        <v>0</v>
      </c>
    </row>
    <row r="11531" spans="1:10" ht="15.75" hidden="1" thickBot="1" x14ac:dyDescent="0.3">
      <c r="A11531" s="140" t="s">
        <v>2844</v>
      </c>
      <c r="B11531" s="143" t="s">
        <v>7121</v>
      </c>
      <c r="C11531" s="26"/>
      <c r="D11531" s="27" t="s">
        <v>36</v>
      </c>
      <c r="E11531" s="116"/>
      <c r="F11531" s="123" t="s">
        <v>31</v>
      </c>
      <c r="G11531" s="29" t="str">
        <f t="shared" si="221"/>
        <v/>
      </c>
      <c r="H11531" s="30"/>
      <c r="I11531" s="31"/>
      <c r="J11531" s="32">
        <v>0</v>
      </c>
    </row>
    <row r="11532" spans="1:10" ht="15.75" hidden="1" thickBot="1" x14ac:dyDescent="0.3">
      <c r="A11532" s="141"/>
      <c r="B11532" s="144"/>
      <c r="C11532" s="34"/>
      <c r="D11532" s="34"/>
      <c r="E11532" s="118"/>
      <c r="F11532" s="124" t="s">
        <v>31</v>
      </c>
      <c r="G11532" s="36" t="str">
        <f t="shared" si="221"/>
        <v/>
      </c>
      <c r="H11532" s="37"/>
      <c r="I11532" s="33"/>
      <c r="J11532" s="32">
        <v>0</v>
      </c>
    </row>
    <row r="11533" spans="1:10" ht="15.75" hidden="1" thickBot="1" x14ac:dyDescent="0.3">
      <c r="A11533" s="141"/>
      <c r="B11533" s="144"/>
      <c r="C11533" s="38" t="s">
        <v>7679</v>
      </c>
      <c r="D11533" s="38" t="s">
        <v>2788</v>
      </c>
      <c r="E11533" s="120">
        <v>0.09</v>
      </c>
      <c r="F11533" s="125">
        <v>29.535499999999999</v>
      </c>
      <c r="G11533" s="36">
        <f t="shared" si="221"/>
        <v>2.6581949999999996</v>
      </c>
      <c r="H11533" s="41">
        <f>SUM(G11533:G11534)</f>
        <v>23.109794999999998</v>
      </c>
      <c r="I11533" s="42"/>
      <c r="J11533" s="32">
        <v>0</v>
      </c>
    </row>
    <row r="11534" spans="1:10" ht="15.75" hidden="1" thickBot="1" x14ac:dyDescent="0.3">
      <c r="A11534" s="141"/>
      <c r="B11534" s="144"/>
      <c r="C11534" s="38" t="s">
        <v>7603</v>
      </c>
      <c r="D11534" s="38" t="s">
        <v>2788</v>
      </c>
      <c r="E11534" s="120">
        <v>0.9</v>
      </c>
      <c r="F11534" s="125">
        <v>22.724</v>
      </c>
      <c r="G11534" s="36">
        <f t="shared" si="221"/>
        <v>20.451599999999999</v>
      </c>
      <c r="H11534" s="37"/>
      <c r="I11534" s="33"/>
      <c r="J11534" s="32">
        <v>0</v>
      </c>
    </row>
    <row r="11535" spans="1:10" ht="15.75" hidden="1" thickBot="1" x14ac:dyDescent="0.3">
      <c r="A11535" s="142"/>
      <c r="B11535" s="145"/>
      <c r="C11535" s="44"/>
      <c r="D11535" s="44"/>
      <c r="E11535" s="121"/>
      <c r="F11535" s="122" t="s">
        <v>31</v>
      </c>
      <c r="G11535" s="47" t="str">
        <f t="shared" si="221"/>
        <v/>
      </c>
      <c r="H11535" s="48"/>
      <c r="I11535" s="33"/>
      <c r="J11535" s="32">
        <v>0</v>
      </c>
    </row>
    <row r="11536" spans="1:10" ht="15.75" hidden="1" thickBot="1" x14ac:dyDescent="0.3">
      <c r="A11536" s="140" t="s">
        <v>2845</v>
      </c>
      <c r="B11536" s="143" t="s">
        <v>7122</v>
      </c>
      <c r="C11536" s="26"/>
      <c r="D11536" s="27" t="s">
        <v>90</v>
      </c>
      <c r="E11536" s="116"/>
      <c r="F11536" s="123" t="s">
        <v>31</v>
      </c>
      <c r="G11536" s="29" t="str">
        <f t="shared" si="221"/>
        <v/>
      </c>
      <c r="H11536" s="30"/>
      <c r="I11536" s="31"/>
      <c r="J11536" s="32">
        <v>0</v>
      </c>
    </row>
    <row r="11537" spans="1:10" ht="15.75" hidden="1" thickBot="1" x14ac:dyDescent="0.3">
      <c r="A11537" s="141"/>
      <c r="B11537" s="144"/>
      <c r="C11537" s="34"/>
      <c r="D11537" s="34"/>
      <c r="E11537" s="118"/>
      <c r="F11537" s="124" t="s">
        <v>31</v>
      </c>
      <c r="G11537" s="33" t="str">
        <f t="shared" si="221"/>
        <v/>
      </c>
      <c r="H11537" s="37"/>
      <c r="I11537" s="33"/>
      <c r="J11537" s="32">
        <v>0</v>
      </c>
    </row>
    <row r="11538" spans="1:10" ht="26.25" hidden="1" thickBot="1" x14ac:dyDescent="0.3">
      <c r="A11538" s="141"/>
      <c r="B11538" s="144"/>
      <c r="C11538" s="38" t="s">
        <v>7747</v>
      </c>
      <c r="D11538" s="38" t="s">
        <v>1069</v>
      </c>
      <c r="E11538" s="120">
        <v>0.5</v>
      </c>
      <c r="F11538" s="125">
        <v>4.7500000000000001E-2</v>
      </c>
      <c r="G11538" s="36">
        <f t="shared" si="221"/>
        <v>2.375E-2</v>
      </c>
      <c r="H11538" s="41">
        <f>SUM(G11538:G11550)</f>
        <v>24.584063221545062</v>
      </c>
      <c r="I11538" s="42"/>
      <c r="J11538" s="32">
        <v>0</v>
      </c>
    </row>
    <row r="11539" spans="1:10" ht="15.75" hidden="1" thickBot="1" x14ac:dyDescent="0.3">
      <c r="A11539" s="141"/>
      <c r="B11539" s="144"/>
      <c r="C11539" s="38" t="s">
        <v>7748</v>
      </c>
      <c r="D11539" s="38" t="s">
        <v>1063</v>
      </c>
      <c r="E11539" s="120">
        <v>0.4</v>
      </c>
      <c r="F11539" s="125">
        <v>9.5</v>
      </c>
      <c r="G11539" s="36">
        <f t="shared" si="221"/>
        <v>3.8000000000000003</v>
      </c>
      <c r="H11539" s="37"/>
      <c r="I11539" s="42"/>
      <c r="J11539" s="32">
        <v>0</v>
      </c>
    </row>
    <row r="11540" spans="1:10" ht="26.25" hidden="1" thickBot="1" x14ac:dyDescent="0.3">
      <c r="A11540" s="141"/>
      <c r="B11540" s="144"/>
      <c r="C11540" s="38" t="s">
        <v>7749</v>
      </c>
      <c r="D11540" s="38" t="s">
        <v>7614</v>
      </c>
      <c r="E11540" s="120">
        <v>0.05</v>
      </c>
      <c r="F11540" s="125">
        <v>22.895</v>
      </c>
      <c r="G11540" s="36">
        <f t="shared" si="221"/>
        <v>1.1447499999999999</v>
      </c>
      <c r="H11540" s="37"/>
      <c r="I11540" s="42"/>
      <c r="J11540" s="32">
        <v>0</v>
      </c>
    </row>
    <row r="11541" spans="1:10" ht="26.25" hidden="1" thickBot="1" x14ac:dyDescent="0.3">
      <c r="A11541" s="141"/>
      <c r="B11541" s="144"/>
      <c r="C11541" s="38" t="s">
        <v>7750</v>
      </c>
      <c r="D11541" s="38" t="s">
        <v>1063</v>
      </c>
      <c r="E11541" s="120">
        <v>0.01</v>
      </c>
      <c r="F11541" s="125">
        <v>104.5</v>
      </c>
      <c r="G11541" s="36">
        <f t="shared" si="221"/>
        <v>1.0449999999999999</v>
      </c>
      <c r="H11541" s="37"/>
      <c r="I11541" s="42"/>
      <c r="J11541" s="32">
        <v>0</v>
      </c>
    </row>
    <row r="11542" spans="1:10" ht="15.75" hidden="1" thickBot="1" x14ac:dyDescent="0.3">
      <c r="A11542" s="141"/>
      <c r="B11542" s="144"/>
      <c r="C11542" s="38" t="s">
        <v>7714</v>
      </c>
      <c r="D11542" s="38" t="s">
        <v>2788</v>
      </c>
      <c r="E11542" s="120">
        <v>0.02</v>
      </c>
      <c r="F11542" s="125">
        <v>30.419</v>
      </c>
      <c r="G11542" s="36">
        <f t="shared" si="221"/>
        <v>0.60838000000000003</v>
      </c>
      <c r="H11542" s="37"/>
      <c r="I11542" s="42"/>
      <c r="J11542" s="32">
        <v>0</v>
      </c>
    </row>
    <row r="11543" spans="1:10" ht="26.25" hidden="1" thickBot="1" x14ac:dyDescent="0.3">
      <c r="A11543" s="141"/>
      <c r="B11543" s="144"/>
      <c r="C11543" s="38" t="s">
        <v>7751</v>
      </c>
      <c r="D11543" s="38" t="s">
        <v>2788</v>
      </c>
      <c r="E11543" s="120">
        <v>0.1</v>
      </c>
      <c r="F11543" s="125">
        <v>22.391500000000001</v>
      </c>
      <c r="G11543" s="36">
        <f t="shared" si="221"/>
        <v>2.23915</v>
      </c>
      <c r="H11543" s="37"/>
      <c r="I11543" s="42"/>
      <c r="J11543" s="32">
        <v>0</v>
      </c>
    </row>
    <row r="11544" spans="1:10" ht="26.25" hidden="1" thickBot="1" x14ac:dyDescent="0.3">
      <c r="A11544" s="141"/>
      <c r="B11544" s="144"/>
      <c r="C11544" s="38" t="s">
        <v>7729</v>
      </c>
      <c r="D11544" s="38" t="s">
        <v>2788</v>
      </c>
      <c r="E11544" s="120">
        <v>0.3</v>
      </c>
      <c r="F11544" s="125">
        <v>24.244</v>
      </c>
      <c r="G11544" s="36">
        <f t="shared" si="221"/>
        <v>7.2731999999999992</v>
      </c>
      <c r="H11544" s="37"/>
      <c r="I11544" s="42"/>
      <c r="J11544" s="32">
        <v>0</v>
      </c>
    </row>
    <row r="11545" spans="1:10" ht="15.75" hidden="1" thickBot="1" x14ac:dyDescent="0.3">
      <c r="A11545" s="141"/>
      <c r="B11545" s="144"/>
      <c r="C11545" s="38" t="s">
        <v>7609</v>
      </c>
      <c r="D11545" s="38" t="s">
        <v>88</v>
      </c>
      <c r="E11545" s="120">
        <v>2.232E-2</v>
      </c>
      <c r="F11545" s="125">
        <v>45.514499999999998</v>
      </c>
      <c r="G11545" s="36">
        <f t="shared" si="221"/>
        <v>1.01588364</v>
      </c>
      <c r="H11545" s="37"/>
      <c r="I11545" s="42"/>
      <c r="J11545" s="32">
        <v>0</v>
      </c>
    </row>
    <row r="11546" spans="1:10" ht="15.75" hidden="1" thickBot="1" x14ac:dyDescent="0.3">
      <c r="A11546" s="141"/>
      <c r="B11546" s="144"/>
      <c r="C11546" s="38" t="s">
        <v>7752</v>
      </c>
      <c r="D11546" s="38" t="s">
        <v>2788</v>
      </c>
      <c r="E11546" s="120">
        <v>2.5000000000000001E-2</v>
      </c>
      <c r="F11546" s="125">
        <v>28.813499999999998</v>
      </c>
      <c r="G11546" s="36">
        <f t="shared" si="221"/>
        <v>0.72033749999999996</v>
      </c>
      <c r="H11546" s="37"/>
      <c r="I11546" s="42"/>
      <c r="J11546" s="32">
        <v>0</v>
      </c>
    </row>
    <row r="11547" spans="1:10" ht="15.75" hidden="1" thickBot="1" x14ac:dyDescent="0.3">
      <c r="A11547" s="141"/>
      <c r="B11547" s="144"/>
      <c r="C11547" s="38" t="s">
        <v>7753</v>
      </c>
      <c r="D11547" s="38" t="s">
        <v>1063</v>
      </c>
      <c r="E11547" s="120">
        <v>0.33</v>
      </c>
      <c r="F11547" s="125">
        <v>9.0534999999999997</v>
      </c>
      <c r="G11547" s="36">
        <f t="shared" si="221"/>
        <v>2.9876550000000002</v>
      </c>
      <c r="H11547" s="37"/>
      <c r="I11547" s="33"/>
      <c r="J11547" s="32">
        <v>0</v>
      </c>
    </row>
    <row r="11548" spans="1:10" ht="15.75" hidden="1" thickBot="1" x14ac:dyDescent="0.3">
      <c r="A11548" s="141"/>
      <c r="B11548" s="144"/>
      <c r="C11548" s="38" t="s">
        <v>7754</v>
      </c>
      <c r="D11548" s="38" t="s">
        <v>1063</v>
      </c>
      <c r="E11548" s="120">
        <v>2.5000000000000001E-2</v>
      </c>
      <c r="F11548" s="125">
        <v>41.8</v>
      </c>
      <c r="G11548" s="36">
        <f t="shared" si="221"/>
        <v>1.0449999999999999</v>
      </c>
      <c r="H11548" s="37"/>
      <c r="I11548" s="33"/>
      <c r="J11548" s="32">
        <v>0</v>
      </c>
    </row>
    <row r="11549" spans="1:10" ht="26.25" hidden="1" thickBot="1" x14ac:dyDescent="0.3">
      <c r="A11549" s="141"/>
      <c r="B11549" s="144"/>
      <c r="C11549" s="38" t="s">
        <v>100</v>
      </c>
      <c r="D11549" s="38" t="s">
        <v>101</v>
      </c>
      <c r="E11549" s="120">
        <v>1E-4</v>
      </c>
      <c r="F11549" s="125" t="s">
        <v>31</v>
      </c>
      <c r="G11549" s="36" t="str">
        <f t="shared" si="221"/>
        <v/>
      </c>
      <c r="H11549" s="37"/>
      <c r="I11549" s="33"/>
      <c r="J11549" s="32">
        <v>0</v>
      </c>
    </row>
    <row r="11550" spans="1:10" ht="26.25" hidden="1" thickBot="1" x14ac:dyDescent="0.3">
      <c r="A11550" s="141"/>
      <c r="B11550" s="144"/>
      <c r="C11550" s="38" t="s">
        <v>7755</v>
      </c>
      <c r="D11550" s="38" t="s">
        <v>1323</v>
      </c>
      <c r="E11550" s="120">
        <v>3.8626609442060089E-2</v>
      </c>
      <c r="F11550" s="125">
        <v>69.406999999999996</v>
      </c>
      <c r="G11550" s="36">
        <f t="shared" si="221"/>
        <v>2.6809570815450643</v>
      </c>
      <c r="H11550" s="37"/>
      <c r="I11550" s="33"/>
      <c r="J11550" s="32">
        <v>0</v>
      </c>
    </row>
    <row r="11551" spans="1:10" ht="15.75" hidden="1" thickBot="1" x14ac:dyDescent="0.3">
      <c r="A11551" s="142"/>
      <c r="B11551" s="145"/>
      <c r="C11551" s="44"/>
      <c r="D11551" s="44"/>
      <c r="E11551" s="121"/>
      <c r="F11551" s="122" t="s">
        <v>31</v>
      </c>
      <c r="G11551" s="46" t="str">
        <f t="shared" si="221"/>
        <v/>
      </c>
      <c r="H11551" s="48"/>
      <c r="I11551" s="33"/>
      <c r="J11551" s="32">
        <v>0</v>
      </c>
    </row>
    <row r="11552" spans="1:10" ht="15.75" hidden="1" thickBot="1" x14ac:dyDescent="0.3">
      <c r="A11552" s="140" t="s">
        <v>2846</v>
      </c>
      <c r="B11552" s="143" t="s">
        <v>7123</v>
      </c>
      <c r="C11552" s="26"/>
      <c r="D11552" s="27" t="s">
        <v>86</v>
      </c>
      <c r="E11552" s="116"/>
      <c r="F11552" s="123" t="s">
        <v>31</v>
      </c>
      <c r="G11552" s="29" t="str">
        <f t="shared" si="221"/>
        <v/>
      </c>
      <c r="H11552" s="30"/>
      <c r="I11552" s="31"/>
      <c r="J11552" s="32">
        <v>0</v>
      </c>
    </row>
    <row r="11553" spans="1:10" ht="15.75" hidden="1" thickBot="1" x14ac:dyDescent="0.3">
      <c r="A11553" s="141"/>
      <c r="B11553" s="144"/>
      <c r="C11553" s="34"/>
      <c r="D11553" s="34"/>
      <c r="E11553" s="118"/>
      <c r="F11553" s="124" t="s">
        <v>31</v>
      </c>
      <c r="G11553" s="33" t="str">
        <f t="shared" si="221"/>
        <v/>
      </c>
      <c r="H11553" s="37"/>
      <c r="I11553" s="33"/>
      <c r="J11553" s="32">
        <v>0</v>
      </c>
    </row>
    <row r="11554" spans="1:10" ht="26.25" hidden="1" thickBot="1" x14ac:dyDescent="0.3">
      <c r="A11554" s="141"/>
      <c r="B11554" s="144"/>
      <c r="C11554" s="38" t="s">
        <v>8669</v>
      </c>
      <c r="D11554" s="38" t="s">
        <v>180</v>
      </c>
      <c r="E11554" s="120">
        <v>1.0838000000000001</v>
      </c>
      <c r="F11554" s="125">
        <v>19.209</v>
      </c>
      <c r="G11554" s="36">
        <f t="shared" si="221"/>
        <v>20.818714200000002</v>
      </c>
      <c r="H11554" s="41">
        <f>SUM(G11554:G11564)</f>
        <v>100.0975499</v>
      </c>
      <c r="I11554" s="42"/>
      <c r="J11554" s="32">
        <v>0</v>
      </c>
    </row>
    <row r="11555" spans="1:10" ht="39" hidden="1" thickBot="1" x14ac:dyDescent="0.3">
      <c r="A11555" s="141"/>
      <c r="B11555" s="144"/>
      <c r="C11555" s="38" t="s">
        <v>7790</v>
      </c>
      <c r="D11555" s="38" t="s">
        <v>1323</v>
      </c>
      <c r="E11555" s="120">
        <v>7.0940000000000003</v>
      </c>
      <c r="F11555" s="125">
        <v>4.4269999999999996</v>
      </c>
      <c r="G11555" s="36">
        <f t="shared" si="221"/>
        <v>31.405137999999997</v>
      </c>
      <c r="H11555" s="53"/>
      <c r="I11555" s="54"/>
      <c r="J11555" s="32">
        <v>0</v>
      </c>
    </row>
    <row r="11556" spans="1:10" ht="39" hidden="1" thickBot="1" x14ac:dyDescent="0.3">
      <c r="A11556" s="141"/>
      <c r="B11556" s="144"/>
      <c r="C11556" s="38" t="s">
        <v>7791</v>
      </c>
      <c r="D11556" s="38" t="s">
        <v>101</v>
      </c>
      <c r="E11556" s="120">
        <v>2.4533999999999998</v>
      </c>
      <c r="F11556" s="125">
        <v>1.6624999999999999</v>
      </c>
      <c r="G11556" s="36">
        <f t="shared" si="221"/>
        <v>4.0787774999999993</v>
      </c>
      <c r="H11556" s="53"/>
      <c r="I11556" s="54"/>
      <c r="J11556" s="32">
        <v>0</v>
      </c>
    </row>
    <row r="11557" spans="1:10" ht="26.25" hidden="1" thickBot="1" x14ac:dyDescent="0.3">
      <c r="A11557" s="141"/>
      <c r="B11557" s="144"/>
      <c r="C11557" s="38" t="s">
        <v>7765</v>
      </c>
      <c r="D11557" s="38" t="s">
        <v>1323</v>
      </c>
      <c r="E11557" s="120">
        <v>1.4276</v>
      </c>
      <c r="F11557" s="125">
        <v>2.4889999999999999</v>
      </c>
      <c r="G11557" s="36">
        <f t="shared" si="221"/>
        <v>3.5532963999999998</v>
      </c>
      <c r="H11557" s="53"/>
      <c r="I11557" s="54"/>
      <c r="J11557" s="32">
        <v>0</v>
      </c>
    </row>
    <row r="11558" spans="1:10" ht="39" hidden="1" thickBot="1" x14ac:dyDescent="0.3">
      <c r="A11558" s="141"/>
      <c r="B11558" s="144"/>
      <c r="C11558" s="38" t="s">
        <v>7766</v>
      </c>
      <c r="D11558" s="38" t="s">
        <v>1063</v>
      </c>
      <c r="E11558" s="120">
        <v>0.69259999999999999</v>
      </c>
      <c r="F11558" s="125">
        <v>3.1159999999999997</v>
      </c>
      <c r="G11558" s="36">
        <f t="shared" si="221"/>
        <v>2.1581415999999995</v>
      </c>
      <c r="H11558" s="53"/>
      <c r="I11558" s="54"/>
      <c r="J11558" s="32">
        <v>0</v>
      </c>
    </row>
    <row r="11559" spans="1:10" ht="26.25" hidden="1" thickBot="1" x14ac:dyDescent="0.3">
      <c r="A11559" s="141"/>
      <c r="B11559" s="144"/>
      <c r="C11559" s="38" t="s">
        <v>7767</v>
      </c>
      <c r="D11559" s="38" t="s">
        <v>101</v>
      </c>
      <c r="E11559" s="120">
        <v>19.293800000000001</v>
      </c>
      <c r="F11559" s="125">
        <v>8.5499999999999993E-2</v>
      </c>
      <c r="G11559" s="36">
        <f t="shared" si="221"/>
        <v>1.6496199</v>
      </c>
      <c r="H11559" s="53"/>
      <c r="I11559" s="54"/>
      <c r="J11559" s="32">
        <v>0</v>
      </c>
    </row>
    <row r="11560" spans="1:10" ht="26.25" hidden="1" thickBot="1" x14ac:dyDescent="0.3">
      <c r="A11560" s="141"/>
      <c r="B11560" s="144"/>
      <c r="C11560" s="38" t="s">
        <v>7768</v>
      </c>
      <c r="D11560" s="38" t="s">
        <v>101</v>
      </c>
      <c r="E11560" s="120">
        <v>2.4533999999999998</v>
      </c>
      <c r="F11560" s="125">
        <v>0.20899999999999999</v>
      </c>
      <c r="G11560" s="36">
        <f t="shared" si="221"/>
        <v>0.5127605999999999</v>
      </c>
      <c r="H11560" s="53"/>
      <c r="I11560" s="54"/>
      <c r="J11560" s="32">
        <v>0</v>
      </c>
    </row>
    <row r="11561" spans="1:10" ht="26.25" hidden="1" thickBot="1" x14ac:dyDescent="0.3">
      <c r="A11561" s="141"/>
      <c r="B11561" s="144"/>
      <c r="C11561" s="38" t="s">
        <v>7792</v>
      </c>
      <c r="D11561" s="38" t="s">
        <v>7722</v>
      </c>
      <c r="E11561" s="120">
        <v>2.46E-2</v>
      </c>
      <c r="F11561" s="125">
        <v>23.987499999999997</v>
      </c>
      <c r="G11561" s="36">
        <f t="shared" si="221"/>
        <v>0.59009249999999991</v>
      </c>
      <c r="H11561" s="53"/>
      <c r="I11561" s="54"/>
      <c r="J11561" s="32">
        <v>0</v>
      </c>
    </row>
    <row r="11562" spans="1:10" ht="26.25" hidden="1" thickBot="1" x14ac:dyDescent="0.3">
      <c r="A11562" s="141"/>
      <c r="B11562" s="144"/>
      <c r="C11562" s="38" t="s">
        <v>7794</v>
      </c>
      <c r="D11562" s="38" t="s">
        <v>1063</v>
      </c>
      <c r="E11562" s="120">
        <v>7.3999999999999996E-2</v>
      </c>
      <c r="F11562" s="125">
        <v>21.792999999999999</v>
      </c>
      <c r="G11562" s="36">
        <f t="shared" si="221"/>
        <v>1.6126819999999999</v>
      </c>
      <c r="H11562" s="53"/>
      <c r="I11562" s="54"/>
      <c r="J11562" s="32">
        <v>0</v>
      </c>
    </row>
    <row r="11563" spans="1:10" ht="26.25" hidden="1" thickBot="1" x14ac:dyDescent="0.3">
      <c r="A11563" s="141"/>
      <c r="B11563" s="144"/>
      <c r="C11563" s="38" t="s">
        <v>7729</v>
      </c>
      <c r="D11563" s="38" t="s">
        <v>2788</v>
      </c>
      <c r="E11563" s="120">
        <v>0.71789999999999998</v>
      </c>
      <c r="F11563" s="119">
        <v>24.244</v>
      </c>
      <c r="G11563" s="36">
        <f t="shared" si="221"/>
        <v>17.4047676</v>
      </c>
      <c r="H11563" s="53"/>
      <c r="I11563" s="54"/>
      <c r="J11563" s="32">
        <v>0</v>
      </c>
    </row>
    <row r="11564" spans="1:10" ht="15.75" hidden="1" thickBot="1" x14ac:dyDescent="0.3">
      <c r="A11564" s="141"/>
      <c r="B11564" s="144"/>
      <c r="C11564" s="38" t="s">
        <v>7603</v>
      </c>
      <c r="D11564" s="38" t="s">
        <v>2788</v>
      </c>
      <c r="E11564" s="120">
        <v>0.71789999999999998</v>
      </c>
      <c r="F11564" s="119">
        <v>22.724</v>
      </c>
      <c r="G11564" s="36">
        <f t="shared" si="221"/>
        <v>16.313559600000001</v>
      </c>
      <c r="H11564" s="53"/>
      <c r="I11564" s="54"/>
      <c r="J11564" s="32">
        <v>0</v>
      </c>
    </row>
    <row r="11565" spans="1:10" ht="15.75" hidden="1" thickBot="1" x14ac:dyDescent="0.3">
      <c r="A11565" s="142"/>
      <c r="B11565" s="145"/>
      <c r="C11565" s="44"/>
      <c r="D11565" s="44"/>
      <c r="E11565" s="121"/>
      <c r="F11565" s="122" t="s">
        <v>31</v>
      </c>
      <c r="G11565" s="46" t="str">
        <f t="shared" si="221"/>
        <v/>
      </c>
      <c r="H11565" s="48"/>
      <c r="I11565" s="33"/>
      <c r="J11565" s="32">
        <v>0</v>
      </c>
    </row>
    <row r="11566" spans="1:10" ht="15.75" hidden="1" thickBot="1" x14ac:dyDescent="0.3">
      <c r="A11566" s="140" t="s">
        <v>2847</v>
      </c>
      <c r="B11566" s="143" t="s">
        <v>6263</v>
      </c>
      <c r="C11566" s="26"/>
      <c r="D11566" s="27" t="s">
        <v>124</v>
      </c>
      <c r="E11566" s="116"/>
      <c r="F11566" s="123" t="s">
        <v>31</v>
      </c>
      <c r="G11566" s="29" t="str">
        <f t="shared" si="221"/>
        <v/>
      </c>
      <c r="H11566" s="30"/>
      <c r="I11566" s="31"/>
      <c r="J11566" s="32">
        <v>0</v>
      </c>
    </row>
    <row r="11567" spans="1:10" ht="15.75" hidden="1" thickBot="1" x14ac:dyDescent="0.3">
      <c r="A11567" s="141"/>
      <c r="B11567" s="144"/>
      <c r="C11567" s="34"/>
      <c r="D11567" s="34"/>
      <c r="E11567" s="118"/>
      <c r="F11567" s="124" t="s">
        <v>31</v>
      </c>
      <c r="G11567" s="33" t="str">
        <f t="shared" si="221"/>
        <v/>
      </c>
      <c r="H11567" s="37"/>
      <c r="I11567" s="33"/>
      <c r="J11567" s="32">
        <v>0</v>
      </c>
    </row>
    <row r="11568" spans="1:10" ht="26.25" hidden="1" thickBot="1" x14ac:dyDescent="0.3">
      <c r="A11568" s="141"/>
      <c r="B11568" s="144"/>
      <c r="C11568" s="38" t="s">
        <v>7676</v>
      </c>
      <c r="D11568" s="38" t="s">
        <v>2788</v>
      </c>
      <c r="E11568" s="120">
        <v>0.13669999999999999</v>
      </c>
      <c r="F11568" s="119">
        <v>23.113499999999998</v>
      </c>
      <c r="G11568" s="36">
        <f t="shared" si="221"/>
        <v>3.1596154499999995</v>
      </c>
      <c r="H11568" s="41">
        <f>SUM(G11568:G11571)</f>
        <v>11.421887999999999</v>
      </c>
      <c r="I11568" s="42"/>
      <c r="J11568" s="32">
        <v>0</v>
      </c>
    </row>
    <row r="11569" spans="1:10" ht="26.25" hidden="1" thickBot="1" x14ac:dyDescent="0.3">
      <c r="A11569" s="141"/>
      <c r="B11569" s="144"/>
      <c r="C11569" s="38" t="s">
        <v>7677</v>
      </c>
      <c r="D11569" s="38" t="s">
        <v>2788</v>
      </c>
      <c r="E11569" s="120">
        <v>0.13669999999999999</v>
      </c>
      <c r="F11569" s="119">
        <v>29.003499999999999</v>
      </c>
      <c r="G11569" s="36">
        <f t="shared" si="221"/>
        <v>3.9647784499999994</v>
      </c>
      <c r="H11569" s="37"/>
      <c r="I11569" s="33"/>
      <c r="J11569" s="32">
        <v>0</v>
      </c>
    </row>
    <row r="11570" spans="1:10" ht="15.75" hidden="1" thickBot="1" x14ac:dyDescent="0.3">
      <c r="A11570" s="141"/>
      <c r="B11570" s="144"/>
      <c r="C11570" s="38" t="s">
        <v>7806</v>
      </c>
      <c r="D11570" s="38" t="s">
        <v>101</v>
      </c>
      <c r="E11570" s="120">
        <v>3.1899999999999998E-2</v>
      </c>
      <c r="F11570" s="119">
        <v>2.2229999999999999</v>
      </c>
      <c r="G11570" s="36">
        <f t="shared" si="221"/>
        <v>7.0913699999999996E-2</v>
      </c>
      <c r="H11570" s="37"/>
      <c r="I11570" s="33"/>
      <c r="J11570" s="32">
        <v>0</v>
      </c>
    </row>
    <row r="11571" spans="1:10" ht="15.75" hidden="1" thickBot="1" x14ac:dyDescent="0.3">
      <c r="A11571" s="141"/>
      <c r="B11571" s="144"/>
      <c r="C11571" s="38" t="s">
        <v>8179</v>
      </c>
      <c r="D11571" s="38" t="s">
        <v>1323</v>
      </c>
      <c r="E11571" s="120">
        <v>1.0492999999999999</v>
      </c>
      <c r="F11571" s="119">
        <v>4.0279999999999996</v>
      </c>
      <c r="G11571" s="36">
        <f t="shared" si="221"/>
        <v>4.2265803999999996</v>
      </c>
      <c r="H11571" s="37"/>
      <c r="I11571" s="33"/>
      <c r="J11571" s="32">
        <v>0</v>
      </c>
    </row>
    <row r="11572" spans="1:10" ht="15.75" hidden="1" thickBot="1" x14ac:dyDescent="0.3">
      <c r="A11572" s="142"/>
      <c r="B11572" s="145"/>
      <c r="C11572" s="44"/>
      <c r="D11572" s="44"/>
      <c r="E11572" s="121"/>
      <c r="F11572" s="122" t="s">
        <v>31</v>
      </c>
      <c r="G11572" s="46" t="str">
        <f t="shared" si="221"/>
        <v/>
      </c>
      <c r="H11572" s="48"/>
      <c r="I11572" s="33"/>
      <c r="J11572" s="32">
        <v>0</v>
      </c>
    </row>
    <row r="11573" spans="1:10" ht="15.75" hidden="1" customHeight="1" thickBot="1" x14ac:dyDescent="0.3">
      <c r="A11573" s="140" t="s">
        <v>2848</v>
      </c>
      <c r="B11573" s="143" t="s">
        <v>7124</v>
      </c>
      <c r="C11573" s="26"/>
      <c r="D11573" s="27" t="s">
        <v>36</v>
      </c>
      <c r="E11573" s="116"/>
      <c r="F11573" s="127" t="s">
        <v>31</v>
      </c>
      <c r="G11573" s="29" t="str">
        <f t="shared" si="221"/>
        <v/>
      </c>
      <c r="H11573" s="30"/>
      <c r="I11573" s="31"/>
      <c r="J11573" s="32">
        <v>0</v>
      </c>
    </row>
    <row r="11574" spans="1:10" ht="15.75" hidden="1" thickBot="1" x14ac:dyDescent="0.3">
      <c r="A11574" s="149"/>
      <c r="B11574" s="144"/>
      <c r="C11574" s="34"/>
      <c r="D11574" s="34"/>
      <c r="E11574" s="118"/>
      <c r="F11574" s="129" t="s">
        <v>31</v>
      </c>
      <c r="G11574" s="66" t="str">
        <f t="shared" si="221"/>
        <v/>
      </c>
      <c r="H11574" s="67"/>
      <c r="I11574" s="68"/>
      <c r="J11574" s="32">
        <v>0</v>
      </c>
    </row>
    <row r="11575" spans="1:10" ht="15.75" hidden="1" thickBot="1" x14ac:dyDescent="0.3">
      <c r="A11575" s="149"/>
      <c r="B11575" s="144"/>
      <c r="C11575" s="38" t="s">
        <v>7679</v>
      </c>
      <c r="D11575" s="38" t="s">
        <v>2788</v>
      </c>
      <c r="E11575" s="120">
        <v>6</v>
      </c>
      <c r="F11575" s="125">
        <v>29.535499999999999</v>
      </c>
      <c r="G11575" s="36">
        <f t="shared" si="221"/>
        <v>177.21299999999999</v>
      </c>
      <c r="H11575" s="41">
        <f>SUM(G11575:G11582)</f>
        <v>336.35960870000002</v>
      </c>
      <c r="I11575" s="42"/>
      <c r="J11575" s="32">
        <v>0</v>
      </c>
    </row>
    <row r="11576" spans="1:10" ht="15.75" hidden="1" thickBot="1" x14ac:dyDescent="0.3">
      <c r="A11576" s="149"/>
      <c r="B11576" s="144"/>
      <c r="C11576" s="38" t="s">
        <v>7603</v>
      </c>
      <c r="D11576" s="38" t="s">
        <v>2788</v>
      </c>
      <c r="E11576" s="120">
        <v>6</v>
      </c>
      <c r="F11576" s="119">
        <v>22.724</v>
      </c>
      <c r="G11576" s="36">
        <f t="shared" si="221"/>
        <v>136.34399999999999</v>
      </c>
      <c r="H11576" s="37"/>
      <c r="I11576" s="33"/>
      <c r="J11576" s="32">
        <v>0</v>
      </c>
    </row>
    <row r="11577" spans="1:10" ht="26.25" hidden="1" thickBot="1" x14ac:dyDescent="0.3">
      <c r="A11577" s="149"/>
      <c r="B11577" s="144"/>
      <c r="C11577" s="38" t="s">
        <v>7586</v>
      </c>
      <c r="D11577" s="38" t="s">
        <v>7614</v>
      </c>
      <c r="E11577" s="120">
        <v>2.8899999999999999E-2</v>
      </c>
      <c r="F11577" s="119">
        <v>228</v>
      </c>
      <c r="G11577" s="36">
        <f t="shared" si="221"/>
        <v>6.5891999999999999</v>
      </c>
      <c r="H11577" s="37"/>
      <c r="I11577" s="33"/>
      <c r="J11577" s="32">
        <v>0</v>
      </c>
    </row>
    <row r="11578" spans="1:10" ht="26.25" hidden="1" thickBot="1" x14ac:dyDescent="0.3">
      <c r="A11578" s="149"/>
      <c r="B11578" s="144"/>
      <c r="C11578" s="38" t="s">
        <v>7602</v>
      </c>
      <c r="D11578" s="38" t="s">
        <v>7614</v>
      </c>
      <c r="E11578" s="120">
        <v>3.1699999999999999E-2</v>
      </c>
      <c r="F11578" s="125">
        <v>200.81099999999998</v>
      </c>
      <c r="G11578" s="36">
        <f t="shared" si="221"/>
        <v>6.365708699999999</v>
      </c>
      <c r="H11578" s="37"/>
      <c r="I11578" s="33"/>
      <c r="J11578" s="32">
        <v>0</v>
      </c>
    </row>
    <row r="11579" spans="1:10" ht="15.75" hidden="1" thickBot="1" x14ac:dyDescent="0.3">
      <c r="A11579" s="149"/>
      <c r="B11579" s="144"/>
      <c r="C11579" s="38" t="s">
        <v>7587</v>
      </c>
      <c r="D11579" s="38" t="s">
        <v>1063</v>
      </c>
      <c r="E11579" s="120">
        <v>14.2</v>
      </c>
      <c r="F11579" s="125">
        <v>0.69350000000000001</v>
      </c>
      <c r="G11579" s="36">
        <f t="shared" si="221"/>
        <v>9.8476999999999997</v>
      </c>
      <c r="H11579" s="37"/>
      <c r="I11579" s="33"/>
      <c r="J11579" s="32">
        <v>0</v>
      </c>
    </row>
    <row r="11580" spans="1:10" ht="26.25" hidden="1" thickBot="1" x14ac:dyDescent="0.3">
      <c r="A11580" s="149"/>
      <c r="B11580" s="144"/>
      <c r="C11580" s="38" t="s">
        <v>2318</v>
      </c>
      <c r="D11580" s="38" t="s">
        <v>101</v>
      </c>
      <c r="E11580" s="120">
        <v>1</v>
      </c>
      <c r="F11580" s="125" t="s">
        <v>31</v>
      </c>
      <c r="G11580" s="66" t="str">
        <f t="shared" si="221"/>
        <v/>
      </c>
      <c r="H11580" s="37"/>
      <c r="I11580" s="33"/>
      <c r="J11580" s="32">
        <v>0</v>
      </c>
    </row>
    <row r="11581" spans="1:10" ht="15.75" hidden="1" thickBot="1" x14ac:dyDescent="0.3">
      <c r="A11581" s="150"/>
      <c r="B11581" s="145"/>
      <c r="C11581" s="89"/>
      <c r="D11581" s="89"/>
      <c r="E11581" s="139"/>
      <c r="F11581" s="135" t="s">
        <v>31</v>
      </c>
      <c r="G11581" s="75" t="str">
        <f t="shared" si="221"/>
        <v/>
      </c>
      <c r="H11581" s="76"/>
      <c r="I11581" s="68"/>
      <c r="J11581" s="32">
        <v>0</v>
      </c>
    </row>
    <row r="11582" spans="1:10" ht="15.75" hidden="1" thickBot="1" x14ac:dyDescent="0.3">
      <c r="A11582" s="149" t="s">
        <v>2849</v>
      </c>
      <c r="B11582" s="144" t="s">
        <v>7125</v>
      </c>
      <c r="C11582" s="51"/>
      <c r="D11582" s="43" t="s">
        <v>3575</v>
      </c>
      <c r="E11582" s="137"/>
      <c r="F11582" s="138" t="s">
        <v>31</v>
      </c>
      <c r="G11582" s="86" t="str">
        <f t="shared" si="221"/>
        <v/>
      </c>
      <c r="H11582" s="87"/>
      <c r="I11582" s="31"/>
      <c r="J11582" s="32">
        <v>0</v>
      </c>
    </row>
    <row r="11583" spans="1:10" ht="15.75" hidden="1" thickBot="1" x14ac:dyDescent="0.3">
      <c r="A11583" s="149"/>
      <c r="B11583" s="144"/>
      <c r="C11583" s="34"/>
      <c r="D11583" s="34"/>
      <c r="E11583" s="118"/>
      <c r="F11583" s="129" t="s">
        <v>31</v>
      </c>
      <c r="G11583" s="66" t="str">
        <f t="shared" si="221"/>
        <v/>
      </c>
      <c r="H11583" s="67"/>
      <c r="I11583" s="68"/>
      <c r="J11583" s="32">
        <v>0</v>
      </c>
    </row>
    <row r="11584" spans="1:10" ht="15.75" hidden="1" thickBot="1" x14ac:dyDescent="0.3">
      <c r="A11584" s="149"/>
      <c r="B11584" s="144"/>
      <c r="C11584" s="38" t="s">
        <v>7970</v>
      </c>
      <c r="D11584" s="38" t="s">
        <v>2788</v>
      </c>
      <c r="E11584" s="120">
        <v>113.035</v>
      </c>
      <c r="F11584" s="119">
        <v>23.920999999999999</v>
      </c>
      <c r="G11584" s="66">
        <f t="shared" si="221"/>
        <v>2703.9102349999998</v>
      </c>
      <c r="H11584" s="41">
        <f>SUM(G11584:G11584)</f>
        <v>2703.9102349999998</v>
      </c>
      <c r="I11584" s="42"/>
      <c r="J11584" s="32">
        <v>0</v>
      </c>
    </row>
    <row r="11585" spans="1:10" ht="15.75" hidden="1" thickBot="1" x14ac:dyDescent="0.3">
      <c r="A11585" s="149"/>
      <c r="B11585" s="144"/>
      <c r="C11585" s="34"/>
      <c r="D11585" s="34"/>
      <c r="E11585" s="118"/>
      <c r="F11585" s="129" t="s">
        <v>31</v>
      </c>
      <c r="G11585" s="66" t="str">
        <f t="shared" si="221"/>
        <v/>
      </c>
      <c r="H11585" s="67"/>
      <c r="I11585" s="68"/>
      <c r="J11585" s="32">
        <v>0</v>
      </c>
    </row>
    <row r="11586" spans="1:10" ht="26.25" hidden="1" thickBot="1" x14ac:dyDescent="0.3">
      <c r="A11586" s="149"/>
      <c r="B11586" s="144"/>
      <c r="C11586" s="55" t="s">
        <v>687</v>
      </c>
      <c r="D11586" s="34"/>
      <c r="E11586" s="118"/>
      <c r="F11586" s="129" t="s">
        <v>31</v>
      </c>
      <c r="G11586" s="66" t="str">
        <f t="shared" si="221"/>
        <v/>
      </c>
      <c r="H11586" s="67"/>
      <c r="I11586" s="68"/>
      <c r="J11586" s="32">
        <v>0</v>
      </c>
    </row>
    <row r="11587" spans="1:10" ht="15.75" hidden="1" thickBot="1" x14ac:dyDescent="0.3">
      <c r="A11587" s="150"/>
      <c r="B11587" s="145"/>
      <c r="C11587" s="44"/>
      <c r="D11587" s="59"/>
      <c r="E11587" s="121"/>
      <c r="F11587" s="135" t="s">
        <v>31</v>
      </c>
      <c r="G11587" s="75" t="str">
        <f t="shared" si="221"/>
        <v/>
      </c>
      <c r="H11587" s="76"/>
      <c r="I11587" s="68"/>
      <c r="J11587" s="32">
        <v>0</v>
      </c>
    </row>
    <row r="11588" spans="1:10" ht="15.75" hidden="1" thickBot="1" x14ac:dyDescent="0.3">
      <c r="A11588" s="140" t="s">
        <v>2850</v>
      </c>
      <c r="B11588" s="143" t="s">
        <v>7126</v>
      </c>
      <c r="C11588" s="26"/>
      <c r="D11588" s="27" t="s">
        <v>86</v>
      </c>
      <c r="E11588" s="116"/>
      <c r="F11588" s="127" t="s">
        <v>31</v>
      </c>
      <c r="G11588" s="29" t="str">
        <f t="shared" si="221"/>
        <v/>
      </c>
      <c r="H11588" s="30"/>
      <c r="I11588" s="31"/>
      <c r="J11588" s="32">
        <v>0</v>
      </c>
    </row>
    <row r="11589" spans="1:10" ht="15.75" hidden="1" thickBot="1" x14ac:dyDescent="0.3">
      <c r="A11589" s="149"/>
      <c r="B11589" s="144"/>
      <c r="C11589" s="34"/>
      <c r="D11589" s="34"/>
      <c r="E11589" s="118"/>
      <c r="F11589" s="129" t="s">
        <v>31</v>
      </c>
      <c r="G11589" s="66" t="str">
        <f t="shared" si="221"/>
        <v/>
      </c>
      <c r="H11589" s="67"/>
      <c r="I11589" s="68"/>
      <c r="J11589" s="32">
        <v>0</v>
      </c>
    </row>
    <row r="11590" spans="1:10" ht="26.25" hidden="1" thickBot="1" x14ac:dyDescent="0.3">
      <c r="A11590" s="149"/>
      <c r="B11590" s="144"/>
      <c r="C11590" s="38" t="s">
        <v>2851</v>
      </c>
      <c r="D11590" s="58" t="s">
        <v>180</v>
      </c>
      <c r="E11590" s="120">
        <v>1.1659999999999999</v>
      </c>
      <c r="F11590" s="129" t="s">
        <v>31</v>
      </c>
      <c r="G11590" s="66" t="str">
        <f t="shared" ref="G11590:G11653" si="222">IF(ISNUMBER(F11590),E11590*F11590,"")</f>
        <v/>
      </c>
      <c r="H11590" s="41">
        <f>SUM(G11590:G11595)</f>
        <v>12.082845750000001</v>
      </c>
      <c r="I11590" s="42"/>
      <c r="J11590" s="32">
        <v>0</v>
      </c>
    </row>
    <row r="11591" spans="1:10" ht="39" hidden="1" thickBot="1" x14ac:dyDescent="0.3">
      <c r="A11591" s="149"/>
      <c r="B11591" s="144"/>
      <c r="C11591" s="38" t="s">
        <v>8037</v>
      </c>
      <c r="D11591" s="38" t="s">
        <v>7723</v>
      </c>
      <c r="E11591" s="120">
        <v>4.1500000000000004</v>
      </c>
      <c r="F11591" s="129">
        <v>1.7384999999999999</v>
      </c>
      <c r="G11591" s="66">
        <f t="shared" si="222"/>
        <v>7.2147750000000004</v>
      </c>
      <c r="H11591" s="67"/>
      <c r="I11591" s="68"/>
      <c r="J11591" s="32">
        <v>0</v>
      </c>
    </row>
    <row r="11592" spans="1:10" ht="15.75" hidden="1" thickBot="1" x14ac:dyDescent="0.3">
      <c r="A11592" s="149"/>
      <c r="B11592" s="144"/>
      <c r="C11592" s="38" t="s">
        <v>7603</v>
      </c>
      <c r="D11592" s="38" t="s">
        <v>2788</v>
      </c>
      <c r="E11592" s="120">
        <v>9.7000000000000003E-2</v>
      </c>
      <c r="F11592" s="129">
        <v>22.724</v>
      </c>
      <c r="G11592" s="66">
        <f t="shared" si="222"/>
        <v>2.2042280000000001</v>
      </c>
      <c r="H11592" s="67"/>
      <c r="I11592" s="68"/>
      <c r="J11592" s="32">
        <v>0</v>
      </c>
    </row>
    <row r="11593" spans="1:10" ht="15.75" hidden="1" thickBot="1" x14ac:dyDescent="0.3">
      <c r="A11593" s="149"/>
      <c r="B11593" s="144"/>
      <c r="C11593" s="38" t="s">
        <v>7706</v>
      </c>
      <c r="D11593" s="38" t="s">
        <v>2788</v>
      </c>
      <c r="E11593" s="120">
        <v>9.0999999999999998E-2</v>
      </c>
      <c r="F11593" s="129">
        <v>28.6615</v>
      </c>
      <c r="G11593" s="66">
        <f t="shared" si="222"/>
        <v>2.6081965</v>
      </c>
      <c r="H11593" s="67"/>
      <c r="I11593" s="68"/>
      <c r="J11593" s="32">
        <v>0</v>
      </c>
    </row>
    <row r="11594" spans="1:10" ht="26.25" hidden="1" thickBot="1" x14ac:dyDescent="0.3">
      <c r="A11594" s="149"/>
      <c r="B11594" s="144"/>
      <c r="C11594" s="38" t="s">
        <v>7707</v>
      </c>
      <c r="D11594" s="38" t="s">
        <v>1069</v>
      </c>
      <c r="E11594" s="120">
        <v>8.9999999999999998E-4</v>
      </c>
      <c r="F11594" s="129">
        <v>25.725999999999996</v>
      </c>
      <c r="G11594" s="66">
        <f t="shared" si="222"/>
        <v>2.3153399999999994E-2</v>
      </c>
      <c r="H11594" s="67"/>
      <c r="I11594" s="68"/>
      <c r="J11594" s="32">
        <v>0</v>
      </c>
    </row>
    <row r="11595" spans="1:10" ht="26.25" hidden="1" thickBot="1" x14ac:dyDescent="0.3">
      <c r="A11595" s="149"/>
      <c r="B11595" s="144"/>
      <c r="C11595" s="38" t="s">
        <v>7708</v>
      </c>
      <c r="D11595" s="38" t="s">
        <v>1080</v>
      </c>
      <c r="E11595" s="120">
        <v>1.2999999999999999E-3</v>
      </c>
      <c r="F11595" s="129">
        <v>24.994499999999999</v>
      </c>
      <c r="G11595" s="66">
        <f t="shared" si="222"/>
        <v>3.2492849999999997E-2</v>
      </c>
      <c r="H11595" s="67"/>
      <c r="I11595" s="68"/>
      <c r="J11595" s="32">
        <v>0</v>
      </c>
    </row>
    <row r="11596" spans="1:10" ht="15.75" hidden="1" thickBot="1" x14ac:dyDescent="0.3">
      <c r="A11596" s="150"/>
      <c r="B11596" s="145"/>
      <c r="C11596" s="44"/>
      <c r="D11596" s="44"/>
      <c r="E11596" s="121"/>
      <c r="F11596" s="135" t="s">
        <v>31</v>
      </c>
      <c r="G11596" s="75" t="str">
        <f t="shared" si="222"/>
        <v/>
      </c>
      <c r="H11596" s="76"/>
      <c r="I11596" s="68"/>
      <c r="J11596" s="32">
        <v>0</v>
      </c>
    </row>
    <row r="11597" spans="1:10" ht="15.75" hidden="1" thickBot="1" x14ac:dyDescent="0.3">
      <c r="A11597" s="140" t="s">
        <v>2852</v>
      </c>
      <c r="B11597" s="143" t="s">
        <v>7127</v>
      </c>
      <c r="C11597" s="26"/>
      <c r="D11597" s="27" t="s">
        <v>124</v>
      </c>
      <c r="E11597" s="116"/>
      <c r="F11597" s="127" t="s">
        <v>31</v>
      </c>
      <c r="G11597" s="29" t="str">
        <f t="shared" si="222"/>
        <v/>
      </c>
      <c r="H11597" s="30"/>
      <c r="I11597" s="31"/>
      <c r="J11597" s="32">
        <v>0</v>
      </c>
    </row>
    <row r="11598" spans="1:10" ht="15.75" hidden="1" thickBot="1" x14ac:dyDescent="0.3">
      <c r="A11598" s="149"/>
      <c r="B11598" s="144"/>
      <c r="C11598" s="34"/>
      <c r="D11598" s="34"/>
      <c r="E11598" s="118"/>
      <c r="F11598" s="129" t="s">
        <v>31</v>
      </c>
      <c r="G11598" s="66" t="str">
        <f t="shared" si="222"/>
        <v/>
      </c>
      <c r="H11598" s="67"/>
      <c r="I11598" s="68"/>
      <c r="J11598" s="32">
        <v>0</v>
      </c>
    </row>
    <row r="11599" spans="1:10" ht="39" hidden="1" thickBot="1" x14ac:dyDescent="0.3">
      <c r="A11599" s="149"/>
      <c r="B11599" s="144"/>
      <c r="C11599" s="38" t="s">
        <v>8037</v>
      </c>
      <c r="D11599" s="38" t="s">
        <v>7723</v>
      </c>
      <c r="E11599" s="120">
        <v>4.1500000000000004</v>
      </c>
      <c r="F11599" s="129">
        <v>1.7384999999999999</v>
      </c>
      <c r="G11599" s="66">
        <f t="shared" si="222"/>
        <v>7.2147750000000004</v>
      </c>
      <c r="H11599" s="41">
        <f>SUM(G11599:G11604)</f>
        <v>10.7046095</v>
      </c>
      <c r="I11599" s="42"/>
      <c r="J11599" s="32">
        <v>0</v>
      </c>
    </row>
    <row r="11600" spans="1:10" ht="15.75" hidden="1" thickBot="1" x14ac:dyDescent="0.3">
      <c r="A11600" s="149"/>
      <c r="B11600" s="144"/>
      <c r="C11600" s="38" t="s">
        <v>2853</v>
      </c>
      <c r="D11600" s="38" t="s">
        <v>124</v>
      </c>
      <c r="E11600" s="120">
        <v>1.0289999999999999</v>
      </c>
      <c r="F11600" s="129" t="s">
        <v>31</v>
      </c>
      <c r="G11600" s="66" t="str">
        <f t="shared" si="222"/>
        <v/>
      </c>
      <c r="H11600" s="67"/>
      <c r="I11600" s="68"/>
      <c r="J11600" s="32">
        <v>0</v>
      </c>
    </row>
    <row r="11601" spans="1:10" ht="15.75" hidden="1" thickBot="1" x14ac:dyDescent="0.3">
      <c r="A11601" s="149"/>
      <c r="B11601" s="144"/>
      <c r="C11601" s="38" t="s">
        <v>7603</v>
      </c>
      <c r="D11601" s="38" t="s">
        <v>2788</v>
      </c>
      <c r="E11601" s="120">
        <v>7.2999999999999995E-2</v>
      </c>
      <c r="F11601" s="129">
        <v>22.724</v>
      </c>
      <c r="G11601" s="66">
        <f t="shared" si="222"/>
        <v>1.658852</v>
      </c>
      <c r="H11601" s="67"/>
      <c r="I11601" s="68"/>
      <c r="J11601" s="32">
        <v>0</v>
      </c>
    </row>
    <row r="11602" spans="1:10" ht="15.75" hidden="1" thickBot="1" x14ac:dyDescent="0.3">
      <c r="A11602" s="149"/>
      <c r="B11602" s="144"/>
      <c r="C11602" s="38" t="s">
        <v>7706</v>
      </c>
      <c r="D11602" s="38" t="s">
        <v>2788</v>
      </c>
      <c r="E11602" s="120">
        <v>0.06</v>
      </c>
      <c r="F11602" s="129">
        <v>28.6615</v>
      </c>
      <c r="G11602" s="66">
        <f t="shared" si="222"/>
        <v>1.7196899999999999</v>
      </c>
      <c r="H11602" s="67"/>
      <c r="I11602" s="68"/>
      <c r="J11602" s="32">
        <v>0</v>
      </c>
    </row>
    <row r="11603" spans="1:10" ht="26.25" hidden="1" thickBot="1" x14ac:dyDescent="0.3">
      <c r="A11603" s="149"/>
      <c r="B11603" s="144"/>
      <c r="C11603" s="38" t="s">
        <v>7707</v>
      </c>
      <c r="D11603" s="38" t="s">
        <v>1069</v>
      </c>
      <c r="E11603" s="120">
        <v>1.8E-3</v>
      </c>
      <c r="F11603" s="129">
        <v>25.725999999999996</v>
      </c>
      <c r="G11603" s="66">
        <f t="shared" si="222"/>
        <v>4.6306799999999988E-2</v>
      </c>
      <c r="H11603" s="67"/>
      <c r="I11603" s="68"/>
      <c r="J11603" s="32">
        <v>0</v>
      </c>
    </row>
    <row r="11604" spans="1:10" ht="26.25" hidden="1" thickBot="1" x14ac:dyDescent="0.3">
      <c r="A11604" s="149"/>
      <c r="B11604" s="144"/>
      <c r="C11604" s="38" t="s">
        <v>7708</v>
      </c>
      <c r="D11604" s="38" t="s">
        <v>1080</v>
      </c>
      <c r="E11604" s="120">
        <v>2.5999999999999999E-3</v>
      </c>
      <c r="F11604" s="129">
        <v>24.994499999999999</v>
      </c>
      <c r="G11604" s="66">
        <f t="shared" si="222"/>
        <v>6.4985699999999993E-2</v>
      </c>
      <c r="H11604" s="67"/>
      <c r="I11604" s="68"/>
      <c r="J11604" s="32">
        <v>0</v>
      </c>
    </row>
    <row r="11605" spans="1:10" ht="15.75" hidden="1" thickBot="1" x14ac:dyDescent="0.3">
      <c r="A11605" s="150"/>
      <c r="B11605" s="145"/>
      <c r="C11605" s="44"/>
      <c r="D11605" s="44"/>
      <c r="E11605" s="121"/>
      <c r="F11605" s="135" t="s">
        <v>31</v>
      </c>
      <c r="G11605" s="75" t="str">
        <f t="shared" si="222"/>
        <v/>
      </c>
      <c r="H11605" s="76"/>
      <c r="I11605" s="68"/>
      <c r="J11605" s="32">
        <v>0</v>
      </c>
    </row>
    <row r="11606" spans="1:10" ht="15.75" hidden="1" thickBot="1" x14ac:dyDescent="0.3">
      <c r="A11606" s="140" t="s">
        <v>2854</v>
      </c>
      <c r="B11606" s="143" t="s">
        <v>7128</v>
      </c>
      <c r="C11606" s="26"/>
      <c r="D11606" s="27" t="s">
        <v>86</v>
      </c>
      <c r="E11606" s="116"/>
      <c r="F11606" s="127" t="s">
        <v>31</v>
      </c>
      <c r="G11606" s="29" t="str">
        <f t="shared" si="222"/>
        <v/>
      </c>
      <c r="H11606" s="30"/>
      <c r="I11606" s="31"/>
      <c r="J11606" s="32">
        <v>0</v>
      </c>
    </row>
    <row r="11607" spans="1:10" ht="15.75" hidden="1" thickBot="1" x14ac:dyDescent="0.3">
      <c r="A11607" s="149"/>
      <c r="B11607" s="144"/>
      <c r="C11607" s="34"/>
      <c r="D11607" s="34"/>
      <c r="E11607" s="118"/>
      <c r="F11607" s="129" t="s">
        <v>31</v>
      </c>
      <c r="G11607" s="66" t="str">
        <f t="shared" si="222"/>
        <v/>
      </c>
      <c r="H11607" s="67"/>
      <c r="I11607" s="68"/>
      <c r="J11607" s="32">
        <v>0</v>
      </c>
    </row>
    <row r="11608" spans="1:10" ht="26.25" hidden="1" thickBot="1" x14ac:dyDescent="0.3">
      <c r="A11608" s="149"/>
      <c r="B11608" s="144"/>
      <c r="C11608" s="38" t="s">
        <v>2855</v>
      </c>
      <c r="D11608" s="58" t="s">
        <v>180</v>
      </c>
      <c r="E11608" s="120">
        <v>1.1659999999999999</v>
      </c>
      <c r="F11608" s="129" t="s">
        <v>31</v>
      </c>
      <c r="G11608" s="66" t="str">
        <f t="shared" si="222"/>
        <v/>
      </c>
      <c r="H11608" s="41">
        <f>SUM(G11608:G11613)</f>
        <v>12.082845750000001</v>
      </c>
      <c r="I11608" s="42"/>
      <c r="J11608" s="32">
        <v>0</v>
      </c>
    </row>
    <row r="11609" spans="1:10" ht="39" hidden="1" thickBot="1" x14ac:dyDescent="0.3">
      <c r="A11609" s="149"/>
      <c r="B11609" s="144"/>
      <c r="C11609" s="38" t="s">
        <v>8037</v>
      </c>
      <c r="D11609" s="38" t="s">
        <v>7723</v>
      </c>
      <c r="E11609" s="120">
        <v>4.1500000000000004</v>
      </c>
      <c r="F11609" s="129">
        <v>1.7384999999999999</v>
      </c>
      <c r="G11609" s="66">
        <f t="shared" si="222"/>
        <v>7.2147750000000004</v>
      </c>
      <c r="H11609" s="67"/>
      <c r="I11609" s="68"/>
      <c r="J11609" s="32">
        <v>0</v>
      </c>
    </row>
    <row r="11610" spans="1:10" ht="15.75" hidden="1" thickBot="1" x14ac:dyDescent="0.3">
      <c r="A11610" s="149"/>
      <c r="B11610" s="144"/>
      <c r="C11610" s="38" t="s">
        <v>7603</v>
      </c>
      <c r="D11610" s="38" t="s">
        <v>2788</v>
      </c>
      <c r="E11610" s="120">
        <v>9.7000000000000003E-2</v>
      </c>
      <c r="F11610" s="129">
        <v>22.724</v>
      </c>
      <c r="G11610" s="66">
        <f t="shared" si="222"/>
        <v>2.2042280000000001</v>
      </c>
      <c r="H11610" s="67"/>
      <c r="I11610" s="68"/>
      <c r="J11610" s="32">
        <v>0</v>
      </c>
    </row>
    <row r="11611" spans="1:10" ht="15.75" hidden="1" thickBot="1" x14ac:dyDescent="0.3">
      <c r="A11611" s="149"/>
      <c r="B11611" s="144"/>
      <c r="C11611" s="38" t="s">
        <v>7706</v>
      </c>
      <c r="D11611" s="38" t="s">
        <v>2788</v>
      </c>
      <c r="E11611" s="120">
        <v>9.0999999999999998E-2</v>
      </c>
      <c r="F11611" s="129">
        <v>28.6615</v>
      </c>
      <c r="G11611" s="66">
        <f t="shared" si="222"/>
        <v>2.6081965</v>
      </c>
      <c r="H11611" s="67"/>
      <c r="I11611" s="68"/>
      <c r="J11611" s="32">
        <v>0</v>
      </c>
    </row>
    <row r="11612" spans="1:10" ht="26.25" hidden="1" thickBot="1" x14ac:dyDescent="0.3">
      <c r="A11612" s="149"/>
      <c r="B11612" s="144"/>
      <c r="C11612" s="38" t="s">
        <v>7707</v>
      </c>
      <c r="D11612" s="38" t="s">
        <v>1069</v>
      </c>
      <c r="E11612" s="120">
        <v>8.9999999999999998E-4</v>
      </c>
      <c r="F11612" s="129">
        <v>25.725999999999996</v>
      </c>
      <c r="G11612" s="66">
        <f t="shared" si="222"/>
        <v>2.3153399999999994E-2</v>
      </c>
      <c r="H11612" s="67"/>
      <c r="I11612" s="68"/>
      <c r="J11612" s="32">
        <v>0</v>
      </c>
    </row>
    <row r="11613" spans="1:10" ht="26.25" hidden="1" thickBot="1" x14ac:dyDescent="0.3">
      <c r="A11613" s="149"/>
      <c r="B11613" s="144"/>
      <c r="C11613" s="38" t="s">
        <v>7708</v>
      </c>
      <c r="D11613" s="38" t="s">
        <v>1080</v>
      </c>
      <c r="E11613" s="120">
        <v>1.2999999999999999E-3</v>
      </c>
      <c r="F11613" s="129">
        <v>24.994499999999999</v>
      </c>
      <c r="G11613" s="66">
        <f t="shared" si="222"/>
        <v>3.2492849999999997E-2</v>
      </c>
      <c r="H11613" s="67"/>
      <c r="I11613" s="68"/>
      <c r="J11613" s="32">
        <v>0</v>
      </c>
    </row>
    <row r="11614" spans="1:10" ht="15.75" hidden="1" thickBot="1" x14ac:dyDescent="0.3">
      <c r="A11614" s="150"/>
      <c r="B11614" s="145"/>
      <c r="C11614" s="44"/>
      <c r="D11614" s="44"/>
      <c r="E11614" s="121"/>
      <c r="F11614" s="135" t="s">
        <v>31</v>
      </c>
      <c r="G11614" s="75" t="str">
        <f t="shared" si="222"/>
        <v/>
      </c>
      <c r="H11614" s="76"/>
      <c r="I11614" s="68"/>
      <c r="J11614" s="32">
        <v>0</v>
      </c>
    </row>
    <row r="11615" spans="1:10" ht="15.75" hidden="1" thickBot="1" x14ac:dyDescent="0.3">
      <c r="A11615" s="140" t="s">
        <v>2856</v>
      </c>
      <c r="B11615" s="143" t="s">
        <v>7129</v>
      </c>
      <c r="C11615" s="26"/>
      <c r="D11615" s="27" t="s">
        <v>124</v>
      </c>
      <c r="E11615" s="116"/>
      <c r="F11615" s="127" t="s">
        <v>31</v>
      </c>
      <c r="G11615" s="29" t="str">
        <f t="shared" si="222"/>
        <v/>
      </c>
      <c r="H11615" s="30"/>
      <c r="I11615" s="31"/>
      <c r="J11615" s="32">
        <v>0</v>
      </c>
    </row>
    <row r="11616" spans="1:10" ht="15.75" hidden="1" thickBot="1" x14ac:dyDescent="0.3">
      <c r="A11616" s="149"/>
      <c r="B11616" s="144"/>
      <c r="C11616" s="34"/>
      <c r="D11616" s="34"/>
      <c r="E11616" s="118"/>
      <c r="F11616" s="129" t="s">
        <v>31</v>
      </c>
      <c r="G11616" s="66" t="str">
        <f t="shared" si="222"/>
        <v/>
      </c>
      <c r="H11616" s="67"/>
      <c r="I11616" s="68"/>
      <c r="J11616" s="32">
        <v>0</v>
      </c>
    </row>
    <row r="11617" spans="1:10" ht="39" hidden="1" thickBot="1" x14ac:dyDescent="0.3">
      <c r="A11617" s="149"/>
      <c r="B11617" s="144"/>
      <c r="C11617" s="38" t="s">
        <v>8037</v>
      </c>
      <c r="D11617" s="38" t="s">
        <v>7723</v>
      </c>
      <c r="E11617" s="120">
        <v>4.1500000000000004</v>
      </c>
      <c r="F11617" s="129">
        <v>1.7384999999999999</v>
      </c>
      <c r="G11617" s="66">
        <f t="shared" si="222"/>
        <v>7.2147750000000004</v>
      </c>
      <c r="H11617" s="41">
        <f>SUM(G11617:G11622)</f>
        <v>10.7046095</v>
      </c>
      <c r="I11617" s="42"/>
      <c r="J11617" s="32">
        <v>0</v>
      </c>
    </row>
    <row r="11618" spans="1:10" ht="15.75" hidden="1" thickBot="1" x14ac:dyDescent="0.3">
      <c r="A11618" s="149"/>
      <c r="B11618" s="144"/>
      <c r="C11618" s="38" t="s">
        <v>2857</v>
      </c>
      <c r="D11618" s="38" t="s">
        <v>124</v>
      </c>
      <c r="E11618" s="120">
        <v>1.0289999999999999</v>
      </c>
      <c r="F11618" s="129" t="s">
        <v>31</v>
      </c>
      <c r="G11618" s="66" t="str">
        <f t="shared" si="222"/>
        <v/>
      </c>
      <c r="H11618" s="67"/>
      <c r="I11618" s="68"/>
      <c r="J11618" s="32">
        <v>0</v>
      </c>
    </row>
    <row r="11619" spans="1:10" ht="15.75" hidden="1" thickBot="1" x14ac:dyDescent="0.3">
      <c r="A11619" s="149"/>
      <c r="B11619" s="144"/>
      <c r="C11619" s="38" t="s">
        <v>7603</v>
      </c>
      <c r="D11619" s="38" t="s">
        <v>2788</v>
      </c>
      <c r="E11619" s="120">
        <v>7.2999999999999995E-2</v>
      </c>
      <c r="F11619" s="129">
        <v>22.724</v>
      </c>
      <c r="G11619" s="66">
        <f t="shared" si="222"/>
        <v>1.658852</v>
      </c>
      <c r="H11619" s="67"/>
      <c r="I11619" s="68"/>
      <c r="J11619" s="32">
        <v>0</v>
      </c>
    </row>
    <row r="11620" spans="1:10" ht="15.75" hidden="1" thickBot="1" x14ac:dyDescent="0.3">
      <c r="A11620" s="149"/>
      <c r="B11620" s="144"/>
      <c r="C11620" s="38" t="s">
        <v>7706</v>
      </c>
      <c r="D11620" s="38" t="s">
        <v>2788</v>
      </c>
      <c r="E11620" s="120">
        <v>0.06</v>
      </c>
      <c r="F11620" s="129">
        <v>28.6615</v>
      </c>
      <c r="G11620" s="66">
        <f t="shared" si="222"/>
        <v>1.7196899999999999</v>
      </c>
      <c r="H11620" s="67"/>
      <c r="I11620" s="68"/>
      <c r="J11620" s="32">
        <v>0</v>
      </c>
    </row>
    <row r="11621" spans="1:10" ht="26.25" hidden="1" thickBot="1" x14ac:dyDescent="0.3">
      <c r="A11621" s="149"/>
      <c r="B11621" s="144"/>
      <c r="C11621" s="38" t="s">
        <v>7707</v>
      </c>
      <c r="D11621" s="38" t="s">
        <v>1069</v>
      </c>
      <c r="E11621" s="120">
        <v>1.8E-3</v>
      </c>
      <c r="F11621" s="129">
        <v>25.725999999999996</v>
      </c>
      <c r="G11621" s="66">
        <f t="shared" si="222"/>
        <v>4.6306799999999988E-2</v>
      </c>
      <c r="H11621" s="67"/>
      <c r="I11621" s="68"/>
      <c r="J11621" s="32">
        <v>0</v>
      </c>
    </row>
    <row r="11622" spans="1:10" ht="26.25" hidden="1" thickBot="1" x14ac:dyDescent="0.3">
      <c r="A11622" s="149"/>
      <c r="B11622" s="144"/>
      <c r="C11622" s="38" t="s">
        <v>7708</v>
      </c>
      <c r="D11622" s="38" t="s">
        <v>1080</v>
      </c>
      <c r="E11622" s="120">
        <v>2.5999999999999999E-3</v>
      </c>
      <c r="F11622" s="129">
        <v>24.994499999999999</v>
      </c>
      <c r="G11622" s="66">
        <f t="shared" si="222"/>
        <v>6.4985699999999993E-2</v>
      </c>
      <c r="H11622" s="67"/>
      <c r="I11622" s="68"/>
      <c r="J11622" s="32">
        <v>0</v>
      </c>
    </row>
    <row r="11623" spans="1:10" ht="15.75" hidden="1" thickBot="1" x14ac:dyDescent="0.3">
      <c r="A11623" s="150"/>
      <c r="B11623" s="145"/>
      <c r="C11623" s="44"/>
      <c r="D11623" s="44"/>
      <c r="E11623" s="121"/>
      <c r="F11623" s="135" t="s">
        <v>31</v>
      </c>
      <c r="G11623" s="75" t="str">
        <f t="shared" si="222"/>
        <v/>
      </c>
      <c r="H11623" s="76"/>
      <c r="I11623" s="68"/>
      <c r="J11623" s="32">
        <v>0</v>
      </c>
    </row>
    <row r="11624" spans="1:10" ht="15.75" hidden="1" customHeight="1" thickBot="1" x14ac:dyDescent="0.3">
      <c r="A11624" s="140" t="s">
        <v>2858</v>
      </c>
      <c r="B11624" s="143" t="s">
        <v>7130</v>
      </c>
      <c r="C11624" s="26"/>
      <c r="D11624" s="27" t="s">
        <v>86</v>
      </c>
      <c r="E11624" s="116"/>
      <c r="F11624" s="127" t="s">
        <v>31</v>
      </c>
      <c r="G11624" s="29" t="str">
        <f t="shared" si="222"/>
        <v/>
      </c>
      <c r="H11624" s="30"/>
      <c r="I11624" s="31"/>
      <c r="J11624" s="32">
        <v>0</v>
      </c>
    </row>
    <row r="11625" spans="1:10" ht="15.75" hidden="1" thickBot="1" x14ac:dyDescent="0.3">
      <c r="A11625" s="149"/>
      <c r="B11625" s="144"/>
      <c r="C11625" s="34"/>
      <c r="D11625" s="34"/>
      <c r="E11625" s="118"/>
      <c r="F11625" s="129" t="s">
        <v>31</v>
      </c>
      <c r="G11625" s="66" t="str">
        <f t="shared" si="222"/>
        <v/>
      </c>
      <c r="H11625" s="67"/>
      <c r="I11625" s="68"/>
      <c r="J11625" s="32">
        <v>0</v>
      </c>
    </row>
    <row r="11626" spans="1:10" ht="26.25" hidden="1" thickBot="1" x14ac:dyDescent="0.3">
      <c r="A11626" s="149"/>
      <c r="B11626" s="144"/>
      <c r="C11626" s="38" t="s">
        <v>8023</v>
      </c>
      <c r="D11626" s="38" t="s">
        <v>1069</v>
      </c>
      <c r="E11626" s="120">
        <v>4.1148199354796238E-4</v>
      </c>
      <c r="F11626" s="125">
        <v>133.798</v>
      </c>
      <c r="G11626" s="36">
        <f t="shared" si="222"/>
        <v>5.5055467772730272E-2</v>
      </c>
      <c r="H11626" s="41">
        <f>SUM(G11626:G11627)</f>
        <v>5.8921546843110156E-2</v>
      </c>
      <c r="I11626" s="42"/>
      <c r="J11626" s="32">
        <v>0</v>
      </c>
    </row>
    <row r="11627" spans="1:10" ht="26.25" hidden="1" thickBot="1" x14ac:dyDescent="0.3">
      <c r="A11627" s="149"/>
      <c r="B11627" s="144"/>
      <c r="C11627" s="38" t="s">
        <v>8025</v>
      </c>
      <c r="D11627" s="38" t="s">
        <v>1069</v>
      </c>
      <c r="E11627" s="120">
        <v>4.1148199354796238E-4</v>
      </c>
      <c r="F11627" s="119">
        <v>9.3955000000000002</v>
      </c>
      <c r="G11627" s="36">
        <f t="shared" si="222"/>
        <v>3.8660790703798804E-3</v>
      </c>
      <c r="H11627" s="37"/>
      <c r="I11627" s="33"/>
      <c r="J11627" s="32">
        <v>0</v>
      </c>
    </row>
    <row r="11628" spans="1:10" ht="15.75" hidden="1" thickBot="1" x14ac:dyDescent="0.3">
      <c r="A11628" s="150"/>
      <c r="B11628" s="145"/>
      <c r="C11628" s="89"/>
      <c r="D11628" s="89"/>
      <c r="E11628" s="139"/>
      <c r="F11628" s="135" t="s">
        <v>31</v>
      </c>
      <c r="G11628" s="75" t="str">
        <f t="shared" si="222"/>
        <v/>
      </c>
      <c r="H11628" s="76"/>
      <c r="I11628" s="68"/>
      <c r="J11628" s="32">
        <v>0</v>
      </c>
    </row>
    <row r="11629" spans="1:10" ht="15.75" hidden="1" customHeight="1" thickBot="1" x14ac:dyDescent="0.3">
      <c r="A11629" s="140" t="s">
        <v>2859</v>
      </c>
      <c r="B11629" s="143" t="s">
        <v>7131</v>
      </c>
      <c r="C11629" s="26"/>
      <c r="D11629" s="27" t="s">
        <v>86</v>
      </c>
      <c r="E11629" s="116"/>
      <c r="F11629" s="127" t="s">
        <v>31</v>
      </c>
      <c r="G11629" s="29" t="str">
        <f t="shared" si="222"/>
        <v/>
      </c>
      <c r="H11629" s="30"/>
      <c r="I11629" s="31"/>
      <c r="J11629" s="32">
        <v>0</v>
      </c>
    </row>
    <row r="11630" spans="1:10" ht="15.75" hidden="1" thickBot="1" x14ac:dyDescent="0.3">
      <c r="A11630" s="149"/>
      <c r="B11630" s="144"/>
      <c r="C11630" s="34"/>
      <c r="D11630" s="34"/>
      <c r="E11630" s="118"/>
      <c r="F11630" s="129" t="s">
        <v>31</v>
      </c>
      <c r="G11630" s="66" t="str">
        <f t="shared" si="222"/>
        <v/>
      </c>
      <c r="H11630" s="67"/>
      <c r="I11630" s="68"/>
      <c r="J11630" s="32">
        <v>0</v>
      </c>
    </row>
    <row r="11631" spans="1:10" ht="51.75" hidden="1" thickBot="1" x14ac:dyDescent="0.3">
      <c r="A11631" s="149"/>
      <c r="B11631" s="144"/>
      <c r="C11631" s="38" t="s">
        <v>8670</v>
      </c>
      <c r="D11631" s="38" t="s">
        <v>1080</v>
      </c>
      <c r="E11631" s="120">
        <v>4.6842000000000003E-3</v>
      </c>
      <c r="F11631" s="125">
        <v>68.4285</v>
      </c>
      <c r="G11631" s="36">
        <f t="shared" si="222"/>
        <v>0.32053277970000005</v>
      </c>
      <c r="H11631" s="41">
        <f>SUM(G11631:G11638)</f>
        <v>1.160504344</v>
      </c>
      <c r="I11631" s="42"/>
      <c r="J11631" s="32">
        <v>0</v>
      </c>
    </row>
    <row r="11632" spans="1:10" ht="26.25" hidden="1" thickBot="1" x14ac:dyDescent="0.3">
      <c r="A11632" s="149"/>
      <c r="B11632" s="144"/>
      <c r="C11632" s="38" t="s">
        <v>8022</v>
      </c>
      <c r="D11632" s="38" t="s">
        <v>1080</v>
      </c>
      <c r="E11632" s="120">
        <v>4.6842000000000003E-3</v>
      </c>
      <c r="F11632" s="119">
        <v>41.324999999999996</v>
      </c>
      <c r="G11632" s="36">
        <f t="shared" si="222"/>
        <v>0.193574565</v>
      </c>
      <c r="H11632" s="37"/>
      <c r="I11632" s="33"/>
      <c r="J11632" s="32">
        <v>0</v>
      </c>
    </row>
    <row r="11633" spans="1:10" ht="26.25" hidden="1" thickBot="1" x14ac:dyDescent="0.3">
      <c r="A11633" s="149"/>
      <c r="B11633" s="144"/>
      <c r="C11633" s="38" t="s">
        <v>8023</v>
      </c>
      <c r="D11633" s="38" t="s">
        <v>1069</v>
      </c>
      <c r="E11633" s="120">
        <v>1.637E-3</v>
      </c>
      <c r="F11633" s="119">
        <v>133.798</v>
      </c>
      <c r="G11633" s="36">
        <f t="shared" si="222"/>
        <v>0.21902732599999999</v>
      </c>
      <c r="H11633" s="37"/>
      <c r="I11633" s="33"/>
      <c r="J11633" s="32">
        <v>0</v>
      </c>
    </row>
    <row r="11634" spans="1:10" ht="15.75" hidden="1" thickBot="1" x14ac:dyDescent="0.3">
      <c r="A11634" s="149"/>
      <c r="B11634" s="144"/>
      <c r="C11634" s="38" t="s">
        <v>7603</v>
      </c>
      <c r="D11634" s="38" t="s">
        <v>2788</v>
      </c>
      <c r="E11634" s="120">
        <v>5.5976000000000003E-3</v>
      </c>
      <c r="F11634" s="125">
        <v>22.724</v>
      </c>
      <c r="G11634" s="36">
        <f t="shared" si="222"/>
        <v>0.1271998624</v>
      </c>
      <c r="H11634" s="37"/>
      <c r="I11634" s="33"/>
      <c r="J11634" s="32">
        <v>0</v>
      </c>
    </row>
    <row r="11635" spans="1:10" ht="51.75" hidden="1" thickBot="1" x14ac:dyDescent="0.3">
      <c r="A11635" s="149"/>
      <c r="B11635" s="144"/>
      <c r="C11635" s="38" t="s">
        <v>8671</v>
      </c>
      <c r="D11635" s="38" t="s">
        <v>1069</v>
      </c>
      <c r="E11635" s="120">
        <v>9.1339999999999998E-4</v>
      </c>
      <c r="F11635" s="125">
        <v>291.31749999999994</v>
      </c>
      <c r="G11635" s="36">
        <f t="shared" si="222"/>
        <v>0.26608940449999996</v>
      </c>
      <c r="H11635" s="37"/>
      <c r="I11635" s="33"/>
      <c r="J11635" s="32">
        <v>0</v>
      </c>
    </row>
    <row r="11636" spans="1:10" ht="15.75" hidden="1" thickBot="1" x14ac:dyDescent="0.3">
      <c r="A11636" s="149"/>
      <c r="B11636" s="144"/>
      <c r="C11636" s="38" t="s">
        <v>2860</v>
      </c>
      <c r="D11636" s="38" t="s">
        <v>1063</v>
      </c>
      <c r="E11636" s="120">
        <v>1.2</v>
      </c>
      <c r="F11636" s="125" t="s">
        <v>31</v>
      </c>
      <c r="G11636" s="36" t="str">
        <f t="shared" si="222"/>
        <v/>
      </c>
      <c r="H11636" s="37"/>
      <c r="I11636" s="33"/>
      <c r="J11636" s="32">
        <v>0</v>
      </c>
    </row>
    <row r="11637" spans="1:10" ht="26.25" hidden="1" thickBot="1" x14ac:dyDescent="0.3">
      <c r="A11637" s="149"/>
      <c r="B11637" s="144"/>
      <c r="C11637" s="38" t="s">
        <v>8024</v>
      </c>
      <c r="D11637" s="38" t="s">
        <v>1080</v>
      </c>
      <c r="E11637" s="120">
        <v>3.9605999999999999E-3</v>
      </c>
      <c r="F11637" s="125">
        <v>4.7214999999999998</v>
      </c>
      <c r="G11637" s="36">
        <f t="shared" si="222"/>
        <v>1.86999729E-2</v>
      </c>
      <c r="H11637" s="37"/>
      <c r="I11637" s="42"/>
      <c r="J11637" s="32">
        <v>0</v>
      </c>
    </row>
    <row r="11638" spans="1:10" ht="26.25" hidden="1" thickBot="1" x14ac:dyDescent="0.3">
      <c r="A11638" s="149"/>
      <c r="B11638" s="144"/>
      <c r="C11638" s="38" t="s">
        <v>8025</v>
      </c>
      <c r="D11638" s="38" t="s">
        <v>1069</v>
      </c>
      <c r="E11638" s="120">
        <v>1.637E-3</v>
      </c>
      <c r="F11638" s="125">
        <v>9.3955000000000002</v>
      </c>
      <c r="G11638" s="36">
        <f t="shared" si="222"/>
        <v>1.53804335E-2</v>
      </c>
      <c r="H11638" s="37"/>
      <c r="I11638" s="33"/>
      <c r="J11638" s="32">
        <v>0</v>
      </c>
    </row>
    <row r="11639" spans="1:10" ht="15.75" hidden="1" thickBot="1" x14ac:dyDescent="0.3">
      <c r="A11639" s="150"/>
      <c r="B11639" s="145"/>
      <c r="C11639" s="89"/>
      <c r="D11639" s="89"/>
      <c r="E11639" s="139"/>
      <c r="F11639" s="135" t="s">
        <v>31</v>
      </c>
      <c r="G11639" s="75" t="str">
        <f t="shared" si="222"/>
        <v/>
      </c>
      <c r="H11639" s="76"/>
      <c r="I11639" s="68"/>
      <c r="J11639" s="32">
        <v>0</v>
      </c>
    </row>
    <row r="11640" spans="1:10" ht="15.75" hidden="1" customHeight="1" thickBot="1" x14ac:dyDescent="0.3">
      <c r="A11640" s="140" t="s">
        <v>2861</v>
      </c>
      <c r="B11640" s="143" t="s">
        <v>7132</v>
      </c>
      <c r="C11640" s="26"/>
      <c r="D11640" s="27" t="s">
        <v>7133</v>
      </c>
      <c r="E11640" s="116"/>
      <c r="F11640" s="127" t="s">
        <v>31</v>
      </c>
      <c r="G11640" s="29" t="str">
        <f t="shared" si="222"/>
        <v/>
      </c>
      <c r="H11640" s="30"/>
      <c r="I11640" s="31"/>
      <c r="J11640" s="32">
        <v>0</v>
      </c>
    </row>
    <row r="11641" spans="1:10" ht="15.75" hidden="1" thickBot="1" x14ac:dyDescent="0.3">
      <c r="A11641" s="149"/>
      <c r="B11641" s="144"/>
      <c r="C11641" s="34"/>
      <c r="D11641" s="34"/>
      <c r="E11641" s="118"/>
      <c r="F11641" s="129" t="s">
        <v>31</v>
      </c>
      <c r="G11641" s="66" t="str">
        <f t="shared" si="222"/>
        <v/>
      </c>
      <c r="H11641" s="67"/>
      <c r="I11641" s="68"/>
      <c r="J11641" s="32">
        <v>0</v>
      </c>
    </row>
    <row r="11642" spans="1:10" ht="77.25" hidden="1" thickBot="1" x14ac:dyDescent="0.3">
      <c r="A11642" s="149"/>
      <c r="B11642" s="144"/>
      <c r="C11642" s="38" t="s">
        <v>8672</v>
      </c>
      <c r="D11642" s="38" t="s">
        <v>1080</v>
      </c>
      <c r="E11642" s="120">
        <v>3.4700082770560803E-2</v>
      </c>
      <c r="F11642" s="125">
        <v>105.22199999999999</v>
      </c>
      <c r="G11642" s="36">
        <f t="shared" si="222"/>
        <v>3.6512121092839487</v>
      </c>
      <c r="H11642" s="41">
        <f>SUM(G11642:G11655)</f>
        <v>719.19823278952708</v>
      </c>
      <c r="I11642" s="42"/>
      <c r="J11642" s="32">
        <v>0</v>
      </c>
    </row>
    <row r="11643" spans="1:10" ht="39" hidden="1" thickBot="1" x14ac:dyDescent="0.3">
      <c r="A11643" s="149"/>
      <c r="B11643" s="144"/>
      <c r="C11643" s="38" t="s">
        <v>8018</v>
      </c>
      <c r="D11643" s="38" t="s">
        <v>1080</v>
      </c>
      <c r="E11643" s="120">
        <v>9.4447826218761632E-2</v>
      </c>
      <c r="F11643" s="119">
        <v>85.176999999999992</v>
      </c>
      <c r="G11643" s="36">
        <f t="shared" si="222"/>
        <v>8.0447824938354593</v>
      </c>
      <c r="H11643" s="37"/>
      <c r="I11643" s="33"/>
      <c r="J11643" s="32">
        <v>0</v>
      </c>
    </row>
    <row r="11644" spans="1:10" ht="39" hidden="1" thickBot="1" x14ac:dyDescent="0.3">
      <c r="A11644" s="149"/>
      <c r="B11644" s="144"/>
      <c r="C11644" s="38" t="s">
        <v>8019</v>
      </c>
      <c r="D11644" s="38" t="s">
        <v>1069</v>
      </c>
      <c r="E11644" s="120">
        <v>1.3428103196598902E-2</v>
      </c>
      <c r="F11644" s="119">
        <v>218.96549999999999</v>
      </c>
      <c r="G11644" s="36">
        <f t="shared" si="222"/>
        <v>2.940291330494877</v>
      </c>
      <c r="H11644" s="37"/>
      <c r="I11644" s="33"/>
      <c r="J11644" s="32">
        <v>0</v>
      </c>
    </row>
    <row r="11645" spans="1:10" ht="26.25" hidden="1" thickBot="1" x14ac:dyDescent="0.3">
      <c r="A11645" s="149"/>
      <c r="B11645" s="144"/>
      <c r="C11645" s="38" t="s">
        <v>8673</v>
      </c>
      <c r="D11645" s="38" t="s">
        <v>1069</v>
      </c>
      <c r="E11645" s="120">
        <v>1.1571123337799043E-2</v>
      </c>
      <c r="F11645" s="125">
        <v>142.1865</v>
      </c>
      <c r="G11645" s="36">
        <f t="shared" si="222"/>
        <v>1.6452575284699635</v>
      </c>
      <c r="H11645" s="37"/>
      <c r="I11645" s="33"/>
      <c r="J11645" s="32">
        <v>0</v>
      </c>
    </row>
    <row r="11646" spans="1:10" ht="26.25" hidden="1" thickBot="1" x14ac:dyDescent="0.3">
      <c r="A11646" s="149"/>
      <c r="B11646" s="144"/>
      <c r="C11646" s="38" t="s">
        <v>8674</v>
      </c>
      <c r="D11646" s="38" t="s">
        <v>1080</v>
      </c>
      <c r="E11646" s="120">
        <v>4.2366860852641984E-2</v>
      </c>
      <c r="F11646" s="125">
        <v>45.828000000000003</v>
      </c>
      <c r="G11646" s="36">
        <f t="shared" si="222"/>
        <v>1.9415884991548771</v>
      </c>
      <c r="H11646" s="37"/>
      <c r="I11646" s="33"/>
      <c r="J11646" s="32">
        <v>0</v>
      </c>
    </row>
    <row r="11647" spans="1:10" ht="39" hidden="1" thickBot="1" x14ac:dyDescent="0.3">
      <c r="A11647" s="149"/>
      <c r="B11647" s="144"/>
      <c r="C11647" s="38" t="s">
        <v>8021</v>
      </c>
      <c r="D11647" s="38" t="s">
        <v>1080</v>
      </c>
      <c r="E11647" s="120">
        <v>2.1966267236301028E-2</v>
      </c>
      <c r="F11647" s="125">
        <v>79.220500000000001</v>
      </c>
      <c r="G11647" s="66">
        <f t="shared" si="222"/>
        <v>1.7401786735933857</v>
      </c>
      <c r="H11647" s="37"/>
      <c r="I11647" s="33"/>
      <c r="J11647" s="32">
        <v>0</v>
      </c>
    </row>
    <row r="11648" spans="1:10" ht="39" hidden="1" thickBot="1" x14ac:dyDescent="0.3">
      <c r="A11648" s="149"/>
      <c r="B11648" s="144"/>
      <c r="C11648" s="38" t="s">
        <v>8020</v>
      </c>
      <c r="D11648" s="38" t="s">
        <v>1069</v>
      </c>
      <c r="E11648" s="120">
        <v>3.1971716954139993E-2</v>
      </c>
      <c r="F11648" s="125">
        <v>236.5975</v>
      </c>
      <c r="G11648" s="66">
        <f t="shared" si="222"/>
        <v>7.564428302057137</v>
      </c>
      <c r="H11648" s="37"/>
      <c r="I11648" s="33"/>
      <c r="J11648" s="32">
        <v>0</v>
      </c>
    </row>
    <row r="11649" spans="1:10" ht="51.75" hidden="1" thickBot="1" x14ac:dyDescent="0.3">
      <c r="A11649" s="149"/>
      <c r="B11649" s="144"/>
      <c r="C11649" s="38" t="s">
        <v>8675</v>
      </c>
      <c r="D11649" s="38" t="s">
        <v>1069</v>
      </c>
      <c r="E11649" s="120">
        <v>1.9237862454358712E-2</v>
      </c>
      <c r="F11649" s="125">
        <v>289.81649999999996</v>
      </c>
      <c r="G11649" s="66">
        <f t="shared" si="222"/>
        <v>5.575449964003651</v>
      </c>
      <c r="H11649" s="37"/>
      <c r="I11649" s="33"/>
      <c r="J11649" s="32">
        <v>0</v>
      </c>
    </row>
    <row r="11650" spans="1:10" ht="15.75" hidden="1" thickBot="1" x14ac:dyDescent="0.3">
      <c r="A11650" s="149"/>
      <c r="B11650" s="144"/>
      <c r="C11650" s="38" t="s">
        <v>8676</v>
      </c>
      <c r="D11650" s="38" t="s">
        <v>2788</v>
      </c>
      <c r="E11650" s="120">
        <v>0.37756581140204415</v>
      </c>
      <c r="F11650" s="125">
        <v>26.181999999999999</v>
      </c>
      <c r="G11650" s="66">
        <f t="shared" si="222"/>
        <v>9.8854280741283187</v>
      </c>
      <c r="H11650" s="37"/>
      <c r="I11650" s="33"/>
      <c r="J11650" s="32">
        <v>0</v>
      </c>
    </row>
    <row r="11651" spans="1:10" ht="39" hidden="1" thickBot="1" x14ac:dyDescent="0.3">
      <c r="A11651" s="149"/>
      <c r="B11651" s="144"/>
      <c r="C11651" s="38" t="s">
        <v>8677</v>
      </c>
      <c r="D11651" s="38" t="s">
        <v>1080</v>
      </c>
      <c r="E11651" s="120">
        <v>3.4700082770560803E-2</v>
      </c>
      <c r="F11651" s="125">
        <v>137.18</v>
      </c>
      <c r="G11651" s="66">
        <f t="shared" si="222"/>
        <v>4.7601573544655311</v>
      </c>
      <c r="H11651" s="37"/>
      <c r="I11651" s="33"/>
      <c r="J11651" s="32">
        <v>0</v>
      </c>
    </row>
    <row r="11652" spans="1:10" ht="39" hidden="1" thickBot="1" x14ac:dyDescent="0.3">
      <c r="A11652" s="149"/>
      <c r="B11652" s="144"/>
      <c r="C11652" s="38" t="s">
        <v>8026</v>
      </c>
      <c r="D11652" s="38" t="s">
        <v>1069</v>
      </c>
      <c r="E11652" s="120">
        <v>1.9237862454358712E-2</v>
      </c>
      <c r="F11652" s="125">
        <v>374.19549999999998</v>
      </c>
      <c r="G11652" s="66">
        <f t="shared" si="222"/>
        <v>7.198721560039985</v>
      </c>
      <c r="H11652" s="37"/>
      <c r="I11652" s="33"/>
      <c r="J11652" s="32">
        <v>0</v>
      </c>
    </row>
    <row r="11653" spans="1:10" ht="39" hidden="1" thickBot="1" x14ac:dyDescent="0.3">
      <c r="A11653" s="149"/>
      <c r="B11653" s="144"/>
      <c r="C11653" s="38" t="s">
        <v>8678</v>
      </c>
      <c r="D11653" s="38" t="s">
        <v>7721</v>
      </c>
      <c r="E11653" s="120">
        <v>1</v>
      </c>
      <c r="F11653" s="125">
        <v>560.5</v>
      </c>
      <c r="G11653" s="66">
        <f t="shared" si="222"/>
        <v>560.5</v>
      </c>
      <c r="H11653" s="37"/>
      <c r="I11653" s="33"/>
      <c r="J11653" s="32">
        <v>0</v>
      </c>
    </row>
    <row r="11654" spans="1:10" ht="51.75" hidden="1" thickBot="1" x14ac:dyDescent="0.3">
      <c r="A11654" s="149"/>
      <c r="B11654" s="144"/>
      <c r="C11654" s="38" t="s">
        <v>7573</v>
      </c>
      <c r="D11654" s="38" t="s">
        <v>7614</v>
      </c>
      <c r="E11654" s="120">
        <v>1</v>
      </c>
      <c r="F11654" s="125">
        <v>9.0831703999999984</v>
      </c>
      <c r="G11654" s="66">
        <f t="shared" ref="G11654:G11717" si="223">IF(ISNUMBER(F11654),E11654*F11654,"")</f>
        <v>9.0831703999999984</v>
      </c>
      <c r="H11654" s="37"/>
      <c r="I11654" s="33"/>
      <c r="J11654" s="32">
        <v>0</v>
      </c>
    </row>
    <row r="11655" spans="1:10" ht="39" hidden="1" thickBot="1" x14ac:dyDescent="0.3">
      <c r="A11655" s="149"/>
      <c r="B11655" s="144"/>
      <c r="C11655" s="38" t="s">
        <v>7572</v>
      </c>
      <c r="D11655" s="38" t="s">
        <v>7613</v>
      </c>
      <c r="E11655" s="120">
        <v>30</v>
      </c>
      <c r="F11655" s="125">
        <v>3.1555855499999996</v>
      </c>
      <c r="G11655" s="66">
        <f t="shared" si="223"/>
        <v>94.667566499999992</v>
      </c>
      <c r="H11655" s="37"/>
      <c r="I11655" s="33"/>
      <c r="J11655" s="32">
        <v>0</v>
      </c>
    </row>
    <row r="11656" spans="1:10" ht="15.75" hidden="1" thickBot="1" x14ac:dyDescent="0.3">
      <c r="A11656" s="149"/>
      <c r="B11656" s="144"/>
      <c r="C11656" s="38"/>
      <c r="D11656" s="38"/>
      <c r="E11656" s="120"/>
      <c r="F11656" s="125"/>
      <c r="G11656" s="66"/>
      <c r="H11656" s="37"/>
      <c r="I11656" s="33"/>
      <c r="J11656" s="32">
        <v>0</v>
      </c>
    </row>
    <row r="11657" spans="1:10" ht="15.75" hidden="1" thickBot="1" x14ac:dyDescent="0.3">
      <c r="A11657" s="149"/>
      <c r="B11657" s="144"/>
      <c r="C11657" s="55" t="s">
        <v>2862</v>
      </c>
      <c r="D11657" s="38"/>
      <c r="E11657" s="120"/>
      <c r="F11657" s="125"/>
      <c r="G11657" s="66"/>
      <c r="H11657" s="37"/>
      <c r="I11657" s="33"/>
      <c r="J11657" s="32">
        <v>0</v>
      </c>
    </row>
    <row r="11658" spans="1:10" ht="15.75" hidden="1" thickBot="1" x14ac:dyDescent="0.3">
      <c r="A11658" s="150"/>
      <c r="B11658" s="145"/>
      <c r="C11658" s="89"/>
      <c r="D11658" s="89"/>
      <c r="E11658" s="139"/>
      <c r="F11658" s="135" t="s">
        <v>31</v>
      </c>
      <c r="G11658" s="75" t="str">
        <f t="shared" ref="G11658:G11721" si="224">IF(ISNUMBER(F11658),E11658*F11658,"")</f>
        <v/>
      </c>
      <c r="H11658" s="76"/>
      <c r="I11658" s="68"/>
      <c r="J11658" s="32">
        <v>0</v>
      </c>
    </row>
    <row r="11659" spans="1:10" ht="15.75" hidden="1" customHeight="1" thickBot="1" x14ac:dyDescent="0.3">
      <c r="A11659" s="140" t="s">
        <v>2863</v>
      </c>
      <c r="B11659" s="143" t="s">
        <v>7134</v>
      </c>
      <c r="C11659" s="26"/>
      <c r="D11659" s="27" t="s">
        <v>124</v>
      </c>
      <c r="E11659" s="116"/>
      <c r="F11659" s="127" t="s">
        <v>31</v>
      </c>
      <c r="G11659" s="29" t="str">
        <f t="shared" si="224"/>
        <v/>
      </c>
      <c r="H11659" s="30"/>
      <c r="I11659" s="31"/>
      <c r="J11659" s="32">
        <v>0</v>
      </c>
    </row>
    <row r="11660" spans="1:10" ht="15.75" hidden="1" thickBot="1" x14ac:dyDescent="0.3">
      <c r="A11660" s="149"/>
      <c r="B11660" s="144"/>
      <c r="C11660" s="34"/>
      <c r="D11660" s="34"/>
      <c r="E11660" s="118"/>
      <c r="F11660" s="129" t="s">
        <v>31</v>
      </c>
      <c r="G11660" s="66" t="str">
        <f t="shared" si="224"/>
        <v/>
      </c>
      <c r="H11660" s="67"/>
      <c r="I11660" s="68"/>
      <c r="J11660" s="32">
        <v>0</v>
      </c>
    </row>
    <row r="11661" spans="1:10" ht="15.75" hidden="1" thickBot="1" x14ac:dyDescent="0.3">
      <c r="A11661" s="149"/>
      <c r="B11661" s="144"/>
      <c r="C11661" s="38" t="s">
        <v>7911</v>
      </c>
      <c r="D11661" s="38" t="s">
        <v>2788</v>
      </c>
      <c r="E11661" s="120">
        <v>1.4899199999999999</v>
      </c>
      <c r="F11661" s="125">
        <v>29.335999999999999</v>
      </c>
      <c r="G11661" s="36">
        <f t="shared" si="224"/>
        <v>43.708293119999993</v>
      </c>
      <c r="H11661" s="41">
        <f>SUM(G11661:G11667)</f>
        <v>76.547946129999985</v>
      </c>
      <c r="I11661" s="42"/>
      <c r="J11661" s="32">
        <v>0</v>
      </c>
    </row>
    <row r="11662" spans="1:10" ht="15.75" hidden="1" thickBot="1" x14ac:dyDescent="0.3">
      <c r="A11662" s="149"/>
      <c r="B11662" s="144"/>
      <c r="C11662" s="38" t="s">
        <v>7910</v>
      </c>
      <c r="D11662" s="38" t="s">
        <v>2788</v>
      </c>
      <c r="E11662" s="120">
        <v>1.05864</v>
      </c>
      <c r="F11662" s="119">
        <v>23.483999999999998</v>
      </c>
      <c r="G11662" s="36">
        <f t="shared" si="224"/>
        <v>24.86110176</v>
      </c>
      <c r="H11662" s="37"/>
      <c r="I11662" s="33"/>
      <c r="J11662" s="32">
        <v>0</v>
      </c>
    </row>
    <row r="11663" spans="1:10" ht="15.75" hidden="1" thickBot="1" x14ac:dyDescent="0.3">
      <c r="A11663" s="149"/>
      <c r="B11663" s="144"/>
      <c r="C11663" s="38" t="s">
        <v>2864</v>
      </c>
      <c r="D11663" s="38" t="s">
        <v>1323</v>
      </c>
      <c r="E11663" s="120">
        <v>3.4891000000000005</v>
      </c>
      <c r="F11663" s="119" t="s">
        <v>31</v>
      </c>
      <c r="G11663" s="36" t="str">
        <f t="shared" si="224"/>
        <v/>
      </c>
      <c r="H11663" s="37"/>
      <c r="I11663" s="33"/>
      <c r="J11663" s="32">
        <v>0</v>
      </c>
    </row>
    <row r="11664" spans="1:10" ht="39" hidden="1" thickBot="1" x14ac:dyDescent="0.3">
      <c r="A11664" s="149"/>
      <c r="B11664" s="144"/>
      <c r="C11664" s="38" t="s">
        <v>2865</v>
      </c>
      <c r="D11664" s="38" t="s">
        <v>101</v>
      </c>
      <c r="E11664" s="120">
        <v>2.1818</v>
      </c>
      <c r="F11664" s="125" t="s">
        <v>31</v>
      </c>
      <c r="G11664" s="36" t="str">
        <f t="shared" si="224"/>
        <v/>
      </c>
      <c r="H11664" s="37"/>
      <c r="I11664" s="33"/>
      <c r="J11664" s="32">
        <v>0</v>
      </c>
    </row>
    <row r="11665" spans="1:10" ht="15.75" hidden="1" thickBot="1" x14ac:dyDescent="0.3">
      <c r="A11665" s="149"/>
      <c r="B11665" s="144"/>
      <c r="C11665" s="38" t="s">
        <v>8078</v>
      </c>
      <c r="D11665" s="38" t="s">
        <v>1063</v>
      </c>
      <c r="E11665" s="120">
        <v>1.1000000000000001E-3</v>
      </c>
      <c r="F11665" s="125">
        <v>40.137499999999996</v>
      </c>
      <c r="G11665" s="36">
        <f t="shared" si="224"/>
        <v>4.4151249999999996E-2</v>
      </c>
      <c r="H11665" s="37"/>
      <c r="I11665" s="33"/>
      <c r="J11665" s="32">
        <v>0</v>
      </c>
    </row>
    <row r="11666" spans="1:10" ht="39" hidden="1" thickBot="1" x14ac:dyDescent="0.3">
      <c r="A11666" s="149"/>
      <c r="B11666" s="144"/>
      <c r="C11666" s="38" t="s">
        <v>7784</v>
      </c>
      <c r="D11666" s="38" t="s">
        <v>101</v>
      </c>
      <c r="E11666" s="120">
        <v>7.2</v>
      </c>
      <c r="F11666" s="125">
        <v>1.1019999999999999</v>
      </c>
      <c r="G11666" s="36">
        <f t="shared" si="224"/>
        <v>7.9343999999999992</v>
      </c>
      <c r="H11666" s="37"/>
      <c r="I11666" s="33"/>
      <c r="J11666" s="32">
        <v>0</v>
      </c>
    </row>
    <row r="11667" spans="1:10" ht="26.25" hidden="1" thickBot="1" x14ac:dyDescent="0.3">
      <c r="A11667" s="149"/>
      <c r="B11667" s="144"/>
      <c r="C11667" s="38" t="s">
        <v>2866</v>
      </c>
      <c r="D11667" s="38" t="s">
        <v>1063</v>
      </c>
      <c r="E11667" s="120">
        <v>7.1999999999999998E-3</v>
      </c>
      <c r="F11667" s="125" t="s">
        <v>31</v>
      </c>
      <c r="G11667" s="36" t="str">
        <f t="shared" si="224"/>
        <v/>
      </c>
      <c r="H11667" s="37"/>
      <c r="I11667" s="42"/>
      <c r="J11667" s="32">
        <v>0</v>
      </c>
    </row>
    <row r="11668" spans="1:10" ht="15.75" hidden="1" thickBot="1" x14ac:dyDescent="0.3">
      <c r="A11668" s="150"/>
      <c r="B11668" s="145"/>
      <c r="C11668" s="89"/>
      <c r="D11668" s="89"/>
      <c r="E11668" s="139"/>
      <c r="F11668" s="135" t="s">
        <v>31</v>
      </c>
      <c r="G11668" s="75" t="str">
        <f t="shared" si="224"/>
        <v/>
      </c>
      <c r="H11668" s="76"/>
      <c r="I11668" s="68"/>
      <c r="J11668" s="32">
        <v>0</v>
      </c>
    </row>
    <row r="11669" spans="1:10" ht="15.75" hidden="1" customHeight="1" thickBot="1" x14ac:dyDescent="0.3">
      <c r="A11669" s="140" t="s">
        <v>2867</v>
      </c>
      <c r="B11669" s="143" t="s">
        <v>7135</v>
      </c>
      <c r="C11669" s="26"/>
      <c r="D11669" s="27" t="s">
        <v>36</v>
      </c>
      <c r="E11669" s="116"/>
      <c r="F11669" s="127" t="s">
        <v>31</v>
      </c>
      <c r="G11669" s="29" t="str">
        <f t="shared" si="224"/>
        <v/>
      </c>
      <c r="H11669" s="30"/>
      <c r="I11669" s="31"/>
      <c r="J11669" s="32">
        <v>0</v>
      </c>
    </row>
    <row r="11670" spans="1:10" ht="15.75" hidden="1" thickBot="1" x14ac:dyDescent="0.3">
      <c r="A11670" s="149"/>
      <c r="B11670" s="144"/>
      <c r="C11670" s="34"/>
      <c r="D11670" s="34"/>
      <c r="E11670" s="118"/>
      <c r="F11670" s="129" t="s">
        <v>31</v>
      </c>
      <c r="G11670" s="66" t="str">
        <f t="shared" si="224"/>
        <v/>
      </c>
      <c r="H11670" s="67"/>
      <c r="I11670" s="68"/>
      <c r="J11670" s="32">
        <v>0</v>
      </c>
    </row>
    <row r="11671" spans="1:10" ht="15.75" hidden="1" thickBot="1" x14ac:dyDescent="0.3">
      <c r="A11671" s="149"/>
      <c r="B11671" s="144"/>
      <c r="C11671" s="38" t="s">
        <v>2868</v>
      </c>
      <c r="D11671" s="38" t="s">
        <v>101</v>
      </c>
      <c r="E11671" s="120">
        <v>1</v>
      </c>
      <c r="F11671" s="125" t="s">
        <v>31</v>
      </c>
      <c r="G11671" s="36" t="str">
        <f t="shared" si="224"/>
        <v/>
      </c>
      <c r="H11671" s="41">
        <f>SUM(G11671:G11672)</f>
        <v>6.2485679999999997</v>
      </c>
      <c r="I11671" s="42"/>
      <c r="J11671" s="32">
        <v>0</v>
      </c>
    </row>
    <row r="11672" spans="1:10" ht="15.75" hidden="1" thickBot="1" x14ac:dyDescent="0.3">
      <c r="A11672" s="149"/>
      <c r="B11672" s="144"/>
      <c r="C11672" s="38" t="s">
        <v>7911</v>
      </c>
      <c r="D11672" s="38" t="s">
        <v>2788</v>
      </c>
      <c r="E11672" s="120">
        <v>0.21299999999999999</v>
      </c>
      <c r="F11672" s="119">
        <v>29.335999999999999</v>
      </c>
      <c r="G11672" s="36">
        <f t="shared" si="224"/>
        <v>6.2485679999999997</v>
      </c>
      <c r="H11672" s="37"/>
      <c r="I11672" s="33"/>
      <c r="J11672" s="32">
        <v>0</v>
      </c>
    </row>
    <row r="11673" spans="1:10" ht="15.75" hidden="1" thickBot="1" x14ac:dyDescent="0.3">
      <c r="A11673" s="150"/>
      <c r="B11673" s="145"/>
      <c r="C11673" s="89"/>
      <c r="D11673" s="89"/>
      <c r="E11673" s="139"/>
      <c r="F11673" s="135" t="s">
        <v>31</v>
      </c>
      <c r="G11673" s="75" t="str">
        <f t="shared" si="224"/>
        <v/>
      </c>
      <c r="H11673" s="76"/>
      <c r="I11673" s="68"/>
      <c r="J11673" s="32">
        <v>0</v>
      </c>
    </row>
    <row r="11674" spans="1:10" ht="15.75" hidden="1" thickBot="1" x14ac:dyDescent="0.3">
      <c r="A11674" s="140" t="s">
        <v>2869</v>
      </c>
      <c r="B11674" s="143" t="s">
        <v>7136</v>
      </c>
      <c r="C11674" s="26"/>
      <c r="D11674" s="27" t="s">
        <v>36</v>
      </c>
      <c r="E11674" s="116"/>
      <c r="F11674" s="123" t="s">
        <v>31</v>
      </c>
      <c r="G11674" s="29" t="str">
        <f t="shared" si="224"/>
        <v/>
      </c>
      <c r="H11674" s="30"/>
      <c r="I11674" s="31"/>
      <c r="J11674" s="32">
        <v>0</v>
      </c>
    </row>
    <row r="11675" spans="1:10" ht="15.75" hidden="1" thickBot="1" x14ac:dyDescent="0.3">
      <c r="A11675" s="141"/>
      <c r="B11675" s="144"/>
      <c r="C11675" s="34"/>
      <c r="D11675" s="34"/>
      <c r="E11675" s="118"/>
      <c r="F11675" s="124" t="s">
        <v>31</v>
      </c>
      <c r="G11675" s="33" t="str">
        <f t="shared" si="224"/>
        <v/>
      </c>
      <c r="H11675" s="37"/>
      <c r="I11675" s="33"/>
      <c r="J11675" s="32">
        <v>0</v>
      </c>
    </row>
    <row r="11676" spans="1:10" ht="15.75" hidden="1" thickBot="1" x14ac:dyDescent="0.3">
      <c r="A11676" s="141"/>
      <c r="B11676" s="144"/>
      <c r="C11676" s="38" t="s">
        <v>2870</v>
      </c>
      <c r="D11676" s="38" t="s">
        <v>2788</v>
      </c>
      <c r="E11676" s="120">
        <v>0.3</v>
      </c>
      <c r="F11676" s="119" t="s">
        <v>31</v>
      </c>
      <c r="G11676" s="36" t="str">
        <f t="shared" si="224"/>
        <v/>
      </c>
      <c r="H11676" s="41">
        <f>SUM(G11676:G11680)</f>
        <v>37.491749999999996</v>
      </c>
      <c r="I11676" s="42"/>
      <c r="J11676" s="32">
        <v>0</v>
      </c>
    </row>
    <row r="11677" spans="1:10" ht="15.75" hidden="1" thickBot="1" x14ac:dyDescent="0.3">
      <c r="A11677" s="141"/>
      <c r="B11677" s="144"/>
      <c r="C11677" s="38" t="s">
        <v>2871</v>
      </c>
      <c r="D11677" s="38" t="s">
        <v>2788</v>
      </c>
      <c r="E11677" s="120">
        <v>0.7</v>
      </c>
      <c r="F11677" s="119" t="s">
        <v>31</v>
      </c>
      <c r="G11677" s="36" t="str">
        <f t="shared" si="224"/>
        <v/>
      </c>
      <c r="H11677" s="37"/>
      <c r="I11677" s="42"/>
      <c r="J11677" s="32">
        <v>0</v>
      </c>
    </row>
    <row r="11678" spans="1:10" ht="15.75" hidden="1" thickBot="1" x14ac:dyDescent="0.3">
      <c r="A11678" s="141"/>
      <c r="B11678" s="144"/>
      <c r="C11678" s="38" t="s">
        <v>7679</v>
      </c>
      <c r="D11678" s="38" t="s">
        <v>2788</v>
      </c>
      <c r="E11678" s="120">
        <v>0.5</v>
      </c>
      <c r="F11678" s="119">
        <v>29.535499999999999</v>
      </c>
      <c r="G11678" s="36">
        <f t="shared" si="224"/>
        <v>14.767749999999999</v>
      </c>
      <c r="H11678" s="37"/>
      <c r="I11678" s="33"/>
      <c r="J11678" s="32">
        <v>0</v>
      </c>
    </row>
    <row r="11679" spans="1:10" ht="15.75" hidden="1" thickBot="1" x14ac:dyDescent="0.3">
      <c r="A11679" s="141"/>
      <c r="B11679" s="144"/>
      <c r="C11679" s="38" t="s">
        <v>7603</v>
      </c>
      <c r="D11679" s="38" t="s">
        <v>2788</v>
      </c>
      <c r="E11679" s="120">
        <v>1</v>
      </c>
      <c r="F11679" s="119">
        <v>22.724</v>
      </c>
      <c r="G11679" s="36">
        <f t="shared" si="224"/>
        <v>22.724</v>
      </c>
      <c r="H11679" s="37"/>
      <c r="I11679" s="33"/>
      <c r="J11679" s="32">
        <v>0</v>
      </c>
    </row>
    <row r="11680" spans="1:10" ht="26.25" hidden="1" thickBot="1" x14ac:dyDescent="0.3">
      <c r="A11680" s="141"/>
      <c r="B11680" s="144"/>
      <c r="C11680" s="38" t="s">
        <v>2872</v>
      </c>
      <c r="D11680" s="38" t="s">
        <v>180</v>
      </c>
      <c r="E11680" s="120">
        <v>0.4</v>
      </c>
      <c r="F11680" s="119" t="s">
        <v>31</v>
      </c>
      <c r="G11680" s="36" t="str">
        <f t="shared" si="224"/>
        <v/>
      </c>
      <c r="H11680" s="37"/>
      <c r="I11680" s="33"/>
      <c r="J11680" s="32">
        <v>0</v>
      </c>
    </row>
    <row r="11681" spans="1:10" ht="15.75" hidden="1" thickBot="1" x14ac:dyDescent="0.3">
      <c r="A11681" s="142"/>
      <c r="B11681" s="145"/>
      <c r="C11681" s="44"/>
      <c r="D11681" s="44"/>
      <c r="E11681" s="121"/>
      <c r="F11681" s="122" t="s">
        <v>31</v>
      </c>
      <c r="G11681" s="46" t="str">
        <f t="shared" si="224"/>
        <v/>
      </c>
      <c r="H11681" s="48"/>
      <c r="I11681" s="33"/>
      <c r="J11681" s="32">
        <v>0</v>
      </c>
    </row>
    <row r="11682" spans="1:10" ht="15.75" hidden="1" thickBot="1" x14ac:dyDescent="0.3">
      <c r="A11682" s="140" t="s">
        <v>2873</v>
      </c>
      <c r="B11682" s="143" t="s">
        <v>7137</v>
      </c>
      <c r="C11682" s="26"/>
      <c r="D11682" s="27" t="s">
        <v>36</v>
      </c>
      <c r="E11682" s="116"/>
      <c r="F11682" s="123" t="s">
        <v>31</v>
      </c>
      <c r="G11682" s="29" t="str">
        <f t="shared" si="224"/>
        <v/>
      </c>
      <c r="H11682" s="30"/>
      <c r="I11682" s="31"/>
      <c r="J11682" s="32">
        <v>0</v>
      </c>
    </row>
    <row r="11683" spans="1:10" ht="15.75" hidden="1" thickBot="1" x14ac:dyDescent="0.3">
      <c r="A11683" s="141"/>
      <c r="B11683" s="144"/>
      <c r="C11683" s="34"/>
      <c r="D11683" s="34"/>
      <c r="E11683" s="118"/>
      <c r="F11683" s="124" t="s">
        <v>31</v>
      </c>
      <c r="G11683" s="33" t="str">
        <f t="shared" si="224"/>
        <v/>
      </c>
      <c r="H11683" s="37"/>
      <c r="I11683" s="33"/>
      <c r="J11683" s="32">
        <v>0</v>
      </c>
    </row>
    <row r="11684" spans="1:10" ht="26.25" hidden="1" thickBot="1" x14ac:dyDescent="0.3">
      <c r="A11684" s="141"/>
      <c r="B11684" s="144"/>
      <c r="C11684" s="38" t="s">
        <v>7946</v>
      </c>
      <c r="D11684" s="38" t="s">
        <v>101</v>
      </c>
      <c r="E11684" s="120">
        <v>12</v>
      </c>
      <c r="F11684" s="119">
        <v>2.09</v>
      </c>
      <c r="G11684" s="36">
        <f t="shared" si="224"/>
        <v>25.08</v>
      </c>
      <c r="H11684" s="41">
        <f>SUM(G11684:G11687)</f>
        <v>51.20975</v>
      </c>
      <c r="I11684" s="42"/>
      <c r="J11684" s="32">
        <v>0</v>
      </c>
    </row>
    <row r="11685" spans="1:10" ht="15.75" hidden="1" thickBot="1" x14ac:dyDescent="0.3">
      <c r="A11685" s="141"/>
      <c r="B11685" s="144"/>
      <c r="C11685" s="38" t="s">
        <v>7679</v>
      </c>
      <c r="D11685" s="38" t="s">
        <v>2788</v>
      </c>
      <c r="E11685" s="120">
        <v>0.5</v>
      </c>
      <c r="F11685" s="119">
        <v>29.535499999999999</v>
      </c>
      <c r="G11685" s="36">
        <f t="shared" si="224"/>
        <v>14.767749999999999</v>
      </c>
      <c r="H11685" s="37"/>
      <c r="I11685" s="33"/>
      <c r="J11685" s="32">
        <v>0</v>
      </c>
    </row>
    <row r="11686" spans="1:10" ht="15.75" hidden="1" thickBot="1" x14ac:dyDescent="0.3">
      <c r="A11686" s="141"/>
      <c r="B11686" s="144"/>
      <c r="C11686" s="38" t="s">
        <v>7603</v>
      </c>
      <c r="D11686" s="38" t="s">
        <v>2788</v>
      </c>
      <c r="E11686" s="120">
        <v>0.5</v>
      </c>
      <c r="F11686" s="119">
        <v>22.724</v>
      </c>
      <c r="G11686" s="36">
        <f t="shared" si="224"/>
        <v>11.362</v>
      </c>
      <c r="H11686" s="37"/>
      <c r="I11686" s="33"/>
      <c r="J11686" s="32">
        <v>0</v>
      </c>
    </row>
    <row r="11687" spans="1:10" ht="26.25" hidden="1" thickBot="1" x14ac:dyDescent="0.3">
      <c r="A11687" s="141"/>
      <c r="B11687" s="144"/>
      <c r="C11687" s="38" t="s">
        <v>2874</v>
      </c>
      <c r="D11687" s="38" t="s">
        <v>101</v>
      </c>
      <c r="E11687" s="120">
        <v>1</v>
      </c>
      <c r="F11687" s="119" t="s">
        <v>31</v>
      </c>
      <c r="G11687" s="36" t="str">
        <f t="shared" si="224"/>
        <v/>
      </c>
      <c r="H11687" s="37"/>
      <c r="I11687" s="33"/>
      <c r="J11687" s="32">
        <v>0</v>
      </c>
    </row>
    <row r="11688" spans="1:10" ht="15.75" hidden="1" thickBot="1" x14ac:dyDescent="0.3">
      <c r="A11688" s="142"/>
      <c r="B11688" s="145"/>
      <c r="C11688" s="44"/>
      <c r="D11688" s="44"/>
      <c r="E11688" s="121"/>
      <c r="F11688" s="122" t="s">
        <v>31</v>
      </c>
      <c r="G11688" s="46" t="str">
        <f t="shared" si="224"/>
        <v/>
      </c>
      <c r="H11688" s="48"/>
      <c r="I11688" s="33"/>
      <c r="J11688" s="32">
        <v>0</v>
      </c>
    </row>
    <row r="11689" spans="1:10" ht="15.75" hidden="1" thickBot="1" x14ac:dyDescent="0.3">
      <c r="A11689" s="140" t="s">
        <v>2875</v>
      </c>
      <c r="B11689" s="143" t="s">
        <v>7138</v>
      </c>
      <c r="C11689" s="26"/>
      <c r="D11689" s="27" t="s">
        <v>36</v>
      </c>
      <c r="E11689" s="116"/>
      <c r="F11689" s="123" t="s">
        <v>31</v>
      </c>
      <c r="G11689" s="29" t="str">
        <f t="shared" si="224"/>
        <v/>
      </c>
      <c r="H11689" s="30"/>
      <c r="I11689" s="31"/>
      <c r="J11689" s="32">
        <v>0</v>
      </c>
    </row>
    <row r="11690" spans="1:10" ht="15.75" hidden="1" thickBot="1" x14ac:dyDescent="0.3">
      <c r="A11690" s="141"/>
      <c r="B11690" s="144"/>
      <c r="C11690" s="34"/>
      <c r="D11690" s="34"/>
      <c r="E11690" s="118"/>
      <c r="F11690" s="124" t="s">
        <v>31</v>
      </c>
      <c r="G11690" s="33" t="str">
        <f t="shared" si="224"/>
        <v/>
      </c>
      <c r="H11690" s="37"/>
      <c r="I11690" s="33"/>
      <c r="J11690" s="32">
        <v>0</v>
      </c>
    </row>
    <row r="11691" spans="1:10" ht="15.75" hidden="1" thickBot="1" x14ac:dyDescent="0.3">
      <c r="A11691" s="141"/>
      <c r="B11691" s="144"/>
      <c r="C11691" s="38" t="s">
        <v>7911</v>
      </c>
      <c r="D11691" s="38" t="s">
        <v>2788</v>
      </c>
      <c r="E11691" s="120">
        <v>0.2</v>
      </c>
      <c r="F11691" s="119">
        <v>29.335999999999999</v>
      </c>
      <c r="G11691" s="36">
        <f t="shared" si="224"/>
        <v>5.8672000000000004</v>
      </c>
      <c r="H11691" s="41">
        <f>SUM(G11691:G11693)</f>
        <v>14.2272</v>
      </c>
      <c r="I11691" s="42"/>
      <c r="J11691" s="32">
        <v>0</v>
      </c>
    </row>
    <row r="11692" spans="1:10" ht="26.25" hidden="1" thickBot="1" x14ac:dyDescent="0.3">
      <c r="A11692" s="141"/>
      <c r="B11692" s="144"/>
      <c r="C11692" s="38" t="s">
        <v>7946</v>
      </c>
      <c r="D11692" s="38" t="s">
        <v>101</v>
      </c>
      <c r="E11692" s="120">
        <v>4</v>
      </c>
      <c r="F11692" s="119">
        <v>2.09</v>
      </c>
      <c r="G11692" s="36">
        <f t="shared" si="224"/>
        <v>8.36</v>
      </c>
      <c r="H11692" s="37"/>
      <c r="I11692" s="33"/>
      <c r="J11692" s="32">
        <v>0</v>
      </c>
    </row>
    <row r="11693" spans="1:10" ht="26.25" hidden="1" thickBot="1" x14ac:dyDescent="0.3">
      <c r="A11693" s="141"/>
      <c r="B11693" s="144"/>
      <c r="C11693" s="38" t="s">
        <v>2876</v>
      </c>
      <c r="D11693" s="38" t="s">
        <v>101</v>
      </c>
      <c r="E11693" s="120">
        <v>1</v>
      </c>
      <c r="F11693" s="119" t="s">
        <v>31</v>
      </c>
      <c r="G11693" s="36" t="str">
        <f t="shared" si="224"/>
        <v/>
      </c>
      <c r="H11693" s="37"/>
      <c r="I11693" s="33"/>
      <c r="J11693" s="32">
        <v>0</v>
      </c>
    </row>
    <row r="11694" spans="1:10" ht="15.75" hidden="1" thickBot="1" x14ac:dyDescent="0.3">
      <c r="A11694" s="142"/>
      <c r="B11694" s="145"/>
      <c r="C11694" s="44"/>
      <c r="D11694" s="44"/>
      <c r="E11694" s="121"/>
      <c r="F11694" s="122" t="s">
        <v>31</v>
      </c>
      <c r="G11694" s="46" t="str">
        <f t="shared" si="224"/>
        <v/>
      </c>
      <c r="H11694" s="48"/>
      <c r="I11694" s="33"/>
      <c r="J11694" s="32">
        <v>0</v>
      </c>
    </row>
    <row r="11695" spans="1:10" ht="15.75" hidden="1" customHeight="1" thickBot="1" x14ac:dyDescent="0.3">
      <c r="A11695" s="140" t="s">
        <v>2877</v>
      </c>
      <c r="B11695" s="143" t="s">
        <v>7139</v>
      </c>
      <c r="C11695" s="26"/>
      <c r="D11695" s="27" t="s">
        <v>36</v>
      </c>
      <c r="E11695" s="116"/>
      <c r="F11695" s="127" t="s">
        <v>31</v>
      </c>
      <c r="G11695" s="29" t="str">
        <f t="shared" si="224"/>
        <v/>
      </c>
      <c r="H11695" s="30"/>
      <c r="I11695" s="31"/>
      <c r="J11695" s="32">
        <v>0</v>
      </c>
    </row>
    <row r="11696" spans="1:10" ht="15.75" hidden="1" thickBot="1" x14ac:dyDescent="0.3">
      <c r="A11696" s="149"/>
      <c r="B11696" s="144"/>
      <c r="C11696" s="34"/>
      <c r="D11696" s="34"/>
      <c r="E11696" s="118"/>
      <c r="F11696" s="129" t="s">
        <v>31</v>
      </c>
      <c r="G11696" s="66" t="str">
        <f t="shared" si="224"/>
        <v/>
      </c>
      <c r="H11696" s="67"/>
      <c r="I11696" s="68"/>
      <c r="J11696" s="32">
        <v>0</v>
      </c>
    </row>
    <row r="11697" spans="1:10" ht="26.25" hidden="1" thickBot="1" x14ac:dyDescent="0.3">
      <c r="A11697" s="149"/>
      <c r="B11697" s="144"/>
      <c r="C11697" s="38" t="s">
        <v>2878</v>
      </c>
      <c r="D11697" s="38" t="s">
        <v>101</v>
      </c>
      <c r="E11697" s="120">
        <v>1</v>
      </c>
      <c r="F11697" s="125" t="s">
        <v>31</v>
      </c>
      <c r="G11697" s="36" t="str">
        <f t="shared" si="224"/>
        <v/>
      </c>
      <c r="H11697" s="41">
        <f>SUM(G11697:G11698)</f>
        <v>7.2716799999999999</v>
      </c>
      <c r="I11697" s="42"/>
      <c r="J11697" s="32">
        <v>0</v>
      </c>
    </row>
    <row r="11698" spans="1:10" ht="15.75" hidden="1" thickBot="1" x14ac:dyDescent="0.3">
      <c r="A11698" s="149"/>
      <c r="B11698" s="144"/>
      <c r="C11698" s="38" t="s">
        <v>7603</v>
      </c>
      <c r="D11698" s="38" t="s">
        <v>2788</v>
      </c>
      <c r="E11698" s="120">
        <v>0.32</v>
      </c>
      <c r="F11698" s="119">
        <v>22.724</v>
      </c>
      <c r="G11698" s="36">
        <f t="shared" si="224"/>
        <v>7.2716799999999999</v>
      </c>
      <c r="H11698" s="37"/>
      <c r="I11698" s="33"/>
      <c r="J11698" s="32">
        <v>0</v>
      </c>
    </row>
    <row r="11699" spans="1:10" ht="15.75" hidden="1" thickBot="1" x14ac:dyDescent="0.3">
      <c r="A11699" s="150"/>
      <c r="B11699" s="145"/>
      <c r="C11699" s="89"/>
      <c r="D11699" s="89"/>
      <c r="E11699" s="139"/>
      <c r="F11699" s="135" t="s">
        <v>31</v>
      </c>
      <c r="G11699" s="75" t="str">
        <f t="shared" si="224"/>
        <v/>
      </c>
      <c r="H11699" s="76"/>
      <c r="I11699" s="68"/>
      <c r="J11699" s="32">
        <v>0</v>
      </c>
    </row>
    <row r="11700" spans="1:10" ht="15.75" hidden="1" thickBot="1" x14ac:dyDescent="0.3">
      <c r="A11700" s="140" t="s">
        <v>2879</v>
      </c>
      <c r="B11700" s="143" t="s">
        <v>7140</v>
      </c>
      <c r="C11700" s="26"/>
      <c r="D11700" s="27" t="s">
        <v>124</v>
      </c>
      <c r="E11700" s="116"/>
      <c r="F11700" s="123" t="s">
        <v>31</v>
      </c>
      <c r="G11700" s="29" t="str">
        <f t="shared" si="224"/>
        <v/>
      </c>
      <c r="H11700" s="30"/>
      <c r="I11700" s="31"/>
      <c r="J11700" s="32">
        <v>0</v>
      </c>
    </row>
    <row r="11701" spans="1:10" ht="15.75" hidden="1" thickBot="1" x14ac:dyDescent="0.3">
      <c r="A11701" s="141"/>
      <c r="B11701" s="144"/>
      <c r="C11701" s="34"/>
      <c r="D11701" s="34"/>
      <c r="E11701" s="118"/>
      <c r="F11701" s="124" t="s">
        <v>31</v>
      </c>
      <c r="G11701" s="33" t="str">
        <f t="shared" si="224"/>
        <v/>
      </c>
      <c r="H11701" s="37"/>
      <c r="I11701" s="33"/>
      <c r="J11701" s="32">
        <v>0</v>
      </c>
    </row>
    <row r="11702" spans="1:10" ht="15.75" hidden="1" thickBot="1" x14ac:dyDescent="0.3">
      <c r="A11702" s="141"/>
      <c r="B11702" s="144"/>
      <c r="C11702" s="38" t="s">
        <v>7679</v>
      </c>
      <c r="D11702" s="38" t="s">
        <v>2788</v>
      </c>
      <c r="E11702" s="120">
        <v>0.2</v>
      </c>
      <c r="F11702" s="119">
        <v>29.535499999999999</v>
      </c>
      <c r="G11702" s="36">
        <f t="shared" si="224"/>
        <v>5.9070999999999998</v>
      </c>
      <c r="H11702" s="41">
        <f>SUM(G11702:G11704)</f>
        <v>42.957099999999997</v>
      </c>
      <c r="I11702" s="42"/>
      <c r="J11702" s="32">
        <v>0</v>
      </c>
    </row>
    <row r="11703" spans="1:10" ht="39" hidden="1" thickBot="1" x14ac:dyDescent="0.3">
      <c r="A11703" s="141"/>
      <c r="B11703" s="144"/>
      <c r="C11703" s="38" t="s">
        <v>7836</v>
      </c>
      <c r="D11703" s="38" t="s">
        <v>101</v>
      </c>
      <c r="E11703" s="120">
        <v>100</v>
      </c>
      <c r="F11703" s="119">
        <v>0.3705</v>
      </c>
      <c r="G11703" s="36">
        <f t="shared" si="224"/>
        <v>37.049999999999997</v>
      </c>
      <c r="H11703" s="37"/>
      <c r="I11703" s="33"/>
      <c r="J11703" s="32">
        <v>0</v>
      </c>
    </row>
    <row r="11704" spans="1:10" ht="15.75" hidden="1" thickBot="1" x14ac:dyDescent="0.3">
      <c r="A11704" s="141"/>
      <c r="B11704" s="144"/>
      <c r="C11704" s="38" t="s">
        <v>2880</v>
      </c>
      <c r="D11704" s="38" t="s">
        <v>1323</v>
      </c>
      <c r="E11704" s="120">
        <v>1</v>
      </c>
      <c r="F11704" s="119" t="s">
        <v>31</v>
      </c>
      <c r="G11704" s="36" t="str">
        <f t="shared" si="224"/>
        <v/>
      </c>
      <c r="H11704" s="37"/>
      <c r="I11704" s="33"/>
      <c r="J11704" s="32">
        <v>0</v>
      </c>
    </row>
    <row r="11705" spans="1:10" ht="15.75" hidden="1" thickBot="1" x14ac:dyDescent="0.3">
      <c r="A11705" s="142"/>
      <c r="B11705" s="145"/>
      <c r="C11705" s="44"/>
      <c r="D11705" s="44"/>
      <c r="E11705" s="121"/>
      <c r="F11705" s="122" t="s">
        <v>31</v>
      </c>
      <c r="G11705" s="46" t="str">
        <f t="shared" si="224"/>
        <v/>
      </c>
      <c r="H11705" s="48"/>
      <c r="I11705" s="33"/>
      <c r="J11705" s="32">
        <v>0</v>
      </c>
    </row>
    <row r="11706" spans="1:10" ht="15.75" hidden="1" customHeight="1" thickBot="1" x14ac:dyDescent="0.3">
      <c r="A11706" s="140" t="s">
        <v>2881</v>
      </c>
      <c r="B11706" s="143" t="s">
        <v>7141</v>
      </c>
      <c r="C11706" s="26"/>
      <c r="D11706" s="27" t="s">
        <v>36</v>
      </c>
      <c r="E11706" s="116"/>
      <c r="F11706" s="127" t="s">
        <v>31</v>
      </c>
      <c r="G11706" s="29" t="str">
        <f t="shared" si="224"/>
        <v/>
      </c>
      <c r="H11706" s="30"/>
      <c r="I11706" s="31"/>
      <c r="J11706" s="32">
        <v>0</v>
      </c>
    </row>
    <row r="11707" spans="1:10" ht="15.75" hidden="1" thickBot="1" x14ac:dyDescent="0.3">
      <c r="A11707" s="149"/>
      <c r="B11707" s="144"/>
      <c r="C11707" s="34"/>
      <c r="D11707" s="34"/>
      <c r="E11707" s="118"/>
      <c r="F11707" s="129" t="s">
        <v>31</v>
      </c>
      <c r="G11707" s="66" t="str">
        <f t="shared" si="224"/>
        <v/>
      </c>
      <c r="H11707" s="67"/>
      <c r="I11707" s="68"/>
      <c r="J11707" s="32">
        <v>0</v>
      </c>
    </row>
    <row r="11708" spans="1:10" ht="26.25" hidden="1" thickBot="1" x14ac:dyDescent="0.3">
      <c r="A11708" s="149"/>
      <c r="B11708" s="144"/>
      <c r="C11708" s="38" t="s">
        <v>7615</v>
      </c>
      <c r="D11708" s="38" t="s">
        <v>7614</v>
      </c>
      <c r="E11708" s="120">
        <v>4.2200000000000001E-2</v>
      </c>
      <c r="F11708" s="125">
        <v>850.88596309799993</v>
      </c>
      <c r="G11708" s="36">
        <f t="shared" si="224"/>
        <v>35.9073876427356</v>
      </c>
      <c r="H11708" s="41">
        <f>SUM(G11708:G11713)</f>
        <v>251.75547974273559</v>
      </c>
      <c r="I11708" s="42"/>
      <c r="J11708" s="32">
        <v>0</v>
      </c>
    </row>
    <row r="11709" spans="1:10" ht="15.75" hidden="1" thickBot="1" x14ac:dyDescent="0.3">
      <c r="A11709" s="149"/>
      <c r="B11709" s="144"/>
      <c r="C11709" s="38" t="s">
        <v>7603</v>
      </c>
      <c r="D11709" s="38" t="s">
        <v>2788</v>
      </c>
      <c r="E11709" s="120">
        <v>1.732</v>
      </c>
      <c r="F11709" s="119">
        <v>22.724</v>
      </c>
      <c r="G11709" s="36">
        <f t="shared" si="224"/>
        <v>39.357968</v>
      </c>
      <c r="H11709" s="37"/>
      <c r="I11709" s="33"/>
      <c r="J11709" s="32">
        <v>0</v>
      </c>
    </row>
    <row r="11710" spans="1:10" ht="15.75" hidden="1" thickBot="1" x14ac:dyDescent="0.3">
      <c r="A11710" s="149"/>
      <c r="B11710" s="144"/>
      <c r="C11710" s="38" t="s">
        <v>7679</v>
      </c>
      <c r="D11710" s="38" t="s">
        <v>2788</v>
      </c>
      <c r="E11710" s="120">
        <v>3.464</v>
      </c>
      <c r="F11710" s="119">
        <v>29.535499999999999</v>
      </c>
      <c r="G11710" s="36">
        <f t="shared" si="224"/>
        <v>102.31097199999999</v>
      </c>
      <c r="H11710" s="37"/>
      <c r="I11710" s="33"/>
      <c r="J11710" s="32">
        <v>0</v>
      </c>
    </row>
    <row r="11711" spans="1:10" ht="26.25" hidden="1" thickBot="1" x14ac:dyDescent="0.3">
      <c r="A11711" s="149"/>
      <c r="B11711" s="144"/>
      <c r="C11711" s="38" t="s">
        <v>2882</v>
      </c>
      <c r="D11711" s="38" t="s">
        <v>101</v>
      </c>
      <c r="E11711" s="120">
        <v>1</v>
      </c>
      <c r="F11711" s="125" t="s">
        <v>31</v>
      </c>
      <c r="G11711" s="36" t="str">
        <f t="shared" si="224"/>
        <v/>
      </c>
      <c r="H11711" s="37"/>
      <c r="I11711" s="33"/>
      <c r="J11711" s="32">
        <v>0</v>
      </c>
    </row>
    <row r="11712" spans="1:10" ht="15.75" hidden="1" thickBot="1" x14ac:dyDescent="0.3">
      <c r="A11712" s="149"/>
      <c r="B11712" s="144"/>
      <c r="C11712" s="38" t="s">
        <v>7610</v>
      </c>
      <c r="D11712" s="38" t="s">
        <v>2788</v>
      </c>
      <c r="E11712" s="120">
        <v>2.3974000000000002</v>
      </c>
      <c r="F11712" s="125">
        <v>30.941499999999998</v>
      </c>
      <c r="G11712" s="36">
        <f t="shared" si="224"/>
        <v>74.179152099999996</v>
      </c>
      <c r="H11712" s="37"/>
      <c r="I11712" s="42"/>
      <c r="J11712" s="32">
        <v>0</v>
      </c>
    </row>
    <row r="11713" spans="1:10" ht="15.75" hidden="1" thickBot="1" x14ac:dyDescent="0.3">
      <c r="A11713" s="149"/>
      <c r="B11713" s="144"/>
      <c r="C11713" s="38" t="s">
        <v>144</v>
      </c>
      <c r="D11713" s="64" t="s">
        <v>88</v>
      </c>
      <c r="E11713" s="120">
        <v>0.6048</v>
      </c>
      <c r="F11713" s="125" t="s">
        <v>31</v>
      </c>
      <c r="G11713" s="36" t="str">
        <f t="shared" si="224"/>
        <v/>
      </c>
      <c r="H11713" s="37"/>
      <c r="I11713" s="33"/>
      <c r="J11713" s="32">
        <v>0</v>
      </c>
    </row>
    <row r="11714" spans="1:10" ht="15.75" hidden="1" thickBot="1" x14ac:dyDescent="0.3">
      <c r="A11714" s="150"/>
      <c r="B11714" s="145"/>
      <c r="C11714" s="89"/>
      <c r="D11714" s="89"/>
      <c r="E11714" s="139"/>
      <c r="F11714" s="135" t="s">
        <v>31</v>
      </c>
      <c r="G11714" s="75" t="str">
        <f t="shared" si="224"/>
        <v/>
      </c>
      <c r="H11714" s="76"/>
      <c r="I11714" s="68"/>
      <c r="J11714" s="32">
        <v>0</v>
      </c>
    </row>
    <row r="11715" spans="1:10" ht="15.75" hidden="1" thickBot="1" x14ac:dyDescent="0.3">
      <c r="A11715" s="149" t="s">
        <v>2883</v>
      </c>
      <c r="B11715" s="144" t="s">
        <v>7142</v>
      </c>
      <c r="C11715" s="51"/>
      <c r="D11715" s="43" t="s">
        <v>36</v>
      </c>
      <c r="E11715" s="137"/>
      <c r="F11715" s="138" t="s">
        <v>31</v>
      </c>
      <c r="G11715" s="86" t="str">
        <f t="shared" si="224"/>
        <v/>
      </c>
      <c r="H11715" s="87"/>
      <c r="I11715" s="31"/>
      <c r="J11715" s="32">
        <v>0</v>
      </c>
    </row>
    <row r="11716" spans="1:10" ht="15.75" hidden="1" thickBot="1" x14ac:dyDescent="0.3">
      <c r="A11716" s="149"/>
      <c r="B11716" s="144"/>
      <c r="C11716" s="34"/>
      <c r="D11716" s="34"/>
      <c r="E11716" s="118"/>
      <c r="F11716" s="129" t="s">
        <v>31</v>
      </c>
      <c r="G11716" s="66" t="str">
        <f t="shared" si="224"/>
        <v/>
      </c>
      <c r="H11716" s="67"/>
      <c r="I11716" s="68"/>
      <c r="J11716" s="32">
        <v>0</v>
      </c>
    </row>
    <row r="11717" spans="1:10" ht="15.75" hidden="1" thickBot="1" x14ac:dyDescent="0.3">
      <c r="A11717" s="149"/>
      <c r="B11717" s="144"/>
      <c r="C11717" s="38" t="s">
        <v>8679</v>
      </c>
      <c r="D11717" s="38" t="s">
        <v>101</v>
      </c>
      <c r="E11717" s="120">
        <v>1</v>
      </c>
      <c r="F11717" s="119">
        <v>632.27249999999992</v>
      </c>
      <c r="G11717" s="66">
        <f t="shared" si="224"/>
        <v>632.27249999999992</v>
      </c>
      <c r="H11717" s="41">
        <f>SUM(G11717:G11717)</f>
        <v>632.27249999999992</v>
      </c>
      <c r="I11717" s="42"/>
      <c r="J11717" s="32">
        <v>0</v>
      </c>
    </row>
    <row r="11718" spans="1:10" ht="15.75" hidden="1" thickBot="1" x14ac:dyDescent="0.3">
      <c r="A11718" s="150"/>
      <c r="B11718" s="145"/>
      <c r="C11718" s="44"/>
      <c r="D11718" s="59"/>
      <c r="E11718" s="121"/>
      <c r="F11718" s="135" t="s">
        <v>31</v>
      </c>
      <c r="G11718" s="75" t="str">
        <f t="shared" si="224"/>
        <v/>
      </c>
      <c r="H11718" s="76"/>
      <c r="I11718" s="68"/>
      <c r="J11718" s="32">
        <v>0</v>
      </c>
    </row>
    <row r="11719" spans="1:10" ht="15.75" hidden="1" customHeight="1" thickBot="1" x14ac:dyDescent="0.3">
      <c r="A11719" s="140" t="s">
        <v>2884</v>
      </c>
      <c r="B11719" s="143" t="s">
        <v>7143</v>
      </c>
      <c r="C11719" s="26"/>
      <c r="D11719" s="27" t="s">
        <v>124</v>
      </c>
      <c r="E11719" s="116"/>
      <c r="F11719" s="127" t="s">
        <v>31</v>
      </c>
      <c r="G11719" s="29" t="str">
        <f t="shared" si="224"/>
        <v/>
      </c>
      <c r="H11719" s="30"/>
      <c r="I11719" s="31"/>
      <c r="J11719" s="32">
        <v>0</v>
      </c>
    </row>
    <row r="11720" spans="1:10" ht="15.75" hidden="1" thickBot="1" x14ac:dyDescent="0.3">
      <c r="A11720" s="149"/>
      <c r="B11720" s="144"/>
      <c r="C11720" s="34"/>
      <c r="D11720" s="34"/>
      <c r="E11720" s="118"/>
      <c r="F11720" s="129" t="s">
        <v>31</v>
      </c>
      <c r="G11720" s="66" t="str">
        <f t="shared" si="224"/>
        <v/>
      </c>
      <c r="H11720" s="67"/>
      <c r="I11720" s="68"/>
      <c r="J11720" s="32">
        <v>0</v>
      </c>
    </row>
    <row r="11721" spans="1:10" ht="15.75" hidden="1" thickBot="1" x14ac:dyDescent="0.3">
      <c r="A11721" s="149"/>
      <c r="B11721" s="144"/>
      <c r="C11721" s="38" t="s">
        <v>7911</v>
      </c>
      <c r="D11721" s="38" t="s">
        <v>2788</v>
      </c>
      <c r="E11721" s="120">
        <v>1.2416</v>
      </c>
      <c r="F11721" s="125">
        <v>29.335999999999999</v>
      </c>
      <c r="G11721" s="36">
        <f t="shared" si="224"/>
        <v>36.423577600000002</v>
      </c>
      <c r="H11721" s="41">
        <f>SUM(G11721:G11727)</f>
        <v>65.119713649999994</v>
      </c>
      <c r="I11721" s="42"/>
      <c r="J11721" s="32">
        <v>0</v>
      </c>
    </row>
    <row r="11722" spans="1:10" ht="15.75" hidden="1" thickBot="1" x14ac:dyDescent="0.3">
      <c r="A11722" s="149"/>
      <c r="B11722" s="144"/>
      <c r="C11722" s="38" t="s">
        <v>7910</v>
      </c>
      <c r="D11722" s="38" t="s">
        <v>2788</v>
      </c>
      <c r="E11722" s="120">
        <v>0.88219999999999998</v>
      </c>
      <c r="F11722" s="119">
        <v>23.483999999999998</v>
      </c>
      <c r="G11722" s="36">
        <f t="shared" ref="G11722:G11785" si="225">IF(ISNUMBER(F11722),E11722*F11722,"")</f>
        <v>20.717584799999997</v>
      </c>
      <c r="H11722" s="37"/>
      <c r="I11722" s="33"/>
      <c r="J11722" s="32">
        <v>0</v>
      </c>
    </row>
    <row r="11723" spans="1:10" ht="15.75" hidden="1" thickBot="1" x14ac:dyDescent="0.3">
      <c r="A11723" s="149"/>
      <c r="B11723" s="144"/>
      <c r="C11723" s="38" t="s">
        <v>2864</v>
      </c>
      <c r="D11723" s="38" t="s">
        <v>1323</v>
      </c>
      <c r="E11723" s="120">
        <v>2.1091000000000002</v>
      </c>
      <c r="F11723" s="119" t="s">
        <v>31</v>
      </c>
      <c r="G11723" s="36" t="str">
        <f t="shared" si="225"/>
        <v/>
      </c>
      <c r="H11723" s="37"/>
      <c r="I11723" s="33"/>
      <c r="J11723" s="32">
        <v>0</v>
      </c>
    </row>
    <row r="11724" spans="1:10" ht="39" hidden="1" thickBot="1" x14ac:dyDescent="0.3">
      <c r="A11724" s="149"/>
      <c r="B11724" s="144"/>
      <c r="C11724" s="38" t="s">
        <v>2865</v>
      </c>
      <c r="D11724" s="38" t="s">
        <v>101</v>
      </c>
      <c r="E11724" s="120">
        <v>2.1818</v>
      </c>
      <c r="F11724" s="125" t="s">
        <v>31</v>
      </c>
      <c r="G11724" s="36" t="str">
        <f t="shared" si="225"/>
        <v/>
      </c>
      <c r="H11724" s="37"/>
      <c r="I11724" s="33"/>
      <c r="J11724" s="32">
        <v>0</v>
      </c>
    </row>
    <row r="11725" spans="1:10" ht="15.75" hidden="1" thickBot="1" x14ac:dyDescent="0.3">
      <c r="A11725" s="149"/>
      <c r="B11725" s="144"/>
      <c r="C11725" s="38" t="s">
        <v>8078</v>
      </c>
      <c r="D11725" s="38" t="s">
        <v>1063</v>
      </c>
      <c r="E11725" s="120">
        <v>1.1000000000000001E-3</v>
      </c>
      <c r="F11725" s="125">
        <v>40.137499999999996</v>
      </c>
      <c r="G11725" s="36">
        <f t="shared" si="225"/>
        <v>4.4151249999999996E-2</v>
      </c>
      <c r="H11725" s="37"/>
      <c r="I11725" s="33"/>
      <c r="J11725" s="32">
        <v>0</v>
      </c>
    </row>
    <row r="11726" spans="1:10" ht="39" hidden="1" thickBot="1" x14ac:dyDescent="0.3">
      <c r="A11726" s="149"/>
      <c r="B11726" s="144"/>
      <c r="C11726" s="38" t="s">
        <v>7784</v>
      </c>
      <c r="D11726" s="38" t="s">
        <v>101</v>
      </c>
      <c r="E11726" s="120">
        <v>7.2</v>
      </c>
      <c r="F11726" s="125">
        <v>1.1019999999999999</v>
      </c>
      <c r="G11726" s="36">
        <f t="shared" si="225"/>
        <v>7.9343999999999992</v>
      </c>
      <c r="H11726" s="37"/>
      <c r="I11726" s="33"/>
      <c r="J11726" s="32">
        <v>0</v>
      </c>
    </row>
    <row r="11727" spans="1:10" ht="26.25" hidden="1" thickBot="1" x14ac:dyDescent="0.3">
      <c r="A11727" s="149"/>
      <c r="B11727" s="144"/>
      <c r="C11727" s="38" t="s">
        <v>2866</v>
      </c>
      <c r="D11727" s="38" t="s">
        <v>1063</v>
      </c>
      <c r="E11727" s="120">
        <v>7.1999999999999998E-3</v>
      </c>
      <c r="F11727" s="125" t="s">
        <v>31</v>
      </c>
      <c r="G11727" s="36" t="str">
        <f t="shared" si="225"/>
        <v/>
      </c>
      <c r="H11727" s="37"/>
      <c r="I11727" s="42"/>
      <c r="J11727" s="32">
        <v>0</v>
      </c>
    </row>
    <row r="11728" spans="1:10" ht="15.75" hidden="1" thickBot="1" x14ac:dyDescent="0.3">
      <c r="A11728" s="150"/>
      <c r="B11728" s="145"/>
      <c r="C11728" s="89"/>
      <c r="D11728" s="89"/>
      <c r="E11728" s="139"/>
      <c r="F11728" s="135" t="s">
        <v>31</v>
      </c>
      <c r="G11728" s="75" t="str">
        <f t="shared" si="225"/>
        <v/>
      </c>
      <c r="H11728" s="76"/>
      <c r="I11728" s="68"/>
      <c r="J11728" s="32">
        <v>0</v>
      </c>
    </row>
    <row r="11729" spans="1:10" ht="15.75" hidden="1" thickBot="1" x14ac:dyDescent="0.3">
      <c r="A11729" s="140" t="s">
        <v>2885</v>
      </c>
      <c r="B11729" s="143" t="s">
        <v>7144</v>
      </c>
      <c r="C11729" s="26"/>
      <c r="D11729" s="27" t="s">
        <v>86</v>
      </c>
      <c r="E11729" s="116"/>
      <c r="F11729" s="123" t="s">
        <v>31</v>
      </c>
      <c r="G11729" s="29" t="str">
        <f t="shared" si="225"/>
        <v/>
      </c>
      <c r="H11729" s="30"/>
      <c r="I11729" s="31"/>
      <c r="J11729" s="32">
        <v>0</v>
      </c>
    </row>
    <row r="11730" spans="1:10" ht="15.75" hidden="1" thickBot="1" x14ac:dyDescent="0.3">
      <c r="A11730" s="141"/>
      <c r="B11730" s="144"/>
      <c r="C11730" s="34"/>
      <c r="D11730" s="34"/>
      <c r="E11730" s="118"/>
      <c r="F11730" s="124" t="s">
        <v>31</v>
      </c>
      <c r="G11730" s="33" t="str">
        <f t="shared" si="225"/>
        <v/>
      </c>
      <c r="H11730" s="37"/>
      <c r="I11730" s="33"/>
      <c r="J11730" s="32">
        <v>0</v>
      </c>
    </row>
    <row r="11731" spans="1:10" ht="15.75" hidden="1" thickBot="1" x14ac:dyDescent="0.3">
      <c r="A11731" s="141"/>
      <c r="B11731" s="144"/>
      <c r="C11731" s="38" t="s">
        <v>7603</v>
      </c>
      <c r="D11731" s="38" t="s">
        <v>2788</v>
      </c>
      <c r="E11731" s="120">
        <v>0.2399</v>
      </c>
      <c r="F11731" s="119">
        <v>22.724</v>
      </c>
      <c r="G11731" s="36">
        <f t="shared" si="225"/>
        <v>5.4514876000000001</v>
      </c>
      <c r="H11731" s="41">
        <f>SUM(G11731:G11734)</f>
        <v>340.01763880000004</v>
      </c>
      <c r="I11731" s="42"/>
      <c r="J11731" s="32">
        <v>0</v>
      </c>
    </row>
    <row r="11732" spans="1:10" ht="15.75" hidden="1" thickBot="1" x14ac:dyDescent="0.3">
      <c r="A11732" s="141"/>
      <c r="B11732" s="144"/>
      <c r="C11732" s="38" t="s">
        <v>7595</v>
      </c>
      <c r="D11732" s="38" t="s">
        <v>2788</v>
      </c>
      <c r="E11732" s="120">
        <v>0.57589999999999997</v>
      </c>
      <c r="F11732" s="119">
        <v>28.917999999999999</v>
      </c>
      <c r="G11732" s="36">
        <f t="shared" si="225"/>
        <v>16.653876199999999</v>
      </c>
      <c r="H11732" s="37"/>
      <c r="I11732" s="33"/>
      <c r="J11732" s="32">
        <v>0</v>
      </c>
    </row>
    <row r="11733" spans="1:10" ht="15.75" hidden="1" thickBot="1" x14ac:dyDescent="0.3">
      <c r="A11733" s="141"/>
      <c r="B11733" s="144"/>
      <c r="C11733" s="38" t="s">
        <v>7781</v>
      </c>
      <c r="D11733" s="38" t="s">
        <v>1063</v>
      </c>
      <c r="E11733" s="120">
        <v>0.57499999999999996</v>
      </c>
      <c r="F11733" s="119">
        <v>49.457000000000001</v>
      </c>
      <c r="G11733" s="36">
        <f t="shared" si="225"/>
        <v>28.437774999999998</v>
      </c>
      <c r="H11733" s="37"/>
      <c r="I11733" s="33"/>
      <c r="J11733" s="32">
        <v>0</v>
      </c>
    </row>
    <row r="11734" spans="1:10" ht="26.25" hidden="1" thickBot="1" x14ac:dyDescent="0.3">
      <c r="A11734" s="141"/>
      <c r="B11734" s="144"/>
      <c r="C11734" s="38" t="s">
        <v>8001</v>
      </c>
      <c r="D11734" s="38" t="s">
        <v>180</v>
      </c>
      <c r="E11734" s="120">
        <v>1.05</v>
      </c>
      <c r="F11734" s="119">
        <v>275.69</v>
      </c>
      <c r="G11734" s="36">
        <f t="shared" si="225"/>
        <v>289.47450000000003</v>
      </c>
      <c r="H11734" s="37"/>
      <c r="I11734" s="33"/>
      <c r="J11734" s="32">
        <v>0</v>
      </c>
    </row>
    <row r="11735" spans="1:10" ht="15.75" hidden="1" thickBot="1" x14ac:dyDescent="0.3">
      <c r="A11735" s="142"/>
      <c r="B11735" s="145"/>
      <c r="C11735" s="44"/>
      <c r="D11735" s="44"/>
      <c r="E11735" s="121"/>
      <c r="F11735" s="122" t="s">
        <v>31</v>
      </c>
      <c r="G11735" s="46" t="str">
        <f t="shared" si="225"/>
        <v/>
      </c>
      <c r="H11735" s="48"/>
      <c r="I11735" s="33"/>
      <c r="J11735" s="32">
        <v>0</v>
      </c>
    </row>
    <row r="11736" spans="1:10" ht="15.75" hidden="1" thickBot="1" x14ac:dyDescent="0.3">
      <c r="A11736" s="140" t="s">
        <v>2886</v>
      </c>
      <c r="B11736" s="143" t="s">
        <v>7145</v>
      </c>
      <c r="C11736" s="26"/>
      <c r="D11736" s="27" t="s">
        <v>124</v>
      </c>
      <c r="E11736" s="116"/>
      <c r="F11736" s="123" t="s">
        <v>31</v>
      </c>
      <c r="G11736" s="29" t="str">
        <f t="shared" si="225"/>
        <v/>
      </c>
      <c r="H11736" s="30"/>
      <c r="I11736" s="31"/>
      <c r="J11736" s="32">
        <v>0</v>
      </c>
    </row>
    <row r="11737" spans="1:10" ht="15.75" hidden="1" thickBot="1" x14ac:dyDescent="0.3">
      <c r="A11737" s="141"/>
      <c r="B11737" s="144"/>
      <c r="C11737" s="34"/>
      <c r="D11737" s="34"/>
      <c r="E11737" s="118"/>
      <c r="F11737" s="124" t="s">
        <v>31</v>
      </c>
      <c r="G11737" s="33" t="str">
        <f t="shared" si="225"/>
        <v/>
      </c>
      <c r="H11737" s="37"/>
      <c r="I11737" s="33"/>
      <c r="J11737" s="32">
        <v>0</v>
      </c>
    </row>
    <row r="11738" spans="1:10" ht="15.75" hidden="1" thickBot="1" x14ac:dyDescent="0.3">
      <c r="A11738" s="141"/>
      <c r="B11738" s="144"/>
      <c r="C11738" s="38" t="s">
        <v>7438</v>
      </c>
      <c r="D11738" s="38" t="s">
        <v>2788</v>
      </c>
      <c r="E11738" s="120">
        <v>3.9E-2</v>
      </c>
      <c r="F11738" s="119">
        <v>29.905999999999999</v>
      </c>
      <c r="G11738" s="36">
        <f t="shared" si="225"/>
        <v>1.166334</v>
      </c>
      <c r="H11738" s="41">
        <f>SUM(G11738:G11741)</f>
        <v>2.1530743000000001</v>
      </c>
      <c r="I11738" s="42"/>
      <c r="J11738" s="32">
        <v>0</v>
      </c>
    </row>
    <row r="11739" spans="1:10" ht="15.75" hidden="1" thickBot="1" x14ac:dyDescent="0.3">
      <c r="A11739" s="141"/>
      <c r="B11739" s="144"/>
      <c r="C11739" s="38" t="s">
        <v>7446</v>
      </c>
      <c r="D11739" s="38" t="s">
        <v>2788</v>
      </c>
      <c r="E11739" s="120">
        <v>3.9E-2</v>
      </c>
      <c r="F11739" s="119">
        <v>23.901999999999997</v>
      </c>
      <c r="G11739" s="36">
        <f t="shared" si="225"/>
        <v>0.93217799999999995</v>
      </c>
      <c r="H11739" s="37"/>
      <c r="I11739" s="33"/>
      <c r="J11739" s="32">
        <v>0</v>
      </c>
    </row>
    <row r="11740" spans="1:10" ht="26.25" hidden="1" thickBot="1" x14ac:dyDescent="0.3">
      <c r="A11740" s="141"/>
      <c r="B11740" s="144"/>
      <c r="C11740" s="38" t="s">
        <v>7847</v>
      </c>
      <c r="D11740" s="38" t="s">
        <v>101</v>
      </c>
      <c r="E11740" s="120">
        <v>9.4000000000000004E-3</v>
      </c>
      <c r="F11740" s="119">
        <v>5.8045</v>
      </c>
      <c r="G11740" s="36">
        <f t="shared" si="225"/>
        <v>5.4562300000000001E-2</v>
      </c>
      <c r="H11740" s="37"/>
      <c r="I11740" s="33"/>
      <c r="J11740" s="32">
        <v>0</v>
      </c>
    </row>
    <row r="11741" spans="1:10" ht="15.75" hidden="1" thickBot="1" x14ac:dyDescent="0.3">
      <c r="A11741" s="141"/>
      <c r="B11741" s="144"/>
      <c r="C11741" s="38" t="s">
        <v>2887</v>
      </c>
      <c r="D11741" s="38" t="s">
        <v>1323</v>
      </c>
      <c r="E11741" s="120">
        <v>1.2434000000000001</v>
      </c>
      <c r="F11741" s="119" t="s">
        <v>31</v>
      </c>
      <c r="G11741" s="36" t="str">
        <f t="shared" si="225"/>
        <v/>
      </c>
      <c r="H11741" s="37"/>
      <c r="I11741" s="33"/>
      <c r="J11741" s="32">
        <v>0</v>
      </c>
    </row>
    <row r="11742" spans="1:10" ht="15.75" hidden="1" thickBot="1" x14ac:dyDescent="0.3">
      <c r="A11742" s="142"/>
      <c r="B11742" s="145"/>
      <c r="C11742" s="44"/>
      <c r="D11742" s="44"/>
      <c r="E11742" s="121"/>
      <c r="F11742" s="122" t="s">
        <v>31</v>
      </c>
      <c r="G11742" s="46" t="str">
        <f t="shared" si="225"/>
        <v/>
      </c>
      <c r="H11742" s="48"/>
      <c r="I11742" s="33"/>
      <c r="J11742" s="32">
        <v>0</v>
      </c>
    </row>
    <row r="11743" spans="1:10" ht="15.75" hidden="1" thickBot="1" x14ac:dyDescent="0.3">
      <c r="A11743" s="140" t="s">
        <v>2888</v>
      </c>
      <c r="B11743" s="143" t="s">
        <v>7146</v>
      </c>
      <c r="C11743" s="26"/>
      <c r="D11743" s="27" t="s">
        <v>86</v>
      </c>
      <c r="E11743" s="116"/>
      <c r="F11743" s="127" t="s">
        <v>31</v>
      </c>
      <c r="G11743" s="29" t="str">
        <f t="shared" si="225"/>
        <v/>
      </c>
      <c r="H11743" s="30"/>
      <c r="I11743" s="31"/>
      <c r="J11743" s="32">
        <v>0</v>
      </c>
    </row>
    <row r="11744" spans="1:10" ht="15.75" hidden="1" thickBot="1" x14ac:dyDescent="0.3">
      <c r="A11744" s="149"/>
      <c r="B11744" s="144"/>
      <c r="C11744" s="34"/>
      <c r="D11744" s="34"/>
      <c r="E11744" s="118"/>
      <c r="F11744" s="129" t="s">
        <v>31</v>
      </c>
      <c r="G11744" s="66" t="str">
        <f t="shared" si="225"/>
        <v/>
      </c>
      <c r="H11744" s="67"/>
      <c r="I11744" s="68"/>
      <c r="J11744" s="32">
        <v>0</v>
      </c>
    </row>
    <row r="11745" spans="1:10" ht="15.75" hidden="1" thickBot="1" x14ac:dyDescent="0.3">
      <c r="A11745" s="149"/>
      <c r="B11745" s="144"/>
      <c r="C11745" s="38" t="s">
        <v>7603</v>
      </c>
      <c r="D11745" s="38" t="s">
        <v>2788</v>
      </c>
      <c r="E11745" s="120">
        <v>1.2789999999999999</v>
      </c>
      <c r="F11745" s="119">
        <v>22.724</v>
      </c>
      <c r="G11745" s="66">
        <f t="shared" si="225"/>
        <v>29.063995999999999</v>
      </c>
      <c r="H11745" s="41">
        <f>SUM(G11745:G11749)</f>
        <v>173.57199674999998</v>
      </c>
      <c r="I11745" s="42"/>
      <c r="J11745" s="32">
        <v>0</v>
      </c>
    </row>
    <row r="11746" spans="1:10" ht="15.75" hidden="1" thickBot="1" x14ac:dyDescent="0.3">
      <c r="A11746" s="149"/>
      <c r="B11746" s="144"/>
      <c r="C11746" s="38" t="s">
        <v>7679</v>
      </c>
      <c r="D11746" s="38" t="s">
        <v>2788</v>
      </c>
      <c r="E11746" s="120">
        <v>0.63900000000000001</v>
      </c>
      <c r="F11746" s="119">
        <v>29.535499999999999</v>
      </c>
      <c r="G11746" s="66">
        <f t="shared" si="225"/>
        <v>18.873184500000001</v>
      </c>
      <c r="H11746" s="67"/>
      <c r="I11746" s="68"/>
      <c r="J11746" s="32">
        <v>0</v>
      </c>
    </row>
    <row r="11747" spans="1:10" ht="39" hidden="1" thickBot="1" x14ac:dyDescent="0.3">
      <c r="A11747" s="149"/>
      <c r="B11747" s="144"/>
      <c r="C11747" s="38" t="s">
        <v>8680</v>
      </c>
      <c r="D11747" s="38" t="s">
        <v>101</v>
      </c>
      <c r="E11747" s="120">
        <v>6.4375</v>
      </c>
      <c r="F11747" s="119">
        <v>17.869499999999999</v>
      </c>
      <c r="G11747" s="66">
        <f t="shared" si="225"/>
        <v>115.03490624999999</v>
      </c>
      <c r="H11747" s="67"/>
      <c r="I11747" s="68"/>
      <c r="J11747" s="32">
        <v>0</v>
      </c>
    </row>
    <row r="11748" spans="1:10" ht="15.75" hidden="1" thickBot="1" x14ac:dyDescent="0.3">
      <c r="A11748" s="149"/>
      <c r="B11748" s="144"/>
      <c r="C11748" s="38" t="s">
        <v>7779</v>
      </c>
      <c r="D11748" s="38" t="s">
        <v>1063</v>
      </c>
      <c r="E11748" s="120">
        <v>0.24</v>
      </c>
      <c r="F11748" s="119">
        <v>3.5625</v>
      </c>
      <c r="G11748" s="66">
        <f t="shared" si="225"/>
        <v>0.85499999999999998</v>
      </c>
      <c r="H11748" s="67"/>
      <c r="I11748" s="68"/>
      <c r="J11748" s="32">
        <v>0</v>
      </c>
    </row>
    <row r="11749" spans="1:10" ht="15.75" hidden="1" thickBot="1" x14ac:dyDescent="0.3">
      <c r="A11749" s="149"/>
      <c r="B11749" s="144"/>
      <c r="C11749" s="38" t="s">
        <v>7778</v>
      </c>
      <c r="D11749" s="38" t="s">
        <v>1063</v>
      </c>
      <c r="E11749" s="120">
        <v>8.6199999999999992</v>
      </c>
      <c r="F11749" s="119">
        <v>1.1304999999999998</v>
      </c>
      <c r="G11749" s="66">
        <f t="shared" si="225"/>
        <v>9.7449099999999973</v>
      </c>
      <c r="H11749" s="67"/>
      <c r="I11749" s="68"/>
      <c r="J11749" s="32">
        <v>0</v>
      </c>
    </row>
    <row r="11750" spans="1:10" ht="15.75" hidden="1" thickBot="1" x14ac:dyDescent="0.3">
      <c r="A11750" s="150"/>
      <c r="B11750" s="145"/>
      <c r="C11750" s="44"/>
      <c r="D11750" s="59"/>
      <c r="E11750" s="121"/>
      <c r="F11750" s="135" t="s">
        <v>31</v>
      </c>
      <c r="G11750" s="75" t="str">
        <f t="shared" si="225"/>
        <v/>
      </c>
      <c r="H11750" s="76"/>
      <c r="I11750" s="68"/>
      <c r="J11750" s="32">
        <v>0</v>
      </c>
    </row>
    <row r="11751" spans="1:10" ht="15.75" hidden="1" customHeight="1" thickBot="1" x14ac:dyDescent="0.3">
      <c r="A11751" s="140" t="s">
        <v>2889</v>
      </c>
      <c r="B11751" s="143" t="s">
        <v>7147</v>
      </c>
      <c r="C11751" s="26"/>
      <c r="D11751" s="27" t="s">
        <v>1776</v>
      </c>
      <c r="E11751" s="116"/>
      <c r="F11751" s="127" t="s">
        <v>31</v>
      </c>
      <c r="G11751" s="29" t="str">
        <f t="shared" si="225"/>
        <v/>
      </c>
      <c r="H11751" s="30"/>
      <c r="I11751" s="31"/>
      <c r="J11751" s="32">
        <v>0</v>
      </c>
    </row>
    <row r="11752" spans="1:10" ht="15.75" hidden="1" thickBot="1" x14ac:dyDescent="0.3">
      <c r="A11752" s="149"/>
      <c r="B11752" s="144"/>
      <c r="C11752" s="34"/>
      <c r="D11752" s="34"/>
      <c r="E11752" s="118"/>
      <c r="F11752" s="129" t="s">
        <v>31</v>
      </c>
      <c r="G11752" s="66" t="str">
        <f t="shared" si="225"/>
        <v/>
      </c>
      <c r="H11752" s="67"/>
      <c r="I11752" s="68"/>
      <c r="J11752" s="32">
        <v>0</v>
      </c>
    </row>
    <row r="11753" spans="1:10" ht="15.75" hidden="1" thickBot="1" x14ac:dyDescent="0.3">
      <c r="A11753" s="149"/>
      <c r="B11753" s="144"/>
      <c r="C11753" s="38" t="s">
        <v>2890</v>
      </c>
      <c r="D11753" s="38" t="s">
        <v>1069</v>
      </c>
      <c r="E11753" s="120">
        <v>3.671221700999388E-3</v>
      </c>
      <c r="F11753" s="125" t="s">
        <v>31</v>
      </c>
      <c r="G11753" s="36" t="str">
        <f t="shared" si="225"/>
        <v/>
      </c>
      <c r="H11753" s="41">
        <f>SUM(G11753:G11763)</f>
        <v>1.3904140322251681</v>
      </c>
      <c r="I11753" s="42"/>
      <c r="J11753" s="32">
        <v>0</v>
      </c>
    </row>
    <row r="11754" spans="1:10" ht="15.75" hidden="1" thickBot="1" x14ac:dyDescent="0.3">
      <c r="A11754" s="149"/>
      <c r="B11754" s="144"/>
      <c r="C11754" s="38" t="s">
        <v>2891</v>
      </c>
      <c r="D11754" s="38" t="s">
        <v>1080</v>
      </c>
      <c r="E11754" s="120">
        <v>1.6724454415663878E-2</v>
      </c>
      <c r="F11754" s="125" t="s">
        <v>31</v>
      </c>
      <c r="G11754" s="36" t="str">
        <f t="shared" si="225"/>
        <v/>
      </c>
      <c r="H11754" s="37"/>
      <c r="I11754" s="42"/>
      <c r="J11754" s="32">
        <v>0</v>
      </c>
    </row>
    <row r="11755" spans="1:10" ht="15.75" hidden="1" thickBot="1" x14ac:dyDescent="0.3">
      <c r="A11755" s="149"/>
      <c r="B11755" s="144"/>
      <c r="C11755" s="38" t="s">
        <v>2892</v>
      </c>
      <c r="D11755" s="38" t="s">
        <v>1069</v>
      </c>
      <c r="E11755" s="120">
        <v>2.0395676116663267E-2</v>
      </c>
      <c r="F11755" s="119" t="s">
        <v>31</v>
      </c>
      <c r="G11755" s="36" t="str">
        <f t="shared" si="225"/>
        <v/>
      </c>
      <c r="H11755" s="37"/>
      <c r="I11755" s="33"/>
      <c r="J11755" s="32">
        <v>0</v>
      </c>
    </row>
    <row r="11756" spans="1:10" ht="15.75" hidden="1" thickBot="1" x14ac:dyDescent="0.3">
      <c r="A11756" s="149"/>
      <c r="B11756" s="144"/>
      <c r="C11756" s="38" t="s">
        <v>2893</v>
      </c>
      <c r="D11756" s="38" t="s">
        <v>1069</v>
      </c>
      <c r="E11756" s="120">
        <v>1.978380583316337E-2</v>
      </c>
      <c r="F11756" s="119" t="s">
        <v>31</v>
      </c>
      <c r="G11756" s="36" t="str">
        <f t="shared" si="225"/>
        <v/>
      </c>
      <c r="H11756" s="37"/>
      <c r="I11756" s="33"/>
      <c r="J11756" s="32">
        <v>0</v>
      </c>
    </row>
    <row r="11757" spans="1:10" ht="15.75" hidden="1" thickBot="1" x14ac:dyDescent="0.3">
      <c r="A11757" s="149"/>
      <c r="B11757" s="144"/>
      <c r="C11757" s="38" t="s">
        <v>2894</v>
      </c>
      <c r="D11757" s="38" t="s">
        <v>1080</v>
      </c>
      <c r="E11757" s="120">
        <v>6.1187028349989796E-4</v>
      </c>
      <c r="F11757" s="119" t="s">
        <v>31</v>
      </c>
      <c r="G11757" s="36" t="str">
        <f t="shared" si="225"/>
        <v/>
      </c>
      <c r="H11757" s="37"/>
      <c r="I11757" s="33"/>
      <c r="J11757" s="32">
        <v>0</v>
      </c>
    </row>
    <row r="11758" spans="1:10" ht="15.75" hidden="1" thickBot="1" x14ac:dyDescent="0.3">
      <c r="A11758" s="149"/>
      <c r="B11758" s="144"/>
      <c r="C11758" s="38" t="s">
        <v>2895</v>
      </c>
      <c r="D11758" s="38" t="s">
        <v>1069</v>
      </c>
      <c r="E11758" s="120">
        <v>2.0395676116663267E-2</v>
      </c>
      <c r="F11758" s="125" t="s">
        <v>31</v>
      </c>
      <c r="G11758" s="36" t="str">
        <f t="shared" si="225"/>
        <v/>
      </c>
      <c r="H11758" s="37"/>
      <c r="I11758" s="33"/>
      <c r="J11758" s="32">
        <v>0</v>
      </c>
    </row>
    <row r="11759" spans="1:10" ht="15.75" hidden="1" thickBot="1" x14ac:dyDescent="0.3">
      <c r="A11759" s="149"/>
      <c r="B11759" s="144"/>
      <c r="C11759" s="38" t="s">
        <v>7603</v>
      </c>
      <c r="D11759" s="38" t="s">
        <v>2788</v>
      </c>
      <c r="E11759" s="120">
        <v>6.1187028349989799E-2</v>
      </c>
      <c r="F11759" s="125">
        <v>22.724</v>
      </c>
      <c r="G11759" s="36">
        <f t="shared" si="225"/>
        <v>1.3904140322251681</v>
      </c>
      <c r="H11759" s="37"/>
      <c r="I11759" s="33"/>
      <c r="J11759" s="32">
        <v>0</v>
      </c>
    </row>
    <row r="11760" spans="1:10" ht="15.75" hidden="1" thickBot="1" x14ac:dyDescent="0.3">
      <c r="A11760" s="149"/>
      <c r="B11760" s="144"/>
      <c r="C11760" s="38" t="s">
        <v>2896</v>
      </c>
      <c r="D11760" s="38" t="s">
        <v>101</v>
      </c>
      <c r="E11760" s="120">
        <v>0.64800000000000002</v>
      </c>
      <c r="F11760" s="125" t="s">
        <v>31</v>
      </c>
      <c r="G11760" s="66" t="str">
        <f t="shared" si="225"/>
        <v/>
      </c>
      <c r="H11760" s="37"/>
      <c r="I11760" s="33"/>
      <c r="J11760" s="32">
        <v>0</v>
      </c>
    </row>
    <row r="11761" spans="1:10" ht="15.75" hidden="1" thickBot="1" x14ac:dyDescent="0.3">
      <c r="A11761" s="149"/>
      <c r="B11761" s="144"/>
      <c r="C11761" s="38" t="s">
        <v>2897</v>
      </c>
      <c r="D11761" s="38" t="s">
        <v>101</v>
      </c>
      <c r="E11761" s="120">
        <v>1.1299999999999999E-3</v>
      </c>
      <c r="F11761" s="125" t="s">
        <v>31</v>
      </c>
      <c r="G11761" s="36" t="str">
        <f t="shared" si="225"/>
        <v/>
      </c>
      <c r="H11761" s="37"/>
      <c r="I11761" s="42"/>
      <c r="J11761" s="32">
        <v>0</v>
      </c>
    </row>
    <row r="11762" spans="1:10" ht="15.75" hidden="1" thickBot="1" x14ac:dyDescent="0.3">
      <c r="A11762" s="149"/>
      <c r="B11762" s="144"/>
      <c r="C11762" s="38" t="s">
        <v>2898</v>
      </c>
      <c r="D11762" s="64" t="s">
        <v>1069</v>
      </c>
      <c r="E11762" s="120">
        <v>3.30415568964052E-2</v>
      </c>
      <c r="F11762" s="125" t="s">
        <v>31</v>
      </c>
      <c r="G11762" s="36" t="str">
        <f t="shared" si="225"/>
        <v/>
      </c>
      <c r="H11762" s="37"/>
      <c r="I11762" s="33"/>
      <c r="J11762" s="32">
        <v>0</v>
      </c>
    </row>
    <row r="11763" spans="1:10" ht="15.75" hidden="1" thickBot="1" x14ac:dyDescent="0.3">
      <c r="A11763" s="149"/>
      <c r="B11763" s="144"/>
      <c r="C11763" s="38" t="s">
        <v>2899</v>
      </c>
      <c r="D11763" s="64" t="s">
        <v>1080</v>
      </c>
      <c r="E11763" s="120">
        <v>7.7504886547123302E-3</v>
      </c>
      <c r="F11763" s="125" t="s">
        <v>31</v>
      </c>
      <c r="G11763" s="36" t="str">
        <f t="shared" si="225"/>
        <v/>
      </c>
      <c r="H11763" s="37"/>
      <c r="I11763" s="33"/>
      <c r="J11763" s="32">
        <v>0</v>
      </c>
    </row>
    <row r="11764" spans="1:10" ht="15.75" hidden="1" thickBot="1" x14ac:dyDescent="0.3">
      <c r="A11764" s="150"/>
      <c r="B11764" s="145"/>
      <c r="C11764" s="89"/>
      <c r="D11764" s="89"/>
      <c r="E11764" s="139"/>
      <c r="F11764" s="135" t="s">
        <v>31</v>
      </c>
      <c r="G11764" s="75" t="str">
        <f t="shared" si="225"/>
        <v/>
      </c>
      <c r="H11764" s="76"/>
      <c r="I11764" s="68"/>
      <c r="J11764" s="32">
        <v>0</v>
      </c>
    </row>
    <row r="11765" spans="1:10" ht="15.75" hidden="1" thickBot="1" x14ac:dyDescent="0.3">
      <c r="A11765" s="140" t="s">
        <v>2900</v>
      </c>
      <c r="B11765" s="143" t="s">
        <v>7148</v>
      </c>
      <c r="C11765" s="26"/>
      <c r="D11765" s="27" t="s">
        <v>36</v>
      </c>
      <c r="E11765" s="116"/>
      <c r="F11765" s="123" t="s">
        <v>31</v>
      </c>
      <c r="G11765" s="29" t="str">
        <f t="shared" si="225"/>
        <v/>
      </c>
      <c r="H11765" s="30"/>
      <c r="I11765" s="31"/>
      <c r="J11765" s="32">
        <v>0</v>
      </c>
    </row>
    <row r="11766" spans="1:10" ht="15.75" hidden="1" thickBot="1" x14ac:dyDescent="0.3">
      <c r="A11766" s="141"/>
      <c r="B11766" s="144"/>
      <c r="C11766" s="34"/>
      <c r="D11766" s="34"/>
      <c r="E11766" s="118"/>
      <c r="F11766" s="124" t="s">
        <v>31</v>
      </c>
      <c r="G11766" s="36" t="str">
        <f t="shared" si="225"/>
        <v/>
      </c>
      <c r="H11766" s="37"/>
      <c r="I11766" s="33"/>
      <c r="J11766" s="32">
        <v>0</v>
      </c>
    </row>
    <row r="11767" spans="1:10" ht="39" hidden="1" thickBot="1" x14ac:dyDescent="0.3">
      <c r="A11767" s="141"/>
      <c r="B11767" s="144"/>
      <c r="C11767" s="38" t="s">
        <v>599</v>
      </c>
      <c r="D11767" s="58" t="s">
        <v>105</v>
      </c>
      <c r="E11767" s="120">
        <v>1</v>
      </c>
      <c r="F11767" s="125" t="s">
        <v>31</v>
      </c>
      <c r="G11767" s="36" t="str">
        <f t="shared" si="225"/>
        <v/>
      </c>
      <c r="H11767" s="41">
        <f>SUM(G11767:G11769)</f>
        <v>49.672008845950003</v>
      </c>
      <c r="I11767" s="42"/>
      <c r="J11767" s="32">
        <v>0</v>
      </c>
    </row>
    <row r="11768" spans="1:10" ht="15.75" hidden="1" thickBot="1" x14ac:dyDescent="0.3">
      <c r="A11768" s="141"/>
      <c r="B11768" s="144"/>
      <c r="C11768" s="38" t="s">
        <v>7685</v>
      </c>
      <c r="D11768" s="38" t="s">
        <v>2788</v>
      </c>
      <c r="E11768" s="120">
        <v>1.4528015000000001</v>
      </c>
      <c r="F11768" s="119">
        <v>27.7685</v>
      </c>
      <c r="G11768" s="36">
        <f t="shared" si="225"/>
        <v>40.34211845275</v>
      </c>
      <c r="H11768" s="37"/>
      <c r="I11768" s="33"/>
      <c r="J11768" s="32">
        <v>0</v>
      </c>
    </row>
    <row r="11769" spans="1:10" ht="15.75" hidden="1" thickBot="1" x14ac:dyDescent="0.3">
      <c r="A11769" s="141"/>
      <c r="B11769" s="144"/>
      <c r="C11769" s="38" t="s">
        <v>7603</v>
      </c>
      <c r="D11769" s="38" t="s">
        <v>2788</v>
      </c>
      <c r="E11769" s="120">
        <v>0.4105743</v>
      </c>
      <c r="F11769" s="119">
        <v>22.724</v>
      </c>
      <c r="G11769" s="36">
        <f t="shared" si="225"/>
        <v>9.3298903931999995</v>
      </c>
      <c r="H11769" s="37"/>
      <c r="I11769" s="33"/>
      <c r="J11769" s="32">
        <v>0</v>
      </c>
    </row>
    <row r="11770" spans="1:10" ht="15.75" hidden="1" thickBot="1" x14ac:dyDescent="0.3">
      <c r="A11770" s="142"/>
      <c r="B11770" s="145"/>
      <c r="C11770" s="44"/>
      <c r="D11770" s="44"/>
      <c r="E11770" s="121"/>
      <c r="F11770" s="122" t="s">
        <v>31</v>
      </c>
      <c r="G11770" s="47" t="str">
        <f t="shared" si="225"/>
        <v/>
      </c>
      <c r="H11770" s="48"/>
      <c r="I11770" s="33"/>
      <c r="J11770" s="32">
        <v>0</v>
      </c>
    </row>
    <row r="11771" spans="1:10" ht="15.75" hidden="1" thickBot="1" x14ac:dyDescent="0.3">
      <c r="A11771" s="140" t="s">
        <v>2901</v>
      </c>
      <c r="B11771" s="143" t="s">
        <v>7149</v>
      </c>
      <c r="C11771" s="26"/>
      <c r="D11771" s="27" t="s">
        <v>36</v>
      </c>
      <c r="E11771" s="116"/>
      <c r="F11771" s="123" t="s">
        <v>31</v>
      </c>
      <c r="G11771" s="29" t="str">
        <f t="shared" si="225"/>
        <v/>
      </c>
      <c r="H11771" s="30"/>
      <c r="I11771" s="31"/>
      <c r="J11771" s="32">
        <v>0</v>
      </c>
    </row>
    <row r="11772" spans="1:10" ht="15.75" hidden="1" thickBot="1" x14ac:dyDescent="0.3">
      <c r="A11772" s="141"/>
      <c r="B11772" s="144"/>
      <c r="C11772" s="34"/>
      <c r="D11772" s="34"/>
      <c r="E11772" s="118"/>
      <c r="F11772" s="124" t="s">
        <v>31</v>
      </c>
      <c r="G11772" s="36" t="str">
        <f t="shared" si="225"/>
        <v/>
      </c>
      <c r="H11772" s="37"/>
      <c r="I11772" s="33"/>
      <c r="J11772" s="32">
        <v>0</v>
      </c>
    </row>
    <row r="11773" spans="1:10" ht="15.75" hidden="1" thickBot="1" x14ac:dyDescent="0.3">
      <c r="A11773" s="141"/>
      <c r="B11773" s="144"/>
      <c r="C11773" s="38" t="s">
        <v>7685</v>
      </c>
      <c r="D11773" s="38" t="s">
        <v>2788</v>
      </c>
      <c r="E11773" s="120">
        <v>1.4528015000000001</v>
      </c>
      <c r="F11773" s="119">
        <v>27.7685</v>
      </c>
      <c r="G11773" s="36">
        <f t="shared" si="225"/>
        <v>40.34211845275</v>
      </c>
      <c r="H11773" s="41">
        <f>SUM(G11773:G11774)</f>
        <v>49.672008845950003</v>
      </c>
      <c r="I11773" s="42"/>
      <c r="J11773" s="32">
        <v>0</v>
      </c>
    </row>
    <row r="11774" spans="1:10" ht="15.75" hidden="1" thickBot="1" x14ac:dyDescent="0.3">
      <c r="A11774" s="141"/>
      <c r="B11774" s="144"/>
      <c r="C11774" s="38" t="s">
        <v>7603</v>
      </c>
      <c r="D11774" s="38" t="s">
        <v>2788</v>
      </c>
      <c r="E11774" s="120">
        <v>0.4105743</v>
      </c>
      <c r="F11774" s="119">
        <v>22.724</v>
      </c>
      <c r="G11774" s="36">
        <f t="shared" si="225"/>
        <v>9.3298903931999995</v>
      </c>
      <c r="H11774" s="37"/>
      <c r="I11774" s="33"/>
      <c r="J11774" s="32">
        <v>0</v>
      </c>
    </row>
    <row r="11775" spans="1:10" ht="15.75" hidden="1" thickBot="1" x14ac:dyDescent="0.3">
      <c r="A11775" s="142"/>
      <c r="B11775" s="145"/>
      <c r="C11775" s="44"/>
      <c r="D11775" s="44"/>
      <c r="E11775" s="121"/>
      <c r="F11775" s="122" t="s">
        <v>31</v>
      </c>
      <c r="G11775" s="47" t="str">
        <f t="shared" si="225"/>
        <v/>
      </c>
      <c r="H11775" s="48"/>
      <c r="I11775" s="33"/>
      <c r="J11775" s="32">
        <v>0</v>
      </c>
    </row>
    <row r="11776" spans="1:10" ht="15.75" hidden="1" thickBot="1" x14ac:dyDescent="0.3">
      <c r="A11776" s="140" t="s">
        <v>2902</v>
      </c>
      <c r="B11776" s="143" t="s">
        <v>7150</v>
      </c>
      <c r="C11776" s="26"/>
      <c r="D11776" s="27" t="s">
        <v>36</v>
      </c>
      <c r="E11776" s="116"/>
      <c r="F11776" s="123" t="s">
        <v>31</v>
      </c>
      <c r="G11776" s="29" t="str">
        <f t="shared" si="225"/>
        <v/>
      </c>
      <c r="H11776" s="30"/>
      <c r="I11776" s="31"/>
      <c r="J11776" s="32">
        <v>0</v>
      </c>
    </row>
    <row r="11777" spans="1:10" ht="15.75" hidden="1" thickBot="1" x14ac:dyDescent="0.3">
      <c r="A11777" s="141"/>
      <c r="B11777" s="144"/>
      <c r="C11777" s="34"/>
      <c r="D11777" s="34"/>
      <c r="E11777" s="118"/>
      <c r="F11777" s="124" t="s">
        <v>31</v>
      </c>
      <c r="G11777" s="36" t="str">
        <f t="shared" si="225"/>
        <v/>
      </c>
      <c r="H11777" s="37"/>
      <c r="I11777" s="33"/>
      <c r="J11777" s="32">
        <v>0</v>
      </c>
    </row>
    <row r="11778" spans="1:10" ht="26.25" hidden="1" thickBot="1" x14ac:dyDescent="0.3">
      <c r="A11778" s="141"/>
      <c r="B11778" s="144"/>
      <c r="C11778" s="38" t="s">
        <v>7881</v>
      </c>
      <c r="D11778" s="38" t="s">
        <v>101</v>
      </c>
      <c r="E11778" s="120">
        <v>1</v>
      </c>
      <c r="F11778" s="125">
        <v>27.378999999999998</v>
      </c>
      <c r="G11778" s="36">
        <f t="shared" si="225"/>
        <v>27.378999999999998</v>
      </c>
      <c r="H11778" s="41">
        <f>SUM(G11778:G11780)</f>
        <v>72.816136449800013</v>
      </c>
      <c r="I11778" s="42"/>
      <c r="J11778" s="32">
        <v>0</v>
      </c>
    </row>
    <row r="11779" spans="1:10" ht="15.75" hidden="1" thickBot="1" x14ac:dyDescent="0.3">
      <c r="A11779" s="141"/>
      <c r="B11779" s="144"/>
      <c r="C11779" s="38" t="s">
        <v>7603</v>
      </c>
      <c r="D11779" s="38" t="s">
        <v>2788</v>
      </c>
      <c r="E11779" s="120">
        <v>0.37557010000000002</v>
      </c>
      <c r="F11779" s="119">
        <v>22.724</v>
      </c>
      <c r="G11779" s="36">
        <f t="shared" si="225"/>
        <v>8.5344549524000008</v>
      </c>
      <c r="H11779" s="37"/>
      <c r="I11779" s="33"/>
      <c r="J11779" s="32">
        <v>0</v>
      </c>
    </row>
    <row r="11780" spans="1:10" ht="15.75" hidden="1" thickBot="1" x14ac:dyDescent="0.3">
      <c r="A11780" s="141"/>
      <c r="B11780" s="144"/>
      <c r="C11780" s="38" t="s">
        <v>7685</v>
      </c>
      <c r="D11780" s="38" t="s">
        <v>2788</v>
      </c>
      <c r="E11780" s="120">
        <v>1.3289404</v>
      </c>
      <c r="F11780" s="119">
        <v>27.7685</v>
      </c>
      <c r="G11780" s="36">
        <f t="shared" si="225"/>
        <v>36.902681497400003</v>
      </c>
      <c r="H11780" s="37"/>
      <c r="I11780" s="33"/>
      <c r="J11780" s="32">
        <v>0</v>
      </c>
    </row>
    <row r="11781" spans="1:10" ht="15.75" hidden="1" thickBot="1" x14ac:dyDescent="0.3">
      <c r="A11781" s="142"/>
      <c r="B11781" s="145"/>
      <c r="C11781" s="44"/>
      <c r="D11781" s="44"/>
      <c r="E11781" s="121"/>
      <c r="F11781" s="122" t="s">
        <v>31</v>
      </c>
      <c r="G11781" s="47" t="str">
        <f t="shared" si="225"/>
        <v/>
      </c>
      <c r="H11781" s="48"/>
      <c r="I11781" s="33"/>
      <c r="J11781" s="32">
        <v>0</v>
      </c>
    </row>
    <row r="11782" spans="1:10" ht="15.75" hidden="1" thickBot="1" x14ac:dyDescent="0.3">
      <c r="A11782" s="140" t="s">
        <v>2903</v>
      </c>
      <c r="B11782" s="143" t="s">
        <v>7151</v>
      </c>
      <c r="C11782" s="26"/>
      <c r="D11782" s="27" t="s">
        <v>36</v>
      </c>
      <c r="E11782" s="116"/>
      <c r="F11782" s="127" t="s">
        <v>31</v>
      </c>
      <c r="G11782" s="29" t="str">
        <f t="shared" si="225"/>
        <v/>
      </c>
      <c r="H11782" s="30"/>
      <c r="I11782" s="31"/>
      <c r="J11782" s="32">
        <v>0</v>
      </c>
    </row>
    <row r="11783" spans="1:10" ht="15.75" hidden="1" thickBot="1" x14ac:dyDescent="0.3">
      <c r="A11783" s="149"/>
      <c r="B11783" s="144"/>
      <c r="C11783" s="34"/>
      <c r="D11783" s="34"/>
      <c r="E11783" s="118"/>
      <c r="F11783" s="129" t="s">
        <v>31</v>
      </c>
      <c r="G11783" s="66" t="str">
        <f t="shared" si="225"/>
        <v/>
      </c>
      <c r="H11783" s="67"/>
      <c r="I11783" s="68"/>
      <c r="J11783" s="32">
        <v>0</v>
      </c>
    </row>
    <row r="11784" spans="1:10" ht="15.75" hidden="1" thickBot="1" x14ac:dyDescent="0.3">
      <c r="A11784" s="149"/>
      <c r="B11784" s="144"/>
      <c r="C11784" s="38" t="s">
        <v>2904</v>
      </c>
      <c r="D11784" s="38" t="s">
        <v>101</v>
      </c>
      <c r="E11784" s="120">
        <v>1</v>
      </c>
      <c r="F11784" s="119" t="s">
        <v>31</v>
      </c>
      <c r="G11784" s="66" t="str">
        <f t="shared" si="225"/>
        <v/>
      </c>
      <c r="H11784" s="41">
        <f>SUM(G11784:G11786)</f>
        <v>21.550641225</v>
      </c>
      <c r="I11784" s="42"/>
      <c r="J11784" s="32">
        <v>0</v>
      </c>
    </row>
    <row r="11785" spans="1:10" ht="15.75" hidden="1" thickBot="1" x14ac:dyDescent="0.3">
      <c r="A11785" s="149"/>
      <c r="B11785" s="144"/>
      <c r="C11785" s="38" t="s">
        <v>7446</v>
      </c>
      <c r="D11785" s="38" t="s">
        <v>2788</v>
      </c>
      <c r="E11785" s="120">
        <v>0.1801875</v>
      </c>
      <c r="F11785" s="119">
        <v>23.901999999999997</v>
      </c>
      <c r="G11785" s="66">
        <f t="shared" si="225"/>
        <v>4.3068416249999997</v>
      </c>
      <c r="H11785" s="67"/>
      <c r="I11785" s="68"/>
      <c r="J11785" s="32">
        <v>0</v>
      </c>
    </row>
    <row r="11786" spans="1:10" ht="15.75" hidden="1" thickBot="1" x14ac:dyDescent="0.3">
      <c r="A11786" s="149"/>
      <c r="B11786" s="144"/>
      <c r="C11786" s="38" t="s">
        <v>7438</v>
      </c>
      <c r="D11786" s="38" t="s">
        <v>2788</v>
      </c>
      <c r="E11786" s="120">
        <v>0.5766</v>
      </c>
      <c r="F11786" s="119">
        <v>29.905999999999999</v>
      </c>
      <c r="G11786" s="66">
        <f t="shared" ref="G11786:G11849" si="226">IF(ISNUMBER(F11786),E11786*F11786,"")</f>
        <v>17.243799599999999</v>
      </c>
      <c r="H11786" s="67"/>
      <c r="I11786" s="68"/>
      <c r="J11786" s="32">
        <v>0</v>
      </c>
    </row>
    <row r="11787" spans="1:10" ht="15.75" hidden="1" thickBot="1" x14ac:dyDescent="0.3">
      <c r="A11787" s="150"/>
      <c r="B11787" s="145"/>
      <c r="C11787" s="44"/>
      <c r="D11787" s="59"/>
      <c r="E11787" s="121"/>
      <c r="F11787" s="135" t="s">
        <v>31</v>
      </c>
      <c r="G11787" s="75" t="str">
        <f t="shared" si="226"/>
        <v/>
      </c>
      <c r="H11787" s="76"/>
      <c r="I11787" s="68"/>
      <c r="J11787" s="32">
        <v>0</v>
      </c>
    </row>
    <row r="11788" spans="1:10" ht="15.75" hidden="1" thickBot="1" x14ac:dyDescent="0.3">
      <c r="A11788" s="140" t="s">
        <v>2905</v>
      </c>
      <c r="B11788" s="143" t="s">
        <v>7152</v>
      </c>
      <c r="C11788" s="26"/>
      <c r="D11788" s="27" t="s">
        <v>36</v>
      </c>
      <c r="E11788" s="116"/>
      <c r="F11788" s="127" t="s">
        <v>31</v>
      </c>
      <c r="G11788" s="29" t="str">
        <f t="shared" si="226"/>
        <v/>
      </c>
      <c r="H11788" s="30"/>
      <c r="I11788" s="31"/>
      <c r="J11788" s="32">
        <v>0</v>
      </c>
    </row>
    <row r="11789" spans="1:10" ht="15.75" hidden="1" thickBot="1" x14ac:dyDescent="0.3">
      <c r="A11789" s="149"/>
      <c r="B11789" s="144"/>
      <c r="C11789" s="34"/>
      <c r="D11789" s="34"/>
      <c r="E11789" s="118"/>
      <c r="F11789" s="129" t="s">
        <v>31</v>
      </c>
      <c r="G11789" s="66" t="str">
        <f t="shared" si="226"/>
        <v/>
      </c>
      <c r="H11789" s="67"/>
      <c r="I11789" s="68"/>
      <c r="J11789" s="32">
        <v>0</v>
      </c>
    </row>
    <row r="11790" spans="1:10" ht="26.25" hidden="1" thickBot="1" x14ac:dyDescent="0.3">
      <c r="A11790" s="149"/>
      <c r="B11790" s="144"/>
      <c r="C11790" s="38" t="s">
        <v>7447</v>
      </c>
      <c r="D11790" s="38" t="s">
        <v>2788</v>
      </c>
      <c r="E11790" s="120">
        <v>40</v>
      </c>
      <c r="F11790" s="119">
        <v>145.23599999999999</v>
      </c>
      <c r="G11790" s="66">
        <f t="shared" si="226"/>
        <v>5809.44</v>
      </c>
      <c r="H11790" s="41">
        <f>SUM(G11790:G11792)</f>
        <v>6710.0399999999991</v>
      </c>
      <c r="I11790" s="42"/>
      <c r="J11790" s="32">
        <v>0</v>
      </c>
    </row>
    <row r="11791" spans="1:10" ht="15.75" hidden="1" thickBot="1" x14ac:dyDescent="0.3">
      <c r="A11791" s="149"/>
      <c r="B11791" s="144"/>
      <c r="C11791" s="38" t="s">
        <v>7520</v>
      </c>
      <c r="D11791" s="38" t="s">
        <v>2788</v>
      </c>
      <c r="E11791" s="120">
        <v>40</v>
      </c>
      <c r="F11791" s="119">
        <v>22.514999999999997</v>
      </c>
      <c r="G11791" s="66">
        <f t="shared" si="226"/>
        <v>900.59999999999991</v>
      </c>
      <c r="H11791" s="67"/>
      <c r="I11791" s="68"/>
      <c r="J11791" s="32">
        <v>0</v>
      </c>
    </row>
    <row r="11792" spans="1:10" ht="15.75" hidden="1" thickBot="1" x14ac:dyDescent="0.3">
      <c r="A11792" s="149"/>
      <c r="B11792" s="144"/>
      <c r="C11792" s="38" t="s">
        <v>35</v>
      </c>
      <c r="D11792" s="38" t="s">
        <v>101</v>
      </c>
      <c r="E11792" s="120">
        <v>1</v>
      </c>
      <c r="F11792" s="119" t="s">
        <v>31</v>
      </c>
      <c r="G11792" s="66" t="str">
        <f t="shared" si="226"/>
        <v/>
      </c>
      <c r="H11792" s="67"/>
      <c r="I11792" s="68"/>
      <c r="J11792" s="32">
        <v>0</v>
      </c>
    </row>
    <row r="11793" spans="1:10" ht="15.75" hidden="1" thickBot="1" x14ac:dyDescent="0.3">
      <c r="A11793" s="150"/>
      <c r="B11793" s="145"/>
      <c r="C11793" s="44"/>
      <c r="D11793" s="59"/>
      <c r="E11793" s="121"/>
      <c r="F11793" s="135" t="s">
        <v>31</v>
      </c>
      <c r="G11793" s="75" t="str">
        <f t="shared" si="226"/>
        <v/>
      </c>
      <c r="H11793" s="76"/>
      <c r="I11793" s="68"/>
      <c r="J11793" s="32">
        <v>0</v>
      </c>
    </row>
    <row r="11794" spans="1:10" ht="15.75" hidden="1" thickBot="1" x14ac:dyDescent="0.3">
      <c r="A11794" s="140" t="s">
        <v>2906</v>
      </c>
      <c r="B11794" s="143" t="s">
        <v>7153</v>
      </c>
      <c r="C11794" s="26"/>
      <c r="D11794" s="27" t="s">
        <v>36</v>
      </c>
      <c r="E11794" s="116"/>
      <c r="F11794" s="127" t="s">
        <v>31</v>
      </c>
      <c r="G11794" s="29" t="str">
        <f t="shared" si="226"/>
        <v/>
      </c>
      <c r="H11794" s="30"/>
      <c r="I11794" s="31"/>
      <c r="J11794" s="32">
        <v>0</v>
      </c>
    </row>
    <row r="11795" spans="1:10" ht="15.75" hidden="1" thickBot="1" x14ac:dyDescent="0.3">
      <c r="A11795" s="149"/>
      <c r="B11795" s="144"/>
      <c r="C11795" s="34"/>
      <c r="D11795" s="34"/>
      <c r="E11795" s="118"/>
      <c r="F11795" s="129" t="s">
        <v>31</v>
      </c>
      <c r="G11795" s="66" t="str">
        <f t="shared" si="226"/>
        <v/>
      </c>
      <c r="H11795" s="67"/>
      <c r="I11795" s="68"/>
      <c r="J11795" s="32">
        <v>0</v>
      </c>
    </row>
    <row r="11796" spans="1:10" ht="15.75" hidden="1" thickBot="1" x14ac:dyDescent="0.3">
      <c r="A11796" s="149"/>
      <c r="B11796" s="144"/>
      <c r="C11796" s="38" t="s">
        <v>2907</v>
      </c>
      <c r="D11796" s="38" t="s">
        <v>101</v>
      </c>
      <c r="E11796" s="120">
        <v>1</v>
      </c>
      <c r="F11796" s="119" t="s">
        <v>31</v>
      </c>
      <c r="G11796" s="66" t="str">
        <f t="shared" si="226"/>
        <v/>
      </c>
      <c r="H11796" s="41">
        <f>SUM(G11796:G11798)</f>
        <v>45.790765551799993</v>
      </c>
      <c r="I11796" s="42"/>
      <c r="J11796" s="32">
        <v>0</v>
      </c>
    </row>
    <row r="11797" spans="1:10" ht="15.75" hidden="1" thickBot="1" x14ac:dyDescent="0.3">
      <c r="A11797" s="149"/>
      <c r="B11797" s="144"/>
      <c r="C11797" s="38" t="s">
        <v>7438</v>
      </c>
      <c r="D11797" s="38" t="s">
        <v>2788</v>
      </c>
      <c r="E11797" s="120">
        <v>0.95731489999999997</v>
      </c>
      <c r="F11797" s="119">
        <v>29.905999999999999</v>
      </c>
      <c r="G11797" s="66">
        <f t="shared" si="226"/>
        <v>28.629459399399998</v>
      </c>
      <c r="H11797" s="67"/>
      <c r="I11797" s="68"/>
      <c r="J11797" s="32">
        <v>0</v>
      </c>
    </row>
    <row r="11798" spans="1:10" ht="15.75" hidden="1" thickBot="1" x14ac:dyDescent="0.3">
      <c r="A11798" s="149"/>
      <c r="B11798" s="144"/>
      <c r="C11798" s="38" t="s">
        <v>7446</v>
      </c>
      <c r="D11798" s="38" t="s">
        <v>2788</v>
      </c>
      <c r="E11798" s="120">
        <v>0.71798620000000002</v>
      </c>
      <c r="F11798" s="119">
        <v>23.901999999999997</v>
      </c>
      <c r="G11798" s="66">
        <f t="shared" si="226"/>
        <v>17.161306152399998</v>
      </c>
      <c r="H11798" s="67"/>
      <c r="I11798" s="68"/>
      <c r="J11798" s="32">
        <v>0</v>
      </c>
    </row>
    <row r="11799" spans="1:10" ht="15.75" hidden="1" thickBot="1" x14ac:dyDescent="0.3">
      <c r="A11799" s="150"/>
      <c r="B11799" s="145"/>
      <c r="C11799" s="44"/>
      <c r="D11799" s="59"/>
      <c r="E11799" s="121"/>
      <c r="F11799" s="135" t="s">
        <v>31</v>
      </c>
      <c r="G11799" s="75" t="str">
        <f t="shared" si="226"/>
        <v/>
      </c>
      <c r="H11799" s="76"/>
      <c r="I11799" s="68"/>
      <c r="J11799" s="32">
        <v>0</v>
      </c>
    </row>
    <row r="11800" spans="1:10" ht="15.75" hidden="1" thickBot="1" x14ac:dyDescent="0.3">
      <c r="A11800" s="140" t="s">
        <v>2908</v>
      </c>
      <c r="B11800" s="143" t="s">
        <v>7154</v>
      </c>
      <c r="C11800" s="26"/>
      <c r="D11800" s="27" t="s">
        <v>36</v>
      </c>
      <c r="E11800" s="116"/>
      <c r="F11800" s="127" t="s">
        <v>31</v>
      </c>
      <c r="G11800" s="29" t="str">
        <f t="shared" si="226"/>
        <v/>
      </c>
      <c r="H11800" s="30"/>
      <c r="I11800" s="31"/>
      <c r="J11800" s="32">
        <v>0</v>
      </c>
    </row>
    <row r="11801" spans="1:10" ht="15.75" hidden="1" thickBot="1" x14ac:dyDescent="0.3">
      <c r="A11801" s="149"/>
      <c r="B11801" s="144"/>
      <c r="C11801" s="34"/>
      <c r="D11801" s="34"/>
      <c r="E11801" s="118"/>
      <c r="F11801" s="129" t="s">
        <v>31</v>
      </c>
      <c r="G11801" s="66" t="str">
        <f t="shared" si="226"/>
        <v/>
      </c>
      <c r="H11801" s="67"/>
      <c r="I11801" s="68"/>
      <c r="J11801" s="32">
        <v>0</v>
      </c>
    </row>
    <row r="11802" spans="1:10" ht="15.75" hidden="1" thickBot="1" x14ac:dyDescent="0.3">
      <c r="A11802" s="149"/>
      <c r="B11802" s="144"/>
      <c r="C11802" s="38" t="s">
        <v>2909</v>
      </c>
      <c r="D11802" s="38" t="s">
        <v>101</v>
      </c>
      <c r="E11802" s="120">
        <v>1</v>
      </c>
      <c r="F11802" s="119" t="s">
        <v>31</v>
      </c>
      <c r="G11802" s="66" t="str">
        <f t="shared" si="226"/>
        <v/>
      </c>
      <c r="H11802" s="41">
        <f>SUM(G11802:G11804)</f>
        <v>45.790765551799993</v>
      </c>
      <c r="I11802" s="42"/>
      <c r="J11802" s="32">
        <v>0</v>
      </c>
    </row>
    <row r="11803" spans="1:10" ht="15.75" hidden="1" thickBot="1" x14ac:dyDescent="0.3">
      <c r="A11803" s="149"/>
      <c r="B11803" s="144"/>
      <c r="C11803" s="38" t="s">
        <v>7438</v>
      </c>
      <c r="D11803" s="38" t="s">
        <v>2788</v>
      </c>
      <c r="E11803" s="120">
        <v>0.95731489999999997</v>
      </c>
      <c r="F11803" s="119">
        <v>29.905999999999999</v>
      </c>
      <c r="G11803" s="66">
        <f t="shared" si="226"/>
        <v>28.629459399399998</v>
      </c>
      <c r="H11803" s="67"/>
      <c r="I11803" s="68"/>
      <c r="J11803" s="32">
        <v>0</v>
      </c>
    </row>
    <row r="11804" spans="1:10" ht="15.75" hidden="1" thickBot="1" x14ac:dyDescent="0.3">
      <c r="A11804" s="149"/>
      <c r="B11804" s="144"/>
      <c r="C11804" s="38" t="s">
        <v>7446</v>
      </c>
      <c r="D11804" s="38" t="s">
        <v>2788</v>
      </c>
      <c r="E11804" s="120">
        <v>0.71798620000000002</v>
      </c>
      <c r="F11804" s="119">
        <v>23.901999999999997</v>
      </c>
      <c r="G11804" s="66">
        <f t="shared" si="226"/>
        <v>17.161306152399998</v>
      </c>
      <c r="H11804" s="67"/>
      <c r="I11804" s="68"/>
      <c r="J11804" s="32">
        <v>0</v>
      </c>
    </row>
    <row r="11805" spans="1:10" ht="15.75" hidden="1" thickBot="1" x14ac:dyDescent="0.3">
      <c r="A11805" s="150"/>
      <c r="B11805" s="145"/>
      <c r="C11805" s="44"/>
      <c r="D11805" s="59"/>
      <c r="E11805" s="121"/>
      <c r="F11805" s="135" t="s">
        <v>31</v>
      </c>
      <c r="G11805" s="75" t="str">
        <f t="shared" si="226"/>
        <v/>
      </c>
      <c r="H11805" s="76"/>
      <c r="I11805" s="68"/>
      <c r="J11805" s="32">
        <v>0</v>
      </c>
    </row>
    <row r="11806" spans="1:10" ht="15.75" hidden="1" thickBot="1" x14ac:dyDescent="0.3">
      <c r="A11806" s="140" t="s">
        <v>2910</v>
      </c>
      <c r="B11806" s="143" t="s">
        <v>7155</v>
      </c>
      <c r="C11806" s="26"/>
      <c r="D11806" s="27" t="s">
        <v>36</v>
      </c>
      <c r="E11806" s="116"/>
      <c r="F11806" s="127" t="s">
        <v>31</v>
      </c>
      <c r="G11806" s="29" t="str">
        <f t="shared" si="226"/>
        <v/>
      </c>
      <c r="H11806" s="30"/>
      <c r="I11806" s="31"/>
      <c r="J11806" s="32">
        <v>0</v>
      </c>
    </row>
    <row r="11807" spans="1:10" ht="15.75" hidden="1" thickBot="1" x14ac:dyDescent="0.3">
      <c r="A11807" s="149"/>
      <c r="B11807" s="144"/>
      <c r="C11807" s="34"/>
      <c r="D11807" s="34"/>
      <c r="E11807" s="118"/>
      <c r="F11807" s="129" t="s">
        <v>31</v>
      </c>
      <c r="G11807" s="66" t="str">
        <f t="shared" si="226"/>
        <v/>
      </c>
      <c r="H11807" s="67"/>
      <c r="I11807" s="68"/>
      <c r="J11807" s="32">
        <v>0</v>
      </c>
    </row>
    <row r="11808" spans="1:10" ht="15.75" hidden="1" thickBot="1" x14ac:dyDescent="0.3">
      <c r="A11808" s="149"/>
      <c r="B11808" s="144"/>
      <c r="C11808" s="38" t="s">
        <v>2911</v>
      </c>
      <c r="D11808" s="38" t="s">
        <v>101</v>
      </c>
      <c r="E11808" s="120">
        <v>1</v>
      </c>
      <c r="F11808" s="119" t="s">
        <v>31</v>
      </c>
      <c r="G11808" s="66" t="str">
        <f t="shared" si="226"/>
        <v/>
      </c>
      <c r="H11808" s="41">
        <f>SUM(G11808:G11810)</f>
        <v>23.985303052799999</v>
      </c>
      <c r="I11808" s="42"/>
      <c r="J11808" s="32">
        <v>0</v>
      </c>
    </row>
    <row r="11809" spans="1:10" ht="15.75" hidden="1" thickBot="1" x14ac:dyDescent="0.3">
      <c r="A11809" s="149"/>
      <c r="B11809" s="144"/>
      <c r="C11809" s="38" t="s">
        <v>7446</v>
      </c>
      <c r="D11809" s="38" t="s">
        <v>2788</v>
      </c>
      <c r="E11809" s="120">
        <v>0.200544</v>
      </c>
      <c r="F11809" s="119">
        <v>23.901999999999997</v>
      </c>
      <c r="G11809" s="66">
        <f t="shared" si="226"/>
        <v>4.7934026879999996</v>
      </c>
      <c r="H11809" s="67"/>
      <c r="I11809" s="68"/>
      <c r="J11809" s="32">
        <v>0</v>
      </c>
    </row>
    <row r="11810" spans="1:10" ht="15.75" hidden="1" thickBot="1" x14ac:dyDescent="0.3">
      <c r="A11810" s="149"/>
      <c r="B11810" s="144"/>
      <c r="C11810" s="38" t="s">
        <v>7438</v>
      </c>
      <c r="D11810" s="38" t="s">
        <v>2788</v>
      </c>
      <c r="E11810" s="120">
        <v>0.6417408</v>
      </c>
      <c r="F11810" s="119">
        <v>29.905999999999999</v>
      </c>
      <c r="G11810" s="66">
        <f t="shared" si="226"/>
        <v>19.191900364799999</v>
      </c>
      <c r="H11810" s="67"/>
      <c r="I11810" s="68"/>
      <c r="J11810" s="32">
        <v>0</v>
      </c>
    </row>
    <row r="11811" spans="1:10" ht="15.75" hidden="1" thickBot="1" x14ac:dyDescent="0.3">
      <c r="A11811" s="150"/>
      <c r="B11811" s="145"/>
      <c r="C11811" s="44"/>
      <c r="D11811" s="59"/>
      <c r="E11811" s="121"/>
      <c r="F11811" s="135" t="s">
        <v>31</v>
      </c>
      <c r="G11811" s="75" t="str">
        <f t="shared" si="226"/>
        <v/>
      </c>
      <c r="H11811" s="76"/>
      <c r="I11811" s="68"/>
      <c r="J11811" s="32">
        <v>0</v>
      </c>
    </row>
    <row r="11812" spans="1:10" ht="15.75" hidden="1" thickBot="1" x14ac:dyDescent="0.3">
      <c r="A11812" s="140" t="s">
        <v>2912</v>
      </c>
      <c r="B11812" s="143" t="s">
        <v>7156</v>
      </c>
      <c r="C11812" s="26"/>
      <c r="D11812" s="27" t="s">
        <v>36</v>
      </c>
      <c r="E11812" s="116"/>
      <c r="F11812" s="127" t="s">
        <v>31</v>
      </c>
      <c r="G11812" s="29" t="str">
        <f t="shared" si="226"/>
        <v/>
      </c>
      <c r="H11812" s="30"/>
      <c r="I11812" s="31"/>
      <c r="J11812" s="32">
        <v>0</v>
      </c>
    </row>
    <row r="11813" spans="1:10" ht="15.75" hidden="1" thickBot="1" x14ac:dyDescent="0.3">
      <c r="A11813" s="149"/>
      <c r="B11813" s="144"/>
      <c r="C11813" s="34"/>
      <c r="D11813" s="34"/>
      <c r="E11813" s="118"/>
      <c r="F11813" s="129" t="s">
        <v>31</v>
      </c>
      <c r="G11813" s="66" t="str">
        <f t="shared" si="226"/>
        <v/>
      </c>
      <c r="H11813" s="67"/>
      <c r="I11813" s="68"/>
      <c r="J11813" s="32">
        <v>0</v>
      </c>
    </row>
    <row r="11814" spans="1:10" ht="15.75" hidden="1" thickBot="1" x14ac:dyDescent="0.3">
      <c r="A11814" s="149"/>
      <c r="B11814" s="144"/>
      <c r="C11814" s="38" t="s">
        <v>2913</v>
      </c>
      <c r="D11814" s="38" t="s">
        <v>101</v>
      </c>
      <c r="E11814" s="120">
        <v>1</v>
      </c>
      <c r="F11814" s="119" t="s">
        <v>31</v>
      </c>
      <c r="G11814" s="66" t="str">
        <f t="shared" si="226"/>
        <v/>
      </c>
      <c r="H11814" s="41">
        <f>SUM(G11814:G11816)</f>
        <v>17.349649074999999</v>
      </c>
      <c r="I11814" s="42"/>
      <c r="J11814" s="32">
        <v>0</v>
      </c>
    </row>
    <row r="11815" spans="1:10" ht="15.75" hidden="1" thickBot="1" x14ac:dyDescent="0.3">
      <c r="A11815" s="149"/>
      <c r="B11815" s="144"/>
      <c r="C11815" s="38" t="s">
        <v>7446</v>
      </c>
      <c r="D11815" s="38" t="s">
        <v>2788</v>
      </c>
      <c r="E11815" s="120">
        <v>0.14506250000000001</v>
      </c>
      <c r="F11815" s="119">
        <v>23.901999999999997</v>
      </c>
      <c r="G11815" s="66">
        <f t="shared" si="226"/>
        <v>3.4672838749999997</v>
      </c>
      <c r="H11815" s="67"/>
      <c r="I11815" s="68"/>
      <c r="J11815" s="32">
        <v>0</v>
      </c>
    </row>
    <row r="11816" spans="1:10" ht="15.75" hidden="1" thickBot="1" x14ac:dyDescent="0.3">
      <c r="A11816" s="149"/>
      <c r="B11816" s="144"/>
      <c r="C11816" s="38" t="s">
        <v>7438</v>
      </c>
      <c r="D11816" s="38" t="s">
        <v>2788</v>
      </c>
      <c r="E11816" s="120">
        <v>0.4642</v>
      </c>
      <c r="F11816" s="119">
        <v>29.905999999999999</v>
      </c>
      <c r="G11816" s="66">
        <f t="shared" si="226"/>
        <v>13.882365199999999</v>
      </c>
      <c r="H11816" s="67"/>
      <c r="I11816" s="68"/>
      <c r="J11816" s="32">
        <v>0</v>
      </c>
    </row>
    <row r="11817" spans="1:10" ht="15.75" hidden="1" thickBot="1" x14ac:dyDescent="0.3">
      <c r="A11817" s="150"/>
      <c r="B11817" s="145"/>
      <c r="C11817" s="44"/>
      <c r="D11817" s="59"/>
      <c r="E11817" s="121"/>
      <c r="F11817" s="135" t="s">
        <v>31</v>
      </c>
      <c r="G11817" s="75" t="str">
        <f t="shared" si="226"/>
        <v/>
      </c>
      <c r="H11817" s="76"/>
      <c r="I11817" s="68"/>
      <c r="J11817" s="32">
        <v>0</v>
      </c>
    </row>
    <row r="11818" spans="1:10" ht="15.75" hidden="1" thickBot="1" x14ac:dyDescent="0.3">
      <c r="A11818" s="140" t="s">
        <v>2914</v>
      </c>
      <c r="B11818" s="143" t="s">
        <v>7157</v>
      </c>
      <c r="C11818" s="26"/>
      <c r="D11818" s="27" t="s">
        <v>36</v>
      </c>
      <c r="E11818" s="116"/>
      <c r="F11818" s="127" t="s">
        <v>31</v>
      </c>
      <c r="G11818" s="29" t="str">
        <f t="shared" si="226"/>
        <v/>
      </c>
      <c r="H11818" s="30"/>
      <c r="I11818" s="31"/>
      <c r="J11818" s="32">
        <v>0</v>
      </c>
    </row>
    <row r="11819" spans="1:10" ht="15.75" hidden="1" thickBot="1" x14ac:dyDescent="0.3">
      <c r="A11819" s="149"/>
      <c r="B11819" s="144"/>
      <c r="C11819" s="34"/>
      <c r="D11819" s="34"/>
      <c r="E11819" s="118"/>
      <c r="F11819" s="129" t="s">
        <v>31</v>
      </c>
      <c r="G11819" s="66" t="str">
        <f t="shared" si="226"/>
        <v/>
      </c>
      <c r="H11819" s="67"/>
      <c r="I11819" s="68"/>
      <c r="J11819" s="32">
        <v>0</v>
      </c>
    </row>
    <row r="11820" spans="1:10" ht="15.75" hidden="1" thickBot="1" x14ac:dyDescent="0.3">
      <c r="A11820" s="149"/>
      <c r="B11820" s="144"/>
      <c r="C11820" s="38" t="s">
        <v>2915</v>
      </c>
      <c r="D11820" s="38" t="s">
        <v>101</v>
      </c>
      <c r="E11820" s="120">
        <v>1</v>
      </c>
      <c r="F11820" s="119" t="s">
        <v>31</v>
      </c>
      <c r="G11820" s="66" t="str">
        <f t="shared" si="226"/>
        <v/>
      </c>
      <c r="H11820" s="41">
        <f>SUM(G11820:G11822)</f>
        <v>17.349649074999999</v>
      </c>
      <c r="I11820" s="42"/>
      <c r="J11820" s="32">
        <v>0</v>
      </c>
    </row>
    <row r="11821" spans="1:10" ht="15.75" hidden="1" thickBot="1" x14ac:dyDescent="0.3">
      <c r="A11821" s="149"/>
      <c r="B11821" s="144"/>
      <c r="C11821" s="38" t="s">
        <v>7446</v>
      </c>
      <c r="D11821" s="38" t="s">
        <v>2788</v>
      </c>
      <c r="E11821" s="120">
        <v>0.14506250000000001</v>
      </c>
      <c r="F11821" s="119">
        <v>23.901999999999997</v>
      </c>
      <c r="G11821" s="66">
        <f t="shared" si="226"/>
        <v>3.4672838749999997</v>
      </c>
      <c r="H11821" s="67"/>
      <c r="I11821" s="68"/>
      <c r="J11821" s="32">
        <v>0</v>
      </c>
    </row>
    <row r="11822" spans="1:10" ht="15.75" hidden="1" thickBot="1" x14ac:dyDescent="0.3">
      <c r="A11822" s="149"/>
      <c r="B11822" s="144"/>
      <c r="C11822" s="38" t="s">
        <v>7438</v>
      </c>
      <c r="D11822" s="38" t="s">
        <v>2788</v>
      </c>
      <c r="E11822" s="120">
        <v>0.4642</v>
      </c>
      <c r="F11822" s="119">
        <v>29.905999999999999</v>
      </c>
      <c r="G11822" s="66">
        <f t="shared" si="226"/>
        <v>13.882365199999999</v>
      </c>
      <c r="H11822" s="67"/>
      <c r="I11822" s="68"/>
      <c r="J11822" s="32">
        <v>0</v>
      </c>
    </row>
    <row r="11823" spans="1:10" ht="15.75" hidden="1" thickBot="1" x14ac:dyDescent="0.3">
      <c r="A11823" s="150"/>
      <c r="B11823" s="145"/>
      <c r="C11823" s="44"/>
      <c r="D11823" s="59"/>
      <c r="E11823" s="121"/>
      <c r="F11823" s="135" t="s">
        <v>31</v>
      </c>
      <c r="G11823" s="75" t="str">
        <f t="shared" si="226"/>
        <v/>
      </c>
      <c r="H11823" s="76"/>
      <c r="I11823" s="68"/>
      <c r="J11823" s="32">
        <v>0</v>
      </c>
    </row>
    <row r="11824" spans="1:10" ht="15.75" hidden="1" thickBot="1" x14ac:dyDescent="0.3">
      <c r="A11824" s="140" t="s">
        <v>2916</v>
      </c>
      <c r="B11824" s="143" t="s">
        <v>7158</v>
      </c>
      <c r="C11824" s="26"/>
      <c r="D11824" s="27" t="s">
        <v>124</v>
      </c>
      <c r="E11824" s="116"/>
      <c r="F11824" s="127" t="s">
        <v>31</v>
      </c>
      <c r="G11824" s="29" t="str">
        <f t="shared" si="226"/>
        <v/>
      </c>
      <c r="H11824" s="30"/>
      <c r="I11824" s="31"/>
      <c r="J11824" s="32">
        <v>0</v>
      </c>
    </row>
    <row r="11825" spans="1:10" ht="15.75" hidden="1" thickBot="1" x14ac:dyDescent="0.3">
      <c r="A11825" s="149"/>
      <c r="B11825" s="144"/>
      <c r="C11825" s="34"/>
      <c r="D11825" s="34"/>
      <c r="E11825" s="118"/>
      <c r="F11825" s="129" t="s">
        <v>31</v>
      </c>
      <c r="G11825" s="66" t="str">
        <f t="shared" si="226"/>
        <v/>
      </c>
      <c r="H11825" s="67"/>
      <c r="I11825" s="68"/>
      <c r="J11825" s="32">
        <v>0</v>
      </c>
    </row>
    <row r="11826" spans="1:10" ht="15.75" hidden="1" thickBot="1" x14ac:dyDescent="0.3">
      <c r="A11826" s="149"/>
      <c r="B11826" s="144"/>
      <c r="C11826" s="38" t="s">
        <v>2917</v>
      </c>
      <c r="D11826" s="38" t="s">
        <v>101</v>
      </c>
      <c r="E11826" s="120">
        <v>1.2434000000000001</v>
      </c>
      <c r="F11826" s="119" t="s">
        <v>31</v>
      </c>
      <c r="G11826" s="66" t="str">
        <f t="shared" si="226"/>
        <v/>
      </c>
      <c r="H11826" s="41">
        <f>SUM(G11826:G11828)</f>
        <v>2.7442079999999995</v>
      </c>
      <c r="I11826" s="42"/>
      <c r="J11826" s="32">
        <v>0</v>
      </c>
    </row>
    <row r="11827" spans="1:10" ht="15.75" hidden="1" thickBot="1" x14ac:dyDescent="0.3">
      <c r="A11827" s="149"/>
      <c r="B11827" s="144"/>
      <c r="C11827" s="38" t="s">
        <v>7446</v>
      </c>
      <c r="D11827" s="38" t="s">
        <v>2788</v>
      </c>
      <c r="E11827" s="120">
        <v>5.0999999999999997E-2</v>
      </c>
      <c r="F11827" s="119">
        <v>23.901999999999997</v>
      </c>
      <c r="G11827" s="66">
        <f t="shared" si="226"/>
        <v>1.2190019999999997</v>
      </c>
      <c r="H11827" s="67"/>
      <c r="I11827" s="68"/>
      <c r="J11827" s="32">
        <v>0</v>
      </c>
    </row>
    <row r="11828" spans="1:10" ht="15.75" hidden="1" thickBot="1" x14ac:dyDescent="0.3">
      <c r="A11828" s="149"/>
      <c r="B11828" s="144"/>
      <c r="C11828" s="38" t="s">
        <v>7438</v>
      </c>
      <c r="D11828" s="38" t="s">
        <v>2788</v>
      </c>
      <c r="E11828" s="120">
        <v>5.0999999999999997E-2</v>
      </c>
      <c r="F11828" s="119">
        <v>29.905999999999999</v>
      </c>
      <c r="G11828" s="66">
        <f t="shared" si="226"/>
        <v>1.5252059999999998</v>
      </c>
      <c r="H11828" s="67"/>
      <c r="I11828" s="68"/>
      <c r="J11828" s="32">
        <v>0</v>
      </c>
    </row>
    <row r="11829" spans="1:10" ht="15.75" hidden="1" thickBot="1" x14ac:dyDescent="0.3">
      <c r="A11829" s="150"/>
      <c r="B11829" s="145"/>
      <c r="C11829" s="44"/>
      <c r="D11829" s="59"/>
      <c r="E11829" s="121"/>
      <c r="F11829" s="135" t="s">
        <v>31</v>
      </c>
      <c r="G11829" s="75" t="str">
        <f t="shared" si="226"/>
        <v/>
      </c>
      <c r="H11829" s="76"/>
      <c r="I11829" s="68"/>
      <c r="J11829" s="32">
        <v>0</v>
      </c>
    </row>
    <row r="11830" spans="1:10" ht="15.75" hidden="1" thickBot="1" x14ac:dyDescent="0.3">
      <c r="A11830" s="140" t="s">
        <v>2918</v>
      </c>
      <c r="B11830" s="143" t="s">
        <v>7159</v>
      </c>
      <c r="C11830" s="26"/>
      <c r="D11830" s="27" t="s">
        <v>86</v>
      </c>
      <c r="E11830" s="116"/>
      <c r="F11830" s="127" t="s">
        <v>31</v>
      </c>
      <c r="G11830" s="29" t="str">
        <f t="shared" si="226"/>
        <v/>
      </c>
      <c r="H11830" s="30"/>
      <c r="I11830" s="31"/>
      <c r="J11830" s="32">
        <v>0</v>
      </c>
    </row>
    <row r="11831" spans="1:10" ht="15.75" hidden="1" thickBot="1" x14ac:dyDescent="0.3">
      <c r="A11831" s="149"/>
      <c r="B11831" s="144"/>
      <c r="C11831" s="34"/>
      <c r="D11831" s="34"/>
      <c r="E11831" s="118"/>
      <c r="F11831" s="129" t="s">
        <v>31</v>
      </c>
      <c r="G11831" s="66" t="str">
        <f t="shared" si="226"/>
        <v/>
      </c>
      <c r="H11831" s="67"/>
      <c r="I11831" s="68"/>
      <c r="J11831" s="32">
        <v>0</v>
      </c>
    </row>
    <row r="11832" spans="1:10" ht="15.75" hidden="1" thickBot="1" x14ac:dyDescent="0.3">
      <c r="A11832" s="149"/>
      <c r="B11832" s="144"/>
      <c r="C11832" s="38" t="s">
        <v>7607</v>
      </c>
      <c r="D11832" s="38" t="s">
        <v>1063</v>
      </c>
      <c r="E11832" s="120">
        <v>7.2</v>
      </c>
      <c r="F11832" s="119">
        <v>6.4314999999999989</v>
      </c>
      <c r="G11832" s="66">
        <f t="shared" si="226"/>
        <v>46.306799999999996</v>
      </c>
      <c r="H11832" s="41">
        <f>SUM(G11832:G11838)</f>
        <v>502.17850923542403</v>
      </c>
      <c r="I11832" s="42"/>
      <c r="J11832" s="32">
        <v>0</v>
      </c>
    </row>
    <row r="11833" spans="1:10" ht="39" hidden="1" thickBot="1" x14ac:dyDescent="0.3">
      <c r="A11833" s="149"/>
      <c r="B11833" s="144"/>
      <c r="C11833" s="38" t="s">
        <v>7658</v>
      </c>
      <c r="D11833" s="38" t="s">
        <v>7614</v>
      </c>
      <c r="E11833" s="120">
        <v>0.12</v>
      </c>
      <c r="F11833" s="125">
        <v>709.78928892020008</v>
      </c>
      <c r="G11833" s="36">
        <f t="shared" si="226"/>
        <v>85.174714670424009</v>
      </c>
      <c r="H11833" s="37"/>
      <c r="I11833" s="33"/>
      <c r="J11833" s="32">
        <v>0</v>
      </c>
    </row>
    <row r="11834" spans="1:10" ht="15.75" hidden="1" thickBot="1" x14ac:dyDescent="0.3">
      <c r="A11834" s="149"/>
      <c r="B11834" s="144"/>
      <c r="C11834" s="38" t="s">
        <v>7669</v>
      </c>
      <c r="D11834" s="38" t="s">
        <v>1063</v>
      </c>
      <c r="E11834" s="120">
        <v>7.2</v>
      </c>
      <c r="F11834" s="119">
        <v>9.0866360000000022</v>
      </c>
      <c r="G11834" s="66">
        <f t="shared" si="226"/>
        <v>65.423779200000013</v>
      </c>
      <c r="H11834" s="52"/>
      <c r="I11834" s="42"/>
      <c r="J11834" s="32">
        <v>0</v>
      </c>
    </row>
    <row r="11835" spans="1:10" ht="51.75" hidden="1" thickBot="1" x14ac:dyDescent="0.3">
      <c r="A11835" s="149"/>
      <c r="B11835" s="144"/>
      <c r="C11835" s="38" t="s">
        <v>7670</v>
      </c>
      <c r="D11835" s="38" t="s">
        <v>180</v>
      </c>
      <c r="E11835" s="120">
        <v>1.48</v>
      </c>
      <c r="F11835" s="119">
        <v>156.89958462500002</v>
      </c>
      <c r="G11835" s="66">
        <f t="shared" si="226"/>
        <v>232.21138524500003</v>
      </c>
      <c r="H11835" s="52"/>
      <c r="I11835" s="42"/>
      <c r="J11835" s="32">
        <v>0</v>
      </c>
    </row>
    <row r="11836" spans="1:10" ht="39" hidden="1" thickBot="1" x14ac:dyDescent="0.3">
      <c r="A11836" s="149"/>
      <c r="B11836" s="144"/>
      <c r="C11836" s="38" t="s">
        <v>8681</v>
      </c>
      <c r="D11836" s="38" t="s">
        <v>1069</v>
      </c>
      <c r="E11836" s="120">
        <v>0.14000000000000001</v>
      </c>
      <c r="F11836" s="119">
        <v>211.05199999999999</v>
      </c>
      <c r="G11836" s="66">
        <f t="shared" si="226"/>
        <v>29.547280000000001</v>
      </c>
      <c r="H11836" s="52"/>
      <c r="I11836" s="42"/>
      <c r="J11836" s="32">
        <v>0</v>
      </c>
    </row>
    <row r="11837" spans="1:10" ht="39" hidden="1" thickBot="1" x14ac:dyDescent="0.3">
      <c r="A11837" s="149"/>
      <c r="B11837" s="144"/>
      <c r="C11837" s="38" t="s">
        <v>8682</v>
      </c>
      <c r="D11837" s="38" t="s">
        <v>1080</v>
      </c>
      <c r="E11837" s="120">
        <v>0.06</v>
      </c>
      <c r="F11837" s="119">
        <v>98.296499999999995</v>
      </c>
      <c r="G11837" s="66">
        <f t="shared" si="226"/>
        <v>5.8977899999999996</v>
      </c>
      <c r="H11837" s="52"/>
      <c r="I11837" s="42"/>
      <c r="J11837" s="32">
        <v>0</v>
      </c>
    </row>
    <row r="11838" spans="1:10" ht="26.25" hidden="1" thickBot="1" x14ac:dyDescent="0.3">
      <c r="A11838" s="149"/>
      <c r="B11838" s="144"/>
      <c r="C11838" s="38" t="s">
        <v>7626</v>
      </c>
      <c r="D11838" s="38" t="s">
        <v>7614</v>
      </c>
      <c r="E11838" s="120">
        <v>0.12</v>
      </c>
      <c r="F11838" s="119">
        <v>313.47300100000007</v>
      </c>
      <c r="G11838" s="66">
        <f t="shared" si="226"/>
        <v>37.616760120000009</v>
      </c>
      <c r="H11838" s="52"/>
      <c r="I11838" s="42"/>
      <c r="J11838" s="32">
        <v>0</v>
      </c>
    </row>
    <row r="11839" spans="1:10" ht="15.75" hidden="1" thickBot="1" x14ac:dyDescent="0.3">
      <c r="A11839" s="150"/>
      <c r="B11839" s="145"/>
      <c r="C11839" s="44"/>
      <c r="D11839" s="59"/>
      <c r="E11839" s="121"/>
      <c r="F11839" s="135" t="s">
        <v>31</v>
      </c>
      <c r="G11839" s="75" t="str">
        <f t="shared" si="226"/>
        <v/>
      </c>
      <c r="H11839" s="76"/>
      <c r="I11839" s="68"/>
      <c r="J11839" s="32">
        <v>0</v>
      </c>
    </row>
    <row r="11840" spans="1:10" ht="15.75" hidden="1" thickBot="1" x14ac:dyDescent="0.3">
      <c r="A11840" s="140" t="s">
        <v>2919</v>
      </c>
      <c r="B11840" s="143" t="s">
        <v>4574</v>
      </c>
      <c r="C11840" s="26"/>
      <c r="D11840" s="27" t="s">
        <v>36</v>
      </c>
      <c r="E11840" s="116"/>
      <c r="F11840" s="123" t="s">
        <v>31</v>
      </c>
      <c r="G11840" s="29" t="str">
        <f t="shared" si="226"/>
        <v/>
      </c>
      <c r="H11840" s="30"/>
      <c r="I11840" s="31"/>
      <c r="J11840" s="32">
        <v>0</v>
      </c>
    </row>
    <row r="11841" spans="1:10" ht="15.75" hidden="1" thickBot="1" x14ac:dyDescent="0.3">
      <c r="A11841" s="141"/>
      <c r="B11841" s="144"/>
      <c r="C11841" s="34"/>
      <c r="D11841" s="34"/>
      <c r="E11841" s="118"/>
      <c r="F11841" s="124" t="s">
        <v>31</v>
      </c>
      <c r="G11841" s="33" t="str">
        <f t="shared" si="226"/>
        <v/>
      </c>
      <c r="H11841" s="37"/>
      <c r="I11841" s="33"/>
      <c r="J11841" s="32">
        <v>0</v>
      </c>
    </row>
    <row r="11842" spans="1:10" ht="15.75" hidden="1" thickBot="1" x14ac:dyDescent="0.3">
      <c r="A11842" s="141"/>
      <c r="B11842" s="144"/>
      <c r="C11842" s="38" t="s">
        <v>7438</v>
      </c>
      <c r="D11842" s="38" t="s">
        <v>2788</v>
      </c>
      <c r="E11842" s="120">
        <v>0.17658199999999999</v>
      </c>
      <c r="F11842" s="119">
        <v>29.905999999999999</v>
      </c>
      <c r="G11842" s="36">
        <f t="shared" si="226"/>
        <v>5.2808612919999991</v>
      </c>
      <c r="H11842" s="41">
        <f>SUM(G11842:G11845)</f>
        <v>11.715024255999998</v>
      </c>
      <c r="I11842" s="42"/>
      <c r="J11842" s="32">
        <v>0</v>
      </c>
    </row>
    <row r="11843" spans="1:10" ht="15.75" hidden="1" thickBot="1" x14ac:dyDescent="0.3">
      <c r="A11843" s="141"/>
      <c r="B11843" s="144"/>
      <c r="C11843" s="38" t="s">
        <v>7446</v>
      </c>
      <c r="D11843" s="38" t="s">
        <v>2788</v>
      </c>
      <c r="E11843" s="120">
        <v>0.17658199999999999</v>
      </c>
      <c r="F11843" s="119">
        <v>23.901999999999997</v>
      </c>
      <c r="G11843" s="36">
        <f t="shared" si="226"/>
        <v>4.2206629639999989</v>
      </c>
      <c r="H11843" s="37"/>
      <c r="I11843" s="33"/>
      <c r="J11843" s="32">
        <v>0</v>
      </c>
    </row>
    <row r="11844" spans="1:10" ht="26.25" hidden="1" thickBot="1" x14ac:dyDescent="0.3">
      <c r="A11844" s="141"/>
      <c r="B11844" s="144"/>
      <c r="C11844" s="38" t="s">
        <v>2920</v>
      </c>
      <c r="D11844" s="38" t="s">
        <v>101</v>
      </c>
      <c r="E11844" s="120">
        <v>1</v>
      </c>
      <c r="F11844" s="119" t="s">
        <v>31</v>
      </c>
      <c r="G11844" s="36" t="str">
        <f t="shared" si="226"/>
        <v/>
      </c>
      <c r="H11844" s="37"/>
      <c r="I11844" s="33"/>
      <c r="J11844" s="32">
        <v>0</v>
      </c>
    </row>
    <row r="11845" spans="1:10" ht="26.25" hidden="1" thickBot="1" x14ac:dyDescent="0.3">
      <c r="A11845" s="141"/>
      <c r="B11845" s="144"/>
      <c r="C11845" s="38" t="s">
        <v>8683</v>
      </c>
      <c r="D11845" s="38" t="s">
        <v>101</v>
      </c>
      <c r="E11845" s="120">
        <v>1</v>
      </c>
      <c r="F11845" s="119">
        <v>2.2134999999999998</v>
      </c>
      <c r="G11845" s="36">
        <f t="shared" si="226"/>
        <v>2.2134999999999998</v>
      </c>
      <c r="H11845" s="37"/>
      <c r="I11845" s="33"/>
      <c r="J11845" s="32">
        <v>0</v>
      </c>
    </row>
    <row r="11846" spans="1:10" ht="15.75" hidden="1" thickBot="1" x14ac:dyDescent="0.3">
      <c r="A11846" s="142"/>
      <c r="B11846" s="145"/>
      <c r="C11846" s="44"/>
      <c r="D11846" s="44"/>
      <c r="E11846" s="121"/>
      <c r="F11846" s="122" t="s">
        <v>31</v>
      </c>
      <c r="G11846" s="46" t="str">
        <f t="shared" si="226"/>
        <v/>
      </c>
      <c r="H11846" s="48"/>
      <c r="I11846" s="33"/>
      <c r="J11846" s="32">
        <v>0</v>
      </c>
    </row>
    <row r="11847" spans="1:10" ht="15.75" hidden="1" thickBot="1" x14ac:dyDescent="0.3">
      <c r="A11847" s="140" t="s">
        <v>2921</v>
      </c>
      <c r="B11847" s="143" t="s">
        <v>4916</v>
      </c>
      <c r="C11847" s="26"/>
      <c r="D11847" s="27" t="s">
        <v>124</v>
      </c>
      <c r="E11847" s="116"/>
      <c r="F11847" s="127" t="s">
        <v>31</v>
      </c>
      <c r="G11847" s="29" t="str">
        <f t="shared" si="226"/>
        <v/>
      </c>
      <c r="H11847" s="30"/>
      <c r="I11847" s="31"/>
      <c r="J11847" s="32">
        <v>0</v>
      </c>
    </row>
    <row r="11848" spans="1:10" ht="15.75" hidden="1" thickBot="1" x14ac:dyDescent="0.3">
      <c r="A11848" s="149"/>
      <c r="B11848" s="144"/>
      <c r="C11848" s="34"/>
      <c r="D11848" s="34"/>
      <c r="E11848" s="118"/>
      <c r="F11848" s="129" t="s">
        <v>31</v>
      </c>
      <c r="G11848" s="66" t="str">
        <f t="shared" si="226"/>
        <v/>
      </c>
      <c r="H11848" s="67"/>
      <c r="I11848" s="68"/>
      <c r="J11848" s="32">
        <v>0</v>
      </c>
    </row>
    <row r="11849" spans="1:10" ht="15.75" hidden="1" thickBot="1" x14ac:dyDescent="0.3">
      <c r="A11849" s="149"/>
      <c r="B11849" s="144"/>
      <c r="C11849" s="38" t="s">
        <v>7438</v>
      </c>
      <c r="D11849" s="38" t="s">
        <v>2788</v>
      </c>
      <c r="E11849" s="120">
        <v>0.16200000000000001</v>
      </c>
      <c r="F11849" s="119">
        <v>29.905999999999999</v>
      </c>
      <c r="G11849" s="66">
        <f t="shared" si="226"/>
        <v>4.8447719999999999</v>
      </c>
      <c r="H11849" s="41">
        <f>SUM(G11849:G11851)</f>
        <v>20.7261405</v>
      </c>
      <c r="I11849" s="42"/>
      <c r="J11849" s="32">
        <v>0</v>
      </c>
    </row>
    <row r="11850" spans="1:10" ht="15.75" hidden="1" thickBot="1" x14ac:dyDescent="0.3">
      <c r="A11850" s="149"/>
      <c r="B11850" s="144"/>
      <c r="C11850" s="38" t="s">
        <v>7446</v>
      </c>
      <c r="D11850" s="38" t="s">
        <v>2788</v>
      </c>
      <c r="E11850" s="120">
        <v>0.16200000000000001</v>
      </c>
      <c r="F11850" s="119">
        <v>23.901999999999997</v>
      </c>
      <c r="G11850" s="66">
        <f t="shared" ref="G11850:G11913" si="227">IF(ISNUMBER(F11850),E11850*F11850,"")</f>
        <v>3.8721239999999999</v>
      </c>
      <c r="H11850" s="67"/>
      <c r="I11850" s="68"/>
      <c r="J11850" s="32">
        <v>0</v>
      </c>
    </row>
    <row r="11851" spans="1:10" ht="15.75" hidden="1" thickBot="1" x14ac:dyDescent="0.3">
      <c r="A11851" s="149"/>
      <c r="B11851" s="144"/>
      <c r="C11851" s="38" t="s">
        <v>7497</v>
      </c>
      <c r="D11851" s="38" t="s">
        <v>1323</v>
      </c>
      <c r="E11851" s="120">
        <v>1.0169999999999999</v>
      </c>
      <c r="F11851" s="119">
        <v>11.808499999999999</v>
      </c>
      <c r="G11851" s="66">
        <f t="shared" si="227"/>
        <v>12.009244499999998</v>
      </c>
      <c r="H11851" s="67"/>
      <c r="I11851" s="68"/>
      <c r="J11851" s="32">
        <v>0</v>
      </c>
    </row>
    <row r="11852" spans="1:10" ht="15.75" hidden="1" thickBot="1" x14ac:dyDescent="0.3">
      <c r="A11852" s="150"/>
      <c r="B11852" s="145"/>
      <c r="C11852" s="44"/>
      <c r="D11852" s="59"/>
      <c r="E11852" s="121"/>
      <c r="F11852" s="135" t="s">
        <v>31</v>
      </c>
      <c r="G11852" s="75" t="str">
        <f t="shared" si="227"/>
        <v/>
      </c>
      <c r="H11852" s="76"/>
      <c r="I11852" s="68"/>
      <c r="J11852" s="32">
        <v>0</v>
      </c>
    </row>
    <row r="11853" spans="1:10" ht="15.75" hidden="1" thickBot="1" x14ac:dyDescent="0.3">
      <c r="A11853" s="140" t="s">
        <v>2922</v>
      </c>
      <c r="B11853" s="143" t="s">
        <v>7160</v>
      </c>
      <c r="C11853" s="26"/>
      <c r="D11853" s="27" t="s">
        <v>124</v>
      </c>
      <c r="E11853" s="116"/>
      <c r="F11853" s="127" t="s">
        <v>31</v>
      </c>
      <c r="G11853" s="29" t="str">
        <f t="shared" si="227"/>
        <v/>
      </c>
      <c r="H11853" s="30"/>
      <c r="I11853" s="31"/>
      <c r="J11853" s="32">
        <v>0</v>
      </c>
    </row>
    <row r="11854" spans="1:10" ht="15.75" hidden="1" thickBot="1" x14ac:dyDescent="0.3">
      <c r="A11854" s="149"/>
      <c r="B11854" s="144"/>
      <c r="C11854" s="34"/>
      <c r="D11854" s="34"/>
      <c r="E11854" s="118"/>
      <c r="F11854" s="129" t="s">
        <v>31</v>
      </c>
      <c r="G11854" s="66" t="str">
        <f t="shared" si="227"/>
        <v/>
      </c>
      <c r="H11854" s="67"/>
      <c r="I11854" s="68"/>
      <c r="J11854" s="32">
        <v>0</v>
      </c>
    </row>
    <row r="11855" spans="1:10" ht="15.75" hidden="1" thickBot="1" x14ac:dyDescent="0.3">
      <c r="A11855" s="149"/>
      <c r="B11855" s="144"/>
      <c r="C11855" s="38" t="s">
        <v>7438</v>
      </c>
      <c r="D11855" s="38" t="s">
        <v>2788</v>
      </c>
      <c r="E11855" s="120">
        <v>0.5</v>
      </c>
      <c r="F11855" s="119">
        <v>29.905999999999999</v>
      </c>
      <c r="G11855" s="66">
        <f t="shared" si="227"/>
        <v>14.952999999999999</v>
      </c>
      <c r="H11855" s="41">
        <f>SUM(G11855:G11857)</f>
        <v>26.903999999999996</v>
      </c>
      <c r="I11855" s="42"/>
      <c r="J11855" s="32">
        <v>0</v>
      </c>
    </row>
    <row r="11856" spans="1:10" ht="15.75" hidden="1" thickBot="1" x14ac:dyDescent="0.3">
      <c r="A11856" s="149"/>
      <c r="B11856" s="144"/>
      <c r="C11856" s="38" t="s">
        <v>7446</v>
      </c>
      <c r="D11856" s="38" t="s">
        <v>2788</v>
      </c>
      <c r="E11856" s="120">
        <v>0.5</v>
      </c>
      <c r="F11856" s="119">
        <v>23.901999999999997</v>
      </c>
      <c r="G11856" s="66">
        <f t="shared" si="227"/>
        <v>11.950999999999999</v>
      </c>
      <c r="H11856" s="67"/>
      <c r="I11856" s="68"/>
      <c r="J11856" s="32">
        <v>0</v>
      </c>
    </row>
    <row r="11857" spans="1:10" ht="15.75" hidden="1" thickBot="1" x14ac:dyDescent="0.3">
      <c r="A11857" s="149"/>
      <c r="B11857" s="144"/>
      <c r="C11857" s="38" t="s">
        <v>2923</v>
      </c>
      <c r="D11857" s="38" t="s">
        <v>1323</v>
      </c>
      <c r="E11857" s="120">
        <v>1.0375000000000001</v>
      </c>
      <c r="F11857" s="119" t="s">
        <v>31</v>
      </c>
      <c r="G11857" s="66" t="str">
        <f t="shared" si="227"/>
        <v/>
      </c>
      <c r="H11857" s="67"/>
      <c r="I11857" s="68"/>
      <c r="J11857" s="32">
        <v>0</v>
      </c>
    </row>
    <row r="11858" spans="1:10" ht="15.75" hidden="1" thickBot="1" x14ac:dyDescent="0.3">
      <c r="A11858" s="150"/>
      <c r="B11858" s="145"/>
      <c r="C11858" s="44"/>
      <c r="D11858" s="59"/>
      <c r="E11858" s="121"/>
      <c r="F11858" s="135" t="s">
        <v>31</v>
      </c>
      <c r="G11858" s="75" t="str">
        <f t="shared" si="227"/>
        <v/>
      </c>
      <c r="H11858" s="76"/>
      <c r="I11858" s="68"/>
      <c r="J11858" s="32">
        <v>0</v>
      </c>
    </row>
    <row r="11859" spans="1:10" ht="15.75" hidden="1" thickBot="1" x14ac:dyDescent="0.3">
      <c r="A11859" s="140" t="s">
        <v>2924</v>
      </c>
      <c r="B11859" s="143" t="s">
        <v>5599</v>
      </c>
      <c r="C11859" s="26"/>
      <c r="D11859" s="27" t="s">
        <v>36</v>
      </c>
      <c r="E11859" s="116"/>
      <c r="F11859" s="127" t="s">
        <v>31</v>
      </c>
      <c r="G11859" s="29" t="str">
        <f t="shared" si="227"/>
        <v/>
      </c>
      <c r="H11859" s="30"/>
      <c r="I11859" s="31"/>
      <c r="J11859" s="32">
        <v>0</v>
      </c>
    </row>
    <row r="11860" spans="1:10" ht="15.75" hidden="1" thickBot="1" x14ac:dyDescent="0.3">
      <c r="A11860" s="149"/>
      <c r="B11860" s="144"/>
      <c r="C11860" s="34"/>
      <c r="D11860" s="34"/>
      <c r="E11860" s="118"/>
      <c r="F11860" s="129" t="s">
        <v>31</v>
      </c>
      <c r="G11860" s="66" t="str">
        <f t="shared" si="227"/>
        <v/>
      </c>
      <c r="H11860" s="67"/>
      <c r="I11860" s="68"/>
      <c r="J11860" s="32">
        <v>0</v>
      </c>
    </row>
    <row r="11861" spans="1:10" ht="15.75" hidden="1" thickBot="1" x14ac:dyDescent="0.3">
      <c r="A11861" s="149"/>
      <c r="B11861" s="144"/>
      <c r="C11861" s="38" t="s">
        <v>7438</v>
      </c>
      <c r="D11861" s="38" t="s">
        <v>2788</v>
      </c>
      <c r="E11861" s="120">
        <v>0.1346</v>
      </c>
      <c r="F11861" s="119">
        <v>29.905999999999999</v>
      </c>
      <c r="G11861" s="66">
        <f t="shared" si="227"/>
        <v>4.0253475999999999</v>
      </c>
      <c r="H11861" s="41">
        <f>SUM(G11861:G11863)</f>
        <v>107.64805679999999</v>
      </c>
      <c r="I11861" s="42"/>
      <c r="J11861" s="32">
        <v>0</v>
      </c>
    </row>
    <row r="11862" spans="1:10" ht="15.75" hidden="1" thickBot="1" x14ac:dyDescent="0.3">
      <c r="A11862" s="149"/>
      <c r="B11862" s="144"/>
      <c r="C11862" s="38" t="s">
        <v>7446</v>
      </c>
      <c r="D11862" s="38" t="s">
        <v>2788</v>
      </c>
      <c r="E11862" s="120">
        <v>0.1346</v>
      </c>
      <c r="F11862" s="119">
        <v>23.901999999999997</v>
      </c>
      <c r="G11862" s="66">
        <f t="shared" si="227"/>
        <v>3.2172091999999997</v>
      </c>
      <c r="H11862" s="67"/>
      <c r="I11862" s="68"/>
      <c r="J11862" s="32">
        <v>0</v>
      </c>
    </row>
    <row r="11863" spans="1:10" ht="39" hidden="1" thickBot="1" x14ac:dyDescent="0.3">
      <c r="A11863" s="149"/>
      <c r="B11863" s="144"/>
      <c r="C11863" s="38" t="s">
        <v>7521</v>
      </c>
      <c r="D11863" s="38" t="s">
        <v>101</v>
      </c>
      <c r="E11863" s="120">
        <v>1</v>
      </c>
      <c r="F11863" s="119">
        <v>100.40549999999999</v>
      </c>
      <c r="G11863" s="66">
        <f t="shared" si="227"/>
        <v>100.40549999999999</v>
      </c>
      <c r="H11863" s="67"/>
      <c r="I11863" s="68"/>
      <c r="J11863" s="32">
        <v>0</v>
      </c>
    </row>
    <row r="11864" spans="1:10" ht="15.75" hidden="1" thickBot="1" x14ac:dyDescent="0.3">
      <c r="A11864" s="150"/>
      <c r="B11864" s="145"/>
      <c r="C11864" s="44"/>
      <c r="D11864" s="59"/>
      <c r="E11864" s="121"/>
      <c r="F11864" s="135" t="s">
        <v>31</v>
      </c>
      <c r="G11864" s="75" t="str">
        <f t="shared" si="227"/>
        <v/>
      </c>
      <c r="H11864" s="76"/>
      <c r="I11864" s="68"/>
      <c r="J11864" s="32">
        <v>0</v>
      </c>
    </row>
    <row r="11865" spans="1:10" ht="15.75" hidden="1" thickBot="1" x14ac:dyDescent="0.3">
      <c r="A11865" s="140" t="s">
        <v>2925</v>
      </c>
      <c r="B11865" s="143" t="s">
        <v>5604</v>
      </c>
      <c r="C11865" s="26"/>
      <c r="D11865" s="27" t="s">
        <v>36</v>
      </c>
      <c r="E11865" s="116"/>
      <c r="F11865" s="127" t="s">
        <v>31</v>
      </c>
      <c r="G11865" s="29" t="str">
        <f t="shared" si="227"/>
        <v/>
      </c>
      <c r="H11865" s="30"/>
      <c r="I11865" s="31"/>
      <c r="J11865" s="32">
        <v>0</v>
      </c>
    </row>
    <row r="11866" spans="1:10" ht="15.75" hidden="1" thickBot="1" x14ac:dyDescent="0.3">
      <c r="A11866" s="149"/>
      <c r="B11866" s="144"/>
      <c r="C11866" s="34"/>
      <c r="D11866" s="34"/>
      <c r="E11866" s="118"/>
      <c r="F11866" s="129" t="s">
        <v>31</v>
      </c>
      <c r="G11866" s="66" t="str">
        <f t="shared" si="227"/>
        <v/>
      </c>
      <c r="H11866" s="67"/>
      <c r="I11866" s="68"/>
      <c r="J11866" s="32">
        <v>0</v>
      </c>
    </row>
    <row r="11867" spans="1:10" ht="15.75" hidden="1" thickBot="1" x14ac:dyDescent="0.3">
      <c r="A11867" s="149"/>
      <c r="B11867" s="144"/>
      <c r="C11867" s="38" t="s">
        <v>7438</v>
      </c>
      <c r="D11867" s="38" t="s">
        <v>2788</v>
      </c>
      <c r="E11867" s="120">
        <v>0.16669999999999999</v>
      </c>
      <c r="F11867" s="119">
        <v>29.905999999999999</v>
      </c>
      <c r="G11867" s="66">
        <f t="shared" si="227"/>
        <v>4.985330199999999</v>
      </c>
      <c r="H11867" s="41">
        <f>SUM(G11867:G11869)</f>
        <v>152.58129360000001</v>
      </c>
      <c r="I11867" s="42"/>
      <c r="J11867" s="32">
        <v>0</v>
      </c>
    </row>
    <row r="11868" spans="1:10" ht="15.75" hidden="1" thickBot="1" x14ac:dyDescent="0.3">
      <c r="A11868" s="149"/>
      <c r="B11868" s="144"/>
      <c r="C11868" s="38" t="s">
        <v>7446</v>
      </c>
      <c r="D11868" s="38" t="s">
        <v>2788</v>
      </c>
      <c r="E11868" s="120">
        <v>0.16669999999999999</v>
      </c>
      <c r="F11868" s="119">
        <v>23.901999999999997</v>
      </c>
      <c r="G11868" s="66">
        <f t="shared" si="227"/>
        <v>3.9844633999999992</v>
      </c>
      <c r="H11868" s="67"/>
      <c r="I11868" s="68"/>
      <c r="J11868" s="32">
        <v>0</v>
      </c>
    </row>
    <row r="11869" spans="1:10" ht="15.75" hidden="1" thickBot="1" x14ac:dyDescent="0.3">
      <c r="A11869" s="149"/>
      <c r="B11869" s="144"/>
      <c r="C11869" s="38" t="s">
        <v>7548</v>
      </c>
      <c r="D11869" s="38" t="s">
        <v>1323</v>
      </c>
      <c r="E11869" s="120">
        <v>3</v>
      </c>
      <c r="F11869" s="119">
        <v>47.8705</v>
      </c>
      <c r="G11869" s="66">
        <f t="shared" si="227"/>
        <v>143.61150000000001</v>
      </c>
      <c r="H11869" s="67"/>
      <c r="I11869" s="68"/>
      <c r="J11869" s="32">
        <v>0</v>
      </c>
    </row>
    <row r="11870" spans="1:10" ht="15.75" hidden="1" thickBot="1" x14ac:dyDescent="0.3">
      <c r="A11870" s="150"/>
      <c r="B11870" s="145"/>
      <c r="C11870" s="44"/>
      <c r="D11870" s="59"/>
      <c r="E11870" s="121"/>
      <c r="F11870" s="135" t="s">
        <v>31</v>
      </c>
      <c r="G11870" s="75" t="str">
        <f t="shared" si="227"/>
        <v/>
      </c>
      <c r="H11870" s="76"/>
      <c r="I11870" s="68"/>
      <c r="J11870" s="32">
        <v>0</v>
      </c>
    </row>
    <row r="11871" spans="1:10" ht="15.75" hidden="1" thickBot="1" x14ac:dyDescent="0.3">
      <c r="A11871" s="140" t="s">
        <v>2926</v>
      </c>
      <c r="B11871" s="143" t="s">
        <v>5608</v>
      </c>
      <c r="C11871" s="26"/>
      <c r="D11871" s="27" t="s">
        <v>36</v>
      </c>
      <c r="E11871" s="116"/>
      <c r="F11871" s="127" t="s">
        <v>31</v>
      </c>
      <c r="G11871" s="29" t="str">
        <f t="shared" si="227"/>
        <v/>
      </c>
      <c r="H11871" s="30"/>
      <c r="I11871" s="31"/>
      <c r="J11871" s="32">
        <v>0</v>
      </c>
    </row>
    <row r="11872" spans="1:10" ht="15.75" hidden="1" thickBot="1" x14ac:dyDescent="0.3">
      <c r="A11872" s="149"/>
      <c r="B11872" s="144"/>
      <c r="C11872" s="34"/>
      <c r="D11872" s="34"/>
      <c r="E11872" s="118"/>
      <c r="F11872" s="129" t="s">
        <v>31</v>
      </c>
      <c r="G11872" s="66" t="str">
        <f t="shared" si="227"/>
        <v/>
      </c>
      <c r="H11872" s="67"/>
      <c r="I11872" s="68"/>
      <c r="J11872" s="32">
        <v>0</v>
      </c>
    </row>
    <row r="11873" spans="1:10" ht="15.75" hidden="1" thickBot="1" x14ac:dyDescent="0.3">
      <c r="A11873" s="149"/>
      <c r="B11873" s="144"/>
      <c r="C11873" s="38" t="s">
        <v>7438</v>
      </c>
      <c r="D11873" s="38" t="s">
        <v>2788</v>
      </c>
      <c r="E11873" s="120">
        <v>0.16669999999999999</v>
      </c>
      <c r="F11873" s="119">
        <v>29.905999999999999</v>
      </c>
      <c r="G11873" s="66">
        <f t="shared" si="227"/>
        <v>4.985330199999999</v>
      </c>
      <c r="H11873" s="41">
        <f>SUM(G11873:G11875)</f>
        <v>296.19279360000002</v>
      </c>
      <c r="I11873" s="42"/>
      <c r="J11873" s="32">
        <v>0</v>
      </c>
    </row>
    <row r="11874" spans="1:10" ht="15.75" hidden="1" thickBot="1" x14ac:dyDescent="0.3">
      <c r="A11874" s="149"/>
      <c r="B11874" s="144"/>
      <c r="C11874" s="38" t="s">
        <v>7446</v>
      </c>
      <c r="D11874" s="38" t="s">
        <v>2788</v>
      </c>
      <c r="E11874" s="120">
        <v>0.16669999999999999</v>
      </c>
      <c r="F11874" s="119">
        <v>23.901999999999997</v>
      </c>
      <c r="G11874" s="66">
        <f t="shared" si="227"/>
        <v>3.9844633999999992</v>
      </c>
      <c r="H11874" s="67"/>
      <c r="I11874" s="68"/>
      <c r="J11874" s="32">
        <v>0</v>
      </c>
    </row>
    <row r="11875" spans="1:10" ht="15.75" hidden="1" thickBot="1" x14ac:dyDescent="0.3">
      <c r="A11875" s="149"/>
      <c r="B11875" s="144"/>
      <c r="C11875" s="38" t="s">
        <v>7548</v>
      </c>
      <c r="D11875" s="38" t="s">
        <v>1323</v>
      </c>
      <c r="E11875" s="120">
        <v>6</v>
      </c>
      <c r="F11875" s="119">
        <v>47.8705</v>
      </c>
      <c r="G11875" s="66">
        <f t="shared" si="227"/>
        <v>287.22300000000001</v>
      </c>
      <c r="H11875" s="67"/>
      <c r="I11875" s="68"/>
      <c r="J11875" s="32">
        <v>0</v>
      </c>
    </row>
    <row r="11876" spans="1:10" ht="15.75" hidden="1" thickBot="1" x14ac:dyDescent="0.3">
      <c r="A11876" s="150"/>
      <c r="B11876" s="145"/>
      <c r="C11876" s="44"/>
      <c r="D11876" s="59"/>
      <c r="E11876" s="121"/>
      <c r="F11876" s="135" t="s">
        <v>31</v>
      </c>
      <c r="G11876" s="75" t="str">
        <f t="shared" si="227"/>
        <v/>
      </c>
      <c r="H11876" s="76"/>
      <c r="I11876" s="68"/>
      <c r="J11876" s="32">
        <v>0</v>
      </c>
    </row>
    <row r="11877" spans="1:10" ht="15.75" hidden="1" thickBot="1" x14ac:dyDescent="0.3">
      <c r="A11877" s="140" t="s">
        <v>2927</v>
      </c>
      <c r="B11877" s="143" t="s">
        <v>7161</v>
      </c>
      <c r="C11877" s="26"/>
      <c r="D11877" s="27" t="s">
        <v>36</v>
      </c>
      <c r="E11877" s="116"/>
      <c r="F11877" s="123" t="s">
        <v>31</v>
      </c>
      <c r="G11877" s="29" t="str">
        <f t="shared" si="227"/>
        <v/>
      </c>
      <c r="H11877" s="30"/>
      <c r="I11877" s="31"/>
      <c r="J11877" s="32">
        <v>0</v>
      </c>
    </row>
    <row r="11878" spans="1:10" ht="15.75" hidden="1" thickBot="1" x14ac:dyDescent="0.3">
      <c r="A11878" s="141"/>
      <c r="B11878" s="144"/>
      <c r="C11878" s="34"/>
      <c r="D11878" s="34"/>
      <c r="E11878" s="118"/>
      <c r="F11878" s="124" t="s">
        <v>31</v>
      </c>
      <c r="G11878" s="33" t="str">
        <f t="shared" si="227"/>
        <v/>
      </c>
      <c r="H11878" s="37"/>
      <c r="I11878" s="33"/>
      <c r="J11878" s="32">
        <v>0</v>
      </c>
    </row>
    <row r="11879" spans="1:10" ht="15.75" hidden="1" thickBot="1" x14ac:dyDescent="0.3">
      <c r="A11879" s="141"/>
      <c r="B11879" s="144"/>
      <c r="C11879" s="38" t="s">
        <v>7438</v>
      </c>
      <c r="D11879" s="38" t="s">
        <v>2788</v>
      </c>
      <c r="E11879" s="120">
        <v>0.36180000000000001</v>
      </c>
      <c r="F11879" s="119">
        <v>29.905999999999999</v>
      </c>
      <c r="G11879" s="36">
        <f t="shared" si="227"/>
        <v>10.819990799999999</v>
      </c>
      <c r="H11879" s="41">
        <f>SUM(G11879:G11882)</f>
        <v>20.208734399999997</v>
      </c>
      <c r="I11879" s="42"/>
      <c r="J11879" s="32">
        <v>0</v>
      </c>
    </row>
    <row r="11880" spans="1:10" ht="15.75" hidden="1" thickBot="1" x14ac:dyDescent="0.3">
      <c r="A11880" s="141"/>
      <c r="B11880" s="144"/>
      <c r="C11880" s="38" t="s">
        <v>7446</v>
      </c>
      <c r="D11880" s="38" t="s">
        <v>2788</v>
      </c>
      <c r="E11880" s="120">
        <v>0.36180000000000001</v>
      </c>
      <c r="F11880" s="119">
        <v>23.901999999999997</v>
      </c>
      <c r="G11880" s="36">
        <f t="shared" si="227"/>
        <v>8.6477436000000001</v>
      </c>
      <c r="H11880" s="37"/>
      <c r="I11880" s="33"/>
      <c r="J11880" s="32">
        <v>0</v>
      </c>
    </row>
    <row r="11881" spans="1:10" ht="15.75" hidden="1" thickBot="1" x14ac:dyDescent="0.3">
      <c r="A11881" s="141"/>
      <c r="B11881" s="144"/>
      <c r="C11881" s="38" t="s">
        <v>2928</v>
      </c>
      <c r="D11881" s="38" t="s">
        <v>101</v>
      </c>
      <c r="E11881" s="120">
        <v>1</v>
      </c>
      <c r="F11881" s="119" t="s">
        <v>31</v>
      </c>
      <c r="G11881" s="36" t="str">
        <f t="shared" si="227"/>
        <v/>
      </c>
      <c r="H11881" s="37"/>
      <c r="I11881" s="33"/>
      <c r="J11881" s="32">
        <v>0</v>
      </c>
    </row>
    <row r="11882" spans="1:10" ht="39" hidden="1" thickBot="1" x14ac:dyDescent="0.3">
      <c r="A11882" s="141"/>
      <c r="B11882" s="144"/>
      <c r="C11882" s="38" t="s">
        <v>7836</v>
      </c>
      <c r="D11882" s="38" t="s">
        <v>101</v>
      </c>
      <c r="E11882" s="120">
        <v>2</v>
      </c>
      <c r="F11882" s="119">
        <v>0.3705</v>
      </c>
      <c r="G11882" s="36">
        <f t="shared" si="227"/>
        <v>0.74099999999999999</v>
      </c>
      <c r="H11882" s="37"/>
      <c r="I11882" s="33"/>
      <c r="J11882" s="32">
        <v>0</v>
      </c>
    </row>
    <row r="11883" spans="1:10" ht="15.75" hidden="1" thickBot="1" x14ac:dyDescent="0.3">
      <c r="A11883" s="142"/>
      <c r="B11883" s="145"/>
      <c r="C11883" s="44"/>
      <c r="D11883" s="44"/>
      <c r="E11883" s="121"/>
      <c r="F11883" s="122" t="s">
        <v>31</v>
      </c>
      <c r="G11883" s="46" t="str">
        <f t="shared" si="227"/>
        <v/>
      </c>
      <c r="H11883" s="48"/>
      <c r="I11883" s="33"/>
      <c r="J11883" s="32">
        <v>0</v>
      </c>
    </row>
    <row r="11884" spans="1:10" ht="15.75" hidden="1" thickBot="1" x14ac:dyDescent="0.3">
      <c r="A11884" s="140" t="s">
        <v>2929</v>
      </c>
      <c r="B11884" s="143" t="s">
        <v>7162</v>
      </c>
      <c r="C11884" s="26"/>
      <c r="D11884" s="27" t="s">
        <v>36</v>
      </c>
      <c r="E11884" s="116"/>
      <c r="F11884" s="127" t="s">
        <v>31</v>
      </c>
      <c r="G11884" s="29" t="str">
        <f t="shared" si="227"/>
        <v/>
      </c>
      <c r="H11884" s="30"/>
      <c r="I11884" s="31"/>
      <c r="J11884" s="32">
        <v>0</v>
      </c>
    </row>
    <row r="11885" spans="1:10" ht="15.75" hidden="1" thickBot="1" x14ac:dyDescent="0.3">
      <c r="A11885" s="149"/>
      <c r="B11885" s="144"/>
      <c r="C11885" s="34"/>
      <c r="D11885" s="34"/>
      <c r="E11885" s="118"/>
      <c r="F11885" s="129" t="s">
        <v>31</v>
      </c>
      <c r="G11885" s="66" t="str">
        <f t="shared" si="227"/>
        <v/>
      </c>
      <c r="H11885" s="67"/>
      <c r="I11885" s="68"/>
      <c r="J11885" s="32">
        <v>0</v>
      </c>
    </row>
    <row r="11886" spans="1:10" ht="15.75" hidden="1" thickBot="1" x14ac:dyDescent="0.3">
      <c r="A11886" s="149"/>
      <c r="B11886" s="144"/>
      <c r="C11886" s="38" t="s">
        <v>7438</v>
      </c>
      <c r="D11886" s="38" t="s">
        <v>2788</v>
      </c>
      <c r="E11886" s="120">
        <v>0.31059999999999999</v>
      </c>
      <c r="F11886" s="119">
        <v>29.905999999999999</v>
      </c>
      <c r="G11886" s="66">
        <f t="shared" si="227"/>
        <v>9.2888035999999996</v>
      </c>
      <c r="H11886" s="41">
        <f>SUM(G11886:G11888)</f>
        <v>22.042264799999998</v>
      </c>
      <c r="I11886" s="42"/>
      <c r="J11886" s="32">
        <v>0</v>
      </c>
    </row>
    <row r="11887" spans="1:10" ht="15.75" hidden="1" thickBot="1" x14ac:dyDescent="0.3">
      <c r="A11887" s="149"/>
      <c r="B11887" s="144"/>
      <c r="C11887" s="38" t="s">
        <v>7446</v>
      </c>
      <c r="D11887" s="38" t="s">
        <v>2788</v>
      </c>
      <c r="E11887" s="120">
        <v>0.31059999999999999</v>
      </c>
      <c r="F11887" s="119">
        <v>23.901999999999997</v>
      </c>
      <c r="G11887" s="66">
        <f t="shared" si="227"/>
        <v>7.423961199999999</v>
      </c>
      <c r="H11887" s="67"/>
      <c r="I11887" s="68"/>
      <c r="J11887" s="32">
        <v>0</v>
      </c>
    </row>
    <row r="11888" spans="1:10" ht="26.25" hidden="1" thickBot="1" x14ac:dyDescent="0.3">
      <c r="A11888" s="149"/>
      <c r="B11888" s="144"/>
      <c r="C11888" s="38" t="s">
        <v>8684</v>
      </c>
      <c r="D11888" s="38" t="s">
        <v>101</v>
      </c>
      <c r="E11888" s="120">
        <v>1</v>
      </c>
      <c r="F11888" s="119">
        <v>5.3295000000000003</v>
      </c>
      <c r="G11888" s="66">
        <f t="shared" si="227"/>
        <v>5.3295000000000003</v>
      </c>
      <c r="H11888" s="67"/>
      <c r="I11888" s="68"/>
      <c r="J11888" s="32">
        <v>0</v>
      </c>
    </row>
    <row r="11889" spans="1:10" ht="15.75" hidden="1" thickBot="1" x14ac:dyDescent="0.3">
      <c r="A11889" s="150"/>
      <c r="B11889" s="145"/>
      <c r="C11889" s="44"/>
      <c r="D11889" s="59"/>
      <c r="E11889" s="121"/>
      <c r="F11889" s="135" t="s">
        <v>31</v>
      </c>
      <c r="G11889" s="75" t="str">
        <f t="shared" si="227"/>
        <v/>
      </c>
      <c r="H11889" s="76"/>
      <c r="I11889" s="68"/>
      <c r="J11889" s="32">
        <v>0</v>
      </c>
    </row>
    <row r="11890" spans="1:10" ht="15.75" hidden="1" thickBot="1" x14ac:dyDescent="0.3">
      <c r="A11890" s="140" t="s">
        <v>2930</v>
      </c>
      <c r="B11890" s="143" t="s">
        <v>7163</v>
      </c>
      <c r="C11890" s="26"/>
      <c r="D11890" s="27" t="s">
        <v>36</v>
      </c>
      <c r="E11890" s="116"/>
      <c r="F11890" s="127" t="s">
        <v>31</v>
      </c>
      <c r="G11890" s="29" t="str">
        <f t="shared" si="227"/>
        <v/>
      </c>
      <c r="H11890" s="30"/>
      <c r="I11890" s="31"/>
      <c r="J11890" s="32">
        <v>0</v>
      </c>
    </row>
    <row r="11891" spans="1:10" ht="15.75" hidden="1" thickBot="1" x14ac:dyDescent="0.3">
      <c r="A11891" s="149"/>
      <c r="B11891" s="144"/>
      <c r="C11891" s="34"/>
      <c r="D11891" s="34"/>
      <c r="E11891" s="118"/>
      <c r="F11891" s="129" t="s">
        <v>31</v>
      </c>
      <c r="G11891" s="66" t="str">
        <f t="shared" si="227"/>
        <v/>
      </c>
      <c r="H11891" s="67"/>
      <c r="I11891" s="68"/>
      <c r="J11891" s="32">
        <v>0</v>
      </c>
    </row>
    <row r="11892" spans="1:10" ht="39" hidden="1" thickBot="1" x14ac:dyDescent="0.3">
      <c r="A11892" s="149"/>
      <c r="B11892" s="144"/>
      <c r="C11892" s="38" t="s">
        <v>7853</v>
      </c>
      <c r="D11892" s="38" t="s">
        <v>1069</v>
      </c>
      <c r="E11892" s="120">
        <v>1.8940109999999999</v>
      </c>
      <c r="F11892" s="119">
        <v>327.1515</v>
      </c>
      <c r="G11892" s="66">
        <f t="shared" si="227"/>
        <v>619.62853966649993</v>
      </c>
      <c r="H11892" s="41">
        <f>SUM(G11892:G11903)</f>
        <v>14203.112367795999</v>
      </c>
      <c r="I11892" s="42"/>
      <c r="J11892" s="32">
        <v>0</v>
      </c>
    </row>
    <row r="11893" spans="1:10" ht="39" hidden="1" thickBot="1" x14ac:dyDescent="0.3">
      <c r="A11893" s="149"/>
      <c r="B11893" s="144"/>
      <c r="C11893" s="38" t="s">
        <v>7854</v>
      </c>
      <c r="D11893" s="38" t="s">
        <v>1080</v>
      </c>
      <c r="E11893" s="120">
        <v>9.830819</v>
      </c>
      <c r="F11893" s="125">
        <v>166.22149999999999</v>
      </c>
      <c r="G11893" s="36">
        <f t="shared" si="227"/>
        <v>1634.0934804085</v>
      </c>
      <c r="H11893" s="37"/>
      <c r="I11893" s="33"/>
      <c r="J11893" s="32">
        <v>0</v>
      </c>
    </row>
    <row r="11894" spans="1:10" ht="15.75" hidden="1" thickBot="1" x14ac:dyDescent="0.3">
      <c r="A11894" s="149"/>
      <c r="B11894" s="144"/>
      <c r="C11894" s="38" t="s">
        <v>7754</v>
      </c>
      <c r="D11894" s="38" t="s">
        <v>1063</v>
      </c>
      <c r="E11894" s="120">
        <v>44.19359</v>
      </c>
      <c r="F11894" s="119">
        <v>41.8</v>
      </c>
      <c r="G11894" s="66">
        <f t="shared" si="227"/>
        <v>1847.292062</v>
      </c>
      <c r="H11894" s="52"/>
      <c r="I11894" s="42"/>
      <c r="J11894" s="32">
        <v>0</v>
      </c>
    </row>
    <row r="11895" spans="1:10" ht="15.75" hidden="1" thickBot="1" x14ac:dyDescent="0.3">
      <c r="A11895" s="149"/>
      <c r="B11895" s="144"/>
      <c r="C11895" s="38" t="s">
        <v>7714</v>
      </c>
      <c r="D11895" s="38" t="s">
        <v>2788</v>
      </c>
      <c r="E11895" s="120">
        <v>18.0382</v>
      </c>
      <c r="F11895" s="119">
        <v>30.419</v>
      </c>
      <c r="G11895" s="66">
        <f t="shared" si="227"/>
        <v>548.7040058</v>
      </c>
      <c r="H11895" s="52"/>
      <c r="I11895" s="42"/>
      <c r="J11895" s="32">
        <v>0</v>
      </c>
    </row>
    <row r="11896" spans="1:10" ht="26.25" hidden="1" thickBot="1" x14ac:dyDescent="0.3">
      <c r="A11896" s="149"/>
      <c r="B11896" s="144"/>
      <c r="C11896" s="38" t="s">
        <v>7751</v>
      </c>
      <c r="D11896" s="38" t="s">
        <v>2788</v>
      </c>
      <c r="E11896" s="120">
        <v>90.191000000000003</v>
      </c>
      <c r="F11896" s="119">
        <v>22.391500000000001</v>
      </c>
      <c r="G11896" s="66">
        <f t="shared" si="227"/>
        <v>2019.5117765000002</v>
      </c>
      <c r="H11896" s="52"/>
      <c r="I11896" s="42"/>
      <c r="J11896" s="32">
        <v>0</v>
      </c>
    </row>
    <row r="11897" spans="1:10" ht="26.25" hidden="1" thickBot="1" x14ac:dyDescent="0.3">
      <c r="A11897" s="149"/>
      <c r="B11897" s="144"/>
      <c r="C11897" s="38" t="s">
        <v>7729</v>
      </c>
      <c r="D11897" s="38" t="s">
        <v>2788</v>
      </c>
      <c r="E11897" s="120">
        <v>270.57299999999998</v>
      </c>
      <c r="F11897" s="119">
        <v>24.244</v>
      </c>
      <c r="G11897" s="66">
        <f t="shared" si="227"/>
        <v>6559.771811999999</v>
      </c>
      <c r="H11897" s="52"/>
      <c r="I11897" s="42"/>
      <c r="J11897" s="32">
        <v>0</v>
      </c>
    </row>
    <row r="11898" spans="1:10" ht="15.75" hidden="1" thickBot="1" x14ac:dyDescent="0.3">
      <c r="A11898" s="149"/>
      <c r="B11898" s="144"/>
      <c r="C11898" s="38" t="s">
        <v>7609</v>
      </c>
      <c r="D11898" s="38" t="s">
        <v>88</v>
      </c>
      <c r="E11898" s="120">
        <v>9.740628000000001</v>
      </c>
      <c r="F11898" s="119">
        <v>45.514499999999998</v>
      </c>
      <c r="G11898" s="66">
        <f t="shared" si="227"/>
        <v>443.33981310600001</v>
      </c>
      <c r="H11898" s="52"/>
      <c r="I11898" s="42"/>
      <c r="J11898" s="32">
        <v>0</v>
      </c>
    </row>
    <row r="11899" spans="1:10" ht="15.75" hidden="1" thickBot="1" x14ac:dyDescent="0.3">
      <c r="A11899" s="149"/>
      <c r="B11899" s="144"/>
      <c r="C11899" s="38" t="s">
        <v>7752</v>
      </c>
      <c r="D11899" s="38" t="s">
        <v>2788</v>
      </c>
      <c r="E11899" s="120">
        <v>18.0382</v>
      </c>
      <c r="F11899" s="119">
        <v>28.813499999999998</v>
      </c>
      <c r="G11899" s="66">
        <f t="shared" si="227"/>
        <v>519.74367569999993</v>
      </c>
      <c r="H11899" s="52"/>
      <c r="I11899" s="42"/>
      <c r="J11899" s="32">
        <v>0</v>
      </c>
    </row>
    <row r="11900" spans="1:10" ht="26.25" hidden="1" thickBot="1" x14ac:dyDescent="0.3">
      <c r="A11900" s="149"/>
      <c r="B11900" s="144"/>
      <c r="C11900" s="38" t="s">
        <v>8641</v>
      </c>
      <c r="D11900" s="38" t="s">
        <v>101</v>
      </c>
      <c r="E11900" s="120">
        <v>2.70573</v>
      </c>
      <c r="F11900" s="119">
        <v>4.0754999999999999</v>
      </c>
      <c r="G11900" s="66">
        <f t="shared" si="227"/>
        <v>11.027202615</v>
      </c>
      <c r="H11900" s="52"/>
      <c r="I11900" s="42"/>
      <c r="J11900" s="32">
        <v>0</v>
      </c>
    </row>
    <row r="11901" spans="1:10" ht="26.25" hidden="1" thickBot="1" x14ac:dyDescent="0.3">
      <c r="A11901" s="149"/>
      <c r="B11901" s="144"/>
      <c r="C11901" s="38" t="s">
        <v>100</v>
      </c>
      <c r="D11901" s="38" t="s">
        <v>101</v>
      </c>
      <c r="E11901" s="120">
        <v>2.7060826724284868E-2</v>
      </c>
      <c r="F11901" s="119" t="s">
        <v>31</v>
      </c>
      <c r="G11901" s="66" t="str">
        <f t="shared" si="227"/>
        <v/>
      </c>
      <c r="H11901" s="52"/>
      <c r="I11901" s="42"/>
      <c r="J11901" s="32">
        <v>0</v>
      </c>
    </row>
    <row r="11902" spans="1:10" ht="15.75" hidden="1" thickBot="1" x14ac:dyDescent="0.3">
      <c r="A11902" s="149"/>
      <c r="B11902" s="144"/>
      <c r="C11902" s="38" t="s">
        <v>2931</v>
      </c>
      <c r="D11902" s="38" t="s">
        <v>1063</v>
      </c>
      <c r="E11902" s="120">
        <v>881.91</v>
      </c>
      <c r="F11902" s="119" t="s">
        <v>31</v>
      </c>
      <c r="G11902" s="66" t="str">
        <f t="shared" si="227"/>
        <v/>
      </c>
      <c r="H11902" s="52"/>
      <c r="I11902" s="42"/>
      <c r="J11902" s="32">
        <v>0</v>
      </c>
    </row>
    <row r="11903" spans="1:10" ht="15.75" hidden="1" thickBot="1" x14ac:dyDescent="0.3">
      <c r="A11903" s="149"/>
      <c r="B11903" s="144"/>
      <c r="C11903" s="38" t="s">
        <v>2932</v>
      </c>
      <c r="D11903" s="38" t="s">
        <v>1063</v>
      </c>
      <c r="E11903" s="120">
        <v>20</v>
      </c>
      <c r="F11903" s="119" t="s">
        <v>31</v>
      </c>
      <c r="G11903" s="66" t="str">
        <f t="shared" si="227"/>
        <v/>
      </c>
      <c r="H11903" s="52"/>
      <c r="I11903" s="42"/>
      <c r="J11903" s="32">
        <v>0</v>
      </c>
    </row>
    <row r="11904" spans="1:10" ht="15.75" hidden="1" thickBot="1" x14ac:dyDescent="0.3">
      <c r="A11904" s="150"/>
      <c r="B11904" s="145"/>
      <c r="C11904" s="44"/>
      <c r="D11904" s="59"/>
      <c r="E11904" s="121"/>
      <c r="F11904" s="135" t="s">
        <v>31</v>
      </c>
      <c r="G11904" s="75" t="str">
        <f t="shared" si="227"/>
        <v/>
      </c>
      <c r="H11904" s="76"/>
      <c r="I11904" s="68"/>
      <c r="J11904" s="32">
        <v>0</v>
      </c>
    </row>
    <row r="11905" spans="1:10" ht="15.75" hidden="1" thickBot="1" x14ac:dyDescent="0.3">
      <c r="A11905" s="140" t="s">
        <v>2933</v>
      </c>
      <c r="B11905" s="143" t="s">
        <v>7164</v>
      </c>
      <c r="C11905" s="26"/>
      <c r="D11905" s="27" t="s">
        <v>86</v>
      </c>
      <c r="E11905" s="116"/>
      <c r="F11905" s="127" t="s">
        <v>31</v>
      </c>
      <c r="G11905" s="29" t="str">
        <f t="shared" si="227"/>
        <v/>
      </c>
      <c r="H11905" s="30"/>
      <c r="I11905" s="31"/>
      <c r="J11905" s="32">
        <v>0</v>
      </c>
    </row>
    <row r="11906" spans="1:10" ht="15.75" hidden="1" thickBot="1" x14ac:dyDescent="0.3">
      <c r="A11906" s="149"/>
      <c r="B11906" s="144"/>
      <c r="C11906" s="34"/>
      <c r="D11906" s="34"/>
      <c r="E11906" s="118"/>
      <c r="F11906" s="129" t="s">
        <v>31</v>
      </c>
      <c r="G11906" s="66" t="str">
        <f t="shared" si="227"/>
        <v/>
      </c>
      <c r="H11906" s="67"/>
      <c r="I11906" s="68"/>
      <c r="J11906" s="32">
        <v>0</v>
      </c>
    </row>
    <row r="11907" spans="1:10" ht="15.75" hidden="1" thickBot="1" x14ac:dyDescent="0.3">
      <c r="A11907" s="149"/>
      <c r="B11907" s="144"/>
      <c r="C11907" s="38" t="s">
        <v>7679</v>
      </c>
      <c r="D11907" s="38" t="s">
        <v>2788</v>
      </c>
      <c r="E11907" s="120">
        <v>0.1</v>
      </c>
      <c r="F11907" s="129">
        <v>29.535499999999999</v>
      </c>
      <c r="G11907" s="66">
        <f t="shared" si="227"/>
        <v>2.9535499999999999</v>
      </c>
      <c r="H11907" s="41">
        <f>SUM(G11907:G11914)</f>
        <v>16.7181</v>
      </c>
      <c r="I11907" s="42"/>
      <c r="J11907" s="32">
        <v>0</v>
      </c>
    </row>
    <row r="11908" spans="1:10" ht="15.75" hidden="1" thickBot="1" x14ac:dyDescent="0.3">
      <c r="A11908" s="149"/>
      <c r="B11908" s="144"/>
      <c r="C11908" s="38" t="s">
        <v>7603</v>
      </c>
      <c r="D11908" s="38" t="s">
        <v>2788</v>
      </c>
      <c r="E11908" s="120">
        <v>0.1</v>
      </c>
      <c r="F11908" s="129">
        <v>22.724</v>
      </c>
      <c r="G11908" s="66">
        <f t="shared" si="227"/>
        <v>2.2724000000000002</v>
      </c>
      <c r="H11908" s="67"/>
      <c r="I11908" s="68"/>
      <c r="J11908" s="32">
        <v>0</v>
      </c>
    </row>
    <row r="11909" spans="1:10" ht="15.75" hidden="1" thickBot="1" x14ac:dyDescent="0.3">
      <c r="A11909" s="149"/>
      <c r="B11909" s="144"/>
      <c r="C11909" s="38" t="s">
        <v>1174</v>
      </c>
      <c r="D11909" s="38" t="s">
        <v>1063</v>
      </c>
      <c r="E11909" s="120">
        <v>0.1</v>
      </c>
      <c r="F11909" s="129" t="s">
        <v>31</v>
      </c>
      <c r="G11909" s="66" t="str">
        <f t="shared" si="227"/>
        <v/>
      </c>
      <c r="H11909" s="67"/>
      <c r="I11909" s="68"/>
      <c r="J11909" s="32">
        <v>0</v>
      </c>
    </row>
    <row r="11910" spans="1:10" ht="26.25" hidden="1" thickBot="1" x14ac:dyDescent="0.3">
      <c r="A11910" s="149"/>
      <c r="B11910" s="144"/>
      <c r="C11910" s="38" t="s">
        <v>2934</v>
      </c>
      <c r="D11910" s="38" t="s">
        <v>86</v>
      </c>
      <c r="E11910" s="120">
        <v>1.1000000000000001</v>
      </c>
      <c r="F11910" s="129" t="s">
        <v>31</v>
      </c>
      <c r="G11910" s="66" t="str">
        <f t="shared" si="227"/>
        <v/>
      </c>
      <c r="H11910" s="67"/>
      <c r="I11910" s="68"/>
      <c r="J11910" s="32">
        <v>0</v>
      </c>
    </row>
    <row r="11911" spans="1:10" ht="15.75" hidden="1" thickBot="1" x14ac:dyDescent="0.3">
      <c r="A11911" s="149"/>
      <c r="B11911" s="144"/>
      <c r="C11911" s="38" t="s">
        <v>7679</v>
      </c>
      <c r="D11911" s="38" t="s">
        <v>2788</v>
      </c>
      <c r="E11911" s="120">
        <v>0.2</v>
      </c>
      <c r="F11911" s="129">
        <v>29.535499999999999</v>
      </c>
      <c r="G11911" s="66">
        <f t="shared" si="227"/>
        <v>5.9070999999999998</v>
      </c>
      <c r="H11911" s="67"/>
      <c r="I11911" s="42"/>
      <c r="J11911" s="32">
        <v>0</v>
      </c>
    </row>
    <row r="11912" spans="1:10" ht="15.75" hidden="1" thickBot="1" x14ac:dyDescent="0.3">
      <c r="A11912" s="149"/>
      <c r="B11912" s="144"/>
      <c r="C11912" s="38" t="s">
        <v>7603</v>
      </c>
      <c r="D11912" s="38" t="s">
        <v>2788</v>
      </c>
      <c r="E11912" s="120">
        <v>0.2</v>
      </c>
      <c r="F11912" s="129">
        <v>22.724</v>
      </c>
      <c r="G11912" s="66">
        <f t="shared" si="227"/>
        <v>4.5448000000000004</v>
      </c>
      <c r="H11912" s="67"/>
      <c r="I11912" s="68"/>
      <c r="J11912" s="32">
        <v>0</v>
      </c>
    </row>
    <row r="11913" spans="1:10" ht="15.75" hidden="1" thickBot="1" x14ac:dyDescent="0.3">
      <c r="A11913" s="149"/>
      <c r="B11913" s="144"/>
      <c r="C11913" s="38" t="s">
        <v>7587</v>
      </c>
      <c r="D11913" s="38" t="s">
        <v>1063</v>
      </c>
      <c r="E11913" s="120">
        <v>1.5</v>
      </c>
      <c r="F11913" s="129">
        <v>0.69350000000000001</v>
      </c>
      <c r="G11913" s="66">
        <f t="shared" si="227"/>
        <v>1.0402499999999999</v>
      </c>
      <c r="H11913" s="67"/>
      <c r="I11913" s="68"/>
      <c r="J11913" s="32">
        <v>0</v>
      </c>
    </row>
    <row r="11914" spans="1:10" ht="15.75" hidden="1" thickBot="1" x14ac:dyDescent="0.3">
      <c r="A11914" s="149"/>
      <c r="B11914" s="144"/>
      <c r="C11914" s="38" t="s">
        <v>1176</v>
      </c>
      <c r="D11914" s="38" t="s">
        <v>1063</v>
      </c>
      <c r="E11914" s="120">
        <v>0.15</v>
      </c>
      <c r="F11914" s="129" t="s">
        <v>31</v>
      </c>
      <c r="G11914" s="66" t="str">
        <f t="shared" ref="G11914:G11977" si="228">IF(ISNUMBER(F11914),E11914*F11914,"")</f>
        <v/>
      </c>
      <c r="H11914" s="67"/>
      <c r="I11914" s="68"/>
      <c r="J11914" s="32">
        <v>0</v>
      </c>
    </row>
    <row r="11915" spans="1:10" ht="15.75" hidden="1" thickBot="1" x14ac:dyDescent="0.3">
      <c r="A11915" s="150"/>
      <c r="B11915" s="145"/>
      <c r="C11915" s="44"/>
      <c r="D11915" s="44"/>
      <c r="E11915" s="121"/>
      <c r="F11915" s="135" t="s">
        <v>31</v>
      </c>
      <c r="G11915" s="75" t="str">
        <f t="shared" si="228"/>
        <v/>
      </c>
      <c r="H11915" s="76"/>
      <c r="I11915" s="68"/>
      <c r="J11915" s="32">
        <v>0</v>
      </c>
    </row>
    <row r="11916" spans="1:10" ht="15.75" hidden="1" thickBot="1" x14ac:dyDescent="0.3">
      <c r="A11916" s="140" t="s">
        <v>2935</v>
      </c>
      <c r="B11916" s="143" t="s">
        <v>7165</v>
      </c>
      <c r="C11916" s="26"/>
      <c r="D11916" s="27" t="s">
        <v>36</v>
      </c>
      <c r="E11916" s="116"/>
      <c r="F11916" s="127" t="s">
        <v>31</v>
      </c>
      <c r="G11916" s="29" t="str">
        <f t="shared" si="228"/>
        <v/>
      </c>
      <c r="H11916" s="30"/>
      <c r="I11916" s="31"/>
      <c r="J11916" s="32">
        <v>0</v>
      </c>
    </row>
    <row r="11917" spans="1:10" ht="15.75" hidden="1" thickBot="1" x14ac:dyDescent="0.3">
      <c r="A11917" s="149"/>
      <c r="B11917" s="144"/>
      <c r="C11917" s="34"/>
      <c r="D11917" s="34"/>
      <c r="E11917" s="118"/>
      <c r="F11917" s="129" t="s">
        <v>31</v>
      </c>
      <c r="G11917" s="66" t="str">
        <f t="shared" si="228"/>
        <v/>
      </c>
      <c r="H11917" s="67"/>
      <c r="I11917" s="68"/>
      <c r="J11917" s="32">
        <v>0</v>
      </c>
    </row>
    <row r="11918" spans="1:10" ht="39" hidden="1" thickBot="1" x14ac:dyDescent="0.3">
      <c r="A11918" s="149"/>
      <c r="B11918" s="144"/>
      <c r="C11918" s="38" t="s">
        <v>7853</v>
      </c>
      <c r="D11918" s="38" t="s">
        <v>1069</v>
      </c>
      <c r="E11918" s="120">
        <v>25.657001999999999</v>
      </c>
      <c r="F11918" s="119">
        <v>327.1515</v>
      </c>
      <c r="G11918" s="66">
        <f t="shared" si="228"/>
        <v>8393.7266898029993</v>
      </c>
      <c r="H11918" s="41">
        <f>SUM(G11918:G11928)</f>
        <v>192400.82683087201</v>
      </c>
      <c r="I11918" s="42"/>
      <c r="J11918" s="32">
        <v>0</v>
      </c>
    </row>
    <row r="11919" spans="1:10" ht="39" hidden="1" thickBot="1" x14ac:dyDescent="0.3">
      <c r="A11919" s="149"/>
      <c r="B11919" s="144"/>
      <c r="C11919" s="38" t="s">
        <v>7854</v>
      </c>
      <c r="D11919" s="38" t="s">
        <v>1080</v>
      </c>
      <c r="E11919" s="120">
        <v>133.17205800000002</v>
      </c>
      <c r="F11919" s="125">
        <v>166.22149999999999</v>
      </c>
      <c r="G11919" s="36">
        <f t="shared" si="228"/>
        <v>22136.059238847003</v>
      </c>
      <c r="H11919" s="37"/>
      <c r="I11919" s="33"/>
      <c r="J11919" s="32">
        <v>0</v>
      </c>
    </row>
    <row r="11920" spans="1:10" ht="15.75" hidden="1" thickBot="1" x14ac:dyDescent="0.3">
      <c r="A11920" s="149"/>
      <c r="B11920" s="144"/>
      <c r="C11920" s="38" t="s">
        <v>7754</v>
      </c>
      <c r="D11920" s="38" t="s">
        <v>1063</v>
      </c>
      <c r="E11920" s="120">
        <v>598.66338000000007</v>
      </c>
      <c r="F11920" s="119">
        <v>41.8</v>
      </c>
      <c r="G11920" s="66">
        <f t="shared" si="228"/>
        <v>25024.129284000002</v>
      </c>
      <c r="H11920" s="52"/>
      <c r="I11920" s="42"/>
      <c r="J11920" s="32">
        <v>0</v>
      </c>
    </row>
    <row r="11921" spans="1:10" ht="15.75" hidden="1" thickBot="1" x14ac:dyDescent="0.3">
      <c r="A11921" s="149"/>
      <c r="B11921" s="144"/>
      <c r="C11921" s="38" t="s">
        <v>7714</v>
      </c>
      <c r="D11921" s="38" t="s">
        <v>2788</v>
      </c>
      <c r="E11921" s="120">
        <v>244.35240000000002</v>
      </c>
      <c r="F11921" s="119">
        <v>30.419</v>
      </c>
      <c r="G11921" s="66">
        <f t="shared" si="228"/>
        <v>7432.9556556000007</v>
      </c>
      <c r="H11921" s="52"/>
      <c r="I11921" s="42"/>
      <c r="J11921" s="32">
        <v>0</v>
      </c>
    </row>
    <row r="11922" spans="1:10" ht="26.25" hidden="1" thickBot="1" x14ac:dyDescent="0.3">
      <c r="A11922" s="149"/>
      <c r="B11922" s="144"/>
      <c r="C11922" s="38" t="s">
        <v>7751</v>
      </c>
      <c r="D11922" s="38" t="s">
        <v>2788</v>
      </c>
      <c r="E11922" s="120">
        <v>1221.7620000000002</v>
      </c>
      <c r="F11922" s="119">
        <v>22.391500000000001</v>
      </c>
      <c r="G11922" s="66">
        <f t="shared" si="228"/>
        <v>27357.083823000004</v>
      </c>
      <c r="H11922" s="52"/>
      <c r="I11922" s="42"/>
      <c r="J11922" s="32">
        <v>0</v>
      </c>
    </row>
    <row r="11923" spans="1:10" ht="26.25" hidden="1" thickBot="1" x14ac:dyDescent="0.3">
      <c r="A11923" s="149"/>
      <c r="B11923" s="144"/>
      <c r="C11923" s="38" t="s">
        <v>7729</v>
      </c>
      <c r="D11923" s="38" t="s">
        <v>2788</v>
      </c>
      <c r="E11923" s="120">
        <v>3665.2860000000001</v>
      </c>
      <c r="F11923" s="119">
        <v>24.244</v>
      </c>
      <c r="G11923" s="66">
        <f t="shared" si="228"/>
        <v>88861.193784000003</v>
      </c>
      <c r="H11923" s="52"/>
      <c r="I11923" s="42"/>
      <c r="J11923" s="32">
        <v>0</v>
      </c>
    </row>
    <row r="11924" spans="1:10" ht="15.75" hidden="1" thickBot="1" x14ac:dyDescent="0.3">
      <c r="A11924" s="149"/>
      <c r="B11924" s="144"/>
      <c r="C11924" s="38" t="s">
        <v>7609</v>
      </c>
      <c r="D11924" s="38" t="s">
        <v>88</v>
      </c>
      <c r="E11924" s="120">
        <v>131.95029600000001</v>
      </c>
      <c r="F11924" s="119">
        <v>45.514499999999998</v>
      </c>
      <c r="G11924" s="66">
        <f t="shared" si="228"/>
        <v>6005.6517472920004</v>
      </c>
      <c r="H11924" s="52"/>
      <c r="I11924" s="42"/>
      <c r="J11924" s="32">
        <v>0</v>
      </c>
    </row>
    <row r="11925" spans="1:10" ht="15.75" hidden="1" thickBot="1" x14ac:dyDescent="0.3">
      <c r="A11925" s="149"/>
      <c r="B11925" s="144"/>
      <c r="C11925" s="38" t="s">
        <v>7752</v>
      </c>
      <c r="D11925" s="38" t="s">
        <v>2788</v>
      </c>
      <c r="E11925" s="120">
        <v>244.35240000000002</v>
      </c>
      <c r="F11925" s="119">
        <v>28.813499999999998</v>
      </c>
      <c r="G11925" s="66">
        <f t="shared" si="228"/>
        <v>7040.6478773999997</v>
      </c>
      <c r="H11925" s="52"/>
      <c r="I11925" s="42"/>
      <c r="J11925" s="32">
        <v>0</v>
      </c>
    </row>
    <row r="11926" spans="1:10" ht="26.25" hidden="1" thickBot="1" x14ac:dyDescent="0.3">
      <c r="A11926" s="149"/>
      <c r="B11926" s="144"/>
      <c r="C11926" s="38" t="s">
        <v>8641</v>
      </c>
      <c r="D11926" s="38" t="s">
        <v>101</v>
      </c>
      <c r="E11926" s="120">
        <v>36.652860000000004</v>
      </c>
      <c r="F11926" s="119">
        <v>4.0754999999999999</v>
      </c>
      <c r="G11926" s="66">
        <f t="shared" si="228"/>
        <v>149.37873093000002</v>
      </c>
      <c r="H11926" s="52"/>
      <c r="I11926" s="42"/>
      <c r="J11926" s="32">
        <v>0</v>
      </c>
    </row>
    <row r="11927" spans="1:10" ht="26.25" hidden="1" thickBot="1" x14ac:dyDescent="0.3">
      <c r="A11927" s="149"/>
      <c r="B11927" s="144"/>
      <c r="C11927" s="38" t="s">
        <v>100</v>
      </c>
      <c r="D11927" s="38" t="s">
        <v>101</v>
      </c>
      <c r="E11927" s="120">
        <v>0.36657637436457885</v>
      </c>
      <c r="F11927" s="119" t="s">
        <v>31</v>
      </c>
      <c r="G11927" s="66" t="str">
        <f t="shared" si="228"/>
        <v/>
      </c>
      <c r="H11927" s="52"/>
      <c r="I11927" s="42"/>
      <c r="J11927" s="32">
        <v>0</v>
      </c>
    </row>
    <row r="11928" spans="1:10" ht="15.75" hidden="1" thickBot="1" x14ac:dyDescent="0.3">
      <c r="A11928" s="149"/>
      <c r="B11928" s="144"/>
      <c r="C11928" s="38" t="s">
        <v>2932</v>
      </c>
      <c r="D11928" s="38" t="s">
        <v>1063</v>
      </c>
      <c r="E11928" s="120">
        <v>12217.62</v>
      </c>
      <c r="F11928" s="119" t="s">
        <v>31</v>
      </c>
      <c r="G11928" s="66" t="str">
        <f t="shared" si="228"/>
        <v/>
      </c>
      <c r="H11928" s="52"/>
      <c r="I11928" s="42"/>
      <c r="J11928" s="32">
        <v>0</v>
      </c>
    </row>
    <row r="11929" spans="1:10" ht="15.75" hidden="1" thickBot="1" x14ac:dyDescent="0.3">
      <c r="A11929" s="150"/>
      <c r="B11929" s="145"/>
      <c r="C11929" s="44"/>
      <c r="D11929" s="59"/>
      <c r="E11929" s="121"/>
      <c r="F11929" s="135" t="s">
        <v>31</v>
      </c>
      <c r="G11929" s="75" t="str">
        <f t="shared" si="228"/>
        <v/>
      </c>
      <c r="H11929" s="76"/>
      <c r="I11929" s="68"/>
      <c r="J11929" s="32">
        <v>0</v>
      </c>
    </row>
    <row r="11930" spans="1:10" ht="15.75" hidden="1" thickBot="1" x14ac:dyDescent="0.3">
      <c r="A11930" s="140" t="s">
        <v>2936</v>
      </c>
      <c r="B11930" s="143" t="s">
        <v>7166</v>
      </c>
      <c r="C11930" s="26"/>
      <c r="D11930" s="27" t="s">
        <v>36</v>
      </c>
      <c r="E11930" s="116"/>
      <c r="F11930" s="127" t="s">
        <v>31</v>
      </c>
      <c r="G11930" s="29" t="str">
        <f t="shared" si="228"/>
        <v/>
      </c>
      <c r="H11930" s="30"/>
      <c r="I11930" s="31"/>
      <c r="J11930" s="32">
        <v>0</v>
      </c>
    </row>
    <row r="11931" spans="1:10" ht="15.75" hidden="1" thickBot="1" x14ac:dyDescent="0.3">
      <c r="A11931" s="149"/>
      <c r="B11931" s="144"/>
      <c r="C11931" s="34"/>
      <c r="D11931" s="34"/>
      <c r="E11931" s="118"/>
      <c r="F11931" s="129" t="s">
        <v>31</v>
      </c>
      <c r="G11931" s="66" t="str">
        <f t="shared" si="228"/>
        <v/>
      </c>
      <c r="H11931" s="67"/>
      <c r="I11931" s="68"/>
      <c r="J11931" s="32">
        <v>0</v>
      </c>
    </row>
    <row r="11932" spans="1:10" ht="26.25" hidden="1" thickBot="1" x14ac:dyDescent="0.3">
      <c r="A11932" s="149"/>
      <c r="B11932" s="144"/>
      <c r="C11932" s="38" t="s">
        <v>7677</v>
      </c>
      <c r="D11932" s="38" t="s">
        <v>2788</v>
      </c>
      <c r="E11932" s="120">
        <v>3.7892874999999999</v>
      </c>
      <c r="F11932" s="119">
        <v>29.003499999999999</v>
      </c>
      <c r="G11932" s="66">
        <f t="shared" si="228"/>
        <v>109.90260000625</v>
      </c>
      <c r="H11932" s="41">
        <f>SUM(G11932:G11939)</f>
        <v>250.91838565029997</v>
      </c>
      <c r="I11932" s="42"/>
      <c r="J11932" s="32">
        <v>0</v>
      </c>
    </row>
    <row r="11933" spans="1:10" ht="15.75" hidden="1" thickBot="1" x14ac:dyDescent="0.3">
      <c r="A11933" s="149"/>
      <c r="B11933" s="144"/>
      <c r="C11933" s="38" t="s">
        <v>7438</v>
      </c>
      <c r="D11933" s="38" t="s">
        <v>2788</v>
      </c>
      <c r="E11933" s="120">
        <v>0.86917909999999998</v>
      </c>
      <c r="F11933" s="125">
        <v>29.905999999999999</v>
      </c>
      <c r="G11933" s="36">
        <f t="shared" si="228"/>
        <v>25.993670164599997</v>
      </c>
      <c r="H11933" s="37"/>
      <c r="I11933" s="33"/>
      <c r="J11933" s="32">
        <v>0</v>
      </c>
    </row>
    <row r="11934" spans="1:10" ht="26.25" hidden="1" thickBot="1" x14ac:dyDescent="0.3">
      <c r="A11934" s="149"/>
      <c r="B11934" s="144"/>
      <c r="C11934" s="38" t="s">
        <v>7676</v>
      </c>
      <c r="D11934" s="38" t="s">
        <v>2788</v>
      </c>
      <c r="E11934" s="120">
        <v>3.7892874999999999</v>
      </c>
      <c r="F11934" s="119">
        <v>23.113499999999998</v>
      </c>
      <c r="G11934" s="66">
        <f t="shared" si="228"/>
        <v>87.583696631249992</v>
      </c>
      <c r="H11934" s="52"/>
      <c r="I11934" s="42"/>
      <c r="J11934" s="32">
        <v>0</v>
      </c>
    </row>
    <row r="11935" spans="1:10" ht="15.75" hidden="1" thickBot="1" x14ac:dyDescent="0.3">
      <c r="A11935" s="149"/>
      <c r="B11935" s="144"/>
      <c r="C11935" s="38" t="s">
        <v>7446</v>
      </c>
      <c r="D11935" s="38" t="s">
        <v>2788</v>
      </c>
      <c r="E11935" s="120">
        <v>0.86917909999999998</v>
      </c>
      <c r="F11935" s="119">
        <v>23.901999999999997</v>
      </c>
      <c r="G11935" s="66">
        <f t="shared" si="228"/>
        <v>20.775118848199998</v>
      </c>
      <c r="H11935" s="52"/>
      <c r="I11935" s="42"/>
      <c r="J11935" s="32">
        <v>0</v>
      </c>
    </row>
    <row r="11936" spans="1:10" ht="26.25" hidden="1" thickBot="1" x14ac:dyDescent="0.3">
      <c r="A11936" s="149"/>
      <c r="B11936" s="144"/>
      <c r="C11936" s="38" t="s">
        <v>2937</v>
      </c>
      <c r="D11936" s="38" t="s">
        <v>101</v>
      </c>
      <c r="E11936" s="120">
        <v>1</v>
      </c>
      <c r="F11936" s="119" t="s">
        <v>31</v>
      </c>
      <c r="G11936" s="66" t="str">
        <f t="shared" si="228"/>
        <v/>
      </c>
      <c r="H11936" s="52"/>
      <c r="I11936" s="42"/>
      <c r="J11936" s="32">
        <v>0</v>
      </c>
    </row>
    <row r="11937" spans="1:10" ht="15.75" hidden="1" thickBot="1" x14ac:dyDescent="0.3">
      <c r="A11937" s="149"/>
      <c r="B11937" s="144"/>
      <c r="C11937" s="38" t="s">
        <v>7838</v>
      </c>
      <c r="D11937" s="38" t="s">
        <v>101</v>
      </c>
      <c r="E11937" s="120">
        <v>4</v>
      </c>
      <c r="F11937" s="119">
        <v>0.26600000000000001</v>
      </c>
      <c r="G11937" s="66">
        <f t="shared" si="228"/>
        <v>1.0640000000000001</v>
      </c>
      <c r="H11937" s="52"/>
      <c r="I11937" s="42"/>
      <c r="J11937" s="32">
        <v>0</v>
      </c>
    </row>
    <row r="11938" spans="1:10" ht="15.75" hidden="1" thickBot="1" x14ac:dyDescent="0.3">
      <c r="A11938" s="149"/>
      <c r="B11938" s="144"/>
      <c r="C11938" s="38" t="s">
        <v>8488</v>
      </c>
      <c r="D11938" s="38" t="s">
        <v>1323</v>
      </c>
      <c r="E11938" s="120">
        <v>0.2</v>
      </c>
      <c r="F11938" s="119">
        <v>3.4864999999999999</v>
      </c>
      <c r="G11938" s="66">
        <f t="shared" si="228"/>
        <v>0.69730000000000003</v>
      </c>
      <c r="H11938" s="52"/>
      <c r="I11938" s="42"/>
      <c r="J11938" s="32">
        <v>0</v>
      </c>
    </row>
    <row r="11939" spans="1:10" ht="39" hidden="1" thickBot="1" x14ac:dyDescent="0.3">
      <c r="A11939" s="149"/>
      <c r="B11939" s="144"/>
      <c r="C11939" s="38" t="s">
        <v>8487</v>
      </c>
      <c r="D11939" s="38" t="s">
        <v>101</v>
      </c>
      <c r="E11939" s="120">
        <v>4</v>
      </c>
      <c r="F11939" s="119">
        <v>1.2255</v>
      </c>
      <c r="G11939" s="66">
        <f t="shared" si="228"/>
        <v>4.9020000000000001</v>
      </c>
      <c r="H11939" s="52"/>
      <c r="I11939" s="42"/>
      <c r="J11939" s="32">
        <v>0</v>
      </c>
    </row>
    <row r="11940" spans="1:10" ht="15.75" hidden="1" thickBot="1" x14ac:dyDescent="0.3">
      <c r="A11940" s="150"/>
      <c r="B11940" s="145"/>
      <c r="C11940" s="44"/>
      <c r="D11940" s="59"/>
      <c r="E11940" s="121"/>
      <c r="F11940" s="135" t="s">
        <v>31</v>
      </c>
      <c r="G11940" s="75" t="str">
        <f t="shared" si="228"/>
        <v/>
      </c>
      <c r="H11940" s="76"/>
      <c r="I11940" s="68"/>
      <c r="J11940" s="32">
        <v>0</v>
      </c>
    </row>
    <row r="11941" spans="1:10" ht="15.75" hidden="1" thickBot="1" x14ac:dyDescent="0.3">
      <c r="A11941" s="140" t="s">
        <v>2938</v>
      </c>
      <c r="B11941" s="143" t="s">
        <v>7167</v>
      </c>
      <c r="C11941" s="26"/>
      <c r="D11941" s="27" t="s">
        <v>36</v>
      </c>
      <c r="E11941" s="116"/>
      <c r="F11941" s="123" t="s">
        <v>31</v>
      </c>
      <c r="G11941" s="29" t="str">
        <f t="shared" si="228"/>
        <v/>
      </c>
      <c r="H11941" s="30"/>
      <c r="I11941" s="31"/>
      <c r="J11941" s="32">
        <v>0</v>
      </c>
    </row>
    <row r="11942" spans="1:10" ht="15.75" hidden="1" thickBot="1" x14ac:dyDescent="0.3">
      <c r="A11942" s="141"/>
      <c r="B11942" s="144"/>
      <c r="C11942" s="34"/>
      <c r="D11942" s="34"/>
      <c r="E11942" s="118"/>
      <c r="F11942" s="124" t="s">
        <v>31</v>
      </c>
      <c r="G11942" s="33" t="str">
        <f t="shared" si="228"/>
        <v/>
      </c>
      <c r="H11942" s="37"/>
      <c r="I11942" s="33"/>
      <c r="J11942" s="32">
        <v>0</v>
      </c>
    </row>
    <row r="11943" spans="1:10" ht="26.25" hidden="1" thickBot="1" x14ac:dyDescent="0.3">
      <c r="A11943" s="141"/>
      <c r="B11943" s="144"/>
      <c r="C11943" s="38" t="s">
        <v>2939</v>
      </c>
      <c r="D11943" s="38" t="s">
        <v>101</v>
      </c>
      <c r="E11943" s="120">
        <v>1</v>
      </c>
      <c r="F11943" s="119" t="s">
        <v>31</v>
      </c>
      <c r="G11943" s="36" t="str">
        <f t="shared" si="228"/>
        <v/>
      </c>
      <c r="H11943" s="41">
        <f>SUM(G11943:G11975)</f>
        <v>114936.94988039999</v>
      </c>
      <c r="I11943" s="42"/>
      <c r="J11943" s="32">
        <v>0</v>
      </c>
    </row>
    <row r="11944" spans="1:10" ht="15.75" hidden="1" thickBot="1" x14ac:dyDescent="0.3">
      <c r="A11944" s="141"/>
      <c r="B11944" s="144"/>
      <c r="C11944" s="38" t="s">
        <v>7446</v>
      </c>
      <c r="D11944" s="38" t="s">
        <v>2788</v>
      </c>
      <c r="E11944" s="120">
        <v>4</v>
      </c>
      <c r="F11944" s="119">
        <v>23.901999999999997</v>
      </c>
      <c r="G11944" s="36">
        <f t="shared" si="228"/>
        <v>95.60799999999999</v>
      </c>
      <c r="H11944" s="37"/>
      <c r="I11944" s="33"/>
      <c r="J11944" s="32">
        <v>0</v>
      </c>
    </row>
    <row r="11945" spans="1:10" ht="15.75" hidden="1" thickBot="1" x14ac:dyDescent="0.3">
      <c r="A11945" s="141"/>
      <c r="B11945" s="144"/>
      <c r="C11945" s="38" t="s">
        <v>7438</v>
      </c>
      <c r="D11945" s="38" t="s">
        <v>2788</v>
      </c>
      <c r="E11945" s="120">
        <v>4</v>
      </c>
      <c r="F11945" s="119">
        <v>29.905999999999999</v>
      </c>
      <c r="G11945" s="36">
        <f t="shared" si="228"/>
        <v>119.624</v>
      </c>
      <c r="H11945" s="37"/>
      <c r="I11945" s="33"/>
      <c r="J11945" s="32">
        <v>0</v>
      </c>
    </row>
    <row r="11946" spans="1:10" ht="26.25" hidden="1" thickBot="1" x14ac:dyDescent="0.3">
      <c r="A11946" s="141"/>
      <c r="B11946" s="144"/>
      <c r="C11946" s="38" t="s">
        <v>7855</v>
      </c>
      <c r="D11946" s="38" t="s">
        <v>1063</v>
      </c>
      <c r="E11946" s="120">
        <v>2786.8671999999997</v>
      </c>
      <c r="F11946" s="119">
        <v>11.875</v>
      </c>
      <c r="G11946" s="36">
        <f t="shared" si="228"/>
        <v>33094.047999999995</v>
      </c>
      <c r="H11946" s="37"/>
      <c r="I11946" s="33"/>
      <c r="J11946" s="32">
        <v>0</v>
      </c>
    </row>
    <row r="11947" spans="1:10" ht="15.75" hidden="1" thickBot="1" x14ac:dyDescent="0.3">
      <c r="A11947" s="141"/>
      <c r="B11947" s="144"/>
      <c r="C11947" s="38" t="s">
        <v>478</v>
      </c>
      <c r="D11947" s="58" t="s">
        <v>479</v>
      </c>
      <c r="E11947" s="120">
        <v>418.7</v>
      </c>
      <c r="F11947" s="119" t="s">
        <v>31</v>
      </c>
      <c r="G11947" s="36" t="str">
        <f t="shared" si="228"/>
        <v/>
      </c>
      <c r="H11947" s="37"/>
      <c r="I11947" s="33"/>
      <c r="J11947" s="32">
        <v>0</v>
      </c>
    </row>
    <row r="11948" spans="1:10" ht="15.75" hidden="1" thickBot="1" x14ac:dyDescent="0.3">
      <c r="A11948" s="141"/>
      <c r="B11948" s="144"/>
      <c r="C11948" s="38" t="s">
        <v>7603</v>
      </c>
      <c r="D11948" s="38" t="s">
        <v>2788</v>
      </c>
      <c r="E11948" s="120">
        <v>1607.808</v>
      </c>
      <c r="F11948" s="119">
        <v>22.724</v>
      </c>
      <c r="G11948" s="36">
        <f t="shared" si="228"/>
        <v>36535.828992000002</v>
      </c>
      <c r="H11948" s="37"/>
      <c r="I11948" s="33"/>
      <c r="J11948" s="32">
        <v>0</v>
      </c>
    </row>
    <row r="11949" spans="1:10" ht="26.25" hidden="1" thickBot="1" x14ac:dyDescent="0.3">
      <c r="A11949" s="141"/>
      <c r="B11949" s="144"/>
      <c r="C11949" s="38" t="s">
        <v>7736</v>
      </c>
      <c r="D11949" s="38" t="s">
        <v>2788</v>
      </c>
      <c r="E11949" s="120">
        <v>1607.808</v>
      </c>
      <c r="F11949" s="119">
        <v>26.096499999999999</v>
      </c>
      <c r="G11949" s="36">
        <f t="shared" si="228"/>
        <v>41958.161472</v>
      </c>
      <c r="H11949" s="37"/>
      <c r="I11949" s="33"/>
      <c r="J11949" s="32">
        <v>0</v>
      </c>
    </row>
    <row r="11950" spans="1:10" ht="26.25" hidden="1" thickBot="1" x14ac:dyDescent="0.3">
      <c r="A11950" s="141"/>
      <c r="B11950" s="144"/>
      <c r="C11950" s="38" t="s">
        <v>7675</v>
      </c>
      <c r="D11950" s="38" t="s">
        <v>2788</v>
      </c>
      <c r="E11950" s="120">
        <v>1.3082</v>
      </c>
      <c r="F11950" s="119">
        <v>31.150499999999997</v>
      </c>
      <c r="G11950" s="36">
        <f t="shared" si="228"/>
        <v>40.7510841</v>
      </c>
      <c r="H11950" s="37"/>
      <c r="I11950" s="33"/>
      <c r="J11950" s="32">
        <v>0</v>
      </c>
    </row>
    <row r="11951" spans="1:10" ht="15.75" hidden="1" thickBot="1" x14ac:dyDescent="0.3">
      <c r="A11951" s="141"/>
      <c r="B11951" s="144"/>
      <c r="C11951" s="38" t="s">
        <v>7674</v>
      </c>
      <c r="D11951" s="38" t="s">
        <v>2788</v>
      </c>
      <c r="E11951" s="120">
        <v>1.3082</v>
      </c>
      <c r="F11951" s="119">
        <v>23.3415</v>
      </c>
      <c r="G11951" s="36">
        <f t="shared" si="228"/>
        <v>30.535350300000001</v>
      </c>
      <c r="H11951" s="37"/>
      <c r="I11951" s="33"/>
      <c r="J11951" s="32">
        <v>0</v>
      </c>
    </row>
    <row r="11952" spans="1:10" ht="15.75" hidden="1" thickBot="1" x14ac:dyDescent="0.3">
      <c r="A11952" s="141"/>
      <c r="B11952" s="144"/>
      <c r="C11952" s="38" t="s">
        <v>2940</v>
      </c>
      <c r="D11952" s="38" t="s">
        <v>105</v>
      </c>
      <c r="E11952" s="120">
        <v>1</v>
      </c>
      <c r="F11952" s="119" t="s">
        <v>31</v>
      </c>
      <c r="G11952" s="36" t="str">
        <f t="shared" si="228"/>
        <v/>
      </c>
      <c r="H11952" s="37"/>
      <c r="I11952" s="33"/>
      <c r="J11952" s="32">
        <v>0</v>
      </c>
    </row>
    <row r="11953" spans="1:10" ht="26.25" hidden="1" thickBot="1" x14ac:dyDescent="0.3">
      <c r="A11953" s="141"/>
      <c r="B11953" s="144"/>
      <c r="C11953" s="38" t="s">
        <v>7792</v>
      </c>
      <c r="D11953" s="38" t="s">
        <v>7722</v>
      </c>
      <c r="E11953" s="120">
        <v>0.04</v>
      </c>
      <c r="F11953" s="119">
        <v>23.987499999999997</v>
      </c>
      <c r="G11953" s="36">
        <f t="shared" si="228"/>
        <v>0.95949999999999991</v>
      </c>
      <c r="H11953" s="37"/>
      <c r="I11953" s="33"/>
      <c r="J11953" s="32">
        <v>0</v>
      </c>
    </row>
    <row r="11954" spans="1:10" ht="26.25" hidden="1" thickBot="1" x14ac:dyDescent="0.3">
      <c r="A11954" s="141"/>
      <c r="B11954" s="144"/>
      <c r="C11954" s="38" t="s">
        <v>7675</v>
      </c>
      <c r="D11954" s="38" t="s">
        <v>2788</v>
      </c>
      <c r="E11954" s="120">
        <v>35.321400000000004</v>
      </c>
      <c r="F11954" s="119">
        <v>31.150499999999997</v>
      </c>
      <c r="G11954" s="36">
        <f t="shared" si="228"/>
        <v>1100.2792707000001</v>
      </c>
      <c r="H11954" s="37"/>
      <c r="I11954" s="33"/>
      <c r="J11954" s="32">
        <v>0</v>
      </c>
    </row>
    <row r="11955" spans="1:10" ht="15.75" hidden="1" thickBot="1" x14ac:dyDescent="0.3">
      <c r="A11955" s="141"/>
      <c r="B11955" s="144"/>
      <c r="C11955" s="38" t="s">
        <v>7674</v>
      </c>
      <c r="D11955" s="38" t="s">
        <v>2788</v>
      </c>
      <c r="E11955" s="120">
        <v>35.321400000000004</v>
      </c>
      <c r="F11955" s="119">
        <v>23.3415</v>
      </c>
      <c r="G11955" s="36">
        <f t="shared" si="228"/>
        <v>824.45445810000012</v>
      </c>
      <c r="H11955" s="37"/>
      <c r="I11955" s="33"/>
      <c r="J11955" s="32">
        <v>0</v>
      </c>
    </row>
    <row r="11956" spans="1:10" ht="15.75" hidden="1" thickBot="1" x14ac:dyDescent="0.3">
      <c r="A11956" s="141"/>
      <c r="B11956" s="144"/>
      <c r="C11956" s="38" t="s">
        <v>2941</v>
      </c>
      <c r="D11956" s="38" t="s">
        <v>105</v>
      </c>
      <c r="E11956" s="120">
        <v>27</v>
      </c>
      <c r="F11956" s="119" t="s">
        <v>31</v>
      </c>
      <c r="G11956" s="36" t="str">
        <f t="shared" si="228"/>
        <v/>
      </c>
      <c r="H11956" s="37"/>
      <c r="I11956" s="33"/>
      <c r="J11956" s="32">
        <v>0</v>
      </c>
    </row>
    <row r="11957" spans="1:10" ht="26.25" hidden="1" thickBot="1" x14ac:dyDescent="0.3">
      <c r="A11957" s="141"/>
      <c r="B11957" s="144"/>
      <c r="C11957" s="38" t="s">
        <v>7792</v>
      </c>
      <c r="D11957" s="38" t="s">
        <v>7722</v>
      </c>
      <c r="E11957" s="120">
        <v>0.04</v>
      </c>
      <c r="F11957" s="119">
        <v>23.987499999999997</v>
      </c>
      <c r="G11957" s="36">
        <f t="shared" si="228"/>
        <v>0.95949999999999991</v>
      </c>
      <c r="H11957" s="37"/>
      <c r="I11957" s="33"/>
      <c r="J11957" s="32">
        <v>0</v>
      </c>
    </row>
    <row r="11958" spans="1:10" ht="26.25" hidden="1" thickBot="1" x14ac:dyDescent="0.3">
      <c r="A11958" s="141"/>
      <c r="B11958" s="144"/>
      <c r="C11958" s="38" t="s">
        <v>7675</v>
      </c>
      <c r="D11958" s="38" t="s">
        <v>2788</v>
      </c>
      <c r="E11958" s="120">
        <v>3.9245999999999999</v>
      </c>
      <c r="F11958" s="119">
        <v>31.150499999999997</v>
      </c>
      <c r="G11958" s="36">
        <f t="shared" si="228"/>
        <v>122.25325229999999</v>
      </c>
      <c r="H11958" s="37"/>
      <c r="I11958" s="33"/>
      <c r="J11958" s="32">
        <v>0</v>
      </c>
    </row>
    <row r="11959" spans="1:10" ht="15.75" hidden="1" thickBot="1" x14ac:dyDescent="0.3">
      <c r="A11959" s="141"/>
      <c r="B11959" s="144"/>
      <c r="C11959" s="38" t="s">
        <v>7674</v>
      </c>
      <c r="D11959" s="38" t="s">
        <v>2788</v>
      </c>
      <c r="E11959" s="120">
        <v>3.9245999999999999</v>
      </c>
      <c r="F11959" s="119">
        <v>23.3415</v>
      </c>
      <c r="G11959" s="36">
        <f t="shared" si="228"/>
        <v>91.6060509</v>
      </c>
      <c r="H11959" s="37"/>
      <c r="I11959" s="33"/>
      <c r="J11959" s="32">
        <v>0</v>
      </c>
    </row>
    <row r="11960" spans="1:10" ht="15.75" hidden="1" thickBot="1" x14ac:dyDescent="0.3">
      <c r="A11960" s="141"/>
      <c r="B11960" s="144"/>
      <c r="C11960" s="38" t="s">
        <v>2942</v>
      </c>
      <c r="D11960" s="38" t="s">
        <v>105</v>
      </c>
      <c r="E11960" s="120">
        <v>3</v>
      </c>
      <c r="F11960" s="119" t="s">
        <v>31</v>
      </c>
      <c r="G11960" s="36" t="str">
        <f t="shared" si="228"/>
        <v/>
      </c>
      <c r="H11960" s="37"/>
      <c r="I11960" s="33"/>
      <c r="J11960" s="32">
        <v>0</v>
      </c>
    </row>
    <row r="11961" spans="1:10" ht="26.25" hidden="1" thickBot="1" x14ac:dyDescent="0.3">
      <c r="A11961" s="141"/>
      <c r="B11961" s="144"/>
      <c r="C11961" s="38" t="s">
        <v>7792</v>
      </c>
      <c r="D11961" s="38" t="s">
        <v>7722</v>
      </c>
      <c r="E11961" s="120">
        <v>0.12</v>
      </c>
      <c r="F11961" s="119">
        <v>23.987499999999997</v>
      </c>
      <c r="G11961" s="36">
        <f t="shared" si="228"/>
        <v>2.8784999999999994</v>
      </c>
      <c r="H11961" s="37"/>
      <c r="I11961" s="33"/>
      <c r="J11961" s="32">
        <v>0</v>
      </c>
    </row>
    <row r="11962" spans="1:10" ht="26.25" hidden="1" thickBot="1" x14ac:dyDescent="0.3">
      <c r="A11962" s="141"/>
      <c r="B11962" s="144"/>
      <c r="C11962" s="38" t="s">
        <v>7675</v>
      </c>
      <c r="D11962" s="38" t="s">
        <v>2788</v>
      </c>
      <c r="E11962" s="120">
        <v>2.6375000000000002</v>
      </c>
      <c r="F11962" s="119">
        <v>31.150499999999997</v>
      </c>
      <c r="G11962" s="36">
        <f t="shared" si="228"/>
        <v>82.159443749999994</v>
      </c>
      <c r="H11962" s="37"/>
      <c r="I11962" s="33"/>
      <c r="J11962" s="32">
        <v>0</v>
      </c>
    </row>
    <row r="11963" spans="1:10" ht="15.75" hidden="1" thickBot="1" x14ac:dyDescent="0.3">
      <c r="A11963" s="141"/>
      <c r="B11963" s="144"/>
      <c r="C11963" s="38" t="s">
        <v>7674</v>
      </c>
      <c r="D11963" s="38" t="s">
        <v>2788</v>
      </c>
      <c r="E11963" s="120">
        <v>2.6375000000000002</v>
      </c>
      <c r="F11963" s="119">
        <v>23.3415</v>
      </c>
      <c r="G11963" s="36">
        <f t="shared" si="228"/>
        <v>61.563206250000007</v>
      </c>
      <c r="H11963" s="37"/>
      <c r="I11963" s="33"/>
      <c r="J11963" s="32">
        <v>0</v>
      </c>
    </row>
    <row r="11964" spans="1:10" ht="15.75" hidden="1" thickBot="1" x14ac:dyDescent="0.3">
      <c r="A11964" s="141"/>
      <c r="B11964" s="144"/>
      <c r="C11964" s="38" t="s">
        <v>2943</v>
      </c>
      <c r="D11964" s="38" t="s">
        <v>105</v>
      </c>
      <c r="E11964" s="120">
        <v>1</v>
      </c>
      <c r="F11964" s="119" t="s">
        <v>31</v>
      </c>
      <c r="G11964" s="36" t="str">
        <f t="shared" si="228"/>
        <v/>
      </c>
      <c r="H11964" s="37"/>
      <c r="I11964" s="33"/>
      <c r="J11964" s="32">
        <v>0</v>
      </c>
    </row>
    <row r="11965" spans="1:10" ht="26.25" hidden="1" thickBot="1" x14ac:dyDescent="0.3">
      <c r="A11965" s="141"/>
      <c r="B11965" s="144"/>
      <c r="C11965" s="38" t="s">
        <v>7792</v>
      </c>
      <c r="D11965" s="38" t="s">
        <v>7722</v>
      </c>
      <c r="E11965" s="120">
        <v>0.04</v>
      </c>
      <c r="F11965" s="119">
        <v>23.987499999999997</v>
      </c>
      <c r="G11965" s="36">
        <f t="shared" si="228"/>
        <v>0.95949999999999991</v>
      </c>
      <c r="H11965" s="37"/>
      <c r="I11965" s="33"/>
      <c r="J11965" s="32">
        <v>0</v>
      </c>
    </row>
    <row r="11966" spans="1:10" ht="26.25" hidden="1" thickBot="1" x14ac:dyDescent="0.3">
      <c r="A11966" s="141"/>
      <c r="B11966" s="144"/>
      <c r="C11966" s="38" t="s">
        <v>7675</v>
      </c>
      <c r="D11966" s="38" t="s">
        <v>2788</v>
      </c>
      <c r="E11966" s="120">
        <v>5.2750000000000004</v>
      </c>
      <c r="F11966" s="119">
        <v>31.150499999999997</v>
      </c>
      <c r="G11966" s="36">
        <f t="shared" si="228"/>
        <v>164.31888749999999</v>
      </c>
      <c r="H11966" s="37"/>
      <c r="I11966" s="33"/>
      <c r="J11966" s="32">
        <v>0</v>
      </c>
    </row>
    <row r="11967" spans="1:10" ht="15.75" hidden="1" thickBot="1" x14ac:dyDescent="0.3">
      <c r="A11967" s="141"/>
      <c r="B11967" s="144"/>
      <c r="C11967" s="38" t="s">
        <v>7674</v>
      </c>
      <c r="D11967" s="38" t="s">
        <v>2788</v>
      </c>
      <c r="E11967" s="120">
        <v>5.2750000000000004</v>
      </c>
      <c r="F11967" s="119">
        <v>23.3415</v>
      </c>
      <c r="G11967" s="36">
        <f t="shared" si="228"/>
        <v>123.12641250000001</v>
      </c>
      <c r="H11967" s="37"/>
      <c r="I11967" s="33"/>
      <c r="J11967" s="32">
        <v>0</v>
      </c>
    </row>
    <row r="11968" spans="1:10" ht="15.75" hidden="1" thickBot="1" x14ac:dyDescent="0.3">
      <c r="A11968" s="141"/>
      <c r="B11968" s="144"/>
      <c r="C11968" s="38" t="s">
        <v>2944</v>
      </c>
      <c r="D11968" s="38" t="s">
        <v>105</v>
      </c>
      <c r="E11968" s="120">
        <v>2</v>
      </c>
      <c r="F11968" s="119" t="s">
        <v>31</v>
      </c>
      <c r="G11968" s="36" t="str">
        <f t="shared" si="228"/>
        <v/>
      </c>
      <c r="H11968" s="37"/>
      <c r="I11968" s="33"/>
      <c r="J11968" s="32">
        <v>0</v>
      </c>
    </row>
    <row r="11969" spans="1:10" ht="26.25" hidden="1" thickBot="1" x14ac:dyDescent="0.3">
      <c r="A11969" s="141"/>
      <c r="B11969" s="144"/>
      <c r="C11969" s="38" t="s">
        <v>7792</v>
      </c>
      <c r="D11969" s="38" t="s">
        <v>7722</v>
      </c>
      <c r="E11969" s="120">
        <v>0.08</v>
      </c>
      <c r="F11969" s="119">
        <v>23.987499999999997</v>
      </c>
      <c r="G11969" s="36">
        <f t="shared" si="228"/>
        <v>1.9189999999999998</v>
      </c>
      <c r="H11969" s="37"/>
      <c r="I11969" s="33"/>
      <c r="J11969" s="32">
        <v>0</v>
      </c>
    </row>
    <row r="11970" spans="1:10" ht="26.25" hidden="1" thickBot="1" x14ac:dyDescent="0.3">
      <c r="A11970" s="141"/>
      <c r="B11970" s="144"/>
      <c r="C11970" s="38" t="s">
        <v>7675</v>
      </c>
      <c r="D11970" s="38" t="s">
        <v>2788</v>
      </c>
      <c r="E11970" s="120">
        <v>1</v>
      </c>
      <c r="F11970" s="119">
        <v>31.150499999999997</v>
      </c>
      <c r="G11970" s="36">
        <f t="shared" si="228"/>
        <v>31.150499999999997</v>
      </c>
      <c r="H11970" s="37"/>
      <c r="I11970" s="33"/>
      <c r="J11970" s="32">
        <v>0</v>
      </c>
    </row>
    <row r="11971" spans="1:10" ht="15.75" hidden="1" thickBot="1" x14ac:dyDescent="0.3">
      <c r="A11971" s="141"/>
      <c r="B11971" s="144"/>
      <c r="C11971" s="38" t="s">
        <v>7674</v>
      </c>
      <c r="D11971" s="38" t="s">
        <v>2788</v>
      </c>
      <c r="E11971" s="120">
        <v>1</v>
      </c>
      <c r="F11971" s="119">
        <v>23.3415</v>
      </c>
      <c r="G11971" s="36">
        <f t="shared" si="228"/>
        <v>23.3415</v>
      </c>
      <c r="H11971" s="37"/>
      <c r="I11971" s="33"/>
      <c r="J11971" s="32">
        <v>0</v>
      </c>
    </row>
    <row r="11972" spans="1:10" ht="26.25" hidden="1" thickBot="1" x14ac:dyDescent="0.3">
      <c r="A11972" s="141"/>
      <c r="B11972" s="144"/>
      <c r="C11972" s="38" t="s">
        <v>2945</v>
      </c>
      <c r="D11972" s="38" t="s">
        <v>105</v>
      </c>
      <c r="E11972" s="120">
        <v>1</v>
      </c>
      <c r="F11972" s="119" t="s">
        <v>31</v>
      </c>
      <c r="G11972" s="36" t="str">
        <f t="shared" si="228"/>
        <v/>
      </c>
      <c r="H11972" s="37"/>
      <c r="I11972" s="33"/>
      <c r="J11972" s="32">
        <v>0</v>
      </c>
    </row>
    <row r="11973" spans="1:10" ht="15.75" hidden="1" thickBot="1" x14ac:dyDescent="0.3">
      <c r="A11973" s="141"/>
      <c r="B11973" s="144"/>
      <c r="C11973" s="38" t="s">
        <v>7438</v>
      </c>
      <c r="D11973" s="38" t="s">
        <v>2788</v>
      </c>
      <c r="E11973" s="120">
        <v>8</v>
      </c>
      <c r="F11973" s="119">
        <v>29.905999999999999</v>
      </c>
      <c r="G11973" s="36">
        <f t="shared" si="228"/>
        <v>239.24799999999999</v>
      </c>
      <c r="H11973" s="37"/>
      <c r="I11973" s="33"/>
      <c r="J11973" s="32">
        <v>0</v>
      </c>
    </row>
    <row r="11974" spans="1:10" ht="15.75" hidden="1" thickBot="1" x14ac:dyDescent="0.3">
      <c r="A11974" s="141"/>
      <c r="B11974" s="144"/>
      <c r="C11974" s="38" t="s">
        <v>7446</v>
      </c>
      <c r="D11974" s="38" t="s">
        <v>2788</v>
      </c>
      <c r="E11974" s="120">
        <v>8</v>
      </c>
      <c r="F11974" s="119">
        <v>23.901999999999997</v>
      </c>
      <c r="G11974" s="36">
        <f t="shared" si="228"/>
        <v>191.21599999999998</v>
      </c>
      <c r="H11974" s="37"/>
      <c r="I11974" s="33"/>
      <c r="J11974" s="32">
        <v>0</v>
      </c>
    </row>
    <row r="11975" spans="1:10" ht="15.75" hidden="1" thickBot="1" x14ac:dyDescent="0.3">
      <c r="A11975" s="141"/>
      <c r="B11975" s="144"/>
      <c r="C11975" s="38" t="s">
        <v>2946</v>
      </c>
      <c r="D11975" s="38" t="s">
        <v>105</v>
      </c>
      <c r="E11975" s="120">
        <v>2</v>
      </c>
      <c r="F11975" s="119" t="s">
        <v>31</v>
      </c>
      <c r="G11975" s="36" t="str">
        <f t="shared" si="228"/>
        <v/>
      </c>
      <c r="H11975" s="37"/>
      <c r="I11975" s="33"/>
      <c r="J11975" s="32">
        <v>0</v>
      </c>
    </row>
    <row r="11976" spans="1:10" ht="15.75" hidden="1" thickBot="1" x14ac:dyDescent="0.3">
      <c r="A11976" s="142"/>
      <c r="B11976" s="145"/>
      <c r="C11976" s="44"/>
      <c r="D11976" s="44"/>
      <c r="E11976" s="121"/>
      <c r="F11976" s="122" t="s">
        <v>31</v>
      </c>
      <c r="G11976" s="46" t="str">
        <f t="shared" si="228"/>
        <v/>
      </c>
      <c r="H11976" s="48"/>
      <c r="I11976" s="33"/>
      <c r="J11976" s="32">
        <v>0</v>
      </c>
    </row>
    <row r="11977" spans="1:10" ht="15.75" hidden="1" thickBot="1" x14ac:dyDescent="0.3">
      <c r="A11977" s="140" t="s">
        <v>2947</v>
      </c>
      <c r="B11977" s="143" t="s">
        <v>4913</v>
      </c>
      <c r="C11977" s="26"/>
      <c r="D11977" s="27" t="s">
        <v>124</v>
      </c>
      <c r="E11977" s="116"/>
      <c r="F11977" s="123" t="s">
        <v>31</v>
      </c>
      <c r="G11977" s="29" t="str">
        <f t="shared" si="228"/>
        <v/>
      </c>
      <c r="H11977" s="30"/>
      <c r="I11977" s="31"/>
      <c r="J11977" s="32">
        <v>0</v>
      </c>
    </row>
    <row r="11978" spans="1:10" ht="15.75" hidden="1" thickBot="1" x14ac:dyDescent="0.3">
      <c r="A11978" s="141"/>
      <c r="B11978" s="144"/>
      <c r="C11978" s="34"/>
      <c r="D11978" s="34"/>
      <c r="E11978" s="118"/>
      <c r="F11978" s="124" t="s">
        <v>31</v>
      </c>
      <c r="G11978" s="33" t="str">
        <f t="shared" ref="G11978:G12041" si="229">IF(ISNUMBER(F11978),E11978*F11978,"")</f>
        <v/>
      </c>
      <c r="H11978" s="37"/>
      <c r="I11978" s="33"/>
      <c r="J11978" s="32">
        <v>0</v>
      </c>
    </row>
    <row r="11979" spans="1:10" ht="15.75" hidden="1" thickBot="1" x14ac:dyDescent="0.3">
      <c r="A11979" s="141"/>
      <c r="B11979" s="144"/>
      <c r="C11979" s="38" t="s">
        <v>7438</v>
      </c>
      <c r="D11979" s="38" t="s">
        <v>2788</v>
      </c>
      <c r="E11979" s="120">
        <v>0.13900000000000001</v>
      </c>
      <c r="F11979" s="119">
        <v>29.905999999999999</v>
      </c>
      <c r="G11979" s="36">
        <f t="shared" si="229"/>
        <v>4.1569340000000006</v>
      </c>
      <c r="H11979" s="41">
        <f>SUM(G11979:G11981)</f>
        <v>16.503152999999998</v>
      </c>
      <c r="I11979" s="42"/>
      <c r="J11979" s="32">
        <v>0</v>
      </c>
    </row>
    <row r="11980" spans="1:10" ht="15.75" hidden="1" thickBot="1" x14ac:dyDescent="0.3">
      <c r="A11980" s="141"/>
      <c r="B11980" s="144"/>
      <c r="C11980" s="38" t="s">
        <v>7446</v>
      </c>
      <c r="D11980" s="38" t="s">
        <v>2788</v>
      </c>
      <c r="E11980" s="120">
        <v>0.13900000000000001</v>
      </c>
      <c r="F11980" s="119">
        <v>23.901999999999997</v>
      </c>
      <c r="G11980" s="36">
        <f t="shared" si="229"/>
        <v>3.3223780000000001</v>
      </c>
      <c r="H11980" s="37"/>
      <c r="I11980" s="33"/>
      <c r="J11980" s="32">
        <v>0</v>
      </c>
    </row>
    <row r="11981" spans="1:10" ht="15.75" hidden="1" thickBot="1" x14ac:dyDescent="0.3">
      <c r="A11981" s="141"/>
      <c r="B11981" s="144"/>
      <c r="C11981" s="38" t="s">
        <v>7454</v>
      </c>
      <c r="D11981" s="38" t="s">
        <v>1323</v>
      </c>
      <c r="E11981" s="120">
        <v>1.0169999999999999</v>
      </c>
      <c r="F11981" s="119">
        <v>8.8729999999999993</v>
      </c>
      <c r="G11981" s="36">
        <f t="shared" si="229"/>
        <v>9.0238409999999991</v>
      </c>
      <c r="H11981" s="37"/>
      <c r="I11981" s="33"/>
      <c r="J11981" s="32">
        <v>0</v>
      </c>
    </row>
    <row r="11982" spans="1:10" ht="15.75" hidden="1" thickBot="1" x14ac:dyDescent="0.3">
      <c r="A11982" s="142"/>
      <c r="B11982" s="145"/>
      <c r="C11982" s="44"/>
      <c r="D11982" s="44"/>
      <c r="E11982" s="121"/>
      <c r="F11982" s="122" t="s">
        <v>31</v>
      </c>
      <c r="G11982" s="46" t="str">
        <f t="shared" si="229"/>
        <v/>
      </c>
      <c r="H11982" s="48"/>
      <c r="I11982" s="33"/>
      <c r="J11982" s="32">
        <v>0</v>
      </c>
    </row>
    <row r="11983" spans="1:10" ht="15.75" hidden="1" thickBot="1" x14ac:dyDescent="0.3">
      <c r="A11983" s="140" t="s">
        <v>2948</v>
      </c>
      <c r="B11983" s="143" t="s">
        <v>4922</v>
      </c>
      <c r="C11983" s="26"/>
      <c r="D11983" s="27" t="s">
        <v>124</v>
      </c>
      <c r="E11983" s="116"/>
      <c r="F11983" s="127" t="s">
        <v>31</v>
      </c>
      <c r="G11983" s="29" t="str">
        <f t="shared" si="229"/>
        <v/>
      </c>
      <c r="H11983" s="30"/>
      <c r="I11983" s="31"/>
      <c r="J11983" s="32">
        <v>0</v>
      </c>
    </row>
    <row r="11984" spans="1:10" ht="15.75" hidden="1" thickBot="1" x14ac:dyDescent="0.3">
      <c r="A11984" s="149"/>
      <c r="B11984" s="144"/>
      <c r="C11984" s="34"/>
      <c r="D11984" s="34"/>
      <c r="E11984" s="118"/>
      <c r="F11984" s="129" t="s">
        <v>31</v>
      </c>
      <c r="G11984" s="66" t="str">
        <f t="shared" si="229"/>
        <v/>
      </c>
      <c r="H11984" s="67"/>
      <c r="I11984" s="68"/>
      <c r="J11984" s="32">
        <v>0</v>
      </c>
    </row>
    <row r="11985" spans="1:10" ht="15.75" hidden="1" thickBot="1" x14ac:dyDescent="0.3">
      <c r="A11985" s="149"/>
      <c r="B11985" s="144"/>
      <c r="C11985" s="38" t="s">
        <v>7438</v>
      </c>
      <c r="D11985" s="38" t="s">
        <v>2788</v>
      </c>
      <c r="E11985" s="120">
        <v>0.16200000000000001</v>
      </c>
      <c r="F11985" s="119">
        <v>29.905999999999999</v>
      </c>
      <c r="G11985" s="66">
        <f t="shared" si="229"/>
        <v>4.8447719999999999</v>
      </c>
      <c r="H11985" s="41">
        <f>SUM(G11985:G11987)</f>
        <v>30.300686999999996</v>
      </c>
      <c r="I11985" s="42"/>
      <c r="J11985" s="32">
        <v>0</v>
      </c>
    </row>
    <row r="11986" spans="1:10" ht="15.75" hidden="1" thickBot="1" x14ac:dyDescent="0.3">
      <c r="A11986" s="149"/>
      <c r="B11986" s="144"/>
      <c r="C11986" s="38" t="s">
        <v>7446</v>
      </c>
      <c r="D11986" s="38" t="s">
        <v>2788</v>
      </c>
      <c r="E11986" s="120">
        <v>0.16200000000000001</v>
      </c>
      <c r="F11986" s="119">
        <v>23.901999999999997</v>
      </c>
      <c r="G11986" s="66">
        <f t="shared" si="229"/>
        <v>3.8721239999999999</v>
      </c>
      <c r="H11986" s="67"/>
      <c r="I11986" s="68"/>
      <c r="J11986" s="32">
        <v>0</v>
      </c>
    </row>
    <row r="11987" spans="1:10" ht="15.75" hidden="1" thickBot="1" x14ac:dyDescent="0.3">
      <c r="A11987" s="149"/>
      <c r="B11987" s="144"/>
      <c r="C11987" s="38" t="s">
        <v>7474</v>
      </c>
      <c r="D11987" s="38" t="s">
        <v>1323</v>
      </c>
      <c r="E11987" s="120">
        <v>1.0169999999999999</v>
      </c>
      <c r="F11987" s="119">
        <v>21.222999999999999</v>
      </c>
      <c r="G11987" s="66">
        <f t="shared" si="229"/>
        <v>21.583790999999998</v>
      </c>
      <c r="H11987" s="67"/>
      <c r="I11987" s="68"/>
      <c r="J11987" s="32">
        <v>0</v>
      </c>
    </row>
    <row r="11988" spans="1:10" ht="15.75" hidden="1" thickBot="1" x14ac:dyDescent="0.3">
      <c r="A11988" s="150"/>
      <c r="B11988" s="145"/>
      <c r="C11988" s="44"/>
      <c r="D11988" s="59"/>
      <c r="E11988" s="121"/>
      <c r="F11988" s="135" t="s">
        <v>31</v>
      </c>
      <c r="G11988" s="75" t="str">
        <f t="shared" si="229"/>
        <v/>
      </c>
      <c r="H11988" s="76"/>
      <c r="I11988" s="68"/>
      <c r="J11988" s="32">
        <v>0</v>
      </c>
    </row>
    <row r="11989" spans="1:10" ht="15.75" hidden="1" thickBot="1" x14ac:dyDescent="0.3">
      <c r="A11989" s="140" t="s">
        <v>2949</v>
      </c>
      <c r="B11989" s="143" t="s">
        <v>4925</v>
      </c>
      <c r="C11989" s="26"/>
      <c r="D11989" s="27" t="s">
        <v>124</v>
      </c>
      <c r="E11989" s="116"/>
      <c r="F11989" s="127" t="s">
        <v>31</v>
      </c>
      <c r="G11989" s="29" t="str">
        <f t="shared" si="229"/>
        <v/>
      </c>
      <c r="H11989" s="30"/>
      <c r="I11989" s="31"/>
      <c r="J11989" s="32">
        <v>0</v>
      </c>
    </row>
    <row r="11990" spans="1:10" ht="15.75" hidden="1" thickBot="1" x14ac:dyDescent="0.3">
      <c r="A11990" s="149"/>
      <c r="B11990" s="144"/>
      <c r="C11990" s="34"/>
      <c r="D11990" s="34"/>
      <c r="E11990" s="118"/>
      <c r="F11990" s="129" t="s">
        <v>31</v>
      </c>
      <c r="G11990" s="66" t="str">
        <f t="shared" si="229"/>
        <v/>
      </c>
      <c r="H11990" s="67"/>
      <c r="I11990" s="68"/>
      <c r="J11990" s="32">
        <v>0</v>
      </c>
    </row>
    <row r="11991" spans="1:10" ht="15.75" hidden="1" thickBot="1" x14ac:dyDescent="0.3">
      <c r="A11991" s="149"/>
      <c r="B11991" s="144"/>
      <c r="C11991" s="38" t="s">
        <v>7438</v>
      </c>
      <c r="D11991" s="38" t="s">
        <v>2788</v>
      </c>
      <c r="E11991" s="120">
        <v>0.16200000000000001</v>
      </c>
      <c r="F11991" s="119">
        <v>29.905999999999999</v>
      </c>
      <c r="G11991" s="66">
        <f t="shared" si="229"/>
        <v>4.8447719999999999</v>
      </c>
      <c r="H11991" s="41">
        <f>SUM(G11991:G11993)</f>
        <v>48.193784999999998</v>
      </c>
      <c r="I11991" s="42"/>
      <c r="J11991" s="32">
        <v>0</v>
      </c>
    </row>
    <row r="11992" spans="1:10" ht="15.75" hidden="1" thickBot="1" x14ac:dyDescent="0.3">
      <c r="A11992" s="149"/>
      <c r="B11992" s="144"/>
      <c r="C11992" s="38" t="s">
        <v>7446</v>
      </c>
      <c r="D11992" s="38" t="s">
        <v>2788</v>
      </c>
      <c r="E11992" s="120">
        <v>0.16200000000000001</v>
      </c>
      <c r="F11992" s="119">
        <v>23.901999999999997</v>
      </c>
      <c r="G11992" s="66">
        <f t="shared" si="229"/>
        <v>3.8721239999999999</v>
      </c>
      <c r="H11992" s="67"/>
      <c r="I11992" s="68"/>
      <c r="J11992" s="32">
        <v>0</v>
      </c>
    </row>
    <row r="11993" spans="1:10" ht="15.75" hidden="1" thickBot="1" x14ac:dyDescent="0.3">
      <c r="A11993" s="149"/>
      <c r="B11993" s="144"/>
      <c r="C11993" s="38" t="s">
        <v>7452</v>
      </c>
      <c r="D11993" s="38" t="s">
        <v>1323</v>
      </c>
      <c r="E11993" s="120">
        <v>1.0169999999999999</v>
      </c>
      <c r="F11993" s="119">
        <v>38.817</v>
      </c>
      <c r="G11993" s="66">
        <f t="shared" si="229"/>
        <v>39.476889</v>
      </c>
      <c r="H11993" s="67"/>
      <c r="I11993" s="68"/>
      <c r="J11993" s="32">
        <v>0</v>
      </c>
    </row>
    <row r="11994" spans="1:10" ht="15.75" hidden="1" thickBot="1" x14ac:dyDescent="0.3">
      <c r="A11994" s="150"/>
      <c r="B11994" s="145"/>
      <c r="C11994" s="44"/>
      <c r="D11994" s="59"/>
      <c r="E11994" s="121"/>
      <c r="F11994" s="135" t="s">
        <v>31</v>
      </c>
      <c r="G11994" s="75" t="str">
        <f t="shared" si="229"/>
        <v/>
      </c>
      <c r="H11994" s="76"/>
      <c r="I11994" s="68"/>
      <c r="J11994" s="32">
        <v>0</v>
      </c>
    </row>
    <row r="11995" spans="1:10" ht="15.75" hidden="1" thickBot="1" x14ac:dyDescent="0.3">
      <c r="A11995" s="140" t="s">
        <v>2950</v>
      </c>
      <c r="B11995" s="143" t="s">
        <v>2951</v>
      </c>
      <c r="C11995" s="26"/>
      <c r="D11995" s="27" t="s">
        <v>36</v>
      </c>
      <c r="E11995" s="116"/>
      <c r="F11995" s="127" t="s">
        <v>31</v>
      </c>
      <c r="G11995" s="29" t="str">
        <f t="shared" si="229"/>
        <v/>
      </c>
      <c r="H11995" s="30"/>
      <c r="I11995" s="31"/>
      <c r="J11995" s="32">
        <v>0</v>
      </c>
    </row>
    <row r="11996" spans="1:10" ht="15.75" hidden="1" thickBot="1" x14ac:dyDescent="0.3">
      <c r="A11996" s="149"/>
      <c r="B11996" s="144"/>
      <c r="C11996" s="34"/>
      <c r="D11996" s="34"/>
      <c r="E11996" s="118"/>
      <c r="F11996" s="129" t="s">
        <v>31</v>
      </c>
      <c r="G11996" s="66" t="str">
        <f t="shared" si="229"/>
        <v/>
      </c>
      <c r="H11996" s="67"/>
      <c r="I11996" s="68"/>
      <c r="J11996" s="32">
        <v>0</v>
      </c>
    </row>
    <row r="11997" spans="1:10" ht="15.75" hidden="1" thickBot="1" x14ac:dyDescent="0.3">
      <c r="A11997" s="149"/>
      <c r="B11997" s="144"/>
      <c r="C11997" s="38" t="s">
        <v>7438</v>
      </c>
      <c r="D11997" s="38" t="s">
        <v>2788</v>
      </c>
      <c r="E11997" s="120">
        <v>0.62809999999999999</v>
      </c>
      <c r="F11997" s="119">
        <v>29.905999999999999</v>
      </c>
      <c r="G11997" s="66">
        <f t="shared" si="229"/>
        <v>18.783958599999998</v>
      </c>
      <c r="H11997" s="41">
        <f>SUM(G11997:G11999)</f>
        <v>23.475471842399998</v>
      </c>
      <c r="I11997" s="42"/>
      <c r="J11997" s="32">
        <v>0</v>
      </c>
    </row>
    <row r="11998" spans="1:10" ht="15.75" hidden="1" thickBot="1" x14ac:dyDescent="0.3">
      <c r="A11998" s="149"/>
      <c r="B11998" s="144"/>
      <c r="C11998" s="38" t="s">
        <v>7446</v>
      </c>
      <c r="D11998" s="38" t="s">
        <v>2788</v>
      </c>
      <c r="E11998" s="120">
        <v>0.19628119999999999</v>
      </c>
      <c r="F11998" s="119">
        <v>23.901999999999997</v>
      </c>
      <c r="G11998" s="66">
        <f t="shared" si="229"/>
        <v>4.6915132423999992</v>
      </c>
      <c r="H11998" s="67"/>
      <c r="I11998" s="68"/>
      <c r="J11998" s="32">
        <v>0</v>
      </c>
    </row>
    <row r="11999" spans="1:10" ht="15.75" hidden="1" thickBot="1" x14ac:dyDescent="0.3">
      <c r="A11999" s="149"/>
      <c r="B11999" s="144"/>
      <c r="C11999" s="38" t="s">
        <v>2951</v>
      </c>
      <c r="D11999" s="38" t="s">
        <v>101</v>
      </c>
      <c r="E11999" s="120">
        <v>1</v>
      </c>
      <c r="F11999" s="119" t="s">
        <v>31</v>
      </c>
      <c r="G11999" s="66" t="str">
        <f t="shared" si="229"/>
        <v/>
      </c>
      <c r="H11999" s="67"/>
      <c r="I11999" s="68"/>
      <c r="J11999" s="32">
        <v>0</v>
      </c>
    </row>
    <row r="12000" spans="1:10" ht="15.75" hidden="1" thickBot="1" x14ac:dyDescent="0.3">
      <c r="A12000" s="150"/>
      <c r="B12000" s="145"/>
      <c r="C12000" s="44"/>
      <c r="D12000" s="59"/>
      <c r="E12000" s="121"/>
      <c r="F12000" s="135" t="s">
        <v>31</v>
      </c>
      <c r="G12000" s="75" t="str">
        <f t="shared" si="229"/>
        <v/>
      </c>
      <c r="H12000" s="76"/>
      <c r="I12000" s="68"/>
      <c r="J12000" s="32">
        <v>0</v>
      </c>
    </row>
    <row r="12001" spans="1:10" ht="15.75" hidden="1" thickBot="1" x14ac:dyDescent="0.3">
      <c r="A12001" s="140" t="s">
        <v>2952</v>
      </c>
      <c r="B12001" s="143" t="s">
        <v>2953</v>
      </c>
      <c r="C12001" s="26"/>
      <c r="D12001" s="27" t="s">
        <v>36</v>
      </c>
      <c r="E12001" s="116"/>
      <c r="F12001" s="127" t="s">
        <v>31</v>
      </c>
      <c r="G12001" s="29" t="str">
        <f t="shared" si="229"/>
        <v/>
      </c>
      <c r="H12001" s="30"/>
      <c r="I12001" s="31"/>
      <c r="J12001" s="32">
        <v>0</v>
      </c>
    </row>
    <row r="12002" spans="1:10" ht="15.75" hidden="1" thickBot="1" x14ac:dyDescent="0.3">
      <c r="A12002" s="149"/>
      <c r="B12002" s="144"/>
      <c r="C12002" s="34"/>
      <c r="D12002" s="34"/>
      <c r="E12002" s="118"/>
      <c r="F12002" s="129" t="s">
        <v>31</v>
      </c>
      <c r="G12002" s="66" t="str">
        <f t="shared" si="229"/>
        <v/>
      </c>
      <c r="H12002" s="67"/>
      <c r="I12002" s="68"/>
      <c r="J12002" s="32">
        <v>0</v>
      </c>
    </row>
    <row r="12003" spans="1:10" ht="15.75" hidden="1" thickBot="1" x14ac:dyDescent="0.3">
      <c r="A12003" s="149"/>
      <c r="B12003" s="144"/>
      <c r="C12003" s="38" t="s">
        <v>7438</v>
      </c>
      <c r="D12003" s="38" t="s">
        <v>2788</v>
      </c>
      <c r="E12003" s="120">
        <v>0.62809999999999999</v>
      </c>
      <c r="F12003" s="119">
        <v>29.905999999999999</v>
      </c>
      <c r="G12003" s="66">
        <f t="shared" si="229"/>
        <v>18.783958599999998</v>
      </c>
      <c r="H12003" s="41">
        <f>SUM(G12003:G12005)</f>
        <v>23.475471842399998</v>
      </c>
      <c r="I12003" s="42"/>
      <c r="J12003" s="32">
        <v>0</v>
      </c>
    </row>
    <row r="12004" spans="1:10" ht="15.75" hidden="1" thickBot="1" x14ac:dyDescent="0.3">
      <c r="A12004" s="149"/>
      <c r="B12004" s="144"/>
      <c r="C12004" s="38" t="s">
        <v>7446</v>
      </c>
      <c r="D12004" s="38" t="s">
        <v>2788</v>
      </c>
      <c r="E12004" s="120">
        <v>0.19628119999999999</v>
      </c>
      <c r="F12004" s="119">
        <v>23.901999999999997</v>
      </c>
      <c r="G12004" s="66">
        <f t="shared" si="229"/>
        <v>4.6915132423999992</v>
      </c>
      <c r="H12004" s="67"/>
      <c r="I12004" s="68"/>
      <c r="J12004" s="32">
        <v>0</v>
      </c>
    </row>
    <row r="12005" spans="1:10" ht="15.75" hidden="1" thickBot="1" x14ac:dyDescent="0.3">
      <c r="A12005" s="149"/>
      <c r="B12005" s="144"/>
      <c r="C12005" s="38" t="s">
        <v>2953</v>
      </c>
      <c r="D12005" s="38" t="s">
        <v>101</v>
      </c>
      <c r="E12005" s="120">
        <v>1</v>
      </c>
      <c r="F12005" s="119" t="s">
        <v>31</v>
      </c>
      <c r="G12005" s="66" t="str">
        <f t="shared" si="229"/>
        <v/>
      </c>
      <c r="H12005" s="67"/>
      <c r="I12005" s="68"/>
      <c r="J12005" s="32">
        <v>0</v>
      </c>
    </row>
    <row r="12006" spans="1:10" ht="15.75" hidden="1" thickBot="1" x14ac:dyDescent="0.3">
      <c r="A12006" s="150"/>
      <c r="B12006" s="145"/>
      <c r="C12006" s="44"/>
      <c r="D12006" s="59"/>
      <c r="E12006" s="121"/>
      <c r="F12006" s="135" t="s">
        <v>31</v>
      </c>
      <c r="G12006" s="75" t="str">
        <f t="shared" si="229"/>
        <v/>
      </c>
      <c r="H12006" s="76"/>
      <c r="I12006" s="68"/>
      <c r="J12006" s="32">
        <v>0</v>
      </c>
    </row>
    <row r="12007" spans="1:10" ht="15.75" hidden="1" customHeight="1" thickBot="1" x14ac:dyDescent="0.3">
      <c r="A12007" s="140" t="s">
        <v>2954</v>
      </c>
      <c r="B12007" s="143" t="s">
        <v>7168</v>
      </c>
      <c r="C12007" s="26"/>
      <c r="D12007" s="27" t="s">
        <v>36</v>
      </c>
      <c r="E12007" s="116"/>
      <c r="F12007" s="127" t="s">
        <v>31</v>
      </c>
      <c r="G12007" s="29" t="str">
        <f t="shared" si="229"/>
        <v/>
      </c>
      <c r="H12007" s="30"/>
      <c r="I12007" s="31"/>
      <c r="J12007" s="32">
        <v>0</v>
      </c>
    </row>
    <row r="12008" spans="1:10" ht="15.75" hidden="1" thickBot="1" x14ac:dyDescent="0.3">
      <c r="A12008" s="149"/>
      <c r="B12008" s="144"/>
      <c r="C12008" s="34"/>
      <c r="D12008" s="34"/>
      <c r="E12008" s="118"/>
      <c r="F12008" s="129" t="s">
        <v>31</v>
      </c>
      <c r="G12008" s="66" t="str">
        <f t="shared" si="229"/>
        <v/>
      </c>
      <c r="H12008" s="67"/>
      <c r="I12008" s="68"/>
      <c r="J12008" s="32">
        <v>0</v>
      </c>
    </row>
    <row r="12009" spans="1:10" ht="26.25" hidden="1" thickBot="1" x14ac:dyDescent="0.3">
      <c r="A12009" s="149"/>
      <c r="B12009" s="144"/>
      <c r="C12009" s="38" t="s">
        <v>7615</v>
      </c>
      <c r="D12009" s="38" t="s">
        <v>7614</v>
      </c>
      <c r="E12009" s="120">
        <v>4.2200000000000001E-2</v>
      </c>
      <c r="F12009" s="125">
        <v>850.88596309799993</v>
      </c>
      <c r="G12009" s="36">
        <f t="shared" si="229"/>
        <v>35.9073876427356</v>
      </c>
      <c r="H12009" s="41">
        <f>SUM(G12009:G12014)</f>
        <v>1336.4077505588355</v>
      </c>
      <c r="I12009" s="42"/>
      <c r="J12009" s="32">
        <v>0</v>
      </c>
    </row>
    <row r="12010" spans="1:10" ht="15.75" hidden="1" thickBot="1" x14ac:dyDescent="0.3">
      <c r="A12010" s="149"/>
      <c r="B12010" s="144"/>
      <c r="C12010" s="38" t="s">
        <v>7603</v>
      </c>
      <c r="D12010" s="38" t="s">
        <v>2788</v>
      </c>
      <c r="E12010" s="120">
        <v>1.2018502</v>
      </c>
      <c r="F12010" s="119">
        <v>22.724</v>
      </c>
      <c r="G12010" s="36">
        <f t="shared" si="229"/>
        <v>27.310843944799998</v>
      </c>
      <c r="H12010" s="37"/>
      <c r="I12010" s="33"/>
      <c r="J12010" s="32">
        <v>0</v>
      </c>
    </row>
    <row r="12011" spans="1:10" ht="15.75" hidden="1" thickBot="1" x14ac:dyDescent="0.3">
      <c r="A12011" s="149"/>
      <c r="B12011" s="144"/>
      <c r="C12011" s="38" t="s">
        <v>7679</v>
      </c>
      <c r="D12011" s="38" t="s">
        <v>2788</v>
      </c>
      <c r="E12011" s="120">
        <v>4.2527005999999998</v>
      </c>
      <c r="F12011" s="119">
        <v>29.535499999999999</v>
      </c>
      <c r="G12011" s="36">
        <f t="shared" si="229"/>
        <v>125.60563857129999</v>
      </c>
      <c r="H12011" s="37"/>
      <c r="I12011" s="33"/>
      <c r="J12011" s="32">
        <v>0</v>
      </c>
    </row>
    <row r="12012" spans="1:10" ht="51.75" hidden="1" thickBot="1" x14ac:dyDescent="0.3">
      <c r="A12012" s="149"/>
      <c r="B12012" s="144"/>
      <c r="C12012" s="38" t="s">
        <v>8685</v>
      </c>
      <c r="D12012" s="38" t="s">
        <v>101</v>
      </c>
      <c r="E12012" s="120">
        <v>1</v>
      </c>
      <c r="F12012" s="125">
        <v>1080.8244999999999</v>
      </c>
      <c r="G12012" s="36">
        <f t="shared" si="229"/>
        <v>1080.8244999999999</v>
      </c>
      <c r="H12012" s="37"/>
      <c r="I12012" s="33"/>
      <c r="J12012" s="32">
        <v>0</v>
      </c>
    </row>
    <row r="12013" spans="1:10" ht="15.75" hidden="1" thickBot="1" x14ac:dyDescent="0.3">
      <c r="A12013" s="149"/>
      <c r="B12013" s="144"/>
      <c r="C12013" s="38" t="s">
        <v>7610</v>
      </c>
      <c r="D12013" s="38" t="s">
        <v>2788</v>
      </c>
      <c r="E12013" s="120">
        <v>2.1576</v>
      </c>
      <c r="F12013" s="125">
        <v>30.941499999999998</v>
      </c>
      <c r="G12013" s="36">
        <f t="shared" si="229"/>
        <v>66.759380399999998</v>
      </c>
      <c r="H12013" s="37"/>
      <c r="I12013" s="42"/>
      <c r="J12013" s="32">
        <v>0</v>
      </c>
    </row>
    <row r="12014" spans="1:10" ht="15.75" hidden="1" thickBot="1" x14ac:dyDescent="0.3">
      <c r="A12014" s="149"/>
      <c r="B12014" s="144"/>
      <c r="C12014" s="38" t="s">
        <v>144</v>
      </c>
      <c r="D12014" s="64" t="s">
        <v>88</v>
      </c>
      <c r="E12014" s="120">
        <v>0.54432000000000003</v>
      </c>
      <c r="F12014" s="125" t="s">
        <v>31</v>
      </c>
      <c r="G12014" s="36" t="str">
        <f t="shared" si="229"/>
        <v/>
      </c>
      <c r="H12014" s="37"/>
      <c r="I12014" s="33"/>
      <c r="J12014" s="32">
        <v>0</v>
      </c>
    </row>
    <row r="12015" spans="1:10" ht="15.75" hidden="1" thickBot="1" x14ac:dyDescent="0.3">
      <c r="A12015" s="150"/>
      <c r="B12015" s="145"/>
      <c r="C12015" s="89"/>
      <c r="D12015" s="89"/>
      <c r="E12015" s="139"/>
      <c r="F12015" s="135" t="s">
        <v>31</v>
      </c>
      <c r="G12015" s="75" t="str">
        <f t="shared" si="229"/>
        <v/>
      </c>
      <c r="H12015" s="76"/>
      <c r="I12015" s="68"/>
      <c r="J12015" s="32">
        <v>0</v>
      </c>
    </row>
    <row r="12016" spans="1:10" ht="15.75" hidden="1" thickBot="1" x14ac:dyDescent="0.3">
      <c r="A12016" s="140" t="s">
        <v>2955</v>
      </c>
      <c r="B12016" s="143" t="s">
        <v>5016</v>
      </c>
      <c r="C12016" s="26"/>
      <c r="D12016" s="27" t="s">
        <v>36</v>
      </c>
      <c r="E12016" s="116"/>
      <c r="F12016" s="127" t="s">
        <v>31</v>
      </c>
      <c r="G12016" s="29" t="str">
        <f t="shared" si="229"/>
        <v/>
      </c>
      <c r="H12016" s="30"/>
      <c r="I12016" s="31"/>
      <c r="J12016" s="32">
        <v>0</v>
      </c>
    </row>
    <row r="12017" spans="1:10" ht="15.75" hidden="1" thickBot="1" x14ac:dyDescent="0.3">
      <c r="A12017" s="149"/>
      <c r="B12017" s="144"/>
      <c r="C12017" s="34"/>
      <c r="D12017" s="34"/>
      <c r="E12017" s="118"/>
      <c r="F12017" s="129" t="s">
        <v>31</v>
      </c>
      <c r="G12017" s="66" t="str">
        <f t="shared" si="229"/>
        <v/>
      </c>
      <c r="H12017" s="67"/>
      <c r="I12017" s="68"/>
      <c r="J12017" s="32">
        <v>0</v>
      </c>
    </row>
    <row r="12018" spans="1:10" ht="15.75" hidden="1" thickBot="1" x14ac:dyDescent="0.3">
      <c r="A12018" s="149"/>
      <c r="B12018" s="144"/>
      <c r="C12018" s="38" t="s">
        <v>2956</v>
      </c>
      <c r="D12018" s="38" t="s">
        <v>101</v>
      </c>
      <c r="E12018" s="120">
        <v>1</v>
      </c>
      <c r="F12018" s="119" t="s">
        <v>31</v>
      </c>
      <c r="G12018" s="66" t="str">
        <f t="shared" si="229"/>
        <v/>
      </c>
      <c r="H12018" s="41">
        <f>SUM(G12018:G12020)</f>
        <v>6.5967524924000003</v>
      </c>
      <c r="I12018" s="42"/>
      <c r="J12018" s="32">
        <v>0</v>
      </c>
    </row>
    <row r="12019" spans="1:10" ht="15.75" hidden="1" thickBot="1" x14ac:dyDescent="0.3">
      <c r="A12019" s="149"/>
      <c r="B12019" s="144"/>
      <c r="C12019" s="38" t="s">
        <v>7446</v>
      </c>
      <c r="D12019" s="38" t="s">
        <v>2788</v>
      </c>
      <c r="E12019" s="120">
        <v>5.5156200000000002E-2</v>
      </c>
      <c r="F12019" s="119">
        <v>23.901999999999997</v>
      </c>
      <c r="G12019" s="66">
        <f t="shared" si="229"/>
        <v>1.3183434923999999</v>
      </c>
      <c r="H12019" s="67"/>
      <c r="I12019" s="68"/>
      <c r="J12019" s="32">
        <v>0</v>
      </c>
    </row>
    <row r="12020" spans="1:10" ht="15.75" hidden="1" thickBot="1" x14ac:dyDescent="0.3">
      <c r="A12020" s="149"/>
      <c r="B12020" s="144"/>
      <c r="C12020" s="38" t="s">
        <v>7438</v>
      </c>
      <c r="D12020" s="38" t="s">
        <v>2788</v>
      </c>
      <c r="E12020" s="120">
        <v>0.17649999999999999</v>
      </c>
      <c r="F12020" s="119">
        <v>29.905999999999999</v>
      </c>
      <c r="G12020" s="66">
        <f t="shared" si="229"/>
        <v>5.2784089999999999</v>
      </c>
      <c r="H12020" s="67"/>
      <c r="I12020" s="68"/>
      <c r="J12020" s="32">
        <v>0</v>
      </c>
    </row>
    <row r="12021" spans="1:10" ht="15.75" hidden="1" thickBot="1" x14ac:dyDescent="0.3">
      <c r="A12021" s="150"/>
      <c r="B12021" s="145"/>
      <c r="C12021" s="44"/>
      <c r="D12021" s="59"/>
      <c r="E12021" s="121"/>
      <c r="F12021" s="135" t="s">
        <v>31</v>
      </c>
      <c r="G12021" s="75" t="str">
        <f t="shared" si="229"/>
        <v/>
      </c>
      <c r="H12021" s="76"/>
      <c r="I12021" s="68"/>
      <c r="J12021" s="32">
        <v>0</v>
      </c>
    </row>
    <row r="12022" spans="1:10" ht="15.75" hidden="1" thickBot="1" x14ac:dyDescent="0.3">
      <c r="A12022" s="140" t="s">
        <v>2957</v>
      </c>
      <c r="B12022" s="143" t="s">
        <v>5592</v>
      </c>
      <c r="C12022" s="26"/>
      <c r="D12022" s="27" t="s">
        <v>36</v>
      </c>
      <c r="E12022" s="116"/>
      <c r="F12022" s="123" t="s">
        <v>31</v>
      </c>
      <c r="G12022" s="29" t="str">
        <f t="shared" si="229"/>
        <v/>
      </c>
      <c r="H12022" s="30"/>
      <c r="I12022" s="31"/>
      <c r="J12022" s="32">
        <v>0</v>
      </c>
    </row>
    <row r="12023" spans="1:10" ht="15.75" hidden="1" thickBot="1" x14ac:dyDescent="0.3">
      <c r="A12023" s="141"/>
      <c r="B12023" s="144"/>
      <c r="C12023" s="34"/>
      <c r="D12023" s="34"/>
      <c r="E12023" s="118"/>
      <c r="F12023" s="124" t="s">
        <v>31</v>
      </c>
      <c r="G12023" s="33" t="str">
        <f t="shared" si="229"/>
        <v/>
      </c>
      <c r="H12023" s="37"/>
      <c r="I12023" s="33"/>
      <c r="J12023" s="32">
        <v>0</v>
      </c>
    </row>
    <row r="12024" spans="1:10" ht="39" hidden="1" thickBot="1" x14ac:dyDescent="0.3">
      <c r="A12024" s="141"/>
      <c r="B12024" s="144"/>
      <c r="C12024" s="38" t="s">
        <v>2958</v>
      </c>
      <c r="D12024" s="38" t="s">
        <v>101</v>
      </c>
      <c r="E12024" s="120">
        <v>1</v>
      </c>
      <c r="F12024" s="119" t="s">
        <v>31</v>
      </c>
      <c r="G12024" s="36" t="str">
        <f t="shared" si="229"/>
        <v/>
      </c>
      <c r="H12024" s="41">
        <f>SUM(G12024:G12027)</f>
        <v>19.614569306657998</v>
      </c>
      <c r="I12024" s="42"/>
      <c r="J12024" s="32">
        <v>0</v>
      </c>
    </row>
    <row r="12025" spans="1:10" ht="15.75" hidden="1" thickBot="1" x14ac:dyDescent="0.3">
      <c r="A12025" s="141"/>
      <c r="B12025" s="144"/>
      <c r="C12025" s="38" t="s">
        <v>7679</v>
      </c>
      <c r="D12025" s="38" t="s">
        <v>2788</v>
      </c>
      <c r="E12025" s="120">
        <v>0.1384</v>
      </c>
      <c r="F12025" s="119">
        <v>29.535499999999999</v>
      </c>
      <c r="G12025" s="36">
        <f t="shared" si="229"/>
        <v>4.0877131999999996</v>
      </c>
      <c r="H12025" s="37"/>
      <c r="I12025" s="33"/>
      <c r="J12025" s="32">
        <v>0</v>
      </c>
    </row>
    <row r="12026" spans="1:10" ht="15.75" hidden="1" thickBot="1" x14ac:dyDescent="0.3">
      <c r="A12026" s="141"/>
      <c r="B12026" s="144"/>
      <c r="C12026" s="38" t="s">
        <v>7603</v>
      </c>
      <c r="D12026" s="38" t="s">
        <v>2788</v>
      </c>
      <c r="E12026" s="120">
        <v>0.10879999999999999</v>
      </c>
      <c r="F12026" s="125">
        <v>22.724</v>
      </c>
      <c r="G12026" s="36">
        <f t="shared" si="229"/>
        <v>2.4723712</v>
      </c>
      <c r="H12026" s="37"/>
      <c r="I12026" s="33"/>
      <c r="J12026" s="32">
        <v>0</v>
      </c>
    </row>
    <row r="12027" spans="1:10" ht="26.25" hidden="1" thickBot="1" x14ac:dyDescent="0.3">
      <c r="A12027" s="141"/>
      <c r="B12027" s="144"/>
      <c r="C12027" s="38" t="s">
        <v>7661</v>
      </c>
      <c r="D12027" s="38" t="s">
        <v>7614</v>
      </c>
      <c r="E12027" s="120">
        <v>2.8199999999999999E-2</v>
      </c>
      <c r="F12027" s="125">
        <v>462.92499668999989</v>
      </c>
      <c r="G12027" s="36">
        <f t="shared" si="229"/>
        <v>13.054484906657997</v>
      </c>
      <c r="H12027" s="37"/>
      <c r="I12027" s="33"/>
      <c r="J12027" s="32">
        <v>0</v>
      </c>
    </row>
    <row r="12028" spans="1:10" ht="15.75" hidden="1" thickBot="1" x14ac:dyDescent="0.3">
      <c r="A12028" s="142"/>
      <c r="B12028" s="145"/>
      <c r="C12028" s="44"/>
      <c r="D12028" s="44"/>
      <c r="E12028" s="121"/>
      <c r="F12028" s="122" t="s">
        <v>31</v>
      </c>
      <c r="G12028" s="46" t="str">
        <f t="shared" si="229"/>
        <v/>
      </c>
      <c r="H12028" s="48"/>
      <c r="I12028" s="33"/>
      <c r="J12028" s="32">
        <v>0</v>
      </c>
    </row>
    <row r="12029" spans="1:10" ht="15.75" hidden="1" thickBot="1" x14ac:dyDescent="0.3">
      <c r="A12029" s="140" t="s">
        <v>2959</v>
      </c>
      <c r="B12029" s="143" t="s">
        <v>2960</v>
      </c>
      <c r="C12029" s="26"/>
      <c r="D12029" s="27" t="s">
        <v>36</v>
      </c>
      <c r="E12029" s="116"/>
      <c r="F12029" s="127" t="s">
        <v>31</v>
      </c>
      <c r="G12029" s="29" t="str">
        <f t="shared" si="229"/>
        <v/>
      </c>
      <c r="H12029" s="30"/>
      <c r="I12029" s="31"/>
      <c r="J12029" s="32">
        <v>0</v>
      </c>
    </row>
    <row r="12030" spans="1:10" ht="15.75" hidden="1" thickBot="1" x14ac:dyDescent="0.3">
      <c r="A12030" s="149"/>
      <c r="B12030" s="144"/>
      <c r="C12030" s="34"/>
      <c r="D12030" s="34"/>
      <c r="E12030" s="118"/>
      <c r="F12030" s="129" t="s">
        <v>31</v>
      </c>
      <c r="G12030" s="66" t="str">
        <f t="shared" si="229"/>
        <v/>
      </c>
      <c r="H12030" s="67"/>
      <c r="I12030" s="68"/>
      <c r="J12030" s="32">
        <v>0</v>
      </c>
    </row>
    <row r="12031" spans="1:10" ht="15.75" hidden="1" thickBot="1" x14ac:dyDescent="0.3">
      <c r="A12031" s="149"/>
      <c r="B12031" s="144"/>
      <c r="C12031" s="38" t="s">
        <v>7438</v>
      </c>
      <c r="D12031" s="38" t="s">
        <v>2788</v>
      </c>
      <c r="E12031" s="120">
        <v>0.62809999999999999</v>
      </c>
      <c r="F12031" s="119">
        <v>29.905999999999999</v>
      </c>
      <c r="G12031" s="66">
        <f t="shared" si="229"/>
        <v>18.783958599999998</v>
      </c>
      <c r="H12031" s="41">
        <f>SUM(G12031:G12033)</f>
        <v>23.475471842399998</v>
      </c>
      <c r="I12031" s="42"/>
      <c r="J12031" s="32">
        <v>0</v>
      </c>
    </row>
    <row r="12032" spans="1:10" ht="15.75" hidden="1" thickBot="1" x14ac:dyDescent="0.3">
      <c r="A12032" s="149"/>
      <c r="B12032" s="144"/>
      <c r="C12032" s="38" t="s">
        <v>7446</v>
      </c>
      <c r="D12032" s="38" t="s">
        <v>2788</v>
      </c>
      <c r="E12032" s="120">
        <v>0.19628119999999999</v>
      </c>
      <c r="F12032" s="119">
        <v>23.901999999999997</v>
      </c>
      <c r="G12032" s="66">
        <f t="shared" si="229"/>
        <v>4.6915132423999992</v>
      </c>
      <c r="H12032" s="67"/>
      <c r="I12032" s="68"/>
      <c r="J12032" s="32">
        <v>0</v>
      </c>
    </row>
    <row r="12033" spans="1:10" ht="15.75" hidden="1" thickBot="1" x14ac:dyDescent="0.3">
      <c r="A12033" s="149"/>
      <c r="B12033" s="144"/>
      <c r="C12033" s="38" t="s">
        <v>2960</v>
      </c>
      <c r="D12033" s="38" t="s">
        <v>101</v>
      </c>
      <c r="E12033" s="120">
        <v>1</v>
      </c>
      <c r="F12033" s="119" t="s">
        <v>31</v>
      </c>
      <c r="G12033" s="66" t="str">
        <f t="shared" si="229"/>
        <v/>
      </c>
      <c r="H12033" s="67"/>
      <c r="I12033" s="68"/>
      <c r="J12033" s="32">
        <v>0</v>
      </c>
    </row>
    <row r="12034" spans="1:10" ht="15.75" hidden="1" thickBot="1" x14ac:dyDescent="0.3">
      <c r="A12034" s="150"/>
      <c r="B12034" s="145"/>
      <c r="C12034" s="44"/>
      <c r="D12034" s="59"/>
      <c r="E12034" s="121"/>
      <c r="F12034" s="135" t="s">
        <v>31</v>
      </c>
      <c r="G12034" s="75" t="str">
        <f t="shared" si="229"/>
        <v/>
      </c>
      <c r="H12034" s="76"/>
      <c r="I12034" s="68"/>
      <c r="J12034" s="32">
        <v>0</v>
      </c>
    </row>
    <row r="12035" spans="1:10" ht="15.75" hidden="1" thickBot="1" x14ac:dyDescent="0.3">
      <c r="A12035" s="140" t="s">
        <v>2961</v>
      </c>
      <c r="B12035" s="143" t="s">
        <v>7169</v>
      </c>
      <c r="C12035" s="26"/>
      <c r="D12035" s="27" t="s">
        <v>36</v>
      </c>
      <c r="E12035" s="116"/>
      <c r="F12035" s="127" t="s">
        <v>31</v>
      </c>
      <c r="G12035" s="29" t="str">
        <f t="shared" si="229"/>
        <v/>
      </c>
      <c r="H12035" s="30"/>
      <c r="I12035" s="31"/>
      <c r="J12035" s="32">
        <v>0</v>
      </c>
    </row>
    <row r="12036" spans="1:10" ht="15.75" hidden="1" thickBot="1" x14ac:dyDescent="0.3">
      <c r="A12036" s="149"/>
      <c r="B12036" s="144"/>
      <c r="C12036" s="34"/>
      <c r="D12036" s="34"/>
      <c r="E12036" s="118"/>
      <c r="F12036" s="129" t="s">
        <v>31</v>
      </c>
      <c r="G12036" s="66" t="str">
        <f t="shared" si="229"/>
        <v/>
      </c>
      <c r="H12036" s="67"/>
      <c r="I12036" s="68"/>
      <c r="J12036" s="32">
        <v>0</v>
      </c>
    </row>
    <row r="12037" spans="1:10" ht="15.75" hidden="1" thickBot="1" x14ac:dyDescent="0.3">
      <c r="A12037" s="149"/>
      <c r="B12037" s="144"/>
      <c r="C12037" s="38" t="s">
        <v>7911</v>
      </c>
      <c r="D12037" s="38" t="s">
        <v>2788</v>
      </c>
      <c r="E12037" s="120">
        <v>0.5</v>
      </c>
      <c r="F12037" s="119">
        <v>29.335999999999999</v>
      </c>
      <c r="G12037" s="66">
        <f t="shared" si="229"/>
        <v>14.667999999999999</v>
      </c>
      <c r="H12037" s="41">
        <f>SUM(G12037:G12039)</f>
        <v>1031.9926</v>
      </c>
      <c r="I12037" s="42"/>
      <c r="J12037" s="32">
        <v>0</v>
      </c>
    </row>
    <row r="12038" spans="1:10" ht="15.75" hidden="1" thickBot="1" x14ac:dyDescent="0.3">
      <c r="A12038" s="149"/>
      <c r="B12038" s="144"/>
      <c r="C12038" s="38" t="s">
        <v>7910</v>
      </c>
      <c r="D12038" s="38" t="s">
        <v>2788</v>
      </c>
      <c r="E12038" s="120">
        <v>0.5</v>
      </c>
      <c r="F12038" s="119">
        <v>23.483999999999998</v>
      </c>
      <c r="G12038" s="66">
        <f t="shared" si="229"/>
        <v>11.741999999999999</v>
      </c>
      <c r="H12038" s="67"/>
      <c r="I12038" s="68"/>
      <c r="J12038" s="32">
        <v>0</v>
      </c>
    </row>
    <row r="12039" spans="1:10" ht="15.75" hidden="1" thickBot="1" x14ac:dyDescent="0.3">
      <c r="A12039" s="149"/>
      <c r="B12039" s="144"/>
      <c r="C12039" s="38" t="s">
        <v>8686</v>
      </c>
      <c r="D12039" s="38" t="s">
        <v>1063</v>
      </c>
      <c r="E12039" s="120">
        <v>97.2</v>
      </c>
      <c r="F12039" s="119">
        <v>10.345499999999999</v>
      </c>
      <c r="G12039" s="66">
        <f t="shared" si="229"/>
        <v>1005.5826</v>
      </c>
      <c r="H12039" s="67"/>
      <c r="I12039" s="68"/>
      <c r="J12039" s="32">
        <v>0</v>
      </c>
    </row>
    <row r="12040" spans="1:10" ht="15.75" hidden="1" thickBot="1" x14ac:dyDescent="0.3">
      <c r="A12040" s="149"/>
      <c r="B12040" s="144"/>
      <c r="C12040" s="38"/>
      <c r="D12040" s="38"/>
      <c r="E12040" s="120"/>
      <c r="F12040" s="119" t="s">
        <v>31</v>
      </c>
      <c r="G12040" s="66" t="str">
        <f t="shared" si="229"/>
        <v/>
      </c>
      <c r="H12040" s="67"/>
      <c r="I12040" s="68"/>
      <c r="J12040" s="32">
        <v>0</v>
      </c>
    </row>
    <row r="12041" spans="1:10" ht="15.75" hidden="1" thickBot="1" x14ac:dyDescent="0.3">
      <c r="A12041" s="149"/>
      <c r="B12041" s="144"/>
      <c r="C12041" s="61" t="s">
        <v>2962</v>
      </c>
      <c r="D12041" s="38"/>
      <c r="E12041" s="120"/>
      <c r="F12041" s="119" t="s">
        <v>31</v>
      </c>
      <c r="G12041" s="66" t="str">
        <f t="shared" si="229"/>
        <v/>
      </c>
      <c r="H12041" s="67"/>
      <c r="I12041" s="68"/>
      <c r="J12041" s="32">
        <v>0</v>
      </c>
    </row>
    <row r="12042" spans="1:10" ht="15.75" hidden="1" thickBot="1" x14ac:dyDescent="0.3">
      <c r="A12042" s="150"/>
      <c r="B12042" s="145"/>
      <c r="C12042" s="44"/>
      <c r="D12042" s="59"/>
      <c r="E12042" s="121"/>
      <c r="F12042" s="135" t="s">
        <v>31</v>
      </c>
      <c r="G12042" s="75" t="str">
        <f t="shared" ref="G12042:G12105" si="230">IF(ISNUMBER(F12042),E12042*F12042,"")</f>
        <v/>
      </c>
      <c r="H12042" s="76"/>
      <c r="I12042" s="68"/>
      <c r="J12042" s="32">
        <v>0</v>
      </c>
    </row>
    <row r="12043" spans="1:10" ht="15.75" hidden="1" thickBot="1" x14ac:dyDescent="0.3">
      <c r="A12043" s="140" t="s">
        <v>2963</v>
      </c>
      <c r="B12043" s="143" t="s">
        <v>3531</v>
      </c>
      <c r="C12043" s="26"/>
      <c r="D12043" s="27" t="s">
        <v>124</v>
      </c>
      <c r="E12043" s="116"/>
      <c r="F12043" s="127" t="s">
        <v>31</v>
      </c>
      <c r="G12043" s="29" t="str">
        <f t="shared" si="230"/>
        <v/>
      </c>
      <c r="H12043" s="30"/>
      <c r="I12043" s="31"/>
      <c r="J12043" s="32">
        <v>0</v>
      </c>
    </row>
    <row r="12044" spans="1:10" ht="15.75" hidden="1" thickBot="1" x14ac:dyDescent="0.3">
      <c r="A12044" s="149"/>
      <c r="B12044" s="144"/>
      <c r="C12044" s="34"/>
      <c r="D12044" s="34"/>
      <c r="E12044" s="118"/>
      <c r="F12044" s="129" t="s">
        <v>31</v>
      </c>
      <c r="G12044" s="66" t="str">
        <f t="shared" si="230"/>
        <v/>
      </c>
      <c r="H12044" s="67"/>
      <c r="I12044" s="68"/>
      <c r="J12044" s="32">
        <v>0</v>
      </c>
    </row>
    <row r="12045" spans="1:10" ht="15.75" hidden="1" thickBot="1" x14ac:dyDescent="0.3">
      <c r="A12045" s="149"/>
      <c r="B12045" s="144"/>
      <c r="C12045" s="38" t="s">
        <v>7679</v>
      </c>
      <c r="D12045" s="38" t="s">
        <v>2788</v>
      </c>
      <c r="E12045" s="120">
        <v>0.25</v>
      </c>
      <c r="F12045" s="119">
        <v>29.535499999999999</v>
      </c>
      <c r="G12045" s="66">
        <f t="shared" si="230"/>
        <v>7.3838749999999997</v>
      </c>
      <c r="H12045" s="41">
        <f>SUM(G12045:G12047)</f>
        <v>40.721844999999995</v>
      </c>
      <c r="I12045" s="42"/>
      <c r="J12045" s="32">
        <v>0</v>
      </c>
    </row>
    <row r="12046" spans="1:10" ht="15.75" hidden="1" thickBot="1" x14ac:dyDescent="0.3">
      <c r="A12046" s="149"/>
      <c r="B12046" s="144"/>
      <c r="C12046" s="38" t="s">
        <v>7603</v>
      </c>
      <c r="D12046" s="38" t="s">
        <v>2788</v>
      </c>
      <c r="E12046" s="120">
        <v>0.25</v>
      </c>
      <c r="F12046" s="119">
        <v>22.724</v>
      </c>
      <c r="G12046" s="66">
        <f t="shared" si="230"/>
        <v>5.681</v>
      </c>
      <c r="H12046" s="67"/>
      <c r="I12046" s="68"/>
      <c r="J12046" s="32">
        <v>0</v>
      </c>
    </row>
    <row r="12047" spans="1:10" ht="26.25" hidden="1" thickBot="1" x14ac:dyDescent="0.3">
      <c r="A12047" s="149"/>
      <c r="B12047" s="144"/>
      <c r="C12047" s="38" t="s">
        <v>7498</v>
      </c>
      <c r="D12047" s="38" t="s">
        <v>1063</v>
      </c>
      <c r="E12047" s="120">
        <v>3.63</v>
      </c>
      <c r="F12047" s="119">
        <v>7.6189999999999989</v>
      </c>
      <c r="G12047" s="66">
        <f t="shared" si="230"/>
        <v>27.656969999999994</v>
      </c>
      <c r="H12047" s="67"/>
      <c r="I12047" s="68"/>
      <c r="J12047" s="32">
        <v>0</v>
      </c>
    </row>
    <row r="12048" spans="1:10" ht="15.75" hidden="1" thickBot="1" x14ac:dyDescent="0.3">
      <c r="A12048" s="149"/>
      <c r="B12048" s="144"/>
      <c r="C12048" s="38"/>
      <c r="D12048" s="38"/>
      <c r="E12048" s="120"/>
      <c r="F12048" s="119" t="s">
        <v>31</v>
      </c>
      <c r="G12048" s="66" t="str">
        <f t="shared" si="230"/>
        <v/>
      </c>
      <c r="H12048" s="67"/>
      <c r="I12048" s="68"/>
      <c r="J12048" s="32">
        <v>0</v>
      </c>
    </row>
    <row r="12049" spans="1:10" ht="15.75" hidden="1" thickBot="1" x14ac:dyDescent="0.3">
      <c r="A12049" s="149"/>
      <c r="B12049" s="144"/>
      <c r="C12049" s="61" t="s">
        <v>2964</v>
      </c>
      <c r="D12049" s="38"/>
      <c r="E12049" s="120"/>
      <c r="F12049" s="119" t="s">
        <v>31</v>
      </c>
      <c r="G12049" s="66" t="str">
        <f t="shared" si="230"/>
        <v/>
      </c>
      <c r="H12049" s="67"/>
      <c r="I12049" s="68"/>
      <c r="J12049" s="32">
        <v>0</v>
      </c>
    </row>
    <row r="12050" spans="1:10" ht="15.75" hidden="1" thickBot="1" x14ac:dyDescent="0.3">
      <c r="A12050" s="150"/>
      <c r="B12050" s="145"/>
      <c r="C12050" s="44"/>
      <c r="D12050" s="59"/>
      <c r="E12050" s="121"/>
      <c r="F12050" s="135" t="s">
        <v>31</v>
      </c>
      <c r="G12050" s="75" t="str">
        <f t="shared" si="230"/>
        <v/>
      </c>
      <c r="H12050" s="76"/>
      <c r="I12050" s="68"/>
      <c r="J12050" s="32">
        <v>0</v>
      </c>
    </row>
    <row r="12051" spans="1:10" ht="15.75" hidden="1" thickBot="1" x14ac:dyDescent="0.3">
      <c r="A12051" s="140" t="s">
        <v>2965</v>
      </c>
      <c r="B12051" s="143" t="s">
        <v>4273</v>
      </c>
      <c r="C12051" s="26"/>
      <c r="D12051" s="27" t="s">
        <v>36</v>
      </c>
      <c r="E12051" s="116"/>
      <c r="F12051" s="127" t="s">
        <v>31</v>
      </c>
      <c r="G12051" s="29" t="str">
        <f t="shared" si="230"/>
        <v/>
      </c>
      <c r="H12051" s="30"/>
      <c r="I12051" s="31"/>
      <c r="J12051" s="32">
        <v>0</v>
      </c>
    </row>
    <row r="12052" spans="1:10" ht="15.75" hidden="1" thickBot="1" x14ac:dyDescent="0.3">
      <c r="A12052" s="149"/>
      <c r="B12052" s="144"/>
      <c r="C12052" s="34"/>
      <c r="D12052" s="34"/>
      <c r="E12052" s="118"/>
      <c r="F12052" s="129" t="s">
        <v>31</v>
      </c>
      <c r="G12052" s="66" t="str">
        <f t="shared" si="230"/>
        <v/>
      </c>
      <c r="H12052" s="67"/>
      <c r="I12052" s="68"/>
      <c r="J12052" s="32">
        <v>0</v>
      </c>
    </row>
    <row r="12053" spans="1:10" ht="15.75" hidden="1" thickBot="1" x14ac:dyDescent="0.3">
      <c r="A12053" s="149"/>
      <c r="B12053" s="144"/>
      <c r="C12053" s="38" t="s">
        <v>7438</v>
      </c>
      <c r="D12053" s="38" t="s">
        <v>2788</v>
      </c>
      <c r="E12053" s="120">
        <v>0.62809999999999999</v>
      </c>
      <c r="F12053" s="119">
        <v>29.905999999999999</v>
      </c>
      <c r="G12053" s="66">
        <f t="shared" si="230"/>
        <v>18.783958599999998</v>
      </c>
      <c r="H12053" s="41">
        <f>SUM(G12053:G12055)</f>
        <v>23.475471842399998</v>
      </c>
      <c r="I12053" s="42"/>
      <c r="J12053" s="32">
        <v>0</v>
      </c>
    </row>
    <row r="12054" spans="1:10" ht="15.75" hidden="1" thickBot="1" x14ac:dyDescent="0.3">
      <c r="A12054" s="149"/>
      <c r="B12054" s="144"/>
      <c r="C12054" s="38" t="s">
        <v>7446</v>
      </c>
      <c r="D12054" s="38" t="s">
        <v>2788</v>
      </c>
      <c r="E12054" s="120">
        <v>0.19628119999999999</v>
      </c>
      <c r="F12054" s="119">
        <v>23.901999999999997</v>
      </c>
      <c r="G12054" s="66">
        <f t="shared" si="230"/>
        <v>4.6915132423999992</v>
      </c>
      <c r="H12054" s="67"/>
      <c r="I12054" s="68"/>
      <c r="J12054" s="32">
        <v>0</v>
      </c>
    </row>
    <row r="12055" spans="1:10" ht="15.75" hidden="1" thickBot="1" x14ac:dyDescent="0.3">
      <c r="A12055" s="149"/>
      <c r="B12055" s="144"/>
      <c r="C12055" s="38" t="s">
        <v>2966</v>
      </c>
      <c r="D12055" s="38" t="s">
        <v>101</v>
      </c>
      <c r="E12055" s="120">
        <v>1</v>
      </c>
      <c r="F12055" s="119" t="s">
        <v>31</v>
      </c>
      <c r="G12055" s="66" t="str">
        <f t="shared" si="230"/>
        <v/>
      </c>
      <c r="H12055" s="67"/>
      <c r="I12055" s="68"/>
      <c r="J12055" s="32">
        <v>0</v>
      </c>
    </row>
    <row r="12056" spans="1:10" ht="15.75" hidden="1" thickBot="1" x14ac:dyDescent="0.3">
      <c r="A12056" s="150"/>
      <c r="B12056" s="145"/>
      <c r="C12056" s="44"/>
      <c r="D12056" s="59"/>
      <c r="E12056" s="121"/>
      <c r="F12056" s="135" t="s">
        <v>31</v>
      </c>
      <c r="G12056" s="75" t="str">
        <f t="shared" si="230"/>
        <v/>
      </c>
      <c r="H12056" s="76"/>
      <c r="I12056" s="68"/>
      <c r="J12056" s="32">
        <v>0</v>
      </c>
    </row>
    <row r="12057" spans="1:10" ht="15.75" hidden="1" thickBot="1" x14ac:dyDescent="0.3">
      <c r="A12057" s="140" t="s">
        <v>2967</v>
      </c>
      <c r="B12057" s="143" t="s">
        <v>6268</v>
      </c>
      <c r="C12057" s="26"/>
      <c r="D12057" s="27" t="s">
        <v>124</v>
      </c>
      <c r="E12057" s="116"/>
      <c r="F12057" s="123" t="s">
        <v>31</v>
      </c>
      <c r="G12057" s="29" t="str">
        <f t="shared" si="230"/>
        <v/>
      </c>
      <c r="H12057" s="30"/>
      <c r="I12057" s="31"/>
      <c r="J12057" s="32">
        <v>0</v>
      </c>
    </row>
    <row r="12058" spans="1:10" ht="15.75" hidden="1" thickBot="1" x14ac:dyDescent="0.3">
      <c r="A12058" s="141"/>
      <c r="B12058" s="144"/>
      <c r="C12058" s="34"/>
      <c r="D12058" s="34"/>
      <c r="E12058" s="118"/>
      <c r="F12058" s="124" t="s">
        <v>31</v>
      </c>
      <c r="G12058" s="33" t="str">
        <f t="shared" si="230"/>
        <v/>
      </c>
      <c r="H12058" s="37"/>
      <c r="I12058" s="33"/>
      <c r="J12058" s="32">
        <v>0</v>
      </c>
    </row>
    <row r="12059" spans="1:10" ht="26.25" hidden="1" thickBot="1" x14ac:dyDescent="0.3">
      <c r="A12059" s="141"/>
      <c r="B12059" s="144"/>
      <c r="C12059" s="38" t="s">
        <v>7677</v>
      </c>
      <c r="D12059" s="38" t="s">
        <v>2788</v>
      </c>
      <c r="E12059" s="120">
        <v>0.1517</v>
      </c>
      <c r="F12059" s="119">
        <v>29.003499999999999</v>
      </c>
      <c r="G12059" s="36">
        <f t="shared" si="230"/>
        <v>4.3998309500000001</v>
      </c>
      <c r="H12059" s="41">
        <f>SUM(G12059:G12062)</f>
        <v>37.141014749999997</v>
      </c>
      <c r="I12059" s="42"/>
      <c r="J12059" s="32">
        <v>0</v>
      </c>
    </row>
    <row r="12060" spans="1:10" ht="26.25" hidden="1" thickBot="1" x14ac:dyDescent="0.3">
      <c r="A12060" s="141"/>
      <c r="B12060" s="144"/>
      <c r="C12060" s="38" t="s">
        <v>7676</v>
      </c>
      <c r="D12060" s="38" t="s">
        <v>2788</v>
      </c>
      <c r="E12060" s="120">
        <v>0.1517</v>
      </c>
      <c r="F12060" s="119">
        <v>23.113499999999998</v>
      </c>
      <c r="G12060" s="36">
        <f t="shared" si="230"/>
        <v>3.5063179499999997</v>
      </c>
      <c r="H12060" s="37"/>
      <c r="I12060" s="33"/>
      <c r="J12060" s="32">
        <v>0</v>
      </c>
    </row>
    <row r="12061" spans="1:10" ht="15.75" hidden="1" thickBot="1" x14ac:dyDescent="0.3">
      <c r="A12061" s="141"/>
      <c r="B12061" s="144"/>
      <c r="C12061" s="38" t="s">
        <v>7806</v>
      </c>
      <c r="D12061" s="38" t="s">
        <v>101</v>
      </c>
      <c r="E12061" s="120">
        <v>1.6899999999999998E-2</v>
      </c>
      <c r="F12061" s="125">
        <v>2.2229999999999999</v>
      </c>
      <c r="G12061" s="36">
        <f t="shared" si="230"/>
        <v>3.7568699999999997E-2</v>
      </c>
      <c r="H12061" s="37"/>
      <c r="I12061" s="33"/>
      <c r="J12061" s="32">
        <v>0</v>
      </c>
    </row>
    <row r="12062" spans="1:10" ht="15.75" hidden="1" thickBot="1" x14ac:dyDescent="0.3">
      <c r="A12062" s="141"/>
      <c r="B12062" s="144"/>
      <c r="C12062" s="38" t="s">
        <v>8180</v>
      </c>
      <c r="D12062" s="38" t="s">
        <v>1323</v>
      </c>
      <c r="E12062" s="120">
        <v>1.0492999999999999</v>
      </c>
      <c r="F12062" s="125">
        <v>27.825499999999998</v>
      </c>
      <c r="G12062" s="36">
        <f t="shared" si="230"/>
        <v>29.197297149999994</v>
      </c>
      <c r="H12062" s="37"/>
      <c r="I12062" s="33"/>
      <c r="J12062" s="32">
        <v>0</v>
      </c>
    </row>
    <row r="12063" spans="1:10" ht="15.75" hidden="1" thickBot="1" x14ac:dyDescent="0.3">
      <c r="A12063" s="142"/>
      <c r="B12063" s="145"/>
      <c r="C12063" s="44"/>
      <c r="D12063" s="44"/>
      <c r="E12063" s="121"/>
      <c r="F12063" s="122" t="s">
        <v>31</v>
      </c>
      <c r="G12063" s="46" t="str">
        <f t="shared" si="230"/>
        <v/>
      </c>
      <c r="H12063" s="48"/>
      <c r="I12063" s="33"/>
      <c r="J12063" s="32">
        <v>0</v>
      </c>
    </row>
    <row r="12064" spans="1:10" ht="15.75" hidden="1" thickBot="1" x14ac:dyDescent="0.3">
      <c r="A12064" s="140" t="s">
        <v>2968</v>
      </c>
      <c r="B12064" s="143" t="s">
        <v>6280</v>
      </c>
      <c r="C12064" s="26"/>
      <c r="D12064" s="27" t="s">
        <v>36</v>
      </c>
      <c r="E12064" s="116"/>
      <c r="F12064" s="123" t="s">
        <v>31</v>
      </c>
      <c r="G12064" s="29" t="str">
        <f t="shared" si="230"/>
        <v/>
      </c>
      <c r="H12064" s="30"/>
      <c r="I12064" s="31"/>
      <c r="J12064" s="32">
        <v>0</v>
      </c>
    </row>
    <row r="12065" spans="1:10" ht="15.75" hidden="1" thickBot="1" x14ac:dyDescent="0.3">
      <c r="A12065" s="141"/>
      <c r="B12065" s="144"/>
      <c r="C12065" s="34"/>
      <c r="D12065" s="34"/>
      <c r="E12065" s="118"/>
      <c r="F12065" s="124" t="s">
        <v>31</v>
      </c>
      <c r="G12065" s="33" t="str">
        <f t="shared" si="230"/>
        <v/>
      </c>
      <c r="H12065" s="37"/>
      <c r="I12065" s="33"/>
      <c r="J12065" s="32">
        <v>0</v>
      </c>
    </row>
    <row r="12066" spans="1:10" ht="26.25" hidden="1" thickBot="1" x14ac:dyDescent="0.3">
      <c r="A12066" s="141"/>
      <c r="B12066" s="144"/>
      <c r="C12066" s="38" t="s">
        <v>7677</v>
      </c>
      <c r="D12066" s="38" t="s">
        <v>2788</v>
      </c>
      <c r="E12066" s="120">
        <v>0.33979999999999999</v>
      </c>
      <c r="F12066" s="119">
        <v>29.003499999999999</v>
      </c>
      <c r="G12066" s="36">
        <f t="shared" si="230"/>
        <v>9.8553892999999988</v>
      </c>
      <c r="H12066" s="41">
        <f>SUM(G12066:G12069)</f>
        <v>276.53419659999997</v>
      </c>
      <c r="I12066" s="42"/>
      <c r="J12066" s="32">
        <v>0</v>
      </c>
    </row>
    <row r="12067" spans="1:10" ht="26.25" hidden="1" thickBot="1" x14ac:dyDescent="0.3">
      <c r="A12067" s="141"/>
      <c r="B12067" s="144"/>
      <c r="C12067" s="38" t="s">
        <v>7676</v>
      </c>
      <c r="D12067" s="38" t="s">
        <v>2788</v>
      </c>
      <c r="E12067" s="120">
        <v>0.33979999999999999</v>
      </c>
      <c r="F12067" s="119">
        <v>23.113499999999998</v>
      </c>
      <c r="G12067" s="36">
        <f t="shared" si="230"/>
        <v>7.853967299999999</v>
      </c>
      <c r="H12067" s="37"/>
      <c r="I12067" s="33"/>
      <c r="J12067" s="32">
        <v>0</v>
      </c>
    </row>
    <row r="12068" spans="1:10" ht="26.25" hidden="1" thickBot="1" x14ac:dyDescent="0.3">
      <c r="A12068" s="141"/>
      <c r="B12068" s="144"/>
      <c r="C12068" s="38" t="s">
        <v>8191</v>
      </c>
      <c r="D12068" s="38" t="s">
        <v>101</v>
      </c>
      <c r="E12068" s="120">
        <v>1</v>
      </c>
      <c r="F12068" s="125">
        <v>258.476</v>
      </c>
      <c r="G12068" s="36">
        <f t="shared" si="230"/>
        <v>258.476</v>
      </c>
      <c r="H12068" s="37"/>
      <c r="I12068" s="33"/>
      <c r="J12068" s="32">
        <v>0</v>
      </c>
    </row>
    <row r="12069" spans="1:10" ht="15.75" hidden="1" thickBot="1" x14ac:dyDescent="0.3">
      <c r="A12069" s="141"/>
      <c r="B12069" s="144"/>
      <c r="C12069" s="38" t="s">
        <v>7814</v>
      </c>
      <c r="D12069" s="38" t="s">
        <v>101</v>
      </c>
      <c r="E12069" s="120">
        <v>2.4E-2</v>
      </c>
      <c r="F12069" s="125">
        <v>14.535</v>
      </c>
      <c r="G12069" s="36">
        <f t="shared" si="230"/>
        <v>0.34883999999999998</v>
      </c>
      <c r="H12069" s="37"/>
      <c r="I12069" s="33"/>
      <c r="J12069" s="32">
        <v>0</v>
      </c>
    </row>
    <row r="12070" spans="1:10" ht="15.75" hidden="1" thickBot="1" x14ac:dyDescent="0.3">
      <c r="A12070" s="142"/>
      <c r="B12070" s="145"/>
      <c r="C12070" s="44"/>
      <c r="D12070" s="44"/>
      <c r="E12070" s="121"/>
      <c r="F12070" s="122" t="s">
        <v>31</v>
      </c>
      <c r="G12070" s="46" t="str">
        <f t="shared" si="230"/>
        <v/>
      </c>
      <c r="H12070" s="48"/>
      <c r="I12070" s="33"/>
      <c r="J12070" s="32">
        <v>0</v>
      </c>
    </row>
    <row r="12071" spans="1:10" ht="15.75" hidden="1" thickBot="1" x14ac:dyDescent="0.3">
      <c r="A12071" s="140" t="s">
        <v>2969</v>
      </c>
      <c r="B12071" s="143" t="s">
        <v>2970</v>
      </c>
      <c r="C12071" s="26"/>
      <c r="D12071" s="27" t="s">
        <v>36</v>
      </c>
      <c r="E12071" s="116"/>
      <c r="F12071" s="127" t="s">
        <v>31</v>
      </c>
      <c r="G12071" s="29" t="str">
        <f t="shared" si="230"/>
        <v/>
      </c>
      <c r="H12071" s="30"/>
      <c r="I12071" s="31"/>
      <c r="J12071" s="32">
        <v>0</v>
      </c>
    </row>
    <row r="12072" spans="1:10" ht="15.75" hidden="1" thickBot="1" x14ac:dyDescent="0.3">
      <c r="A12072" s="149"/>
      <c r="B12072" s="144"/>
      <c r="C12072" s="34"/>
      <c r="D12072" s="34"/>
      <c r="E12072" s="118"/>
      <c r="F12072" s="129" t="s">
        <v>31</v>
      </c>
      <c r="G12072" s="66" t="str">
        <f t="shared" si="230"/>
        <v/>
      </c>
      <c r="H12072" s="67"/>
      <c r="I12072" s="68"/>
      <c r="J12072" s="32">
        <v>0</v>
      </c>
    </row>
    <row r="12073" spans="1:10" ht="26.25" hidden="1" thickBot="1" x14ac:dyDescent="0.3">
      <c r="A12073" s="149"/>
      <c r="B12073" s="144"/>
      <c r="C12073" s="38" t="s">
        <v>7677</v>
      </c>
      <c r="D12073" s="38" t="s">
        <v>2788</v>
      </c>
      <c r="E12073" s="120">
        <v>5.5309815000000002</v>
      </c>
      <c r="F12073" s="119">
        <v>29.003499999999999</v>
      </c>
      <c r="G12073" s="66">
        <f t="shared" si="230"/>
        <v>160.41782193525</v>
      </c>
      <c r="H12073" s="41">
        <f>SUM(G12073:G12079)</f>
        <v>761.04864544830002</v>
      </c>
      <c r="I12073" s="42"/>
      <c r="J12073" s="32">
        <v>0</v>
      </c>
    </row>
    <row r="12074" spans="1:10" ht="15.75" hidden="1" thickBot="1" x14ac:dyDescent="0.3">
      <c r="A12074" s="149"/>
      <c r="B12074" s="144"/>
      <c r="C12074" s="38" t="s">
        <v>7438</v>
      </c>
      <c r="D12074" s="38" t="s">
        <v>2788</v>
      </c>
      <c r="E12074" s="120">
        <v>0.86917909999999998</v>
      </c>
      <c r="F12074" s="125">
        <v>29.905999999999999</v>
      </c>
      <c r="G12074" s="36">
        <f t="shared" si="230"/>
        <v>25.993670164599997</v>
      </c>
      <c r="H12074" s="37"/>
      <c r="I12074" s="33"/>
      <c r="J12074" s="32">
        <v>0</v>
      </c>
    </row>
    <row r="12075" spans="1:10" ht="26.25" hidden="1" thickBot="1" x14ac:dyDescent="0.3">
      <c r="A12075" s="149"/>
      <c r="B12075" s="144"/>
      <c r="C12075" s="38" t="s">
        <v>7676</v>
      </c>
      <c r="D12075" s="38" t="s">
        <v>2788</v>
      </c>
      <c r="E12075" s="120">
        <v>5.5309815000000002</v>
      </c>
      <c r="F12075" s="119">
        <v>23.113499999999998</v>
      </c>
      <c r="G12075" s="66">
        <f t="shared" si="230"/>
        <v>127.84034090025</v>
      </c>
      <c r="H12075" s="52"/>
      <c r="I12075" s="42"/>
      <c r="J12075" s="32">
        <v>0</v>
      </c>
    </row>
    <row r="12076" spans="1:10" ht="15.75" hidden="1" thickBot="1" x14ac:dyDescent="0.3">
      <c r="A12076" s="149"/>
      <c r="B12076" s="144"/>
      <c r="C12076" s="38" t="s">
        <v>7446</v>
      </c>
      <c r="D12076" s="38" t="s">
        <v>2788</v>
      </c>
      <c r="E12076" s="120">
        <v>0.86917909999999998</v>
      </c>
      <c r="F12076" s="119">
        <v>23.901999999999997</v>
      </c>
      <c r="G12076" s="66">
        <f t="shared" si="230"/>
        <v>20.775118848199998</v>
      </c>
      <c r="H12076" s="52"/>
      <c r="I12076" s="42"/>
      <c r="J12076" s="32">
        <v>0</v>
      </c>
    </row>
    <row r="12077" spans="1:10" ht="39" hidden="1" thickBot="1" x14ac:dyDescent="0.3">
      <c r="A12077" s="149"/>
      <c r="B12077" s="144"/>
      <c r="C12077" s="38" t="s">
        <v>8687</v>
      </c>
      <c r="D12077" s="38" t="s">
        <v>1323</v>
      </c>
      <c r="E12077" s="120">
        <v>3</v>
      </c>
      <c r="F12077" s="119">
        <v>29.231499999999997</v>
      </c>
      <c r="G12077" s="66">
        <f t="shared" si="230"/>
        <v>87.694499999999991</v>
      </c>
      <c r="H12077" s="52"/>
      <c r="I12077" s="42"/>
      <c r="J12077" s="32">
        <v>0</v>
      </c>
    </row>
    <row r="12078" spans="1:10" ht="26.25" hidden="1" thickBot="1" x14ac:dyDescent="0.3">
      <c r="A12078" s="149"/>
      <c r="B12078" s="144"/>
      <c r="C12078" s="38" t="s">
        <v>8688</v>
      </c>
      <c r="D12078" s="38" t="s">
        <v>1063</v>
      </c>
      <c r="E12078" s="120">
        <v>10.137600000000001</v>
      </c>
      <c r="F12078" s="119">
        <v>33.3735</v>
      </c>
      <c r="G12078" s="66">
        <f t="shared" si="230"/>
        <v>338.32719360000004</v>
      </c>
      <c r="H12078" s="52"/>
      <c r="I12078" s="42"/>
      <c r="J12078" s="32">
        <v>0</v>
      </c>
    </row>
    <row r="12079" spans="1:10" ht="15.75" hidden="1" thickBot="1" x14ac:dyDescent="0.3">
      <c r="A12079" s="149"/>
      <c r="B12079" s="144"/>
      <c r="C12079" s="38" t="s">
        <v>2970</v>
      </c>
      <c r="D12079" s="38" t="s">
        <v>101</v>
      </c>
      <c r="E12079" s="120">
        <v>1</v>
      </c>
      <c r="F12079" s="119" t="s">
        <v>31</v>
      </c>
      <c r="G12079" s="66" t="str">
        <f t="shared" si="230"/>
        <v/>
      </c>
      <c r="H12079" s="52"/>
      <c r="I12079" s="42"/>
      <c r="J12079" s="32">
        <v>0</v>
      </c>
    </row>
    <row r="12080" spans="1:10" ht="15.75" hidden="1" thickBot="1" x14ac:dyDescent="0.3">
      <c r="A12080" s="150"/>
      <c r="B12080" s="145"/>
      <c r="C12080" s="44"/>
      <c r="D12080" s="59"/>
      <c r="E12080" s="121"/>
      <c r="F12080" s="135" t="s">
        <v>31</v>
      </c>
      <c r="G12080" s="75" t="str">
        <f t="shared" si="230"/>
        <v/>
      </c>
      <c r="H12080" s="76"/>
      <c r="I12080" s="68"/>
      <c r="J12080" s="32">
        <v>0</v>
      </c>
    </row>
    <row r="12081" spans="1:10" ht="15.75" hidden="1" thickBot="1" x14ac:dyDescent="0.3">
      <c r="A12081" s="140" t="s">
        <v>2971</v>
      </c>
      <c r="B12081" s="143" t="s">
        <v>7170</v>
      </c>
      <c r="C12081" s="26"/>
      <c r="D12081" s="27" t="s">
        <v>124</v>
      </c>
      <c r="E12081" s="116"/>
      <c r="F12081" s="127" t="s">
        <v>31</v>
      </c>
      <c r="G12081" s="29" t="str">
        <f t="shared" si="230"/>
        <v/>
      </c>
      <c r="H12081" s="30"/>
      <c r="I12081" s="31"/>
      <c r="J12081" s="32">
        <v>0</v>
      </c>
    </row>
    <row r="12082" spans="1:10" ht="15.75" hidden="1" thickBot="1" x14ac:dyDescent="0.3">
      <c r="A12082" s="149"/>
      <c r="B12082" s="144"/>
      <c r="C12082" s="34"/>
      <c r="D12082" s="34"/>
      <c r="E12082" s="118"/>
      <c r="F12082" s="129" t="s">
        <v>31</v>
      </c>
      <c r="G12082" s="66" t="str">
        <f t="shared" si="230"/>
        <v/>
      </c>
      <c r="H12082" s="67"/>
      <c r="I12082" s="68"/>
      <c r="J12082" s="32">
        <v>0</v>
      </c>
    </row>
    <row r="12083" spans="1:10" ht="15.75" hidden="1" thickBot="1" x14ac:dyDescent="0.3">
      <c r="A12083" s="149"/>
      <c r="B12083" s="144"/>
      <c r="C12083" s="38" t="s">
        <v>7679</v>
      </c>
      <c r="D12083" s="38" t="s">
        <v>2788</v>
      </c>
      <c r="E12083" s="120">
        <v>0.25</v>
      </c>
      <c r="F12083" s="119">
        <v>29.535499999999999</v>
      </c>
      <c r="G12083" s="66">
        <f t="shared" si="230"/>
        <v>7.3838749999999997</v>
      </c>
      <c r="H12083" s="41">
        <f>SUM(G12083:G12085)</f>
        <v>29.826674999999998</v>
      </c>
      <c r="I12083" s="42"/>
      <c r="J12083" s="32">
        <v>0</v>
      </c>
    </row>
    <row r="12084" spans="1:10" ht="15.75" hidden="1" thickBot="1" x14ac:dyDescent="0.3">
      <c r="A12084" s="149"/>
      <c r="B12084" s="144"/>
      <c r="C12084" s="38" t="s">
        <v>7603</v>
      </c>
      <c r="D12084" s="38" t="s">
        <v>2788</v>
      </c>
      <c r="E12084" s="120">
        <v>0.25</v>
      </c>
      <c r="F12084" s="119">
        <v>22.724</v>
      </c>
      <c r="G12084" s="66">
        <f t="shared" si="230"/>
        <v>5.681</v>
      </c>
      <c r="H12084" s="67"/>
      <c r="I12084" s="68"/>
      <c r="J12084" s="32">
        <v>0</v>
      </c>
    </row>
    <row r="12085" spans="1:10" ht="26.25" hidden="1" thickBot="1" x14ac:dyDescent="0.3">
      <c r="A12085" s="149"/>
      <c r="B12085" s="144"/>
      <c r="C12085" s="38" t="s">
        <v>7498</v>
      </c>
      <c r="D12085" s="38" t="s">
        <v>1063</v>
      </c>
      <c r="E12085" s="120">
        <v>2.2000000000000002</v>
      </c>
      <c r="F12085" s="119">
        <v>7.6189999999999989</v>
      </c>
      <c r="G12085" s="66">
        <f t="shared" si="230"/>
        <v>16.761799999999997</v>
      </c>
      <c r="H12085" s="67"/>
      <c r="I12085" s="68"/>
      <c r="J12085" s="32">
        <v>0</v>
      </c>
    </row>
    <row r="12086" spans="1:10" ht="15.75" hidden="1" thickBot="1" x14ac:dyDescent="0.3">
      <c r="A12086" s="149"/>
      <c r="B12086" s="144"/>
      <c r="C12086" s="38"/>
      <c r="D12086" s="38"/>
      <c r="E12086" s="120"/>
      <c r="F12086" s="119" t="s">
        <v>31</v>
      </c>
      <c r="G12086" s="66" t="str">
        <f t="shared" si="230"/>
        <v/>
      </c>
      <c r="H12086" s="67"/>
      <c r="I12086" s="68"/>
      <c r="J12086" s="32">
        <v>0</v>
      </c>
    </row>
    <row r="12087" spans="1:10" ht="15.75" hidden="1" thickBot="1" x14ac:dyDescent="0.3">
      <c r="A12087" s="149"/>
      <c r="B12087" s="144"/>
      <c r="C12087" s="61" t="s">
        <v>2972</v>
      </c>
      <c r="D12087" s="38"/>
      <c r="E12087" s="120"/>
      <c r="F12087" s="119" t="s">
        <v>31</v>
      </c>
      <c r="G12087" s="66" t="str">
        <f t="shared" si="230"/>
        <v/>
      </c>
      <c r="H12087" s="67"/>
      <c r="I12087" s="68"/>
      <c r="J12087" s="32">
        <v>0</v>
      </c>
    </row>
    <row r="12088" spans="1:10" ht="15.75" hidden="1" thickBot="1" x14ac:dyDescent="0.3">
      <c r="A12088" s="150"/>
      <c r="B12088" s="145"/>
      <c r="C12088" s="44"/>
      <c r="D12088" s="59"/>
      <c r="E12088" s="121"/>
      <c r="F12088" s="135" t="s">
        <v>31</v>
      </c>
      <c r="G12088" s="75" t="str">
        <f t="shared" si="230"/>
        <v/>
      </c>
      <c r="H12088" s="76"/>
      <c r="I12088" s="68"/>
      <c r="J12088" s="32">
        <v>0</v>
      </c>
    </row>
    <row r="12089" spans="1:10" ht="15.75" hidden="1" thickBot="1" x14ac:dyDescent="0.3">
      <c r="A12089" s="140" t="s">
        <v>2973</v>
      </c>
      <c r="B12089" s="143" t="s">
        <v>7171</v>
      </c>
      <c r="C12089" s="26"/>
      <c r="D12089" s="27" t="s">
        <v>124</v>
      </c>
      <c r="E12089" s="116"/>
      <c r="F12089" s="127" t="s">
        <v>31</v>
      </c>
      <c r="G12089" s="29" t="str">
        <f t="shared" si="230"/>
        <v/>
      </c>
      <c r="H12089" s="30"/>
      <c r="I12089" s="31"/>
      <c r="J12089" s="32">
        <v>0</v>
      </c>
    </row>
    <row r="12090" spans="1:10" ht="15.75" hidden="1" thickBot="1" x14ac:dyDescent="0.3">
      <c r="A12090" s="149"/>
      <c r="B12090" s="144"/>
      <c r="C12090" s="34"/>
      <c r="D12090" s="34"/>
      <c r="E12090" s="118"/>
      <c r="F12090" s="129" t="s">
        <v>31</v>
      </c>
      <c r="G12090" s="66" t="str">
        <f t="shared" si="230"/>
        <v/>
      </c>
      <c r="H12090" s="67"/>
      <c r="I12090" s="68"/>
      <c r="J12090" s="32">
        <v>0</v>
      </c>
    </row>
    <row r="12091" spans="1:10" ht="26.25" hidden="1" thickBot="1" x14ac:dyDescent="0.3">
      <c r="A12091" s="149"/>
      <c r="B12091" s="144"/>
      <c r="C12091" s="38" t="s">
        <v>7677</v>
      </c>
      <c r="D12091" s="38" t="s">
        <v>2788</v>
      </c>
      <c r="E12091" s="120">
        <v>0.30599999999999999</v>
      </c>
      <c r="F12091" s="119">
        <v>29.003499999999999</v>
      </c>
      <c r="G12091" s="66">
        <f t="shared" si="230"/>
        <v>8.8750710000000002</v>
      </c>
      <c r="H12091" s="41">
        <f>SUM(G12091:G12093)</f>
        <v>106.61821499999998</v>
      </c>
      <c r="I12091" s="42"/>
      <c r="J12091" s="32">
        <v>0</v>
      </c>
    </row>
    <row r="12092" spans="1:10" ht="26.25" hidden="1" thickBot="1" x14ac:dyDescent="0.3">
      <c r="A12092" s="149"/>
      <c r="B12092" s="144"/>
      <c r="C12092" s="38" t="s">
        <v>7676</v>
      </c>
      <c r="D12092" s="38" t="s">
        <v>2788</v>
      </c>
      <c r="E12092" s="120">
        <v>0.30599999999999999</v>
      </c>
      <c r="F12092" s="119">
        <v>23.113499999999998</v>
      </c>
      <c r="G12092" s="66">
        <f t="shared" si="230"/>
        <v>7.0727309999999992</v>
      </c>
      <c r="H12092" s="67"/>
      <c r="I12092" s="68"/>
      <c r="J12092" s="32">
        <v>0</v>
      </c>
    </row>
    <row r="12093" spans="1:10" ht="26.25" hidden="1" thickBot="1" x14ac:dyDescent="0.3">
      <c r="A12093" s="149"/>
      <c r="B12093" s="144"/>
      <c r="C12093" s="38" t="s">
        <v>8689</v>
      </c>
      <c r="D12093" s="38" t="s">
        <v>1323</v>
      </c>
      <c r="E12093" s="120">
        <v>1.0389999999999999</v>
      </c>
      <c r="F12093" s="119">
        <v>87.266999999999996</v>
      </c>
      <c r="G12093" s="66">
        <f t="shared" si="230"/>
        <v>90.670412999999982</v>
      </c>
      <c r="H12093" s="67"/>
      <c r="I12093" s="68"/>
      <c r="J12093" s="32">
        <v>0</v>
      </c>
    </row>
    <row r="12094" spans="1:10" ht="15.75" hidden="1" thickBot="1" x14ac:dyDescent="0.3">
      <c r="A12094" s="150"/>
      <c r="B12094" s="145"/>
      <c r="C12094" s="44"/>
      <c r="D12094" s="59"/>
      <c r="E12094" s="121"/>
      <c r="F12094" s="135" t="s">
        <v>31</v>
      </c>
      <c r="G12094" s="75" t="str">
        <f t="shared" si="230"/>
        <v/>
      </c>
      <c r="H12094" s="76"/>
      <c r="I12094" s="68"/>
      <c r="J12094" s="32">
        <v>0</v>
      </c>
    </row>
    <row r="12095" spans="1:10" ht="15.75" hidden="1" thickBot="1" x14ac:dyDescent="0.3">
      <c r="A12095" s="140" t="s">
        <v>2973</v>
      </c>
      <c r="B12095" s="143" t="s">
        <v>7171</v>
      </c>
      <c r="C12095" s="26"/>
      <c r="D12095" s="27" t="s">
        <v>124</v>
      </c>
      <c r="E12095" s="116"/>
      <c r="F12095" s="127" t="s">
        <v>31</v>
      </c>
      <c r="G12095" s="29" t="str">
        <f t="shared" si="230"/>
        <v/>
      </c>
      <c r="H12095" s="30"/>
      <c r="I12095" s="31"/>
      <c r="J12095" s="32">
        <v>0</v>
      </c>
    </row>
    <row r="12096" spans="1:10" ht="15.75" hidden="1" thickBot="1" x14ac:dyDescent="0.3">
      <c r="A12096" s="149"/>
      <c r="B12096" s="144"/>
      <c r="C12096" s="34"/>
      <c r="D12096" s="34"/>
      <c r="E12096" s="118"/>
      <c r="F12096" s="129" t="s">
        <v>31</v>
      </c>
      <c r="G12096" s="66" t="str">
        <f t="shared" si="230"/>
        <v/>
      </c>
      <c r="H12096" s="67"/>
      <c r="I12096" s="68"/>
      <c r="J12096" s="32">
        <v>0</v>
      </c>
    </row>
    <row r="12097" spans="1:10" ht="26.25" hidden="1" thickBot="1" x14ac:dyDescent="0.3">
      <c r="A12097" s="149"/>
      <c r="B12097" s="144"/>
      <c r="C12097" s="38" t="s">
        <v>7677</v>
      </c>
      <c r="D12097" s="38" t="s">
        <v>2788</v>
      </c>
      <c r="E12097" s="120">
        <v>0.30599999999999999</v>
      </c>
      <c r="F12097" s="119">
        <v>29.003499999999999</v>
      </c>
      <c r="G12097" s="66">
        <f t="shared" si="230"/>
        <v>8.8750710000000002</v>
      </c>
      <c r="H12097" s="41">
        <f>SUM(G12097:G12099)</f>
        <v>106.61821499999998</v>
      </c>
      <c r="I12097" s="42"/>
      <c r="J12097" s="32">
        <v>0</v>
      </c>
    </row>
    <row r="12098" spans="1:10" ht="26.25" hidden="1" thickBot="1" x14ac:dyDescent="0.3">
      <c r="A12098" s="149"/>
      <c r="B12098" s="144"/>
      <c r="C12098" s="38" t="s">
        <v>7676</v>
      </c>
      <c r="D12098" s="38" t="s">
        <v>2788</v>
      </c>
      <c r="E12098" s="120">
        <v>0.30599999999999999</v>
      </c>
      <c r="F12098" s="119">
        <v>23.113499999999998</v>
      </c>
      <c r="G12098" s="66">
        <f t="shared" si="230"/>
        <v>7.0727309999999992</v>
      </c>
      <c r="H12098" s="67"/>
      <c r="I12098" s="68"/>
      <c r="J12098" s="32">
        <v>0</v>
      </c>
    </row>
    <row r="12099" spans="1:10" ht="26.25" hidden="1" thickBot="1" x14ac:dyDescent="0.3">
      <c r="A12099" s="149"/>
      <c r="B12099" s="144"/>
      <c r="C12099" s="38" t="s">
        <v>8689</v>
      </c>
      <c r="D12099" s="38" t="s">
        <v>1323</v>
      </c>
      <c r="E12099" s="120">
        <v>1.0389999999999999</v>
      </c>
      <c r="F12099" s="119">
        <v>87.266999999999996</v>
      </c>
      <c r="G12099" s="66">
        <f t="shared" si="230"/>
        <v>90.670412999999982</v>
      </c>
      <c r="H12099" s="67"/>
      <c r="I12099" s="68"/>
      <c r="J12099" s="32">
        <v>0</v>
      </c>
    </row>
    <row r="12100" spans="1:10" ht="15.75" hidden="1" thickBot="1" x14ac:dyDescent="0.3">
      <c r="A12100" s="150"/>
      <c r="B12100" s="145"/>
      <c r="C12100" s="44"/>
      <c r="D12100" s="59"/>
      <c r="E12100" s="121"/>
      <c r="F12100" s="135" t="s">
        <v>31</v>
      </c>
      <c r="G12100" s="75" t="str">
        <f t="shared" si="230"/>
        <v/>
      </c>
      <c r="H12100" s="76"/>
      <c r="I12100" s="68"/>
      <c r="J12100" s="32">
        <v>0</v>
      </c>
    </row>
    <row r="12101" spans="1:10" ht="15.75" hidden="1" thickBot="1" x14ac:dyDescent="0.3">
      <c r="A12101" s="140" t="s">
        <v>2974</v>
      </c>
      <c r="B12101" s="143" t="s">
        <v>7172</v>
      </c>
      <c r="C12101" s="26"/>
      <c r="D12101" s="27" t="s">
        <v>124</v>
      </c>
      <c r="E12101" s="116"/>
      <c r="F12101" s="127" t="s">
        <v>31</v>
      </c>
      <c r="G12101" s="29" t="str">
        <f t="shared" si="230"/>
        <v/>
      </c>
      <c r="H12101" s="30"/>
      <c r="I12101" s="31"/>
      <c r="J12101" s="32">
        <v>0</v>
      </c>
    </row>
    <row r="12102" spans="1:10" ht="15.75" hidden="1" thickBot="1" x14ac:dyDescent="0.3">
      <c r="A12102" s="149"/>
      <c r="B12102" s="144"/>
      <c r="C12102" s="34"/>
      <c r="D12102" s="34"/>
      <c r="E12102" s="118"/>
      <c r="F12102" s="129" t="s">
        <v>31</v>
      </c>
      <c r="G12102" s="66" t="str">
        <f t="shared" si="230"/>
        <v/>
      </c>
      <c r="H12102" s="67"/>
      <c r="I12102" s="68"/>
      <c r="J12102" s="32">
        <v>0</v>
      </c>
    </row>
    <row r="12103" spans="1:10" ht="26.25" hidden="1" thickBot="1" x14ac:dyDescent="0.3">
      <c r="A12103" s="149"/>
      <c r="B12103" s="144"/>
      <c r="C12103" s="38" t="s">
        <v>7677</v>
      </c>
      <c r="D12103" s="38" t="s">
        <v>2788</v>
      </c>
      <c r="E12103" s="120">
        <v>0.26529999999999998</v>
      </c>
      <c r="F12103" s="119">
        <v>29.003499999999999</v>
      </c>
      <c r="G12103" s="66">
        <f t="shared" si="230"/>
        <v>7.6946285499999991</v>
      </c>
      <c r="H12103" s="41">
        <f>SUM(G12103:G12105)</f>
        <v>64.496792949999985</v>
      </c>
      <c r="I12103" s="42"/>
      <c r="J12103" s="32">
        <v>0</v>
      </c>
    </row>
    <row r="12104" spans="1:10" ht="26.25" hidden="1" thickBot="1" x14ac:dyDescent="0.3">
      <c r="A12104" s="149"/>
      <c r="B12104" s="144"/>
      <c r="C12104" s="38" t="s">
        <v>7676</v>
      </c>
      <c r="D12104" s="38" t="s">
        <v>2788</v>
      </c>
      <c r="E12104" s="120">
        <v>0.26529999999999998</v>
      </c>
      <c r="F12104" s="119">
        <v>23.113499999999998</v>
      </c>
      <c r="G12104" s="66">
        <f t="shared" si="230"/>
        <v>6.1320115499999988</v>
      </c>
      <c r="H12104" s="67"/>
      <c r="I12104" s="68"/>
      <c r="J12104" s="32">
        <v>0</v>
      </c>
    </row>
    <row r="12105" spans="1:10" ht="26.25" hidden="1" thickBot="1" x14ac:dyDescent="0.3">
      <c r="A12105" s="149"/>
      <c r="B12105" s="144"/>
      <c r="C12105" s="38" t="s">
        <v>8690</v>
      </c>
      <c r="D12105" s="38" t="s">
        <v>1323</v>
      </c>
      <c r="E12105" s="120">
        <v>1.0390999999999999</v>
      </c>
      <c r="F12105" s="119">
        <v>48.763499999999993</v>
      </c>
      <c r="G12105" s="66">
        <f t="shared" si="230"/>
        <v>50.670152849999987</v>
      </c>
      <c r="H12105" s="67"/>
      <c r="I12105" s="68"/>
      <c r="J12105" s="32">
        <v>0</v>
      </c>
    </row>
    <row r="12106" spans="1:10" ht="15.75" hidden="1" thickBot="1" x14ac:dyDescent="0.3">
      <c r="A12106" s="150"/>
      <c r="B12106" s="145"/>
      <c r="C12106" s="44"/>
      <c r="D12106" s="59"/>
      <c r="E12106" s="121"/>
      <c r="F12106" s="135" t="s">
        <v>31</v>
      </c>
      <c r="G12106" s="75" t="str">
        <f t="shared" ref="G12106:G12169" si="231">IF(ISNUMBER(F12106),E12106*F12106,"")</f>
        <v/>
      </c>
      <c r="H12106" s="76"/>
      <c r="I12106" s="68"/>
      <c r="J12106" s="32">
        <v>0</v>
      </c>
    </row>
    <row r="12107" spans="1:10" ht="15.75" hidden="1" thickBot="1" x14ac:dyDescent="0.3">
      <c r="A12107" s="140" t="s">
        <v>2975</v>
      </c>
      <c r="B12107" s="143" t="s">
        <v>7173</v>
      </c>
      <c r="C12107" s="26"/>
      <c r="D12107" s="27" t="s">
        <v>124</v>
      </c>
      <c r="E12107" s="116"/>
      <c r="F12107" s="127" t="s">
        <v>31</v>
      </c>
      <c r="G12107" s="29" t="str">
        <f t="shared" si="231"/>
        <v/>
      </c>
      <c r="H12107" s="30"/>
      <c r="I12107" s="31"/>
      <c r="J12107" s="32">
        <v>0</v>
      </c>
    </row>
    <row r="12108" spans="1:10" ht="15.75" hidden="1" thickBot="1" x14ac:dyDescent="0.3">
      <c r="A12108" s="149"/>
      <c r="B12108" s="144"/>
      <c r="C12108" s="34"/>
      <c r="D12108" s="34"/>
      <c r="E12108" s="118"/>
      <c r="F12108" s="129" t="s">
        <v>31</v>
      </c>
      <c r="G12108" s="66" t="str">
        <f t="shared" si="231"/>
        <v/>
      </c>
      <c r="H12108" s="67"/>
      <c r="I12108" s="68"/>
      <c r="J12108" s="32">
        <v>0</v>
      </c>
    </row>
    <row r="12109" spans="1:10" ht="26.25" hidden="1" thickBot="1" x14ac:dyDescent="0.3">
      <c r="A12109" s="149"/>
      <c r="B12109" s="144"/>
      <c r="C12109" s="38" t="s">
        <v>7677</v>
      </c>
      <c r="D12109" s="38" t="s">
        <v>2788</v>
      </c>
      <c r="E12109" s="120">
        <v>0.26529999999999998</v>
      </c>
      <c r="F12109" s="119">
        <v>29.003499999999999</v>
      </c>
      <c r="G12109" s="66">
        <f t="shared" si="231"/>
        <v>7.6946285499999991</v>
      </c>
      <c r="H12109" s="41">
        <f>SUM(G12109:G12111)</f>
        <v>86.895112999999981</v>
      </c>
      <c r="I12109" s="42"/>
      <c r="J12109" s="32">
        <v>0</v>
      </c>
    </row>
    <row r="12110" spans="1:10" ht="26.25" hidden="1" thickBot="1" x14ac:dyDescent="0.3">
      <c r="A12110" s="149"/>
      <c r="B12110" s="144"/>
      <c r="C12110" s="38" t="s">
        <v>7676</v>
      </c>
      <c r="D12110" s="38" t="s">
        <v>2788</v>
      </c>
      <c r="E12110" s="120">
        <v>0.26529999999999998</v>
      </c>
      <c r="F12110" s="119">
        <v>23.113499999999998</v>
      </c>
      <c r="G12110" s="66">
        <f t="shared" si="231"/>
        <v>6.1320115499999988</v>
      </c>
      <c r="H12110" s="67"/>
      <c r="I12110" s="68"/>
      <c r="J12110" s="32">
        <v>0</v>
      </c>
    </row>
    <row r="12111" spans="1:10" ht="26.25" hidden="1" thickBot="1" x14ac:dyDescent="0.3">
      <c r="A12111" s="149"/>
      <c r="B12111" s="144"/>
      <c r="C12111" s="38" t="s">
        <v>8656</v>
      </c>
      <c r="D12111" s="38" t="s">
        <v>1323</v>
      </c>
      <c r="E12111" s="120">
        <v>1.0390999999999999</v>
      </c>
      <c r="F12111" s="119">
        <v>70.318999999999988</v>
      </c>
      <c r="G12111" s="66">
        <f t="shared" si="231"/>
        <v>73.068472899999975</v>
      </c>
      <c r="H12111" s="67"/>
      <c r="I12111" s="68"/>
      <c r="J12111" s="32">
        <v>0</v>
      </c>
    </row>
    <row r="12112" spans="1:10" ht="15.75" hidden="1" thickBot="1" x14ac:dyDescent="0.3">
      <c r="A12112" s="150"/>
      <c r="B12112" s="145"/>
      <c r="C12112" s="44"/>
      <c r="D12112" s="59"/>
      <c r="E12112" s="121"/>
      <c r="F12112" s="135" t="s">
        <v>31</v>
      </c>
      <c r="G12112" s="75" t="str">
        <f t="shared" si="231"/>
        <v/>
      </c>
      <c r="H12112" s="76"/>
      <c r="I12112" s="68"/>
      <c r="J12112" s="32">
        <v>0</v>
      </c>
    </row>
    <row r="12113" spans="1:10" ht="15.75" hidden="1" thickBot="1" x14ac:dyDescent="0.3">
      <c r="A12113" s="140" t="s">
        <v>2976</v>
      </c>
      <c r="B12113" s="143" t="s">
        <v>7174</v>
      </c>
      <c r="C12113" s="26"/>
      <c r="D12113" s="27" t="s">
        <v>124</v>
      </c>
      <c r="E12113" s="116"/>
      <c r="F12113" s="127" t="s">
        <v>31</v>
      </c>
      <c r="G12113" s="29" t="str">
        <f t="shared" si="231"/>
        <v/>
      </c>
      <c r="H12113" s="30"/>
      <c r="I12113" s="31"/>
      <c r="J12113" s="32">
        <v>0</v>
      </c>
    </row>
    <row r="12114" spans="1:10" ht="15.75" hidden="1" thickBot="1" x14ac:dyDescent="0.3">
      <c r="A12114" s="149"/>
      <c r="B12114" s="144"/>
      <c r="C12114" s="34"/>
      <c r="D12114" s="34"/>
      <c r="E12114" s="118"/>
      <c r="F12114" s="129" t="s">
        <v>31</v>
      </c>
      <c r="G12114" s="66" t="str">
        <f t="shared" si="231"/>
        <v/>
      </c>
      <c r="H12114" s="67"/>
      <c r="I12114" s="68"/>
      <c r="J12114" s="32">
        <v>0</v>
      </c>
    </row>
    <row r="12115" spans="1:10" ht="26.25" hidden="1" thickBot="1" x14ac:dyDescent="0.3">
      <c r="A12115" s="149"/>
      <c r="B12115" s="144"/>
      <c r="C12115" s="38" t="s">
        <v>7677</v>
      </c>
      <c r="D12115" s="38" t="s">
        <v>2788</v>
      </c>
      <c r="E12115" s="120">
        <v>0.26529999999999998</v>
      </c>
      <c r="F12115" s="119">
        <v>29.003499999999999</v>
      </c>
      <c r="G12115" s="66">
        <f t="shared" si="231"/>
        <v>7.6946285499999991</v>
      </c>
      <c r="H12115" s="41">
        <f>SUM(G12115:G12117)</f>
        <v>57.448577649999997</v>
      </c>
      <c r="I12115" s="42"/>
      <c r="J12115" s="32">
        <v>0</v>
      </c>
    </row>
    <row r="12116" spans="1:10" ht="26.25" hidden="1" thickBot="1" x14ac:dyDescent="0.3">
      <c r="A12116" s="149"/>
      <c r="B12116" s="144"/>
      <c r="C12116" s="38" t="s">
        <v>7676</v>
      </c>
      <c r="D12116" s="38" t="s">
        <v>2788</v>
      </c>
      <c r="E12116" s="120">
        <v>0.26529999999999998</v>
      </c>
      <c r="F12116" s="119">
        <v>23.113499999999998</v>
      </c>
      <c r="G12116" s="66">
        <f t="shared" si="231"/>
        <v>6.1320115499999988</v>
      </c>
      <c r="H12116" s="67"/>
      <c r="I12116" s="68"/>
      <c r="J12116" s="32">
        <v>0</v>
      </c>
    </row>
    <row r="12117" spans="1:10" ht="26.25" hidden="1" thickBot="1" x14ac:dyDescent="0.3">
      <c r="A12117" s="149"/>
      <c r="B12117" s="144"/>
      <c r="C12117" s="38" t="s">
        <v>8657</v>
      </c>
      <c r="D12117" s="38" t="s">
        <v>1323</v>
      </c>
      <c r="E12117" s="120">
        <v>1.0390999999999999</v>
      </c>
      <c r="F12117" s="119">
        <v>41.980499999999999</v>
      </c>
      <c r="G12117" s="66">
        <f t="shared" si="231"/>
        <v>43.621937549999998</v>
      </c>
      <c r="H12117" s="67"/>
      <c r="I12117" s="68"/>
      <c r="J12117" s="32">
        <v>0</v>
      </c>
    </row>
    <row r="12118" spans="1:10" ht="15.75" hidden="1" thickBot="1" x14ac:dyDescent="0.3">
      <c r="A12118" s="150"/>
      <c r="B12118" s="145"/>
      <c r="C12118" s="44"/>
      <c r="D12118" s="59"/>
      <c r="E12118" s="121"/>
      <c r="F12118" s="135" t="s">
        <v>31</v>
      </c>
      <c r="G12118" s="75" t="str">
        <f t="shared" si="231"/>
        <v/>
      </c>
      <c r="H12118" s="76"/>
      <c r="I12118" s="68"/>
      <c r="J12118" s="32">
        <v>0</v>
      </c>
    </row>
    <row r="12119" spans="1:10" ht="15.75" hidden="1" thickBot="1" x14ac:dyDescent="0.3">
      <c r="A12119" s="140" t="s">
        <v>2977</v>
      </c>
      <c r="B12119" s="143" t="s">
        <v>7175</v>
      </c>
      <c r="C12119" s="26"/>
      <c r="D12119" s="27" t="s">
        <v>124</v>
      </c>
      <c r="E12119" s="116"/>
      <c r="F12119" s="127" t="s">
        <v>31</v>
      </c>
      <c r="G12119" s="29" t="str">
        <f t="shared" si="231"/>
        <v/>
      </c>
      <c r="H12119" s="30"/>
      <c r="I12119" s="31"/>
      <c r="J12119" s="32">
        <v>0</v>
      </c>
    </row>
    <row r="12120" spans="1:10" ht="15.75" hidden="1" thickBot="1" x14ac:dyDescent="0.3">
      <c r="A12120" s="149"/>
      <c r="B12120" s="144"/>
      <c r="C12120" s="34"/>
      <c r="D12120" s="34"/>
      <c r="E12120" s="118"/>
      <c r="F12120" s="129" t="s">
        <v>31</v>
      </c>
      <c r="G12120" s="66" t="str">
        <f t="shared" si="231"/>
        <v/>
      </c>
      <c r="H12120" s="67"/>
      <c r="I12120" s="68"/>
      <c r="J12120" s="32">
        <v>0</v>
      </c>
    </row>
    <row r="12121" spans="1:10" ht="26.25" hidden="1" thickBot="1" x14ac:dyDescent="0.3">
      <c r="A12121" s="149"/>
      <c r="B12121" s="144"/>
      <c r="C12121" s="38" t="s">
        <v>7677</v>
      </c>
      <c r="D12121" s="38" t="s">
        <v>2788</v>
      </c>
      <c r="E12121" s="120">
        <v>0.34599999999999997</v>
      </c>
      <c r="F12121" s="119">
        <v>29.003499999999999</v>
      </c>
      <c r="G12121" s="66">
        <f t="shared" si="231"/>
        <v>10.035210999999999</v>
      </c>
      <c r="H12121" s="41">
        <f>SUM(G12121:G12123)</f>
        <v>140.05160299999997</v>
      </c>
      <c r="I12121" s="42"/>
      <c r="J12121" s="32">
        <v>0</v>
      </c>
    </row>
    <row r="12122" spans="1:10" ht="26.25" hidden="1" thickBot="1" x14ac:dyDescent="0.3">
      <c r="A12122" s="149"/>
      <c r="B12122" s="144"/>
      <c r="C12122" s="38" t="s">
        <v>7676</v>
      </c>
      <c r="D12122" s="38" t="s">
        <v>2788</v>
      </c>
      <c r="E12122" s="120">
        <v>0.34599999999999997</v>
      </c>
      <c r="F12122" s="119">
        <v>23.113499999999998</v>
      </c>
      <c r="G12122" s="66">
        <f t="shared" si="231"/>
        <v>7.9972709999999987</v>
      </c>
      <c r="H12122" s="67"/>
      <c r="I12122" s="68"/>
      <c r="J12122" s="32">
        <v>0</v>
      </c>
    </row>
    <row r="12123" spans="1:10" ht="26.25" hidden="1" thickBot="1" x14ac:dyDescent="0.3">
      <c r="A12123" s="149"/>
      <c r="B12123" s="144"/>
      <c r="C12123" s="38" t="s">
        <v>8691</v>
      </c>
      <c r="D12123" s="38" t="s">
        <v>1323</v>
      </c>
      <c r="E12123" s="120">
        <v>1.0389999999999999</v>
      </c>
      <c r="F12123" s="119">
        <v>117.43899999999999</v>
      </c>
      <c r="G12123" s="66">
        <f t="shared" si="231"/>
        <v>122.01912099999998</v>
      </c>
      <c r="H12123" s="67"/>
      <c r="I12123" s="68"/>
      <c r="J12123" s="32">
        <v>0</v>
      </c>
    </row>
    <row r="12124" spans="1:10" ht="15.75" hidden="1" thickBot="1" x14ac:dyDescent="0.3">
      <c r="A12124" s="150"/>
      <c r="B12124" s="145"/>
      <c r="C12124" s="44"/>
      <c r="D12124" s="59"/>
      <c r="E12124" s="121"/>
      <c r="F12124" s="135" t="s">
        <v>31</v>
      </c>
      <c r="G12124" s="75" t="str">
        <f t="shared" si="231"/>
        <v/>
      </c>
      <c r="H12124" s="76"/>
      <c r="I12124" s="68"/>
      <c r="J12124" s="32">
        <v>0</v>
      </c>
    </row>
    <row r="12125" spans="1:10" ht="15.75" hidden="1" thickBot="1" x14ac:dyDescent="0.3">
      <c r="A12125" s="140" t="s">
        <v>2978</v>
      </c>
      <c r="B12125" s="143" t="s">
        <v>7176</v>
      </c>
      <c r="C12125" s="26"/>
      <c r="D12125" s="27" t="s">
        <v>124</v>
      </c>
      <c r="E12125" s="116"/>
      <c r="F12125" s="127" t="s">
        <v>31</v>
      </c>
      <c r="G12125" s="29" t="str">
        <f t="shared" si="231"/>
        <v/>
      </c>
      <c r="H12125" s="30"/>
      <c r="I12125" s="31"/>
      <c r="J12125" s="32">
        <v>0</v>
      </c>
    </row>
    <row r="12126" spans="1:10" ht="15.75" hidden="1" thickBot="1" x14ac:dyDescent="0.3">
      <c r="A12126" s="149"/>
      <c r="B12126" s="144"/>
      <c r="C12126" s="34"/>
      <c r="D12126" s="34"/>
      <c r="E12126" s="118"/>
      <c r="F12126" s="129" t="s">
        <v>31</v>
      </c>
      <c r="G12126" s="66" t="str">
        <f t="shared" si="231"/>
        <v/>
      </c>
      <c r="H12126" s="67"/>
      <c r="I12126" s="68"/>
      <c r="J12126" s="32">
        <v>0</v>
      </c>
    </row>
    <row r="12127" spans="1:10" ht="26.25" hidden="1" thickBot="1" x14ac:dyDescent="0.3">
      <c r="A12127" s="149"/>
      <c r="B12127" s="144"/>
      <c r="C12127" s="38" t="s">
        <v>7677</v>
      </c>
      <c r="D12127" s="38" t="s">
        <v>2788</v>
      </c>
      <c r="E12127" s="120">
        <v>0.34599999999999997</v>
      </c>
      <c r="F12127" s="119">
        <v>29.003499999999999</v>
      </c>
      <c r="G12127" s="66">
        <f t="shared" si="231"/>
        <v>10.035210999999999</v>
      </c>
      <c r="H12127" s="41">
        <f>SUM(G12127:G12129)</f>
        <v>290.892584</v>
      </c>
      <c r="I12127" s="42"/>
      <c r="J12127" s="32">
        <v>0</v>
      </c>
    </row>
    <row r="12128" spans="1:10" ht="26.25" hidden="1" thickBot="1" x14ac:dyDescent="0.3">
      <c r="A12128" s="149"/>
      <c r="B12128" s="144"/>
      <c r="C12128" s="38" t="s">
        <v>7676</v>
      </c>
      <c r="D12128" s="38" t="s">
        <v>2788</v>
      </c>
      <c r="E12128" s="120">
        <v>0.34599999999999997</v>
      </c>
      <c r="F12128" s="119">
        <v>23.113499999999998</v>
      </c>
      <c r="G12128" s="66">
        <f t="shared" si="231"/>
        <v>7.9972709999999987</v>
      </c>
      <c r="H12128" s="67"/>
      <c r="I12128" s="68"/>
      <c r="J12128" s="32">
        <v>0</v>
      </c>
    </row>
    <row r="12129" spans="1:10" ht="26.25" hidden="1" thickBot="1" x14ac:dyDescent="0.3">
      <c r="A12129" s="149"/>
      <c r="B12129" s="144"/>
      <c r="C12129" s="38" t="s">
        <v>8422</v>
      </c>
      <c r="D12129" s="38" t="s">
        <v>1323</v>
      </c>
      <c r="E12129" s="120">
        <v>1.0389999999999999</v>
      </c>
      <c r="F12129" s="119">
        <v>262.61799999999999</v>
      </c>
      <c r="G12129" s="66">
        <f t="shared" si="231"/>
        <v>272.86010199999998</v>
      </c>
      <c r="H12129" s="67"/>
      <c r="I12129" s="68"/>
      <c r="J12129" s="32">
        <v>0</v>
      </c>
    </row>
    <row r="12130" spans="1:10" ht="15.75" hidden="1" thickBot="1" x14ac:dyDescent="0.3">
      <c r="A12130" s="150"/>
      <c r="B12130" s="145"/>
      <c r="C12130" s="44"/>
      <c r="D12130" s="59"/>
      <c r="E12130" s="121"/>
      <c r="F12130" s="135" t="s">
        <v>31</v>
      </c>
      <c r="G12130" s="75" t="str">
        <f t="shared" si="231"/>
        <v/>
      </c>
      <c r="H12130" s="76"/>
      <c r="I12130" s="68"/>
      <c r="J12130" s="32">
        <v>0</v>
      </c>
    </row>
    <row r="12131" spans="1:10" ht="15.75" hidden="1" thickBot="1" x14ac:dyDescent="0.3">
      <c r="A12131" s="140" t="s">
        <v>2979</v>
      </c>
      <c r="B12131" s="143" t="s">
        <v>7177</v>
      </c>
      <c r="C12131" s="26"/>
      <c r="D12131" s="27" t="s">
        <v>124</v>
      </c>
      <c r="E12131" s="116"/>
      <c r="F12131" s="127" t="s">
        <v>31</v>
      </c>
      <c r="G12131" s="29" t="str">
        <f t="shared" si="231"/>
        <v/>
      </c>
      <c r="H12131" s="30"/>
      <c r="I12131" s="31"/>
      <c r="J12131" s="32">
        <v>0</v>
      </c>
    </row>
    <row r="12132" spans="1:10" ht="15.75" hidden="1" thickBot="1" x14ac:dyDescent="0.3">
      <c r="A12132" s="149"/>
      <c r="B12132" s="144"/>
      <c r="C12132" s="34"/>
      <c r="D12132" s="34"/>
      <c r="E12132" s="118"/>
      <c r="F12132" s="129" t="s">
        <v>31</v>
      </c>
      <c r="G12132" s="66" t="str">
        <f t="shared" si="231"/>
        <v/>
      </c>
      <c r="H12132" s="67"/>
      <c r="I12132" s="68"/>
      <c r="J12132" s="32">
        <v>0</v>
      </c>
    </row>
    <row r="12133" spans="1:10" ht="26.25" hidden="1" thickBot="1" x14ac:dyDescent="0.3">
      <c r="A12133" s="149"/>
      <c r="B12133" s="144"/>
      <c r="C12133" s="38" t="s">
        <v>7677</v>
      </c>
      <c r="D12133" s="38" t="s">
        <v>2788</v>
      </c>
      <c r="E12133" s="120">
        <v>0.34599999999999997</v>
      </c>
      <c r="F12133" s="119">
        <v>29.003499999999999</v>
      </c>
      <c r="G12133" s="66">
        <f t="shared" si="231"/>
        <v>10.035210999999999</v>
      </c>
      <c r="H12133" s="41">
        <f>SUM(G12133:G12135)</f>
        <v>186.07774449999997</v>
      </c>
      <c r="I12133" s="42"/>
      <c r="J12133" s="32">
        <v>0</v>
      </c>
    </row>
    <row r="12134" spans="1:10" ht="26.25" hidden="1" thickBot="1" x14ac:dyDescent="0.3">
      <c r="A12134" s="149"/>
      <c r="B12134" s="144"/>
      <c r="C12134" s="38" t="s">
        <v>7676</v>
      </c>
      <c r="D12134" s="38" t="s">
        <v>2788</v>
      </c>
      <c r="E12134" s="120">
        <v>0.34599999999999997</v>
      </c>
      <c r="F12134" s="119">
        <v>23.113499999999998</v>
      </c>
      <c r="G12134" s="66">
        <f t="shared" si="231"/>
        <v>7.9972709999999987</v>
      </c>
      <c r="H12134" s="67"/>
      <c r="I12134" s="68"/>
      <c r="J12134" s="32">
        <v>0</v>
      </c>
    </row>
    <row r="12135" spans="1:10" ht="26.25" hidden="1" thickBot="1" x14ac:dyDescent="0.3">
      <c r="A12135" s="149"/>
      <c r="B12135" s="144"/>
      <c r="C12135" s="38" t="s">
        <v>8692</v>
      </c>
      <c r="D12135" s="38" t="s">
        <v>1323</v>
      </c>
      <c r="E12135" s="120">
        <v>1.0389999999999999</v>
      </c>
      <c r="F12135" s="119">
        <v>161.73749999999998</v>
      </c>
      <c r="G12135" s="66">
        <f t="shared" si="231"/>
        <v>168.04526249999998</v>
      </c>
      <c r="H12135" s="67"/>
      <c r="I12135" s="68"/>
      <c r="J12135" s="32">
        <v>0</v>
      </c>
    </row>
    <row r="12136" spans="1:10" ht="15.75" hidden="1" thickBot="1" x14ac:dyDescent="0.3">
      <c r="A12136" s="150"/>
      <c r="B12136" s="145"/>
      <c r="C12136" s="44"/>
      <c r="D12136" s="59"/>
      <c r="E12136" s="121"/>
      <c r="F12136" s="135" t="s">
        <v>31</v>
      </c>
      <c r="G12136" s="75" t="str">
        <f t="shared" si="231"/>
        <v/>
      </c>
      <c r="H12136" s="76"/>
      <c r="I12136" s="68"/>
      <c r="J12136" s="32">
        <v>0</v>
      </c>
    </row>
    <row r="12137" spans="1:10" ht="15.75" hidden="1" thickBot="1" x14ac:dyDescent="0.3">
      <c r="A12137" s="140" t="s">
        <v>2980</v>
      </c>
      <c r="B12137" s="143" t="s">
        <v>7178</v>
      </c>
      <c r="C12137" s="26"/>
      <c r="D12137" s="27" t="s">
        <v>124</v>
      </c>
      <c r="E12137" s="116"/>
      <c r="F12137" s="127" t="s">
        <v>31</v>
      </c>
      <c r="G12137" s="29" t="str">
        <f t="shared" si="231"/>
        <v/>
      </c>
      <c r="H12137" s="30"/>
      <c r="I12137" s="31"/>
      <c r="J12137" s="32">
        <v>0</v>
      </c>
    </row>
    <row r="12138" spans="1:10" ht="15.75" hidden="1" thickBot="1" x14ac:dyDescent="0.3">
      <c r="A12138" s="149"/>
      <c r="B12138" s="144"/>
      <c r="C12138" s="34"/>
      <c r="D12138" s="34"/>
      <c r="E12138" s="118"/>
      <c r="F12138" s="129" t="s">
        <v>31</v>
      </c>
      <c r="G12138" s="66" t="str">
        <f t="shared" si="231"/>
        <v/>
      </c>
      <c r="H12138" s="67"/>
      <c r="I12138" s="68"/>
      <c r="J12138" s="32">
        <v>0</v>
      </c>
    </row>
    <row r="12139" spans="1:10" ht="26.25" hidden="1" thickBot="1" x14ac:dyDescent="0.3">
      <c r="A12139" s="149"/>
      <c r="B12139" s="144"/>
      <c r="C12139" s="38" t="s">
        <v>7677</v>
      </c>
      <c r="D12139" s="38" t="s">
        <v>2788</v>
      </c>
      <c r="E12139" s="120">
        <v>0.17299999999999999</v>
      </c>
      <c r="F12139" s="119">
        <v>29.003499999999999</v>
      </c>
      <c r="G12139" s="66">
        <f t="shared" si="231"/>
        <v>5.0176054999999993</v>
      </c>
      <c r="H12139" s="41">
        <f>SUM(G12139:G12141)</f>
        <v>27.444464499999995</v>
      </c>
      <c r="I12139" s="42"/>
      <c r="J12139" s="32">
        <v>0</v>
      </c>
    </row>
    <row r="12140" spans="1:10" ht="26.25" hidden="1" thickBot="1" x14ac:dyDescent="0.3">
      <c r="A12140" s="149"/>
      <c r="B12140" s="144"/>
      <c r="C12140" s="38" t="s">
        <v>7676</v>
      </c>
      <c r="D12140" s="38" t="s">
        <v>2788</v>
      </c>
      <c r="E12140" s="120">
        <v>0.17299999999999999</v>
      </c>
      <c r="F12140" s="119">
        <v>23.113499999999998</v>
      </c>
      <c r="G12140" s="66">
        <f t="shared" si="231"/>
        <v>3.9986354999999993</v>
      </c>
      <c r="H12140" s="67"/>
      <c r="I12140" s="68"/>
      <c r="J12140" s="32">
        <v>0</v>
      </c>
    </row>
    <row r="12141" spans="1:10" ht="26.25" hidden="1" thickBot="1" x14ac:dyDescent="0.3">
      <c r="A12141" s="149"/>
      <c r="B12141" s="144"/>
      <c r="C12141" s="38" t="s">
        <v>8693</v>
      </c>
      <c r="D12141" s="38" t="s">
        <v>1323</v>
      </c>
      <c r="E12141" s="120">
        <v>1.0389999999999999</v>
      </c>
      <c r="F12141" s="119">
        <v>17.736499999999999</v>
      </c>
      <c r="G12141" s="66">
        <f t="shared" si="231"/>
        <v>18.428223499999998</v>
      </c>
      <c r="H12141" s="67"/>
      <c r="I12141" s="68"/>
      <c r="J12141" s="32">
        <v>0</v>
      </c>
    </row>
    <row r="12142" spans="1:10" ht="15.75" hidden="1" thickBot="1" x14ac:dyDescent="0.3">
      <c r="A12142" s="150"/>
      <c r="B12142" s="145"/>
      <c r="C12142" s="44"/>
      <c r="D12142" s="59"/>
      <c r="E12142" s="121"/>
      <c r="F12142" s="135" t="s">
        <v>31</v>
      </c>
      <c r="G12142" s="75" t="str">
        <f t="shared" si="231"/>
        <v/>
      </c>
      <c r="H12142" s="76"/>
      <c r="I12142" s="68"/>
      <c r="J12142" s="32">
        <v>0</v>
      </c>
    </row>
    <row r="12143" spans="1:10" ht="15.75" hidden="1" thickBot="1" x14ac:dyDescent="0.3">
      <c r="A12143" s="140" t="s">
        <v>2981</v>
      </c>
      <c r="B12143" s="143" t="s">
        <v>7179</v>
      </c>
      <c r="C12143" s="26"/>
      <c r="D12143" s="27" t="s">
        <v>124</v>
      </c>
      <c r="E12143" s="116"/>
      <c r="F12143" s="127" t="s">
        <v>31</v>
      </c>
      <c r="G12143" s="29" t="str">
        <f t="shared" si="231"/>
        <v/>
      </c>
      <c r="H12143" s="30"/>
      <c r="I12143" s="31"/>
      <c r="J12143" s="32">
        <v>0</v>
      </c>
    </row>
    <row r="12144" spans="1:10" ht="15.75" hidden="1" thickBot="1" x14ac:dyDescent="0.3">
      <c r="A12144" s="149"/>
      <c r="B12144" s="144"/>
      <c r="C12144" s="34"/>
      <c r="D12144" s="34"/>
      <c r="E12144" s="118"/>
      <c r="F12144" s="129" t="s">
        <v>31</v>
      </c>
      <c r="G12144" s="66" t="str">
        <f t="shared" si="231"/>
        <v/>
      </c>
      <c r="H12144" s="67"/>
      <c r="I12144" s="68"/>
      <c r="J12144" s="32">
        <v>0</v>
      </c>
    </row>
    <row r="12145" spans="1:10" ht="26.25" hidden="1" thickBot="1" x14ac:dyDescent="0.3">
      <c r="A12145" s="149"/>
      <c r="B12145" s="144"/>
      <c r="C12145" s="38" t="s">
        <v>7677</v>
      </c>
      <c r="D12145" s="38" t="s">
        <v>2788</v>
      </c>
      <c r="E12145" s="120">
        <v>0.17299999999999999</v>
      </c>
      <c r="F12145" s="119">
        <v>29.003499999999999</v>
      </c>
      <c r="G12145" s="66">
        <f t="shared" si="231"/>
        <v>5.0176054999999993</v>
      </c>
      <c r="H12145" s="41">
        <f>SUM(G12145:G12147)</f>
        <v>32.320491499999996</v>
      </c>
      <c r="I12145" s="42"/>
      <c r="J12145" s="32">
        <v>0</v>
      </c>
    </row>
    <row r="12146" spans="1:10" ht="26.25" hidden="1" thickBot="1" x14ac:dyDescent="0.3">
      <c r="A12146" s="149"/>
      <c r="B12146" s="144"/>
      <c r="C12146" s="38" t="s">
        <v>7676</v>
      </c>
      <c r="D12146" s="38" t="s">
        <v>2788</v>
      </c>
      <c r="E12146" s="120">
        <v>0.17299999999999999</v>
      </c>
      <c r="F12146" s="119">
        <v>23.113499999999998</v>
      </c>
      <c r="G12146" s="66">
        <f t="shared" si="231"/>
        <v>3.9986354999999993</v>
      </c>
      <c r="H12146" s="67"/>
      <c r="I12146" s="68"/>
      <c r="J12146" s="32">
        <v>0</v>
      </c>
    </row>
    <row r="12147" spans="1:10" ht="26.25" hidden="1" thickBot="1" x14ac:dyDescent="0.3">
      <c r="A12147" s="149"/>
      <c r="B12147" s="144"/>
      <c r="C12147" s="38" t="s">
        <v>8694</v>
      </c>
      <c r="D12147" s="38" t="s">
        <v>1323</v>
      </c>
      <c r="E12147" s="120">
        <v>1.0389999999999999</v>
      </c>
      <c r="F12147" s="119">
        <v>22.429499999999997</v>
      </c>
      <c r="G12147" s="66">
        <f t="shared" si="231"/>
        <v>23.304250499999995</v>
      </c>
      <c r="H12147" s="67"/>
      <c r="I12147" s="68"/>
      <c r="J12147" s="32">
        <v>0</v>
      </c>
    </row>
    <row r="12148" spans="1:10" ht="15.75" hidden="1" thickBot="1" x14ac:dyDescent="0.3">
      <c r="A12148" s="150"/>
      <c r="B12148" s="145"/>
      <c r="C12148" s="44"/>
      <c r="D12148" s="59"/>
      <c r="E12148" s="121"/>
      <c r="F12148" s="135" t="s">
        <v>31</v>
      </c>
      <c r="G12148" s="75" t="str">
        <f t="shared" si="231"/>
        <v/>
      </c>
      <c r="H12148" s="76"/>
      <c r="I12148" s="68"/>
      <c r="J12148" s="32">
        <v>0</v>
      </c>
    </row>
    <row r="12149" spans="1:10" ht="15.75" hidden="1" thickBot="1" x14ac:dyDescent="0.3">
      <c r="A12149" s="140" t="s">
        <v>2982</v>
      </c>
      <c r="B12149" s="143" t="s">
        <v>7180</v>
      </c>
      <c r="C12149" s="26"/>
      <c r="D12149" s="27" t="s">
        <v>124</v>
      </c>
      <c r="E12149" s="116"/>
      <c r="F12149" s="127" t="s">
        <v>31</v>
      </c>
      <c r="G12149" s="29" t="str">
        <f t="shared" si="231"/>
        <v/>
      </c>
      <c r="H12149" s="30"/>
      <c r="I12149" s="31"/>
      <c r="J12149" s="32">
        <v>0</v>
      </c>
    </row>
    <row r="12150" spans="1:10" ht="15.75" hidden="1" thickBot="1" x14ac:dyDescent="0.3">
      <c r="A12150" s="149"/>
      <c r="B12150" s="144"/>
      <c r="C12150" s="34"/>
      <c r="D12150" s="34"/>
      <c r="E12150" s="118"/>
      <c r="F12150" s="129" t="s">
        <v>31</v>
      </c>
      <c r="G12150" s="66" t="str">
        <f t="shared" si="231"/>
        <v/>
      </c>
      <c r="H12150" s="67"/>
      <c r="I12150" s="68"/>
      <c r="J12150" s="32">
        <v>0</v>
      </c>
    </row>
    <row r="12151" spans="1:10" ht="26.25" hidden="1" thickBot="1" x14ac:dyDescent="0.3">
      <c r="A12151" s="149"/>
      <c r="B12151" s="144"/>
      <c r="C12151" s="38" t="s">
        <v>7677</v>
      </c>
      <c r="D12151" s="38" t="s">
        <v>2788</v>
      </c>
      <c r="E12151" s="120">
        <v>0.16300000000000001</v>
      </c>
      <c r="F12151" s="119">
        <v>29.003499999999999</v>
      </c>
      <c r="G12151" s="66">
        <f t="shared" si="231"/>
        <v>4.7275704999999997</v>
      </c>
      <c r="H12151" s="41">
        <f>SUM(G12151:G12153)</f>
        <v>43.084631799999997</v>
      </c>
      <c r="I12151" s="42"/>
      <c r="J12151" s="32">
        <v>0</v>
      </c>
    </row>
    <row r="12152" spans="1:10" ht="26.25" hidden="1" thickBot="1" x14ac:dyDescent="0.3">
      <c r="A12152" s="149"/>
      <c r="B12152" s="144"/>
      <c r="C12152" s="38" t="s">
        <v>7676</v>
      </c>
      <c r="D12152" s="38" t="s">
        <v>2788</v>
      </c>
      <c r="E12152" s="120">
        <v>0.16300000000000001</v>
      </c>
      <c r="F12152" s="119">
        <v>23.113499999999998</v>
      </c>
      <c r="G12152" s="66">
        <f t="shared" si="231"/>
        <v>3.7675004999999997</v>
      </c>
      <c r="H12152" s="67"/>
      <c r="I12152" s="68"/>
      <c r="J12152" s="32">
        <v>0</v>
      </c>
    </row>
    <row r="12153" spans="1:10" ht="26.25" hidden="1" thickBot="1" x14ac:dyDescent="0.3">
      <c r="A12153" s="149"/>
      <c r="B12153" s="144"/>
      <c r="C12153" s="38" t="s">
        <v>7982</v>
      </c>
      <c r="D12153" s="38" t="s">
        <v>1323</v>
      </c>
      <c r="E12153" s="120">
        <v>1.0390999999999999</v>
      </c>
      <c r="F12153" s="119">
        <v>33.287999999999997</v>
      </c>
      <c r="G12153" s="66">
        <f t="shared" si="231"/>
        <v>34.589560799999994</v>
      </c>
      <c r="H12153" s="67"/>
      <c r="I12153" s="68"/>
      <c r="J12153" s="32">
        <v>0</v>
      </c>
    </row>
    <row r="12154" spans="1:10" ht="15.75" hidden="1" thickBot="1" x14ac:dyDescent="0.3">
      <c r="A12154" s="150"/>
      <c r="B12154" s="145"/>
      <c r="C12154" s="44"/>
      <c r="D12154" s="59"/>
      <c r="E12154" s="121"/>
      <c r="F12154" s="135" t="s">
        <v>31</v>
      </c>
      <c r="G12154" s="75" t="str">
        <f t="shared" si="231"/>
        <v/>
      </c>
      <c r="H12154" s="76"/>
      <c r="I12154" s="68"/>
      <c r="J12154" s="32">
        <v>0</v>
      </c>
    </row>
    <row r="12155" spans="1:10" ht="15.75" hidden="1" thickBot="1" x14ac:dyDescent="0.3">
      <c r="A12155" s="140" t="s">
        <v>2983</v>
      </c>
      <c r="B12155" s="143" t="s">
        <v>2984</v>
      </c>
      <c r="C12155" s="26"/>
      <c r="D12155" s="27" t="s">
        <v>124</v>
      </c>
      <c r="E12155" s="116"/>
      <c r="F12155" s="127" t="s">
        <v>31</v>
      </c>
      <c r="G12155" s="29" t="str">
        <f t="shared" si="231"/>
        <v/>
      </c>
      <c r="H12155" s="30"/>
      <c r="I12155" s="31"/>
      <c r="J12155" s="32">
        <v>0</v>
      </c>
    </row>
    <row r="12156" spans="1:10" ht="15.75" hidden="1" thickBot="1" x14ac:dyDescent="0.3">
      <c r="A12156" s="149"/>
      <c r="B12156" s="144"/>
      <c r="C12156" s="34"/>
      <c r="D12156" s="34"/>
      <c r="E12156" s="118"/>
      <c r="F12156" s="129" t="s">
        <v>31</v>
      </c>
      <c r="G12156" s="66" t="str">
        <f t="shared" si="231"/>
        <v/>
      </c>
      <c r="H12156" s="67"/>
      <c r="I12156" s="68"/>
      <c r="J12156" s="32">
        <v>0</v>
      </c>
    </row>
    <row r="12157" spans="1:10" ht="26.25" hidden="1" thickBot="1" x14ac:dyDescent="0.3">
      <c r="A12157" s="149"/>
      <c r="B12157" s="144"/>
      <c r="C12157" s="38" t="s">
        <v>7677</v>
      </c>
      <c r="D12157" s="38" t="s">
        <v>2788</v>
      </c>
      <c r="E12157" s="120">
        <v>0.34599999999999997</v>
      </c>
      <c r="F12157" s="119">
        <v>29.003499999999999</v>
      </c>
      <c r="G12157" s="66">
        <f t="shared" si="231"/>
        <v>10.035210999999999</v>
      </c>
      <c r="H12157" s="41">
        <f>SUM(G12157:G12159)</f>
        <v>18.032481999999998</v>
      </c>
      <c r="I12157" s="42"/>
      <c r="J12157" s="32">
        <v>0</v>
      </c>
    </row>
    <row r="12158" spans="1:10" ht="26.25" hidden="1" thickBot="1" x14ac:dyDescent="0.3">
      <c r="A12158" s="149"/>
      <c r="B12158" s="144"/>
      <c r="C12158" s="38" t="s">
        <v>7676</v>
      </c>
      <c r="D12158" s="38" t="s">
        <v>2788</v>
      </c>
      <c r="E12158" s="120">
        <v>0.34599999999999997</v>
      </c>
      <c r="F12158" s="119">
        <v>23.113499999999998</v>
      </c>
      <c r="G12158" s="66">
        <f t="shared" si="231"/>
        <v>7.9972709999999987</v>
      </c>
      <c r="H12158" s="67"/>
      <c r="I12158" s="68"/>
      <c r="J12158" s="32">
        <v>0</v>
      </c>
    </row>
    <row r="12159" spans="1:10" ht="15.75" hidden="1" thickBot="1" x14ac:dyDescent="0.3">
      <c r="A12159" s="149"/>
      <c r="B12159" s="144"/>
      <c r="C12159" s="38" t="s">
        <v>2984</v>
      </c>
      <c r="D12159" s="38" t="s">
        <v>1323</v>
      </c>
      <c r="E12159" s="120">
        <v>1.0389999999999999</v>
      </c>
      <c r="F12159" s="119" t="s">
        <v>31</v>
      </c>
      <c r="G12159" s="66" t="str">
        <f t="shared" si="231"/>
        <v/>
      </c>
      <c r="H12159" s="67"/>
      <c r="I12159" s="68"/>
      <c r="J12159" s="32">
        <v>0</v>
      </c>
    </row>
    <row r="12160" spans="1:10" ht="15.75" hidden="1" thickBot="1" x14ac:dyDescent="0.3">
      <c r="A12160" s="150"/>
      <c r="B12160" s="145"/>
      <c r="C12160" s="44"/>
      <c r="D12160" s="59"/>
      <c r="E12160" s="121"/>
      <c r="F12160" s="135" t="s">
        <v>31</v>
      </c>
      <c r="G12160" s="75" t="str">
        <f t="shared" si="231"/>
        <v/>
      </c>
      <c r="H12160" s="76"/>
      <c r="I12160" s="68"/>
      <c r="J12160" s="32">
        <v>0</v>
      </c>
    </row>
    <row r="12161" spans="1:10" ht="15.75" hidden="1" thickBot="1" x14ac:dyDescent="0.3">
      <c r="A12161" s="140" t="s">
        <v>2985</v>
      </c>
      <c r="B12161" s="143" t="s">
        <v>7181</v>
      </c>
      <c r="C12161" s="26"/>
      <c r="D12161" s="27" t="s">
        <v>1776</v>
      </c>
      <c r="E12161" s="116"/>
      <c r="F12161" s="127" t="s">
        <v>31</v>
      </c>
      <c r="G12161" s="29" t="str">
        <f t="shared" si="231"/>
        <v/>
      </c>
      <c r="H12161" s="30"/>
      <c r="I12161" s="31"/>
      <c r="J12161" s="32">
        <v>0</v>
      </c>
    </row>
    <row r="12162" spans="1:10" ht="15.75" hidden="1" thickBot="1" x14ac:dyDescent="0.3">
      <c r="A12162" s="149"/>
      <c r="B12162" s="144"/>
      <c r="C12162" s="34"/>
      <c r="D12162" s="34"/>
      <c r="E12162" s="118"/>
      <c r="F12162" s="129" t="s">
        <v>31</v>
      </c>
      <c r="G12162" s="66" t="str">
        <f t="shared" si="231"/>
        <v/>
      </c>
      <c r="H12162" s="67"/>
      <c r="I12162" s="68"/>
      <c r="J12162" s="32">
        <v>0</v>
      </c>
    </row>
    <row r="12163" spans="1:10" ht="26.25" hidden="1" thickBot="1" x14ac:dyDescent="0.3">
      <c r="A12163" s="149"/>
      <c r="B12163" s="144"/>
      <c r="C12163" s="38" t="s">
        <v>7749</v>
      </c>
      <c r="D12163" s="38" t="s">
        <v>7614</v>
      </c>
      <c r="E12163" s="120">
        <v>1</v>
      </c>
      <c r="F12163" s="129">
        <v>22.895</v>
      </c>
      <c r="G12163" s="66">
        <f t="shared" si="231"/>
        <v>22.895</v>
      </c>
      <c r="H12163" s="41">
        <f t="shared" ref="H12163" si="232">SUM(G12163:G12163)</f>
        <v>22.895</v>
      </c>
      <c r="I12163" s="42"/>
      <c r="J12163" s="32">
        <v>0</v>
      </c>
    </row>
    <row r="12164" spans="1:10" ht="15.75" hidden="1" thickBot="1" x14ac:dyDescent="0.3">
      <c r="A12164" s="150"/>
      <c r="B12164" s="145"/>
      <c r="C12164" s="44"/>
      <c r="D12164" s="44"/>
      <c r="E12164" s="121"/>
      <c r="F12164" s="135" t="s">
        <v>31</v>
      </c>
      <c r="G12164" s="75" t="str">
        <f t="shared" si="231"/>
        <v/>
      </c>
      <c r="H12164" s="76"/>
      <c r="I12164" s="68"/>
      <c r="J12164" s="32">
        <v>0</v>
      </c>
    </row>
    <row r="12165" spans="1:10" ht="15.75" hidden="1" thickBot="1" x14ac:dyDescent="0.3">
      <c r="A12165" s="140" t="s">
        <v>2986</v>
      </c>
      <c r="B12165" s="143" t="s">
        <v>7182</v>
      </c>
      <c r="C12165" s="26"/>
      <c r="D12165" s="27" t="s">
        <v>90</v>
      </c>
      <c r="E12165" s="116"/>
      <c r="F12165" s="127" t="s">
        <v>31</v>
      </c>
      <c r="G12165" s="29" t="str">
        <f t="shared" si="231"/>
        <v/>
      </c>
      <c r="H12165" s="30"/>
      <c r="I12165" s="31"/>
      <c r="J12165" s="32">
        <v>0</v>
      </c>
    </row>
    <row r="12166" spans="1:10" ht="15.75" hidden="1" thickBot="1" x14ac:dyDescent="0.3">
      <c r="A12166" s="149"/>
      <c r="B12166" s="144"/>
      <c r="C12166" s="34"/>
      <c r="D12166" s="34"/>
      <c r="E12166" s="118"/>
      <c r="F12166" s="129" t="s">
        <v>31</v>
      </c>
      <c r="G12166" s="66" t="str">
        <f t="shared" si="231"/>
        <v/>
      </c>
      <c r="H12166" s="67"/>
      <c r="I12166" s="68"/>
      <c r="J12166" s="32">
        <v>0</v>
      </c>
    </row>
    <row r="12167" spans="1:10" ht="26.25" hidden="1" thickBot="1" x14ac:dyDescent="0.3">
      <c r="A12167" s="149"/>
      <c r="B12167" s="144"/>
      <c r="C12167" s="38" t="s">
        <v>7750</v>
      </c>
      <c r="D12167" s="38" t="s">
        <v>1063</v>
      </c>
      <c r="E12167" s="120">
        <v>1</v>
      </c>
      <c r="F12167" s="129">
        <v>104.5</v>
      </c>
      <c r="G12167" s="66">
        <f t="shared" si="231"/>
        <v>104.5</v>
      </c>
      <c r="H12167" s="41">
        <f t="shared" ref="H12167" si="233">SUM(G12167:G12167)</f>
        <v>104.5</v>
      </c>
      <c r="I12167" s="42"/>
      <c r="J12167" s="32">
        <v>0</v>
      </c>
    </row>
    <row r="12168" spans="1:10" ht="15.75" hidden="1" thickBot="1" x14ac:dyDescent="0.3">
      <c r="A12168" s="150"/>
      <c r="B12168" s="145"/>
      <c r="C12168" s="44"/>
      <c r="D12168" s="44"/>
      <c r="E12168" s="121"/>
      <c r="F12168" s="135" t="s">
        <v>31</v>
      </c>
      <c r="G12168" s="75" t="str">
        <f t="shared" si="231"/>
        <v/>
      </c>
      <c r="H12168" s="76"/>
      <c r="I12168" s="68"/>
      <c r="J12168" s="32">
        <v>0</v>
      </c>
    </row>
    <row r="12169" spans="1:10" ht="15.75" hidden="1" thickBot="1" x14ac:dyDescent="0.3">
      <c r="A12169" s="140" t="s">
        <v>2987</v>
      </c>
      <c r="B12169" s="143" t="s">
        <v>7183</v>
      </c>
      <c r="C12169" s="26"/>
      <c r="D12169" s="27" t="s">
        <v>86</v>
      </c>
      <c r="E12169" s="116"/>
      <c r="F12169" s="123" t="s">
        <v>31</v>
      </c>
      <c r="G12169" s="29" t="str">
        <f t="shared" si="231"/>
        <v/>
      </c>
      <c r="H12169" s="30"/>
      <c r="I12169" s="31"/>
      <c r="J12169" s="32">
        <v>0</v>
      </c>
    </row>
    <row r="12170" spans="1:10" ht="15.75" hidden="1" thickBot="1" x14ac:dyDescent="0.3">
      <c r="A12170" s="141"/>
      <c r="B12170" s="144"/>
      <c r="C12170" s="34"/>
      <c r="D12170" s="34"/>
      <c r="E12170" s="118"/>
      <c r="F12170" s="124" t="s">
        <v>31</v>
      </c>
      <c r="G12170" s="33" t="str">
        <f t="shared" ref="G12170:G12233" si="234">IF(ISNUMBER(F12170),E12170*F12170,"")</f>
        <v/>
      </c>
      <c r="H12170" s="37"/>
      <c r="I12170" s="33"/>
      <c r="J12170" s="32">
        <v>0</v>
      </c>
    </row>
    <row r="12171" spans="1:10" ht="15.75" hidden="1" thickBot="1" x14ac:dyDescent="0.3">
      <c r="A12171" s="141"/>
      <c r="B12171" s="144"/>
      <c r="C12171" s="38" t="s">
        <v>7780</v>
      </c>
      <c r="D12171" s="38" t="s">
        <v>1063</v>
      </c>
      <c r="E12171" s="120">
        <v>8.6199999999999992</v>
      </c>
      <c r="F12171" s="125">
        <v>1.8619999999999999</v>
      </c>
      <c r="G12171" s="36">
        <f t="shared" si="234"/>
        <v>16.050439999999998</v>
      </c>
      <c r="H12171" s="41">
        <f>SUM(G12171:G12175)</f>
        <v>64.977416000000005</v>
      </c>
      <c r="I12171" s="42"/>
      <c r="J12171" s="32">
        <v>0</v>
      </c>
    </row>
    <row r="12172" spans="1:10" ht="15.75" hidden="1" thickBot="1" x14ac:dyDescent="0.3">
      <c r="A12172" s="141"/>
      <c r="B12172" s="144"/>
      <c r="C12172" s="38" t="s">
        <v>7734</v>
      </c>
      <c r="D12172" s="38" t="s">
        <v>2788</v>
      </c>
      <c r="E12172" s="120">
        <v>1.1879999999999999</v>
      </c>
      <c r="F12172" s="119">
        <v>29.402499999999996</v>
      </c>
      <c r="G12172" s="36">
        <f t="shared" si="234"/>
        <v>34.930169999999997</v>
      </c>
      <c r="H12172" s="37"/>
      <c r="I12172" s="33"/>
      <c r="J12172" s="32">
        <v>0</v>
      </c>
    </row>
    <row r="12173" spans="1:10" ht="15.75" hidden="1" thickBot="1" x14ac:dyDescent="0.3">
      <c r="A12173" s="141"/>
      <c r="B12173" s="144"/>
      <c r="C12173" s="38" t="s">
        <v>7603</v>
      </c>
      <c r="D12173" s="38" t="s">
        <v>2788</v>
      </c>
      <c r="E12173" s="120">
        <v>0.59399999999999997</v>
      </c>
      <c r="F12173" s="119">
        <v>22.724</v>
      </c>
      <c r="G12173" s="36">
        <f t="shared" si="234"/>
        <v>13.498056</v>
      </c>
      <c r="H12173" s="37"/>
      <c r="I12173" s="33"/>
      <c r="J12173" s="32">
        <v>0</v>
      </c>
    </row>
    <row r="12174" spans="1:10" ht="15.75" hidden="1" thickBot="1" x14ac:dyDescent="0.3">
      <c r="A12174" s="141"/>
      <c r="B12174" s="144"/>
      <c r="C12174" s="38" t="s">
        <v>7779</v>
      </c>
      <c r="D12174" s="38" t="s">
        <v>1063</v>
      </c>
      <c r="E12174" s="120">
        <v>0.14000000000000001</v>
      </c>
      <c r="F12174" s="125">
        <v>3.5625</v>
      </c>
      <c r="G12174" s="36">
        <f t="shared" si="234"/>
        <v>0.49875000000000003</v>
      </c>
      <c r="H12174" s="37"/>
      <c r="I12174" s="33"/>
      <c r="J12174" s="32">
        <v>0</v>
      </c>
    </row>
    <row r="12175" spans="1:10" ht="15.75" hidden="1" thickBot="1" x14ac:dyDescent="0.3">
      <c r="A12175" s="141"/>
      <c r="B12175" s="144"/>
      <c r="C12175" s="38" t="s">
        <v>2988</v>
      </c>
      <c r="D12175" s="38" t="s">
        <v>86</v>
      </c>
      <c r="E12175" s="120">
        <v>1.1599999999999999</v>
      </c>
      <c r="F12175" s="125" t="s">
        <v>31</v>
      </c>
      <c r="G12175" s="66" t="str">
        <f t="shared" si="234"/>
        <v/>
      </c>
      <c r="H12175" s="37"/>
      <c r="I12175" s="33"/>
      <c r="J12175" s="32">
        <v>0</v>
      </c>
    </row>
    <row r="12176" spans="1:10" ht="15.75" hidden="1" thickBot="1" x14ac:dyDescent="0.3">
      <c r="A12176" s="142"/>
      <c r="B12176" s="145"/>
      <c r="C12176" s="44"/>
      <c r="D12176" s="44"/>
      <c r="E12176" s="121"/>
      <c r="F12176" s="122" t="s">
        <v>31</v>
      </c>
      <c r="G12176" s="46" t="str">
        <f t="shared" si="234"/>
        <v/>
      </c>
      <c r="H12176" s="48"/>
      <c r="I12176" s="33"/>
      <c r="J12176" s="32">
        <v>0</v>
      </c>
    </row>
    <row r="12177" spans="1:10" ht="15.75" hidden="1" thickBot="1" x14ac:dyDescent="0.3">
      <c r="A12177" s="140" t="s">
        <v>2989</v>
      </c>
      <c r="B12177" s="143" t="s">
        <v>2990</v>
      </c>
      <c r="C12177" s="26"/>
      <c r="D12177" s="27" t="s">
        <v>36</v>
      </c>
      <c r="E12177" s="116"/>
      <c r="F12177" s="123" t="s">
        <v>31</v>
      </c>
      <c r="G12177" s="29" t="str">
        <f t="shared" si="234"/>
        <v/>
      </c>
      <c r="H12177" s="30"/>
      <c r="I12177" s="31"/>
      <c r="J12177" s="32">
        <v>0</v>
      </c>
    </row>
    <row r="12178" spans="1:10" ht="15.75" hidden="1" thickBot="1" x14ac:dyDescent="0.3">
      <c r="A12178" s="141"/>
      <c r="B12178" s="144"/>
      <c r="C12178" s="34"/>
      <c r="D12178" s="34"/>
      <c r="E12178" s="118"/>
      <c r="F12178" s="124" t="s">
        <v>31</v>
      </c>
      <c r="G12178" s="33" t="str">
        <f t="shared" si="234"/>
        <v/>
      </c>
      <c r="H12178" s="37"/>
      <c r="I12178" s="33"/>
      <c r="J12178" s="32">
        <v>0</v>
      </c>
    </row>
    <row r="12179" spans="1:10" ht="26.25" hidden="1" thickBot="1" x14ac:dyDescent="0.3">
      <c r="A12179" s="141"/>
      <c r="B12179" s="144"/>
      <c r="C12179" s="38" t="s">
        <v>7677</v>
      </c>
      <c r="D12179" s="38" t="s">
        <v>2788</v>
      </c>
      <c r="E12179" s="120">
        <v>0.4546</v>
      </c>
      <c r="F12179" s="119">
        <v>29.003499999999999</v>
      </c>
      <c r="G12179" s="36">
        <f t="shared" si="234"/>
        <v>13.1849911</v>
      </c>
      <c r="H12179" s="41">
        <f>SUM(G12179:G12182)</f>
        <v>24.131345199999995</v>
      </c>
      <c r="I12179" s="42"/>
      <c r="J12179" s="32">
        <v>0</v>
      </c>
    </row>
    <row r="12180" spans="1:10" ht="26.25" hidden="1" thickBot="1" x14ac:dyDescent="0.3">
      <c r="A12180" s="141"/>
      <c r="B12180" s="144"/>
      <c r="C12180" s="38" t="s">
        <v>7676</v>
      </c>
      <c r="D12180" s="38" t="s">
        <v>2788</v>
      </c>
      <c r="E12180" s="120">
        <v>0.4546</v>
      </c>
      <c r="F12180" s="119">
        <v>23.113499999999998</v>
      </c>
      <c r="G12180" s="36">
        <f t="shared" si="234"/>
        <v>10.507397099999999</v>
      </c>
      <c r="H12180" s="37"/>
      <c r="I12180" s="33"/>
      <c r="J12180" s="32">
        <v>0</v>
      </c>
    </row>
    <row r="12181" spans="1:10" ht="15.75" hidden="1" thickBot="1" x14ac:dyDescent="0.3">
      <c r="A12181" s="141"/>
      <c r="B12181" s="144"/>
      <c r="C12181" s="38" t="s">
        <v>2990</v>
      </c>
      <c r="D12181" s="38" t="s">
        <v>101</v>
      </c>
      <c r="E12181" s="120">
        <v>1</v>
      </c>
      <c r="F12181" s="119" t="s">
        <v>31</v>
      </c>
      <c r="G12181" s="36" t="str">
        <f t="shared" si="234"/>
        <v/>
      </c>
      <c r="H12181" s="37"/>
      <c r="I12181" s="33"/>
      <c r="J12181" s="32">
        <v>0</v>
      </c>
    </row>
    <row r="12182" spans="1:10" ht="15.75" hidden="1" thickBot="1" x14ac:dyDescent="0.3">
      <c r="A12182" s="141"/>
      <c r="B12182" s="144"/>
      <c r="C12182" s="38" t="s">
        <v>7814</v>
      </c>
      <c r="D12182" s="38" t="s">
        <v>101</v>
      </c>
      <c r="E12182" s="120">
        <v>3.0200000000000001E-2</v>
      </c>
      <c r="F12182" s="125">
        <v>14.535</v>
      </c>
      <c r="G12182" s="36">
        <f t="shared" si="234"/>
        <v>0.43895700000000004</v>
      </c>
      <c r="H12182" s="37"/>
      <c r="I12182" s="33"/>
      <c r="J12182" s="32">
        <v>0</v>
      </c>
    </row>
    <row r="12183" spans="1:10" ht="15.75" hidden="1" thickBot="1" x14ac:dyDescent="0.3">
      <c r="A12183" s="142"/>
      <c r="B12183" s="145"/>
      <c r="C12183" s="44"/>
      <c r="D12183" s="44"/>
      <c r="E12183" s="121"/>
      <c r="F12183" s="122" t="s">
        <v>31</v>
      </c>
      <c r="G12183" s="46" t="str">
        <f t="shared" si="234"/>
        <v/>
      </c>
      <c r="H12183" s="48"/>
      <c r="I12183" s="33"/>
      <c r="J12183" s="32">
        <v>0</v>
      </c>
    </row>
    <row r="12184" spans="1:10" ht="15.75" hidden="1" thickBot="1" x14ac:dyDescent="0.3">
      <c r="A12184" s="140" t="s">
        <v>2991</v>
      </c>
      <c r="B12184" s="143" t="s">
        <v>7184</v>
      </c>
      <c r="C12184" s="26"/>
      <c r="D12184" s="27" t="s">
        <v>7018</v>
      </c>
      <c r="E12184" s="116"/>
      <c r="F12184" s="127" t="s">
        <v>31</v>
      </c>
      <c r="G12184" s="29" t="str">
        <f t="shared" si="234"/>
        <v/>
      </c>
      <c r="H12184" s="30"/>
      <c r="I12184" s="31"/>
      <c r="J12184" s="32">
        <v>0</v>
      </c>
    </row>
    <row r="12185" spans="1:10" ht="15.75" hidden="1" thickBot="1" x14ac:dyDescent="0.3">
      <c r="A12185" s="149"/>
      <c r="B12185" s="144"/>
      <c r="C12185" s="34"/>
      <c r="D12185" s="34"/>
      <c r="E12185" s="118"/>
      <c r="F12185" s="129" t="s">
        <v>31</v>
      </c>
      <c r="G12185" s="66" t="str">
        <f t="shared" si="234"/>
        <v/>
      </c>
      <c r="H12185" s="67"/>
      <c r="I12185" s="68"/>
      <c r="J12185" s="32">
        <v>0</v>
      </c>
    </row>
    <row r="12186" spans="1:10" ht="26.25" hidden="1" thickBot="1" x14ac:dyDescent="0.3">
      <c r="A12186" s="149"/>
      <c r="B12186" s="144"/>
      <c r="C12186" s="38" t="s">
        <v>7552</v>
      </c>
      <c r="D12186" s="38" t="s">
        <v>101</v>
      </c>
      <c r="E12186" s="120">
        <v>1</v>
      </c>
      <c r="F12186" s="129">
        <v>1.0545</v>
      </c>
      <c r="G12186" s="66">
        <f t="shared" si="234"/>
        <v>1.0545</v>
      </c>
      <c r="H12186" s="41">
        <f t="shared" ref="H12186" si="235">SUM(G12186:G12186)</f>
        <v>1.0545</v>
      </c>
      <c r="I12186" s="42"/>
      <c r="J12186" s="32">
        <v>0</v>
      </c>
    </row>
    <row r="12187" spans="1:10" ht="15.75" hidden="1" thickBot="1" x14ac:dyDescent="0.3">
      <c r="A12187" s="150"/>
      <c r="B12187" s="145"/>
      <c r="C12187" s="44"/>
      <c r="D12187" s="44"/>
      <c r="E12187" s="121"/>
      <c r="F12187" s="135" t="s">
        <v>31</v>
      </c>
      <c r="G12187" s="75" t="str">
        <f t="shared" si="234"/>
        <v/>
      </c>
      <c r="H12187" s="76"/>
      <c r="I12187" s="68"/>
      <c r="J12187" s="32">
        <v>0</v>
      </c>
    </row>
    <row r="12188" spans="1:10" ht="15.75" hidden="1" thickBot="1" x14ac:dyDescent="0.3">
      <c r="A12188" s="149" t="s">
        <v>2992</v>
      </c>
      <c r="B12188" s="144" t="s">
        <v>7185</v>
      </c>
      <c r="C12188" s="51"/>
      <c r="D12188" s="43" t="s">
        <v>3575</v>
      </c>
      <c r="E12188" s="137"/>
      <c r="F12188" s="138" t="s">
        <v>31</v>
      </c>
      <c r="G12188" s="86" t="str">
        <f t="shared" si="234"/>
        <v/>
      </c>
      <c r="H12188" s="87"/>
      <c r="I12188" s="31"/>
      <c r="J12188" s="32">
        <v>0</v>
      </c>
    </row>
    <row r="12189" spans="1:10" ht="15.75" hidden="1" thickBot="1" x14ac:dyDescent="0.3">
      <c r="A12189" s="149"/>
      <c r="B12189" s="144"/>
      <c r="C12189" s="34"/>
      <c r="D12189" s="34"/>
      <c r="E12189" s="118"/>
      <c r="F12189" s="129" t="s">
        <v>31</v>
      </c>
      <c r="G12189" s="66" t="str">
        <f t="shared" si="234"/>
        <v/>
      </c>
      <c r="H12189" s="67"/>
      <c r="I12189" s="68"/>
      <c r="J12189" s="32">
        <v>0</v>
      </c>
    </row>
    <row r="12190" spans="1:10" ht="15.75" hidden="1" thickBot="1" x14ac:dyDescent="0.3">
      <c r="A12190" s="149"/>
      <c r="B12190" s="144"/>
      <c r="C12190" s="38" t="s">
        <v>7909</v>
      </c>
      <c r="D12190" s="38" t="s">
        <v>2788</v>
      </c>
      <c r="E12190" s="120">
        <v>113.035</v>
      </c>
      <c r="F12190" s="119">
        <v>41.780999999999992</v>
      </c>
      <c r="G12190" s="66">
        <f t="shared" si="234"/>
        <v>4722.715334999999</v>
      </c>
      <c r="H12190" s="41">
        <f>SUM(G12190:G12190)</f>
        <v>4722.715334999999</v>
      </c>
      <c r="I12190" s="42"/>
      <c r="J12190" s="32">
        <v>0</v>
      </c>
    </row>
    <row r="12191" spans="1:10" ht="15.75" hidden="1" thickBot="1" x14ac:dyDescent="0.3">
      <c r="A12191" s="149"/>
      <c r="B12191" s="144"/>
      <c r="C12191" s="34"/>
      <c r="D12191" s="34"/>
      <c r="E12191" s="118"/>
      <c r="F12191" s="129" t="s">
        <v>31</v>
      </c>
      <c r="G12191" s="66" t="str">
        <f t="shared" si="234"/>
        <v/>
      </c>
      <c r="H12191" s="67"/>
      <c r="I12191" s="68"/>
      <c r="J12191" s="32">
        <v>0</v>
      </c>
    </row>
    <row r="12192" spans="1:10" ht="26.25" hidden="1" thickBot="1" x14ac:dyDescent="0.3">
      <c r="A12192" s="149"/>
      <c r="B12192" s="144"/>
      <c r="C12192" s="55" t="s">
        <v>687</v>
      </c>
      <c r="D12192" s="34"/>
      <c r="E12192" s="118"/>
      <c r="F12192" s="129" t="s">
        <v>31</v>
      </c>
      <c r="G12192" s="66" t="str">
        <f t="shared" si="234"/>
        <v/>
      </c>
      <c r="H12192" s="67"/>
      <c r="I12192" s="68"/>
      <c r="J12192" s="32">
        <v>0</v>
      </c>
    </row>
    <row r="12193" spans="1:10" ht="15.75" hidden="1" thickBot="1" x14ac:dyDescent="0.3">
      <c r="A12193" s="150"/>
      <c r="B12193" s="145"/>
      <c r="C12193" s="44"/>
      <c r="D12193" s="59"/>
      <c r="E12193" s="121"/>
      <c r="F12193" s="135" t="s">
        <v>31</v>
      </c>
      <c r="G12193" s="75" t="str">
        <f t="shared" si="234"/>
        <v/>
      </c>
      <c r="H12193" s="76"/>
      <c r="I12193" s="68"/>
      <c r="J12193" s="32">
        <v>0</v>
      </c>
    </row>
    <row r="12194" spans="1:10" ht="15.75" hidden="1" thickBot="1" x14ac:dyDescent="0.3">
      <c r="A12194" s="149" t="s">
        <v>2993</v>
      </c>
      <c r="B12194" s="144" t="s">
        <v>7186</v>
      </c>
      <c r="C12194" s="51"/>
      <c r="D12194" s="43" t="s">
        <v>3575</v>
      </c>
      <c r="E12194" s="137"/>
      <c r="F12194" s="138" t="s">
        <v>31</v>
      </c>
      <c r="G12194" s="86" t="str">
        <f t="shared" si="234"/>
        <v/>
      </c>
      <c r="H12194" s="87"/>
      <c r="I12194" s="31"/>
      <c r="J12194" s="32">
        <v>0</v>
      </c>
    </row>
    <row r="12195" spans="1:10" ht="15.75" hidden="1" thickBot="1" x14ac:dyDescent="0.3">
      <c r="A12195" s="149"/>
      <c r="B12195" s="144"/>
      <c r="C12195" s="34"/>
      <c r="D12195" s="34"/>
      <c r="E12195" s="118"/>
      <c r="F12195" s="129" t="s">
        <v>31</v>
      </c>
      <c r="G12195" s="66" t="str">
        <f t="shared" si="234"/>
        <v/>
      </c>
      <c r="H12195" s="67"/>
      <c r="I12195" s="68"/>
      <c r="J12195" s="32">
        <v>0</v>
      </c>
    </row>
    <row r="12196" spans="1:10" ht="15.75" hidden="1" thickBot="1" x14ac:dyDescent="0.3">
      <c r="A12196" s="149"/>
      <c r="B12196" s="144"/>
      <c r="C12196" s="38" t="s">
        <v>7603</v>
      </c>
      <c r="D12196" s="38" t="s">
        <v>2788</v>
      </c>
      <c r="E12196" s="120">
        <v>113.035</v>
      </c>
      <c r="F12196" s="119">
        <v>22.724</v>
      </c>
      <c r="G12196" s="66">
        <f t="shared" si="234"/>
        <v>2568.60734</v>
      </c>
      <c r="H12196" s="41">
        <f>SUM(G12196:G12196)</f>
        <v>2568.60734</v>
      </c>
      <c r="I12196" s="42"/>
      <c r="J12196" s="32">
        <v>0</v>
      </c>
    </row>
    <row r="12197" spans="1:10" ht="15.75" hidden="1" thickBot="1" x14ac:dyDescent="0.3">
      <c r="A12197" s="149"/>
      <c r="B12197" s="144"/>
      <c r="C12197" s="34"/>
      <c r="D12197" s="34"/>
      <c r="E12197" s="118"/>
      <c r="F12197" s="129" t="s">
        <v>31</v>
      </c>
      <c r="G12197" s="66" t="str">
        <f t="shared" si="234"/>
        <v/>
      </c>
      <c r="H12197" s="67"/>
      <c r="I12197" s="68"/>
      <c r="J12197" s="32">
        <v>0</v>
      </c>
    </row>
    <row r="12198" spans="1:10" ht="26.25" hidden="1" thickBot="1" x14ac:dyDescent="0.3">
      <c r="A12198" s="149"/>
      <c r="B12198" s="144"/>
      <c r="C12198" s="55" t="s">
        <v>687</v>
      </c>
      <c r="D12198" s="34"/>
      <c r="E12198" s="118"/>
      <c r="F12198" s="129" t="s">
        <v>31</v>
      </c>
      <c r="G12198" s="66" t="str">
        <f t="shared" si="234"/>
        <v/>
      </c>
      <c r="H12198" s="67"/>
      <c r="I12198" s="68"/>
      <c r="J12198" s="32">
        <v>0</v>
      </c>
    </row>
    <row r="12199" spans="1:10" ht="15.75" hidden="1" thickBot="1" x14ac:dyDescent="0.3">
      <c r="A12199" s="150"/>
      <c r="B12199" s="145"/>
      <c r="C12199" s="44"/>
      <c r="D12199" s="59"/>
      <c r="E12199" s="121"/>
      <c r="F12199" s="135" t="s">
        <v>31</v>
      </c>
      <c r="G12199" s="75" t="str">
        <f t="shared" si="234"/>
        <v/>
      </c>
      <c r="H12199" s="76"/>
      <c r="I12199" s="68"/>
      <c r="J12199" s="32">
        <v>0</v>
      </c>
    </row>
    <row r="12200" spans="1:10" ht="15.75" hidden="1" thickBot="1" x14ac:dyDescent="0.3">
      <c r="A12200" s="149" t="s">
        <v>2994</v>
      </c>
      <c r="B12200" s="144" t="s">
        <v>7187</v>
      </c>
      <c r="C12200" s="51"/>
      <c r="D12200" s="43" t="s">
        <v>3575</v>
      </c>
      <c r="E12200" s="137"/>
      <c r="F12200" s="138" t="s">
        <v>31</v>
      </c>
      <c r="G12200" s="86" t="str">
        <f t="shared" si="234"/>
        <v/>
      </c>
      <c r="H12200" s="87"/>
      <c r="I12200" s="31"/>
      <c r="J12200" s="32">
        <v>0</v>
      </c>
    </row>
    <row r="12201" spans="1:10" ht="15.75" hidden="1" thickBot="1" x14ac:dyDescent="0.3">
      <c r="A12201" s="149"/>
      <c r="B12201" s="144"/>
      <c r="C12201" s="34"/>
      <c r="D12201" s="34"/>
      <c r="E12201" s="118"/>
      <c r="F12201" s="129" t="s">
        <v>31</v>
      </c>
      <c r="G12201" s="66" t="str">
        <f t="shared" si="234"/>
        <v/>
      </c>
      <c r="H12201" s="67"/>
      <c r="I12201" s="68"/>
      <c r="J12201" s="32">
        <v>0</v>
      </c>
    </row>
    <row r="12202" spans="1:10" ht="15.75" hidden="1" thickBot="1" x14ac:dyDescent="0.3">
      <c r="A12202" s="149"/>
      <c r="B12202" s="144"/>
      <c r="C12202" s="38" t="s">
        <v>7728</v>
      </c>
      <c r="D12202" s="38" t="s">
        <v>2788</v>
      </c>
      <c r="E12202" s="120">
        <v>113.035</v>
      </c>
      <c r="F12202" s="119">
        <v>52.914999999999999</v>
      </c>
      <c r="G12202" s="66">
        <f t="shared" si="234"/>
        <v>5981.2470249999997</v>
      </c>
      <c r="H12202" s="41">
        <f>SUM(G12202:G12202)</f>
        <v>5981.2470249999997</v>
      </c>
      <c r="I12202" s="42"/>
      <c r="J12202" s="32">
        <v>0</v>
      </c>
    </row>
    <row r="12203" spans="1:10" ht="15.75" hidden="1" thickBot="1" x14ac:dyDescent="0.3">
      <c r="A12203" s="149"/>
      <c r="B12203" s="144"/>
      <c r="C12203" s="34"/>
      <c r="D12203" s="34"/>
      <c r="E12203" s="118"/>
      <c r="F12203" s="129" t="s">
        <v>31</v>
      </c>
      <c r="G12203" s="66" t="str">
        <f t="shared" si="234"/>
        <v/>
      </c>
      <c r="H12203" s="67"/>
      <c r="I12203" s="68"/>
      <c r="J12203" s="32">
        <v>0</v>
      </c>
    </row>
    <row r="12204" spans="1:10" ht="26.25" hidden="1" thickBot="1" x14ac:dyDescent="0.3">
      <c r="A12204" s="149"/>
      <c r="B12204" s="144"/>
      <c r="C12204" s="55" t="s">
        <v>687</v>
      </c>
      <c r="D12204" s="34"/>
      <c r="E12204" s="118"/>
      <c r="F12204" s="129" t="s">
        <v>31</v>
      </c>
      <c r="G12204" s="66" t="str">
        <f t="shared" si="234"/>
        <v/>
      </c>
      <c r="H12204" s="67"/>
      <c r="I12204" s="68"/>
      <c r="J12204" s="32">
        <v>0</v>
      </c>
    </row>
    <row r="12205" spans="1:10" ht="15.75" hidden="1" thickBot="1" x14ac:dyDescent="0.3">
      <c r="A12205" s="150"/>
      <c r="B12205" s="145"/>
      <c r="C12205" s="44"/>
      <c r="D12205" s="59"/>
      <c r="E12205" s="121"/>
      <c r="F12205" s="135" t="s">
        <v>31</v>
      </c>
      <c r="G12205" s="75" t="str">
        <f t="shared" si="234"/>
        <v/>
      </c>
      <c r="H12205" s="76"/>
      <c r="I12205" s="68"/>
      <c r="J12205" s="32">
        <v>0</v>
      </c>
    </row>
    <row r="12206" spans="1:10" ht="15.75" hidden="1" thickBot="1" x14ac:dyDescent="0.3">
      <c r="A12206" s="149" t="s">
        <v>2995</v>
      </c>
      <c r="B12206" s="144" t="s">
        <v>7188</v>
      </c>
      <c r="C12206" s="51"/>
      <c r="D12206" s="43" t="s">
        <v>3575</v>
      </c>
      <c r="E12206" s="137"/>
      <c r="F12206" s="138" t="s">
        <v>31</v>
      </c>
      <c r="G12206" s="86" t="str">
        <f t="shared" si="234"/>
        <v/>
      </c>
      <c r="H12206" s="87"/>
      <c r="I12206" s="31"/>
      <c r="J12206" s="32">
        <v>0</v>
      </c>
    </row>
    <row r="12207" spans="1:10" ht="15.75" hidden="1" thickBot="1" x14ac:dyDescent="0.3">
      <c r="A12207" s="149"/>
      <c r="B12207" s="144"/>
      <c r="C12207" s="34"/>
      <c r="D12207" s="34"/>
      <c r="E12207" s="118"/>
      <c r="F12207" s="129" t="s">
        <v>31</v>
      </c>
      <c r="G12207" s="66" t="str">
        <f t="shared" si="234"/>
        <v/>
      </c>
      <c r="H12207" s="67"/>
      <c r="I12207" s="68"/>
      <c r="J12207" s="32">
        <v>0</v>
      </c>
    </row>
    <row r="12208" spans="1:10" ht="15.75" hidden="1" thickBot="1" x14ac:dyDescent="0.3">
      <c r="A12208" s="149"/>
      <c r="B12208" s="144"/>
      <c r="C12208" s="38" t="s">
        <v>7679</v>
      </c>
      <c r="D12208" s="38" t="s">
        <v>2788</v>
      </c>
      <c r="E12208" s="120">
        <v>113.035</v>
      </c>
      <c r="F12208" s="119">
        <v>29.535499999999999</v>
      </c>
      <c r="G12208" s="66">
        <f t="shared" si="234"/>
        <v>3338.5452424999999</v>
      </c>
      <c r="H12208" s="41">
        <f>SUM(G12208:G12208)</f>
        <v>3338.5452424999999</v>
      </c>
      <c r="I12208" s="42"/>
      <c r="J12208" s="32">
        <v>0</v>
      </c>
    </row>
    <row r="12209" spans="1:10" ht="15.75" hidden="1" thickBot="1" x14ac:dyDescent="0.3">
      <c r="A12209" s="149"/>
      <c r="B12209" s="144"/>
      <c r="C12209" s="34"/>
      <c r="D12209" s="34"/>
      <c r="E12209" s="118"/>
      <c r="F12209" s="129" t="s">
        <v>31</v>
      </c>
      <c r="G12209" s="66" t="str">
        <f t="shared" si="234"/>
        <v/>
      </c>
      <c r="H12209" s="67"/>
      <c r="I12209" s="68"/>
      <c r="J12209" s="32">
        <v>0</v>
      </c>
    </row>
    <row r="12210" spans="1:10" ht="26.25" hidden="1" thickBot="1" x14ac:dyDescent="0.3">
      <c r="A12210" s="149"/>
      <c r="B12210" s="144"/>
      <c r="C12210" s="55" t="s">
        <v>687</v>
      </c>
      <c r="D12210" s="34"/>
      <c r="E12210" s="118"/>
      <c r="F12210" s="129" t="s">
        <v>31</v>
      </c>
      <c r="G12210" s="66" t="str">
        <f t="shared" si="234"/>
        <v/>
      </c>
      <c r="H12210" s="67"/>
      <c r="I12210" s="68"/>
      <c r="J12210" s="32">
        <v>0</v>
      </c>
    </row>
    <row r="12211" spans="1:10" ht="15.75" hidden="1" thickBot="1" x14ac:dyDescent="0.3">
      <c r="A12211" s="150"/>
      <c r="B12211" s="145"/>
      <c r="C12211" s="44"/>
      <c r="D12211" s="59"/>
      <c r="E12211" s="121"/>
      <c r="F12211" s="135" t="s">
        <v>31</v>
      </c>
      <c r="G12211" s="75" t="str">
        <f t="shared" si="234"/>
        <v/>
      </c>
      <c r="H12211" s="76"/>
      <c r="I12211" s="68"/>
      <c r="J12211" s="32">
        <v>0</v>
      </c>
    </row>
    <row r="12212" spans="1:10" ht="15.75" hidden="1" thickBot="1" x14ac:dyDescent="0.3">
      <c r="A12212" s="149" t="s">
        <v>2996</v>
      </c>
      <c r="B12212" s="144" t="s">
        <v>7189</v>
      </c>
      <c r="C12212" s="51"/>
      <c r="D12212" s="43" t="s">
        <v>3575</v>
      </c>
      <c r="E12212" s="137"/>
      <c r="F12212" s="138" t="s">
        <v>31</v>
      </c>
      <c r="G12212" s="86" t="str">
        <f t="shared" si="234"/>
        <v/>
      </c>
      <c r="H12212" s="87"/>
      <c r="I12212" s="31"/>
      <c r="J12212" s="32">
        <v>0</v>
      </c>
    </row>
    <row r="12213" spans="1:10" ht="15.75" hidden="1" thickBot="1" x14ac:dyDescent="0.3">
      <c r="A12213" s="149"/>
      <c r="B12213" s="144"/>
      <c r="C12213" s="34"/>
      <c r="D12213" s="34"/>
      <c r="E12213" s="118"/>
      <c r="F12213" s="129" t="s">
        <v>31</v>
      </c>
      <c r="G12213" s="66" t="str">
        <f t="shared" si="234"/>
        <v/>
      </c>
      <c r="H12213" s="67"/>
      <c r="I12213" s="68"/>
      <c r="J12213" s="32">
        <v>0</v>
      </c>
    </row>
    <row r="12214" spans="1:10" ht="15.75" hidden="1" thickBot="1" x14ac:dyDescent="0.3">
      <c r="A12214" s="149"/>
      <c r="B12214" s="144"/>
      <c r="C12214" s="38" t="s">
        <v>7438</v>
      </c>
      <c r="D12214" s="38" t="s">
        <v>2788</v>
      </c>
      <c r="E12214" s="120">
        <v>113.035</v>
      </c>
      <c r="F12214" s="119">
        <v>29.905999999999999</v>
      </c>
      <c r="G12214" s="66">
        <f t="shared" si="234"/>
        <v>3380.4247099999998</v>
      </c>
      <c r="H12214" s="41">
        <f>SUM(G12214:G12214)</f>
        <v>3380.4247099999998</v>
      </c>
      <c r="I12214" s="42"/>
      <c r="J12214" s="32">
        <v>0</v>
      </c>
    </row>
    <row r="12215" spans="1:10" ht="15.75" hidden="1" thickBot="1" x14ac:dyDescent="0.3">
      <c r="A12215" s="149"/>
      <c r="B12215" s="144"/>
      <c r="C12215" s="34"/>
      <c r="D12215" s="34"/>
      <c r="E12215" s="118"/>
      <c r="F12215" s="129" t="s">
        <v>31</v>
      </c>
      <c r="G12215" s="66" t="str">
        <f t="shared" si="234"/>
        <v/>
      </c>
      <c r="H12215" s="67"/>
      <c r="I12215" s="68"/>
      <c r="J12215" s="32">
        <v>0</v>
      </c>
    </row>
    <row r="12216" spans="1:10" ht="26.25" hidden="1" thickBot="1" x14ac:dyDescent="0.3">
      <c r="A12216" s="149"/>
      <c r="B12216" s="144"/>
      <c r="C12216" s="55" t="s">
        <v>687</v>
      </c>
      <c r="D12216" s="34"/>
      <c r="E12216" s="118"/>
      <c r="F12216" s="129" t="s">
        <v>31</v>
      </c>
      <c r="G12216" s="66" t="str">
        <f t="shared" si="234"/>
        <v/>
      </c>
      <c r="H12216" s="67"/>
      <c r="I12216" s="68"/>
      <c r="J12216" s="32">
        <v>0</v>
      </c>
    </row>
    <row r="12217" spans="1:10" ht="15.75" hidden="1" thickBot="1" x14ac:dyDescent="0.3">
      <c r="A12217" s="150"/>
      <c r="B12217" s="145"/>
      <c r="C12217" s="44"/>
      <c r="D12217" s="59"/>
      <c r="E12217" s="121"/>
      <c r="F12217" s="135" t="s">
        <v>31</v>
      </c>
      <c r="G12217" s="75" t="str">
        <f t="shared" si="234"/>
        <v/>
      </c>
      <c r="H12217" s="76"/>
      <c r="I12217" s="68"/>
      <c r="J12217" s="32">
        <v>0</v>
      </c>
    </row>
    <row r="12218" spans="1:10" ht="15.75" hidden="1" thickBot="1" x14ac:dyDescent="0.3">
      <c r="A12218" s="149" t="s">
        <v>2997</v>
      </c>
      <c r="B12218" s="144" t="s">
        <v>7190</v>
      </c>
      <c r="C12218" s="51"/>
      <c r="D12218" s="43" t="s">
        <v>3575</v>
      </c>
      <c r="E12218" s="137"/>
      <c r="F12218" s="138" t="s">
        <v>31</v>
      </c>
      <c r="G12218" s="86" t="str">
        <f t="shared" si="234"/>
        <v/>
      </c>
      <c r="H12218" s="87"/>
      <c r="I12218" s="31"/>
      <c r="J12218" s="32">
        <v>0</v>
      </c>
    </row>
    <row r="12219" spans="1:10" ht="15.75" hidden="1" thickBot="1" x14ac:dyDescent="0.3">
      <c r="A12219" s="149"/>
      <c r="B12219" s="144"/>
      <c r="C12219" s="34"/>
      <c r="D12219" s="34"/>
      <c r="E12219" s="118"/>
      <c r="F12219" s="129" t="s">
        <v>31</v>
      </c>
      <c r="G12219" s="66" t="str">
        <f t="shared" si="234"/>
        <v/>
      </c>
      <c r="H12219" s="67"/>
      <c r="I12219" s="68"/>
      <c r="J12219" s="32">
        <v>0</v>
      </c>
    </row>
    <row r="12220" spans="1:10" ht="15.75" hidden="1" thickBot="1" x14ac:dyDescent="0.3">
      <c r="A12220" s="149"/>
      <c r="B12220" s="144"/>
      <c r="C12220" s="38" t="s">
        <v>7446</v>
      </c>
      <c r="D12220" s="38" t="s">
        <v>2788</v>
      </c>
      <c r="E12220" s="120">
        <v>113.035</v>
      </c>
      <c r="F12220" s="119">
        <v>23.901999999999997</v>
      </c>
      <c r="G12220" s="66">
        <f t="shared" si="234"/>
        <v>2701.7625699999994</v>
      </c>
      <c r="H12220" s="41">
        <f>SUM(G12220:G12220)</f>
        <v>2701.7625699999994</v>
      </c>
      <c r="I12220" s="42"/>
      <c r="J12220" s="32">
        <v>0</v>
      </c>
    </row>
    <row r="12221" spans="1:10" ht="15.75" hidden="1" thickBot="1" x14ac:dyDescent="0.3">
      <c r="A12221" s="149"/>
      <c r="B12221" s="144"/>
      <c r="C12221" s="34"/>
      <c r="D12221" s="34"/>
      <c r="E12221" s="118"/>
      <c r="F12221" s="129" t="s">
        <v>31</v>
      </c>
      <c r="G12221" s="66" t="str">
        <f t="shared" si="234"/>
        <v/>
      </c>
      <c r="H12221" s="67"/>
      <c r="I12221" s="68"/>
      <c r="J12221" s="32">
        <v>0</v>
      </c>
    </row>
    <row r="12222" spans="1:10" ht="26.25" hidden="1" thickBot="1" x14ac:dyDescent="0.3">
      <c r="A12222" s="149"/>
      <c r="B12222" s="144"/>
      <c r="C12222" s="55" t="s">
        <v>687</v>
      </c>
      <c r="D12222" s="34"/>
      <c r="E12222" s="118"/>
      <c r="F12222" s="129" t="s">
        <v>31</v>
      </c>
      <c r="G12222" s="66" t="str">
        <f t="shared" si="234"/>
        <v/>
      </c>
      <c r="H12222" s="67"/>
      <c r="I12222" s="68"/>
      <c r="J12222" s="32">
        <v>0</v>
      </c>
    </row>
    <row r="12223" spans="1:10" ht="15.75" hidden="1" thickBot="1" x14ac:dyDescent="0.3">
      <c r="A12223" s="150"/>
      <c r="B12223" s="145"/>
      <c r="C12223" s="44"/>
      <c r="D12223" s="59"/>
      <c r="E12223" s="121"/>
      <c r="F12223" s="135" t="s">
        <v>31</v>
      </c>
      <c r="G12223" s="75" t="str">
        <f t="shared" si="234"/>
        <v/>
      </c>
      <c r="H12223" s="76"/>
      <c r="I12223" s="68"/>
      <c r="J12223" s="32">
        <v>0</v>
      </c>
    </row>
    <row r="12224" spans="1:10" ht="15.75" hidden="1" thickBot="1" x14ac:dyDescent="0.3">
      <c r="A12224" s="149" t="s">
        <v>2998</v>
      </c>
      <c r="B12224" s="144" t="s">
        <v>7191</v>
      </c>
      <c r="C12224" s="51"/>
      <c r="D12224" s="43" t="s">
        <v>3575</v>
      </c>
      <c r="E12224" s="137"/>
      <c r="F12224" s="138" t="s">
        <v>31</v>
      </c>
      <c r="G12224" s="86" t="str">
        <f t="shared" si="234"/>
        <v/>
      </c>
      <c r="H12224" s="87"/>
      <c r="I12224" s="31"/>
      <c r="J12224" s="32">
        <v>0</v>
      </c>
    </row>
    <row r="12225" spans="1:10" ht="15.75" hidden="1" thickBot="1" x14ac:dyDescent="0.3">
      <c r="A12225" s="149"/>
      <c r="B12225" s="144"/>
      <c r="C12225" s="34"/>
      <c r="D12225" s="34"/>
      <c r="E12225" s="118"/>
      <c r="F12225" s="129" t="s">
        <v>31</v>
      </c>
      <c r="G12225" s="66" t="str">
        <f t="shared" si="234"/>
        <v/>
      </c>
      <c r="H12225" s="67"/>
      <c r="I12225" s="68"/>
      <c r="J12225" s="32">
        <v>0</v>
      </c>
    </row>
    <row r="12226" spans="1:10" ht="15.75" hidden="1" thickBot="1" x14ac:dyDescent="0.3">
      <c r="A12226" s="149"/>
      <c r="B12226" s="144"/>
      <c r="C12226" s="38" t="s">
        <v>8246</v>
      </c>
      <c r="D12226" s="38" t="s">
        <v>2788</v>
      </c>
      <c r="E12226" s="120">
        <v>113.035</v>
      </c>
      <c r="F12226" s="119">
        <v>8.17</v>
      </c>
      <c r="G12226" s="66">
        <f t="shared" si="234"/>
        <v>923.49594999999999</v>
      </c>
      <c r="H12226" s="41">
        <f>SUM(G12226:G12226)</f>
        <v>923.49594999999999</v>
      </c>
      <c r="I12226" s="42"/>
      <c r="J12226" s="32">
        <v>0</v>
      </c>
    </row>
    <row r="12227" spans="1:10" ht="15.75" hidden="1" thickBot="1" x14ac:dyDescent="0.3">
      <c r="A12227" s="149"/>
      <c r="B12227" s="144"/>
      <c r="C12227" s="34"/>
      <c r="D12227" s="34"/>
      <c r="E12227" s="118"/>
      <c r="F12227" s="129" t="s">
        <v>31</v>
      </c>
      <c r="G12227" s="66" t="str">
        <f t="shared" si="234"/>
        <v/>
      </c>
      <c r="H12227" s="67"/>
      <c r="I12227" s="68"/>
      <c r="J12227" s="32">
        <v>0</v>
      </c>
    </row>
    <row r="12228" spans="1:10" ht="26.25" hidden="1" thickBot="1" x14ac:dyDescent="0.3">
      <c r="A12228" s="149"/>
      <c r="B12228" s="144"/>
      <c r="C12228" s="55" t="s">
        <v>687</v>
      </c>
      <c r="D12228" s="34"/>
      <c r="E12228" s="118"/>
      <c r="F12228" s="129" t="s">
        <v>31</v>
      </c>
      <c r="G12228" s="66" t="str">
        <f t="shared" si="234"/>
        <v/>
      </c>
      <c r="H12228" s="67"/>
      <c r="I12228" s="68"/>
      <c r="J12228" s="32">
        <v>0</v>
      </c>
    </row>
    <row r="12229" spans="1:10" ht="15.75" hidden="1" thickBot="1" x14ac:dyDescent="0.3">
      <c r="A12229" s="150"/>
      <c r="B12229" s="145"/>
      <c r="C12229" s="44"/>
      <c r="D12229" s="59"/>
      <c r="E12229" s="121"/>
      <c r="F12229" s="135" t="s">
        <v>31</v>
      </c>
      <c r="G12229" s="75" t="str">
        <f t="shared" si="234"/>
        <v/>
      </c>
      <c r="H12229" s="76"/>
      <c r="I12229" s="68"/>
      <c r="J12229" s="32">
        <v>0</v>
      </c>
    </row>
    <row r="12230" spans="1:10" ht="15.75" hidden="1" thickBot="1" x14ac:dyDescent="0.3">
      <c r="A12230" s="149" t="s">
        <v>2999</v>
      </c>
      <c r="B12230" s="144" t="s">
        <v>7192</v>
      </c>
      <c r="C12230" s="51"/>
      <c r="D12230" s="43" t="s">
        <v>3575</v>
      </c>
      <c r="E12230" s="137"/>
      <c r="F12230" s="138" t="s">
        <v>31</v>
      </c>
      <c r="G12230" s="86" t="str">
        <f t="shared" si="234"/>
        <v/>
      </c>
      <c r="H12230" s="87"/>
      <c r="I12230" s="31"/>
      <c r="J12230" s="32">
        <v>0</v>
      </c>
    </row>
    <row r="12231" spans="1:10" ht="15.75" hidden="1" thickBot="1" x14ac:dyDescent="0.3">
      <c r="A12231" s="149"/>
      <c r="B12231" s="144"/>
      <c r="C12231" s="34"/>
      <c r="D12231" s="34"/>
      <c r="E12231" s="118"/>
      <c r="F12231" s="129" t="s">
        <v>31</v>
      </c>
      <c r="G12231" s="66" t="str">
        <f t="shared" si="234"/>
        <v/>
      </c>
      <c r="H12231" s="67"/>
      <c r="I12231" s="68"/>
      <c r="J12231" s="32">
        <v>0</v>
      </c>
    </row>
    <row r="12232" spans="1:10" ht="26.25" hidden="1" thickBot="1" x14ac:dyDescent="0.3">
      <c r="A12232" s="149"/>
      <c r="B12232" s="144"/>
      <c r="C12232" s="38" t="s">
        <v>7676</v>
      </c>
      <c r="D12232" s="38" t="s">
        <v>2788</v>
      </c>
      <c r="E12232" s="120">
        <v>113.035</v>
      </c>
      <c r="F12232" s="119">
        <v>23.113499999999998</v>
      </c>
      <c r="G12232" s="66">
        <f t="shared" si="234"/>
        <v>2612.6344724999999</v>
      </c>
      <c r="H12232" s="41">
        <f>SUM(G12232:G12232)</f>
        <v>2612.6344724999999</v>
      </c>
      <c r="I12232" s="42"/>
      <c r="J12232" s="32">
        <v>0</v>
      </c>
    </row>
    <row r="12233" spans="1:10" ht="15.75" hidden="1" thickBot="1" x14ac:dyDescent="0.3">
      <c r="A12233" s="149"/>
      <c r="B12233" s="144"/>
      <c r="C12233" s="34"/>
      <c r="D12233" s="34"/>
      <c r="E12233" s="118"/>
      <c r="F12233" s="129" t="s">
        <v>31</v>
      </c>
      <c r="G12233" s="66" t="str">
        <f t="shared" si="234"/>
        <v/>
      </c>
      <c r="H12233" s="67"/>
      <c r="I12233" s="68"/>
      <c r="J12233" s="32">
        <v>0</v>
      </c>
    </row>
    <row r="12234" spans="1:10" ht="26.25" hidden="1" thickBot="1" x14ac:dyDescent="0.3">
      <c r="A12234" s="149"/>
      <c r="B12234" s="144"/>
      <c r="C12234" s="55" t="s">
        <v>687</v>
      </c>
      <c r="D12234" s="34"/>
      <c r="E12234" s="118"/>
      <c r="F12234" s="129" t="s">
        <v>31</v>
      </c>
      <c r="G12234" s="66" t="str">
        <f t="shared" ref="G12234:G12297" si="236">IF(ISNUMBER(F12234),E12234*F12234,"")</f>
        <v/>
      </c>
      <c r="H12234" s="67"/>
      <c r="I12234" s="68"/>
      <c r="J12234" s="32">
        <v>0</v>
      </c>
    </row>
    <row r="12235" spans="1:10" ht="15.75" hidden="1" thickBot="1" x14ac:dyDescent="0.3">
      <c r="A12235" s="150"/>
      <c r="B12235" s="145"/>
      <c r="C12235" s="44"/>
      <c r="D12235" s="59"/>
      <c r="E12235" s="121"/>
      <c r="F12235" s="135" t="s">
        <v>31</v>
      </c>
      <c r="G12235" s="75" t="str">
        <f t="shared" si="236"/>
        <v/>
      </c>
      <c r="H12235" s="76"/>
      <c r="I12235" s="68"/>
      <c r="J12235" s="32">
        <v>0</v>
      </c>
    </row>
    <row r="12236" spans="1:10" ht="15.75" hidden="1" thickBot="1" x14ac:dyDescent="0.3">
      <c r="A12236" s="149" t="s">
        <v>3000</v>
      </c>
      <c r="B12236" s="144" t="s">
        <v>7193</v>
      </c>
      <c r="C12236" s="51"/>
      <c r="D12236" s="43" t="s">
        <v>3575</v>
      </c>
      <c r="E12236" s="137"/>
      <c r="F12236" s="138" t="s">
        <v>31</v>
      </c>
      <c r="G12236" s="86" t="str">
        <f t="shared" si="236"/>
        <v/>
      </c>
      <c r="H12236" s="87"/>
      <c r="I12236" s="31"/>
      <c r="J12236" s="32">
        <v>0</v>
      </c>
    </row>
    <row r="12237" spans="1:10" ht="15.75" hidden="1" thickBot="1" x14ac:dyDescent="0.3">
      <c r="A12237" s="149"/>
      <c r="B12237" s="144"/>
      <c r="C12237" s="34"/>
      <c r="D12237" s="34"/>
      <c r="E12237" s="118"/>
      <c r="F12237" s="129" t="s">
        <v>31</v>
      </c>
      <c r="G12237" s="66" t="str">
        <f t="shared" si="236"/>
        <v/>
      </c>
      <c r="H12237" s="67"/>
      <c r="I12237" s="68"/>
      <c r="J12237" s="32">
        <v>0</v>
      </c>
    </row>
    <row r="12238" spans="1:10" ht="26.25" hidden="1" thickBot="1" x14ac:dyDescent="0.3">
      <c r="A12238" s="149"/>
      <c r="B12238" s="144"/>
      <c r="C12238" s="38" t="s">
        <v>7514</v>
      </c>
      <c r="D12238" s="38" t="s">
        <v>2788</v>
      </c>
      <c r="E12238" s="120">
        <v>113.035</v>
      </c>
      <c r="F12238" s="119">
        <v>56.62</v>
      </c>
      <c r="G12238" s="66">
        <f t="shared" si="236"/>
        <v>6400.0416999999998</v>
      </c>
      <c r="H12238" s="41">
        <f>SUM(G12238:G12238)</f>
        <v>6400.0416999999998</v>
      </c>
      <c r="I12238" s="42"/>
      <c r="J12238" s="32">
        <v>0</v>
      </c>
    </row>
    <row r="12239" spans="1:10" ht="15.75" hidden="1" thickBot="1" x14ac:dyDescent="0.3">
      <c r="A12239" s="149"/>
      <c r="B12239" s="144"/>
      <c r="C12239" s="34"/>
      <c r="D12239" s="34"/>
      <c r="E12239" s="118"/>
      <c r="F12239" s="129" t="s">
        <v>31</v>
      </c>
      <c r="G12239" s="66" t="str">
        <f t="shared" si="236"/>
        <v/>
      </c>
      <c r="H12239" s="67"/>
      <c r="I12239" s="68"/>
      <c r="J12239" s="32">
        <v>0</v>
      </c>
    </row>
    <row r="12240" spans="1:10" ht="26.25" hidden="1" thickBot="1" x14ac:dyDescent="0.3">
      <c r="A12240" s="149"/>
      <c r="B12240" s="144"/>
      <c r="C12240" s="55" t="s">
        <v>687</v>
      </c>
      <c r="D12240" s="34"/>
      <c r="E12240" s="118"/>
      <c r="F12240" s="129" t="s">
        <v>31</v>
      </c>
      <c r="G12240" s="66" t="str">
        <f t="shared" si="236"/>
        <v/>
      </c>
      <c r="H12240" s="67"/>
      <c r="I12240" s="68"/>
      <c r="J12240" s="32">
        <v>0</v>
      </c>
    </row>
    <row r="12241" spans="1:10" ht="15.75" hidden="1" thickBot="1" x14ac:dyDescent="0.3">
      <c r="A12241" s="150"/>
      <c r="B12241" s="145"/>
      <c r="C12241" s="44"/>
      <c r="D12241" s="59"/>
      <c r="E12241" s="121"/>
      <c r="F12241" s="135" t="s">
        <v>31</v>
      </c>
      <c r="G12241" s="75" t="str">
        <f t="shared" si="236"/>
        <v/>
      </c>
      <c r="H12241" s="76"/>
      <c r="I12241" s="68"/>
      <c r="J12241" s="32">
        <v>0</v>
      </c>
    </row>
    <row r="12242" spans="1:10" ht="15.75" hidden="1" thickBot="1" x14ac:dyDescent="0.3">
      <c r="A12242" s="149" t="s">
        <v>3001</v>
      </c>
      <c r="B12242" s="144" t="s">
        <v>7194</v>
      </c>
      <c r="C12242" s="51"/>
      <c r="D12242" s="43" t="s">
        <v>3575</v>
      </c>
      <c r="E12242" s="137"/>
      <c r="F12242" s="138" t="s">
        <v>31</v>
      </c>
      <c r="G12242" s="86" t="str">
        <f t="shared" si="236"/>
        <v/>
      </c>
      <c r="H12242" s="87"/>
      <c r="I12242" s="31"/>
      <c r="J12242" s="32">
        <v>0</v>
      </c>
    </row>
    <row r="12243" spans="1:10" ht="15.75" hidden="1" thickBot="1" x14ac:dyDescent="0.3">
      <c r="A12243" s="149"/>
      <c r="B12243" s="144"/>
      <c r="C12243" s="34"/>
      <c r="D12243" s="34"/>
      <c r="E12243" s="118"/>
      <c r="F12243" s="129" t="s">
        <v>31</v>
      </c>
      <c r="G12243" s="66" t="str">
        <f t="shared" si="236"/>
        <v/>
      </c>
      <c r="H12243" s="67"/>
      <c r="I12243" s="68"/>
      <c r="J12243" s="32">
        <v>0</v>
      </c>
    </row>
    <row r="12244" spans="1:10" ht="15.75" hidden="1" thickBot="1" x14ac:dyDescent="0.3">
      <c r="A12244" s="149"/>
      <c r="B12244" s="144"/>
      <c r="C12244" s="38" t="s">
        <v>7439</v>
      </c>
      <c r="D12244" s="38" t="s">
        <v>2788</v>
      </c>
      <c r="E12244" s="120">
        <v>113.035</v>
      </c>
      <c r="F12244" s="119">
        <v>36.024000000000001</v>
      </c>
      <c r="G12244" s="66">
        <f t="shared" si="236"/>
        <v>4071.9728399999999</v>
      </c>
      <c r="H12244" s="41">
        <f>SUM(G12244:G12244)</f>
        <v>4071.9728399999999</v>
      </c>
      <c r="I12244" s="42"/>
      <c r="J12244" s="32">
        <v>0</v>
      </c>
    </row>
    <row r="12245" spans="1:10" ht="15.75" hidden="1" thickBot="1" x14ac:dyDescent="0.3">
      <c r="A12245" s="149"/>
      <c r="B12245" s="144"/>
      <c r="C12245" s="34"/>
      <c r="D12245" s="34"/>
      <c r="E12245" s="118"/>
      <c r="F12245" s="129" t="s">
        <v>31</v>
      </c>
      <c r="G12245" s="66" t="str">
        <f t="shared" si="236"/>
        <v/>
      </c>
      <c r="H12245" s="67"/>
      <c r="I12245" s="68"/>
      <c r="J12245" s="32">
        <v>0</v>
      </c>
    </row>
    <row r="12246" spans="1:10" ht="26.25" hidden="1" thickBot="1" x14ac:dyDescent="0.3">
      <c r="A12246" s="149"/>
      <c r="B12246" s="144"/>
      <c r="C12246" s="55" t="s">
        <v>687</v>
      </c>
      <c r="D12246" s="34"/>
      <c r="E12246" s="118"/>
      <c r="F12246" s="129" t="s">
        <v>31</v>
      </c>
      <c r="G12246" s="66" t="str">
        <f t="shared" si="236"/>
        <v/>
      </c>
      <c r="H12246" s="67"/>
      <c r="I12246" s="68"/>
      <c r="J12246" s="32">
        <v>0</v>
      </c>
    </row>
    <row r="12247" spans="1:10" ht="15.75" hidden="1" thickBot="1" x14ac:dyDescent="0.3">
      <c r="A12247" s="150"/>
      <c r="B12247" s="145"/>
      <c r="C12247" s="44"/>
      <c r="D12247" s="59"/>
      <c r="E12247" s="121"/>
      <c r="F12247" s="135" t="s">
        <v>31</v>
      </c>
      <c r="G12247" s="75" t="str">
        <f t="shared" si="236"/>
        <v/>
      </c>
      <c r="H12247" s="76"/>
      <c r="I12247" s="68"/>
      <c r="J12247" s="32">
        <v>0</v>
      </c>
    </row>
    <row r="12248" spans="1:10" ht="15.75" hidden="1" thickBot="1" x14ac:dyDescent="0.3">
      <c r="A12248" s="149" t="s">
        <v>3002</v>
      </c>
      <c r="B12248" s="144" t="s">
        <v>7195</v>
      </c>
      <c r="C12248" s="51"/>
      <c r="D12248" s="43" t="s">
        <v>3575</v>
      </c>
      <c r="E12248" s="137"/>
      <c r="F12248" s="138" t="s">
        <v>31</v>
      </c>
      <c r="G12248" s="86" t="str">
        <f t="shared" si="236"/>
        <v/>
      </c>
      <c r="H12248" s="87"/>
      <c r="I12248" s="31"/>
      <c r="J12248" s="32">
        <v>0</v>
      </c>
    </row>
    <row r="12249" spans="1:10" ht="15.75" hidden="1" thickBot="1" x14ac:dyDescent="0.3">
      <c r="A12249" s="149"/>
      <c r="B12249" s="144"/>
      <c r="C12249" s="34"/>
      <c r="D12249" s="34"/>
      <c r="E12249" s="118"/>
      <c r="F12249" s="129" t="s">
        <v>31</v>
      </c>
      <c r="G12249" s="66" t="str">
        <f t="shared" si="236"/>
        <v/>
      </c>
      <c r="H12249" s="67"/>
      <c r="I12249" s="68"/>
      <c r="J12249" s="32">
        <v>0</v>
      </c>
    </row>
    <row r="12250" spans="1:10" ht="15.75" hidden="1" thickBot="1" x14ac:dyDescent="0.3">
      <c r="A12250" s="149"/>
      <c r="B12250" s="144"/>
      <c r="C12250" s="38" t="s">
        <v>7439</v>
      </c>
      <c r="D12250" s="38" t="s">
        <v>2788</v>
      </c>
      <c r="E12250" s="120">
        <v>113.035</v>
      </c>
      <c r="F12250" s="119">
        <v>36.024000000000001</v>
      </c>
      <c r="G12250" s="66">
        <f t="shared" si="236"/>
        <v>4071.9728399999999</v>
      </c>
      <c r="H12250" s="41">
        <f>SUM(G12250:G12250)</f>
        <v>4071.9728399999999</v>
      </c>
      <c r="I12250" s="42"/>
      <c r="J12250" s="32">
        <v>0</v>
      </c>
    </row>
    <row r="12251" spans="1:10" ht="15.75" hidden="1" thickBot="1" x14ac:dyDescent="0.3">
      <c r="A12251" s="149"/>
      <c r="B12251" s="144"/>
      <c r="C12251" s="34"/>
      <c r="D12251" s="34"/>
      <c r="E12251" s="118"/>
      <c r="F12251" s="129" t="s">
        <v>31</v>
      </c>
      <c r="G12251" s="66" t="str">
        <f t="shared" si="236"/>
        <v/>
      </c>
      <c r="H12251" s="67"/>
      <c r="I12251" s="68"/>
      <c r="J12251" s="32">
        <v>0</v>
      </c>
    </row>
    <row r="12252" spans="1:10" ht="26.25" hidden="1" thickBot="1" x14ac:dyDescent="0.3">
      <c r="A12252" s="149"/>
      <c r="B12252" s="144"/>
      <c r="C12252" s="55" t="s">
        <v>687</v>
      </c>
      <c r="D12252" s="34"/>
      <c r="E12252" s="118"/>
      <c r="F12252" s="129" t="s">
        <v>31</v>
      </c>
      <c r="G12252" s="66" t="str">
        <f t="shared" si="236"/>
        <v/>
      </c>
      <c r="H12252" s="67"/>
      <c r="I12252" s="68"/>
      <c r="J12252" s="32">
        <v>0</v>
      </c>
    </row>
    <row r="12253" spans="1:10" ht="15.75" hidden="1" thickBot="1" x14ac:dyDescent="0.3">
      <c r="A12253" s="150"/>
      <c r="B12253" s="145"/>
      <c r="C12253" s="44"/>
      <c r="D12253" s="59"/>
      <c r="E12253" s="121"/>
      <c r="F12253" s="135" t="s">
        <v>31</v>
      </c>
      <c r="G12253" s="75" t="str">
        <f t="shared" si="236"/>
        <v/>
      </c>
      <c r="H12253" s="76"/>
      <c r="I12253" s="68"/>
      <c r="J12253" s="32">
        <v>0</v>
      </c>
    </row>
    <row r="12254" spans="1:10" ht="15.75" hidden="1" thickBot="1" x14ac:dyDescent="0.3">
      <c r="A12254" s="149" t="s">
        <v>3003</v>
      </c>
      <c r="B12254" s="144" t="s">
        <v>7196</v>
      </c>
      <c r="C12254" s="51"/>
      <c r="D12254" s="43" t="s">
        <v>3575</v>
      </c>
      <c r="E12254" s="137"/>
      <c r="F12254" s="138" t="s">
        <v>31</v>
      </c>
      <c r="G12254" s="86" t="str">
        <f t="shared" si="236"/>
        <v/>
      </c>
      <c r="H12254" s="87"/>
      <c r="I12254" s="31"/>
      <c r="J12254" s="32">
        <v>0</v>
      </c>
    </row>
    <row r="12255" spans="1:10" ht="15.75" hidden="1" thickBot="1" x14ac:dyDescent="0.3">
      <c r="A12255" s="149"/>
      <c r="B12255" s="144"/>
      <c r="C12255" s="34"/>
      <c r="D12255" s="34"/>
      <c r="E12255" s="118"/>
      <c r="F12255" s="129" t="s">
        <v>31</v>
      </c>
      <c r="G12255" s="66" t="str">
        <f t="shared" si="236"/>
        <v/>
      </c>
      <c r="H12255" s="67"/>
      <c r="I12255" s="68"/>
      <c r="J12255" s="32">
        <v>0</v>
      </c>
    </row>
    <row r="12256" spans="1:10" ht="26.25" hidden="1" thickBot="1" x14ac:dyDescent="0.3">
      <c r="A12256" s="149"/>
      <c r="B12256" s="144"/>
      <c r="C12256" s="38" t="s">
        <v>7677</v>
      </c>
      <c r="D12256" s="38" t="s">
        <v>2788</v>
      </c>
      <c r="E12256" s="120">
        <v>113.035</v>
      </c>
      <c r="F12256" s="119">
        <v>29.003499999999999</v>
      </c>
      <c r="G12256" s="66">
        <f t="shared" si="236"/>
        <v>3278.4106224999996</v>
      </c>
      <c r="H12256" s="41">
        <f>SUM(G12256:G12256)</f>
        <v>3278.4106224999996</v>
      </c>
      <c r="I12256" s="42"/>
      <c r="J12256" s="32">
        <v>0</v>
      </c>
    </row>
    <row r="12257" spans="1:10" ht="15.75" hidden="1" thickBot="1" x14ac:dyDescent="0.3">
      <c r="A12257" s="149"/>
      <c r="B12257" s="144"/>
      <c r="C12257" s="34"/>
      <c r="D12257" s="34"/>
      <c r="E12257" s="118"/>
      <c r="F12257" s="129" t="s">
        <v>31</v>
      </c>
      <c r="G12257" s="66" t="str">
        <f t="shared" si="236"/>
        <v/>
      </c>
      <c r="H12257" s="67"/>
      <c r="I12257" s="68"/>
      <c r="J12257" s="32">
        <v>0</v>
      </c>
    </row>
    <row r="12258" spans="1:10" ht="26.25" hidden="1" thickBot="1" x14ac:dyDescent="0.3">
      <c r="A12258" s="149"/>
      <c r="B12258" s="144"/>
      <c r="C12258" s="55" t="s">
        <v>687</v>
      </c>
      <c r="D12258" s="34"/>
      <c r="E12258" s="118"/>
      <c r="F12258" s="129" t="s">
        <v>31</v>
      </c>
      <c r="G12258" s="66" t="str">
        <f t="shared" si="236"/>
        <v/>
      </c>
      <c r="H12258" s="67"/>
      <c r="I12258" s="68"/>
      <c r="J12258" s="32">
        <v>0</v>
      </c>
    </row>
    <row r="12259" spans="1:10" ht="15.75" hidden="1" thickBot="1" x14ac:dyDescent="0.3">
      <c r="A12259" s="150"/>
      <c r="B12259" s="145"/>
      <c r="C12259" s="44"/>
      <c r="D12259" s="59"/>
      <c r="E12259" s="121"/>
      <c r="F12259" s="135" t="s">
        <v>31</v>
      </c>
      <c r="G12259" s="75" t="str">
        <f t="shared" si="236"/>
        <v/>
      </c>
      <c r="H12259" s="76"/>
      <c r="I12259" s="68"/>
      <c r="J12259" s="32">
        <v>0</v>
      </c>
    </row>
    <row r="12260" spans="1:10" ht="15.75" hidden="1" thickBot="1" x14ac:dyDescent="0.3">
      <c r="A12260" s="149" t="s">
        <v>3004</v>
      </c>
      <c r="B12260" s="144" t="s">
        <v>7197</v>
      </c>
      <c r="C12260" s="51"/>
      <c r="D12260" s="43" t="s">
        <v>3575</v>
      </c>
      <c r="E12260" s="137"/>
      <c r="F12260" s="138" t="s">
        <v>31</v>
      </c>
      <c r="G12260" s="86" t="str">
        <f t="shared" si="236"/>
        <v/>
      </c>
      <c r="H12260" s="87"/>
      <c r="I12260" s="31"/>
      <c r="J12260" s="32">
        <v>0</v>
      </c>
    </row>
    <row r="12261" spans="1:10" ht="15.75" hidden="1" thickBot="1" x14ac:dyDescent="0.3">
      <c r="A12261" s="149"/>
      <c r="B12261" s="144"/>
      <c r="C12261" s="34"/>
      <c r="D12261" s="34"/>
      <c r="E12261" s="118"/>
      <c r="F12261" s="129" t="s">
        <v>31</v>
      </c>
      <c r="G12261" s="66" t="str">
        <f t="shared" si="236"/>
        <v/>
      </c>
      <c r="H12261" s="67"/>
      <c r="I12261" s="68"/>
      <c r="J12261" s="32">
        <v>0</v>
      </c>
    </row>
    <row r="12262" spans="1:10" ht="15.75" hidden="1" thickBot="1" x14ac:dyDescent="0.3">
      <c r="A12262" s="149"/>
      <c r="B12262" s="144"/>
      <c r="C12262" s="38" t="s">
        <v>7970</v>
      </c>
      <c r="D12262" s="38" t="s">
        <v>7725</v>
      </c>
      <c r="E12262" s="120">
        <v>113.035</v>
      </c>
      <c r="F12262" s="119">
        <v>4148.4219999999996</v>
      </c>
      <c r="G12262" s="66">
        <f t="shared" si="236"/>
        <v>468916.88076999993</v>
      </c>
      <c r="H12262" s="41">
        <f>SUM(G12262:G12262)</f>
        <v>468916.88076999993</v>
      </c>
      <c r="I12262" s="42"/>
      <c r="J12262" s="32">
        <v>0</v>
      </c>
    </row>
    <row r="12263" spans="1:10" ht="15.75" hidden="1" thickBot="1" x14ac:dyDescent="0.3">
      <c r="A12263" s="149"/>
      <c r="B12263" s="144"/>
      <c r="C12263" s="34"/>
      <c r="D12263" s="34"/>
      <c r="E12263" s="118"/>
      <c r="F12263" s="129" t="s">
        <v>31</v>
      </c>
      <c r="G12263" s="66" t="str">
        <f t="shared" si="236"/>
        <v/>
      </c>
      <c r="H12263" s="67"/>
      <c r="I12263" s="68"/>
      <c r="J12263" s="32">
        <v>0</v>
      </c>
    </row>
    <row r="12264" spans="1:10" ht="26.25" hidden="1" thickBot="1" x14ac:dyDescent="0.3">
      <c r="A12264" s="149"/>
      <c r="B12264" s="144"/>
      <c r="C12264" s="55" t="s">
        <v>687</v>
      </c>
      <c r="D12264" s="34"/>
      <c r="E12264" s="118"/>
      <c r="F12264" s="129" t="s">
        <v>31</v>
      </c>
      <c r="G12264" s="66" t="str">
        <f t="shared" si="236"/>
        <v/>
      </c>
      <c r="H12264" s="67"/>
      <c r="I12264" s="68"/>
      <c r="J12264" s="32">
        <v>0</v>
      </c>
    </row>
    <row r="12265" spans="1:10" ht="15.75" hidden="1" thickBot="1" x14ac:dyDescent="0.3">
      <c r="A12265" s="150"/>
      <c r="B12265" s="145"/>
      <c r="C12265" s="44"/>
      <c r="D12265" s="59"/>
      <c r="E12265" s="121"/>
      <c r="F12265" s="135" t="s">
        <v>31</v>
      </c>
      <c r="G12265" s="75" t="str">
        <f t="shared" si="236"/>
        <v/>
      </c>
      <c r="H12265" s="76"/>
      <c r="I12265" s="68"/>
      <c r="J12265" s="32">
        <v>0</v>
      </c>
    </row>
    <row r="12266" spans="1:10" ht="15.75" hidden="1" thickBot="1" x14ac:dyDescent="0.3">
      <c r="A12266" s="140" t="s">
        <v>3005</v>
      </c>
      <c r="B12266" s="143" t="s">
        <v>7198</v>
      </c>
      <c r="C12266" s="26"/>
      <c r="D12266" s="27" t="s">
        <v>36</v>
      </c>
      <c r="E12266" s="116"/>
      <c r="F12266" s="123" t="s">
        <v>31</v>
      </c>
      <c r="G12266" s="29" t="str">
        <f t="shared" si="236"/>
        <v/>
      </c>
      <c r="H12266" s="30"/>
      <c r="I12266" s="31"/>
      <c r="J12266" s="32">
        <v>0</v>
      </c>
    </row>
    <row r="12267" spans="1:10" ht="15.75" hidden="1" thickBot="1" x14ac:dyDescent="0.3">
      <c r="A12267" s="141"/>
      <c r="B12267" s="144"/>
      <c r="C12267" s="34"/>
      <c r="D12267" s="34"/>
      <c r="E12267" s="118"/>
      <c r="F12267" s="124" t="s">
        <v>31</v>
      </c>
      <c r="G12267" s="33" t="str">
        <f t="shared" si="236"/>
        <v/>
      </c>
      <c r="H12267" s="37"/>
      <c r="I12267" s="33"/>
      <c r="J12267" s="32">
        <v>0</v>
      </c>
    </row>
    <row r="12268" spans="1:10" ht="26.25" hidden="1" thickBot="1" x14ac:dyDescent="0.3">
      <c r="A12268" s="141"/>
      <c r="B12268" s="144"/>
      <c r="C12268" s="38" t="s">
        <v>7677</v>
      </c>
      <c r="D12268" s="38" t="s">
        <v>2788</v>
      </c>
      <c r="E12268" s="120">
        <v>0.4546</v>
      </c>
      <c r="F12268" s="119">
        <v>29.003499999999999</v>
      </c>
      <c r="G12268" s="36">
        <f t="shared" si="236"/>
        <v>13.1849911</v>
      </c>
      <c r="H12268" s="41">
        <f>SUM(G12268:G12271)</f>
        <v>24.131345199999995</v>
      </c>
      <c r="I12268" s="42"/>
      <c r="J12268" s="32">
        <v>0</v>
      </c>
    </row>
    <row r="12269" spans="1:10" ht="26.25" hidden="1" thickBot="1" x14ac:dyDescent="0.3">
      <c r="A12269" s="141"/>
      <c r="B12269" s="144"/>
      <c r="C12269" s="38" t="s">
        <v>7676</v>
      </c>
      <c r="D12269" s="38" t="s">
        <v>2788</v>
      </c>
      <c r="E12269" s="120">
        <v>0.4546</v>
      </c>
      <c r="F12269" s="119">
        <v>23.113499999999998</v>
      </c>
      <c r="G12269" s="36">
        <f t="shared" si="236"/>
        <v>10.507397099999999</v>
      </c>
      <c r="H12269" s="37"/>
      <c r="I12269" s="33"/>
      <c r="J12269" s="32">
        <v>0</v>
      </c>
    </row>
    <row r="12270" spans="1:10" ht="39" hidden="1" thickBot="1" x14ac:dyDescent="0.3">
      <c r="A12270" s="141"/>
      <c r="B12270" s="144"/>
      <c r="C12270" s="38" t="s">
        <v>3006</v>
      </c>
      <c r="D12270" s="38" t="s">
        <v>101</v>
      </c>
      <c r="E12270" s="120">
        <v>1</v>
      </c>
      <c r="F12270" s="119" t="s">
        <v>31</v>
      </c>
      <c r="G12270" s="36" t="str">
        <f t="shared" si="236"/>
        <v/>
      </c>
      <c r="H12270" s="37"/>
      <c r="I12270" s="33"/>
      <c r="J12270" s="32">
        <v>0</v>
      </c>
    </row>
    <row r="12271" spans="1:10" ht="15.75" hidden="1" thickBot="1" x14ac:dyDescent="0.3">
      <c r="A12271" s="141"/>
      <c r="B12271" s="144"/>
      <c r="C12271" s="38" t="s">
        <v>7814</v>
      </c>
      <c r="D12271" s="38" t="s">
        <v>101</v>
      </c>
      <c r="E12271" s="120">
        <v>3.0200000000000001E-2</v>
      </c>
      <c r="F12271" s="125">
        <v>14.535</v>
      </c>
      <c r="G12271" s="36">
        <f t="shared" si="236"/>
        <v>0.43895700000000004</v>
      </c>
      <c r="H12271" s="37"/>
      <c r="I12271" s="33"/>
      <c r="J12271" s="32">
        <v>0</v>
      </c>
    </row>
    <row r="12272" spans="1:10" ht="15.75" hidden="1" thickBot="1" x14ac:dyDescent="0.3">
      <c r="A12272" s="142"/>
      <c r="B12272" s="145"/>
      <c r="C12272" s="44"/>
      <c r="D12272" s="44"/>
      <c r="E12272" s="121"/>
      <c r="F12272" s="122" t="s">
        <v>31</v>
      </c>
      <c r="G12272" s="46" t="str">
        <f t="shared" si="236"/>
        <v/>
      </c>
      <c r="H12272" s="48"/>
      <c r="I12272" s="33"/>
      <c r="J12272" s="32">
        <v>0</v>
      </c>
    </row>
    <row r="12273" spans="1:10" ht="15.75" hidden="1" thickBot="1" x14ac:dyDescent="0.3">
      <c r="A12273" s="140" t="s">
        <v>3007</v>
      </c>
      <c r="B12273" s="143" t="s">
        <v>7199</v>
      </c>
      <c r="C12273" s="26"/>
      <c r="D12273" s="27" t="s">
        <v>36</v>
      </c>
      <c r="E12273" s="116"/>
      <c r="F12273" s="123" t="s">
        <v>31</v>
      </c>
      <c r="G12273" s="29" t="str">
        <f t="shared" si="236"/>
        <v/>
      </c>
      <c r="H12273" s="30"/>
      <c r="I12273" s="31"/>
      <c r="J12273" s="32">
        <v>0</v>
      </c>
    </row>
    <row r="12274" spans="1:10" ht="15.75" hidden="1" thickBot="1" x14ac:dyDescent="0.3">
      <c r="A12274" s="141"/>
      <c r="B12274" s="144"/>
      <c r="C12274" s="34"/>
      <c r="D12274" s="34"/>
      <c r="E12274" s="118"/>
      <c r="F12274" s="124" t="s">
        <v>31</v>
      </c>
      <c r="G12274" s="33" t="str">
        <f t="shared" si="236"/>
        <v/>
      </c>
      <c r="H12274" s="37"/>
      <c r="I12274" s="33"/>
      <c r="J12274" s="32">
        <v>0</v>
      </c>
    </row>
    <row r="12275" spans="1:10" ht="26.25" hidden="1" thickBot="1" x14ac:dyDescent="0.3">
      <c r="A12275" s="141"/>
      <c r="B12275" s="144"/>
      <c r="C12275" s="38" t="s">
        <v>7677</v>
      </c>
      <c r="D12275" s="38" t="s">
        <v>2788</v>
      </c>
      <c r="E12275" s="120">
        <v>3.0369999999999999</v>
      </c>
      <c r="F12275" s="119">
        <v>29.003499999999999</v>
      </c>
      <c r="G12275" s="36">
        <f t="shared" si="236"/>
        <v>88.083629500000001</v>
      </c>
      <c r="H12275" s="41">
        <f>SUM(G12275:G12283)</f>
        <v>1234.3633289999998</v>
      </c>
      <c r="I12275" s="42"/>
      <c r="J12275" s="32">
        <v>0</v>
      </c>
    </row>
    <row r="12276" spans="1:10" ht="26.25" hidden="1" thickBot="1" x14ac:dyDescent="0.3">
      <c r="A12276" s="141"/>
      <c r="B12276" s="144"/>
      <c r="C12276" s="38" t="s">
        <v>7676</v>
      </c>
      <c r="D12276" s="38" t="s">
        <v>2788</v>
      </c>
      <c r="E12276" s="120">
        <v>3.0369999999999999</v>
      </c>
      <c r="F12276" s="119">
        <v>23.113499999999998</v>
      </c>
      <c r="G12276" s="36">
        <f t="shared" si="236"/>
        <v>70.195699499999989</v>
      </c>
      <c r="H12276" s="37"/>
      <c r="I12276" s="33"/>
      <c r="J12276" s="32">
        <v>0</v>
      </c>
    </row>
    <row r="12277" spans="1:10" ht="26.25" hidden="1" thickBot="1" x14ac:dyDescent="0.3">
      <c r="A12277" s="141"/>
      <c r="B12277" s="144"/>
      <c r="C12277" s="38" t="s">
        <v>8497</v>
      </c>
      <c r="D12277" s="38" t="s">
        <v>101</v>
      </c>
      <c r="E12277" s="120">
        <v>1</v>
      </c>
      <c r="F12277" s="119">
        <v>200.81099999999998</v>
      </c>
      <c r="G12277" s="36">
        <f t="shared" si="236"/>
        <v>200.81099999999998</v>
      </c>
      <c r="H12277" s="37"/>
      <c r="I12277" s="33"/>
      <c r="J12277" s="32">
        <v>0</v>
      </c>
    </row>
    <row r="12278" spans="1:10" ht="39" hidden="1" thickBot="1" x14ac:dyDescent="0.3">
      <c r="A12278" s="141"/>
      <c r="B12278" s="144"/>
      <c r="C12278" s="38" t="s">
        <v>8695</v>
      </c>
      <c r="D12278" s="38" t="s">
        <v>101</v>
      </c>
      <c r="E12278" s="120">
        <v>1</v>
      </c>
      <c r="F12278" s="119">
        <v>449.97699999999998</v>
      </c>
      <c r="G12278" s="36">
        <f t="shared" si="236"/>
        <v>449.97699999999998</v>
      </c>
      <c r="H12278" s="37"/>
      <c r="I12278" s="33"/>
      <c r="J12278" s="32">
        <v>0</v>
      </c>
    </row>
    <row r="12279" spans="1:10" ht="39" hidden="1" thickBot="1" x14ac:dyDescent="0.3">
      <c r="A12279" s="141"/>
      <c r="B12279" s="144"/>
      <c r="C12279" s="38" t="s">
        <v>8495</v>
      </c>
      <c r="D12279" s="38" t="s">
        <v>101</v>
      </c>
      <c r="E12279" s="120">
        <v>1</v>
      </c>
      <c r="F12279" s="119">
        <v>16.283000000000001</v>
      </c>
      <c r="G12279" s="36">
        <f t="shared" si="236"/>
        <v>16.283000000000001</v>
      </c>
      <c r="H12279" s="37"/>
      <c r="I12279" s="33"/>
      <c r="J12279" s="32">
        <v>0</v>
      </c>
    </row>
    <row r="12280" spans="1:10" ht="64.5" hidden="1" thickBot="1" x14ac:dyDescent="0.3">
      <c r="A12280" s="141"/>
      <c r="B12280" s="144"/>
      <c r="C12280" s="38" t="s">
        <v>8494</v>
      </c>
      <c r="D12280" s="38" t="s">
        <v>101</v>
      </c>
      <c r="E12280" s="120">
        <v>1</v>
      </c>
      <c r="F12280" s="119">
        <v>348.1465</v>
      </c>
      <c r="G12280" s="36">
        <f t="shared" si="236"/>
        <v>348.1465</v>
      </c>
      <c r="H12280" s="37"/>
      <c r="I12280" s="33"/>
      <c r="J12280" s="32">
        <v>0</v>
      </c>
    </row>
    <row r="12281" spans="1:10" ht="39" hidden="1" thickBot="1" x14ac:dyDescent="0.3">
      <c r="A12281" s="141"/>
      <c r="B12281" s="144"/>
      <c r="C12281" s="38" t="s">
        <v>3006</v>
      </c>
      <c r="D12281" s="38" t="s">
        <v>101</v>
      </c>
      <c r="E12281" s="120">
        <v>1</v>
      </c>
      <c r="F12281" s="119" t="s">
        <v>31</v>
      </c>
      <c r="G12281" s="36" t="str">
        <f t="shared" si="236"/>
        <v/>
      </c>
      <c r="H12281" s="37"/>
      <c r="I12281" s="33"/>
      <c r="J12281" s="32">
        <v>0</v>
      </c>
    </row>
    <row r="12282" spans="1:10" ht="26.25" hidden="1" thickBot="1" x14ac:dyDescent="0.3">
      <c r="A12282" s="141"/>
      <c r="B12282" s="144"/>
      <c r="C12282" s="38" t="s">
        <v>8493</v>
      </c>
      <c r="D12282" s="38" t="s">
        <v>101</v>
      </c>
      <c r="E12282" s="120">
        <v>1</v>
      </c>
      <c r="F12282" s="125">
        <v>58.624499999999998</v>
      </c>
      <c r="G12282" s="36">
        <f t="shared" si="236"/>
        <v>58.624499999999998</v>
      </c>
      <c r="H12282" s="37"/>
      <c r="I12282" s="33"/>
      <c r="J12282" s="32">
        <v>0</v>
      </c>
    </row>
    <row r="12283" spans="1:10" ht="39" hidden="1" thickBot="1" x14ac:dyDescent="0.3">
      <c r="A12283" s="141"/>
      <c r="B12283" s="144"/>
      <c r="C12283" s="38" t="s">
        <v>7834</v>
      </c>
      <c r="D12283" s="38" t="s">
        <v>101</v>
      </c>
      <c r="E12283" s="120">
        <v>4</v>
      </c>
      <c r="F12283" s="125">
        <v>0.5605</v>
      </c>
      <c r="G12283" s="36">
        <f t="shared" si="236"/>
        <v>2.242</v>
      </c>
      <c r="H12283" s="37"/>
      <c r="I12283" s="33"/>
      <c r="J12283" s="32">
        <v>0</v>
      </c>
    </row>
    <row r="12284" spans="1:10" ht="15.75" hidden="1" thickBot="1" x14ac:dyDescent="0.3">
      <c r="A12284" s="142"/>
      <c r="B12284" s="145"/>
      <c r="C12284" s="44"/>
      <c r="D12284" s="44"/>
      <c r="E12284" s="121"/>
      <c r="F12284" s="122" t="s">
        <v>31</v>
      </c>
      <c r="G12284" s="46" t="str">
        <f t="shared" si="236"/>
        <v/>
      </c>
      <c r="H12284" s="48"/>
      <c r="I12284" s="33"/>
      <c r="J12284" s="32">
        <v>0</v>
      </c>
    </row>
    <row r="12285" spans="1:10" ht="15.75" hidden="1" thickBot="1" x14ac:dyDescent="0.3">
      <c r="A12285" s="140" t="s">
        <v>3008</v>
      </c>
      <c r="B12285" s="143" t="s">
        <v>7200</v>
      </c>
      <c r="C12285" s="26"/>
      <c r="D12285" s="27" t="s">
        <v>36</v>
      </c>
      <c r="E12285" s="116"/>
      <c r="F12285" s="123" t="s">
        <v>31</v>
      </c>
      <c r="G12285" s="29" t="str">
        <f t="shared" si="236"/>
        <v/>
      </c>
      <c r="H12285" s="30"/>
      <c r="I12285" s="31"/>
      <c r="J12285" s="32">
        <v>0</v>
      </c>
    </row>
    <row r="12286" spans="1:10" ht="15.75" hidden="1" thickBot="1" x14ac:dyDescent="0.3">
      <c r="A12286" s="141"/>
      <c r="B12286" s="144"/>
      <c r="C12286" s="34"/>
      <c r="D12286" s="34"/>
      <c r="E12286" s="118"/>
      <c r="F12286" s="124" t="s">
        <v>31</v>
      </c>
      <c r="G12286" s="33" t="str">
        <f t="shared" si="236"/>
        <v/>
      </c>
      <c r="H12286" s="37"/>
      <c r="I12286" s="33"/>
      <c r="J12286" s="32">
        <v>0</v>
      </c>
    </row>
    <row r="12287" spans="1:10" ht="26.25" hidden="1" thickBot="1" x14ac:dyDescent="0.3">
      <c r="A12287" s="141"/>
      <c r="B12287" s="144"/>
      <c r="C12287" s="38" t="s">
        <v>7677</v>
      </c>
      <c r="D12287" s="38" t="s">
        <v>2788</v>
      </c>
      <c r="E12287" s="120">
        <v>0.33979999999999999</v>
      </c>
      <c r="F12287" s="119">
        <v>29.003499999999999</v>
      </c>
      <c r="G12287" s="36">
        <f t="shared" si="236"/>
        <v>9.8553892999999988</v>
      </c>
      <c r="H12287" s="41">
        <f>SUM(G12287:G12290)</f>
        <v>18.058196599999999</v>
      </c>
      <c r="I12287" s="42"/>
      <c r="J12287" s="32">
        <v>0</v>
      </c>
    </row>
    <row r="12288" spans="1:10" ht="26.25" hidden="1" thickBot="1" x14ac:dyDescent="0.3">
      <c r="A12288" s="141"/>
      <c r="B12288" s="144"/>
      <c r="C12288" s="38" t="s">
        <v>7676</v>
      </c>
      <c r="D12288" s="38" t="s">
        <v>2788</v>
      </c>
      <c r="E12288" s="120">
        <v>0.33979999999999999</v>
      </c>
      <c r="F12288" s="119">
        <v>23.113499999999998</v>
      </c>
      <c r="G12288" s="36">
        <f t="shared" si="236"/>
        <v>7.853967299999999</v>
      </c>
      <c r="H12288" s="37"/>
      <c r="I12288" s="33"/>
      <c r="J12288" s="32">
        <v>0</v>
      </c>
    </row>
    <row r="12289" spans="1:10" ht="26.25" hidden="1" thickBot="1" x14ac:dyDescent="0.3">
      <c r="A12289" s="141"/>
      <c r="B12289" s="144"/>
      <c r="C12289" s="38" t="s">
        <v>3009</v>
      </c>
      <c r="D12289" s="38" t="s">
        <v>101</v>
      </c>
      <c r="E12289" s="120">
        <v>1</v>
      </c>
      <c r="F12289" s="119" t="s">
        <v>31</v>
      </c>
      <c r="G12289" s="36" t="str">
        <f t="shared" si="236"/>
        <v/>
      </c>
      <c r="H12289" s="37"/>
      <c r="I12289" s="33"/>
      <c r="J12289" s="32">
        <v>0</v>
      </c>
    </row>
    <row r="12290" spans="1:10" ht="15.75" hidden="1" thickBot="1" x14ac:dyDescent="0.3">
      <c r="A12290" s="141"/>
      <c r="B12290" s="144"/>
      <c r="C12290" s="38" t="s">
        <v>7814</v>
      </c>
      <c r="D12290" s="38" t="s">
        <v>101</v>
      </c>
      <c r="E12290" s="120">
        <v>2.4E-2</v>
      </c>
      <c r="F12290" s="125">
        <v>14.535</v>
      </c>
      <c r="G12290" s="36">
        <f t="shared" si="236"/>
        <v>0.34883999999999998</v>
      </c>
      <c r="H12290" s="37"/>
      <c r="I12290" s="33"/>
      <c r="J12290" s="32">
        <v>0</v>
      </c>
    </row>
    <row r="12291" spans="1:10" ht="15.75" hidden="1" thickBot="1" x14ac:dyDescent="0.3">
      <c r="A12291" s="142"/>
      <c r="B12291" s="145"/>
      <c r="C12291" s="44"/>
      <c r="D12291" s="44"/>
      <c r="E12291" s="121"/>
      <c r="F12291" s="122" t="s">
        <v>31</v>
      </c>
      <c r="G12291" s="46" t="str">
        <f t="shared" si="236"/>
        <v/>
      </c>
      <c r="H12291" s="48"/>
      <c r="I12291" s="33"/>
      <c r="J12291" s="32">
        <v>0</v>
      </c>
    </row>
    <row r="12292" spans="1:10" ht="15.75" hidden="1" thickBot="1" x14ac:dyDescent="0.3">
      <c r="A12292" s="140" t="s">
        <v>3010</v>
      </c>
      <c r="B12292" s="143" t="s">
        <v>7201</v>
      </c>
      <c r="C12292" s="26"/>
      <c r="D12292" s="27" t="s">
        <v>36</v>
      </c>
      <c r="E12292" s="116"/>
      <c r="F12292" s="123" t="s">
        <v>31</v>
      </c>
      <c r="G12292" s="29" t="str">
        <f t="shared" si="236"/>
        <v/>
      </c>
      <c r="H12292" s="30"/>
      <c r="I12292" s="31"/>
      <c r="J12292" s="32">
        <v>0</v>
      </c>
    </row>
    <row r="12293" spans="1:10" ht="15.75" hidden="1" thickBot="1" x14ac:dyDescent="0.3">
      <c r="A12293" s="141"/>
      <c r="B12293" s="144"/>
      <c r="C12293" s="34"/>
      <c r="D12293" s="34"/>
      <c r="E12293" s="118"/>
      <c r="F12293" s="124" t="s">
        <v>31</v>
      </c>
      <c r="G12293" s="33" t="str">
        <f t="shared" si="236"/>
        <v/>
      </c>
      <c r="H12293" s="37"/>
      <c r="I12293" s="33"/>
      <c r="J12293" s="32">
        <v>0</v>
      </c>
    </row>
    <row r="12294" spans="1:10" ht="26.25" hidden="1" thickBot="1" x14ac:dyDescent="0.3">
      <c r="A12294" s="141"/>
      <c r="B12294" s="144"/>
      <c r="C12294" s="38" t="s">
        <v>7677</v>
      </c>
      <c r="D12294" s="38" t="s">
        <v>2788</v>
      </c>
      <c r="E12294" s="120">
        <v>0.4546</v>
      </c>
      <c r="F12294" s="119">
        <v>29.003499999999999</v>
      </c>
      <c r="G12294" s="36">
        <f t="shared" si="236"/>
        <v>13.1849911</v>
      </c>
      <c r="H12294" s="41">
        <f>SUM(G12294:G12297)</f>
        <v>24.131345199999995</v>
      </c>
      <c r="I12294" s="42"/>
      <c r="J12294" s="32">
        <v>0</v>
      </c>
    </row>
    <row r="12295" spans="1:10" ht="26.25" hidden="1" thickBot="1" x14ac:dyDescent="0.3">
      <c r="A12295" s="141"/>
      <c r="B12295" s="144"/>
      <c r="C12295" s="38" t="s">
        <v>7676</v>
      </c>
      <c r="D12295" s="38" t="s">
        <v>2788</v>
      </c>
      <c r="E12295" s="120">
        <v>0.4546</v>
      </c>
      <c r="F12295" s="119">
        <v>23.113499999999998</v>
      </c>
      <c r="G12295" s="36">
        <f t="shared" si="236"/>
        <v>10.507397099999999</v>
      </c>
      <c r="H12295" s="37"/>
      <c r="I12295" s="33"/>
      <c r="J12295" s="32">
        <v>0</v>
      </c>
    </row>
    <row r="12296" spans="1:10" ht="26.25" hidden="1" thickBot="1" x14ac:dyDescent="0.3">
      <c r="A12296" s="141"/>
      <c r="B12296" s="144"/>
      <c r="C12296" s="38" t="s">
        <v>3011</v>
      </c>
      <c r="D12296" s="38" t="s">
        <v>101</v>
      </c>
      <c r="E12296" s="120">
        <v>1</v>
      </c>
      <c r="F12296" s="119" t="s">
        <v>31</v>
      </c>
      <c r="G12296" s="36" t="str">
        <f t="shared" si="236"/>
        <v/>
      </c>
      <c r="H12296" s="37"/>
      <c r="I12296" s="33"/>
      <c r="J12296" s="32">
        <v>0</v>
      </c>
    </row>
    <row r="12297" spans="1:10" ht="15.75" hidden="1" thickBot="1" x14ac:dyDescent="0.3">
      <c r="A12297" s="141"/>
      <c r="B12297" s="144"/>
      <c r="C12297" s="38" t="s">
        <v>7814</v>
      </c>
      <c r="D12297" s="38" t="s">
        <v>101</v>
      </c>
      <c r="E12297" s="120">
        <v>3.0200000000000001E-2</v>
      </c>
      <c r="F12297" s="125">
        <v>14.535</v>
      </c>
      <c r="G12297" s="36">
        <f t="shared" si="236"/>
        <v>0.43895700000000004</v>
      </c>
      <c r="H12297" s="37"/>
      <c r="I12297" s="33"/>
      <c r="J12297" s="32">
        <v>0</v>
      </c>
    </row>
    <row r="12298" spans="1:10" ht="15.75" hidden="1" thickBot="1" x14ac:dyDescent="0.3">
      <c r="A12298" s="142"/>
      <c r="B12298" s="145"/>
      <c r="C12298" s="44"/>
      <c r="D12298" s="44"/>
      <c r="E12298" s="121"/>
      <c r="F12298" s="122" t="s">
        <v>31</v>
      </c>
      <c r="G12298" s="46" t="str">
        <f t="shared" ref="G12298:G12361" si="237">IF(ISNUMBER(F12298),E12298*F12298,"")</f>
        <v/>
      </c>
      <c r="H12298" s="48"/>
      <c r="I12298" s="33"/>
      <c r="J12298" s="32">
        <v>0</v>
      </c>
    </row>
    <row r="12299" spans="1:10" ht="15.75" hidden="1" thickBot="1" x14ac:dyDescent="0.3">
      <c r="A12299" s="140" t="s">
        <v>3012</v>
      </c>
      <c r="B12299" s="143" t="s">
        <v>7202</v>
      </c>
      <c r="C12299" s="26"/>
      <c r="D12299" s="27" t="s">
        <v>36</v>
      </c>
      <c r="E12299" s="116"/>
      <c r="F12299" s="123" t="s">
        <v>31</v>
      </c>
      <c r="G12299" s="29" t="str">
        <f t="shared" si="237"/>
        <v/>
      </c>
      <c r="H12299" s="30"/>
      <c r="I12299" s="31"/>
      <c r="J12299" s="32">
        <v>0</v>
      </c>
    </row>
    <row r="12300" spans="1:10" ht="15.75" hidden="1" thickBot="1" x14ac:dyDescent="0.3">
      <c r="A12300" s="141"/>
      <c r="B12300" s="144"/>
      <c r="C12300" s="34"/>
      <c r="D12300" s="34"/>
      <c r="E12300" s="118"/>
      <c r="F12300" s="124" t="s">
        <v>31</v>
      </c>
      <c r="G12300" s="33" t="str">
        <f t="shared" si="237"/>
        <v/>
      </c>
      <c r="H12300" s="37"/>
      <c r="I12300" s="33"/>
      <c r="J12300" s="32">
        <v>0</v>
      </c>
    </row>
    <row r="12301" spans="1:10" ht="26.25" hidden="1" thickBot="1" x14ac:dyDescent="0.3">
      <c r="A12301" s="141"/>
      <c r="B12301" s="144"/>
      <c r="C12301" s="38" t="s">
        <v>7677</v>
      </c>
      <c r="D12301" s="38" t="s">
        <v>2788</v>
      </c>
      <c r="E12301" s="120">
        <v>0.72250000000000003</v>
      </c>
      <c r="F12301" s="119">
        <v>29.003499999999999</v>
      </c>
      <c r="G12301" s="36">
        <f t="shared" si="237"/>
        <v>20.95502875</v>
      </c>
      <c r="H12301" s="41">
        <f>SUM(G12301:G12304)</f>
        <v>38.311514500000001</v>
      </c>
      <c r="I12301" s="42"/>
      <c r="J12301" s="32">
        <v>0</v>
      </c>
    </row>
    <row r="12302" spans="1:10" ht="26.25" hidden="1" thickBot="1" x14ac:dyDescent="0.3">
      <c r="A12302" s="141"/>
      <c r="B12302" s="144"/>
      <c r="C12302" s="38" t="s">
        <v>7676</v>
      </c>
      <c r="D12302" s="38" t="s">
        <v>2788</v>
      </c>
      <c r="E12302" s="120">
        <v>0.72250000000000003</v>
      </c>
      <c r="F12302" s="119">
        <v>23.113499999999998</v>
      </c>
      <c r="G12302" s="36">
        <f t="shared" si="237"/>
        <v>16.699503749999998</v>
      </c>
      <c r="H12302" s="37"/>
      <c r="I12302" s="33"/>
      <c r="J12302" s="32">
        <v>0</v>
      </c>
    </row>
    <row r="12303" spans="1:10" ht="26.25" hidden="1" thickBot="1" x14ac:dyDescent="0.3">
      <c r="A12303" s="141"/>
      <c r="B12303" s="144"/>
      <c r="C12303" s="38" t="s">
        <v>3013</v>
      </c>
      <c r="D12303" s="38" t="s">
        <v>101</v>
      </c>
      <c r="E12303" s="120">
        <v>1</v>
      </c>
      <c r="F12303" s="119" t="s">
        <v>31</v>
      </c>
      <c r="G12303" s="36" t="str">
        <f t="shared" si="237"/>
        <v/>
      </c>
      <c r="H12303" s="37"/>
      <c r="I12303" s="33"/>
      <c r="J12303" s="32">
        <v>0</v>
      </c>
    </row>
    <row r="12304" spans="1:10" ht="15.75" hidden="1" thickBot="1" x14ac:dyDescent="0.3">
      <c r="A12304" s="141"/>
      <c r="B12304" s="144"/>
      <c r="C12304" s="38" t="s">
        <v>7814</v>
      </c>
      <c r="D12304" s="38" t="s">
        <v>101</v>
      </c>
      <c r="E12304" s="120">
        <v>4.5199999999999997E-2</v>
      </c>
      <c r="F12304" s="125">
        <v>14.535</v>
      </c>
      <c r="G12304" s="36">
        <f t="shared" si="237"/>
        <v>0.65698199999999995</v>
      </c>
      <c r="H12304" s="37"/>
      <c r="I12304" s="33"/>
      <c r="J12304" s="32">
        <v>0</v>
      </c>
    </row>
    <row r="12305" spans="1:10" ht="15.75" hidden="1" thickBot="1" x14ac:dyDescent="0.3">
      <c r="A12305" s="142"/>
      <c r="B12305" s="145"/>
      <c r="C12305" s="44"/>
      <c r="D12305" s="44"/>
      <c r="E12305" s="121"/>
      <c r="F12305" s="122" t="s">
        <v>31</v>
      </c>
      <c r="G12305" s="46" t="str">
        <f t="shared" si="237"/>
        <v/>
      </c>
      <c r="H12305" s="48"/>
      <c r="I12305" s="33"/>
      <c r="J12305" s="32">
        <v>0</v>
      </c>
    </row>
    <row r="12306" spans="1:10" ht="15.75" hidden="1" thickBot="1" x14ac:dyDescent="0.3">
      <c r="A12306" s="140" t="s">
        <v>3014</v>
      </c>
      <c r="B12306" s="143" t="s">
        <v>7203</v>
      </c>
      <c r="C12306" s="26"/>
      <c r="D12306" s="27" t="s">
        <v>36</v>
      </c>
      <c r="E12306" s="116"/>
      <c r="F12306" s="123" t="s">
        <v>31</v>
      </c>
      <c r="G12306" s="29" t="str">
        <f t="shared" si="237"/>
        <v/>
      </c>
      <c r="H12306" s="30"/>
      <c r="I12306" s="31"/>
      <c r="J12306" s="32">
        <v>0</v>
      </c>
    </row>
    <row r="12307" spans="1:10" ht="15.75" hidden="1" thickBot="1" x14ac:dyDescent="0.3">
      <c r="A12307" s="141"/>
      <c r="B12307" s="144"/>
      <c r="C12307" s="34"/>
      <c r="D12307" s="34"/>
      <c r="E12307" s="118"/>
      <c r="F12307" s="124" t="s">
        <v>31</v>
      </c>
      <c r="G12307" s="33" t="str">
        <f t="shared" si="237"/>
        <v/>
      </c>
      <c r="H12307" s="37"/>
      <c r="I12307" s="33"/>
      <c r="J12307" s="32">
        <v>0</v>
      </c>
    </row>
    <row r="12308" spans="1:10" ht="26.25" hidden="1" thickBot="1" x14ac:dyDescent="0.3">
      <c r="A12308" s="141"/>
      <c r="B12308" s="144"/>
      <c r="C12308" s="38" t="s">
        <v>7677</v>
      </c>
      <c r="D12308" s="38" t="s">
        <v>2788</v>
      </c>
      <c r="E12308" s="120">
        <v>0.84299999999999997</v>
      </c>
      <c r="F12308" s="119">
        <v>29.003499999999999</v>
      </c>
      <c r="G12308" s="36">
        <f t="shared" si="237"/>
        <v>24.4499505</v>
      </c>
      <c r="H12308" s="41">
        <f>SUM(G12308:G12311)</f>
        <v>44.109050999999994</v>
      </c>
      <c r="I12308" s="42"/>
      <c r="J12308" s="32">
        <v>0</v>
      </c>
    </row>
    <row r="12309" spans="1:10" ht="26.25" hidden="1" thickBot="1" x14ac:dyDescent="0.3">
      <c r="A12309" s="141"/>
      <c r="B12309" s="144"/>
      <c r="C12309" s="38" t="s">
        <v>7676</v>
      </c>
      <c r="D12309" s="38" t="s">
        <v>2788</v>
      </c>
      <c r="E12309" s="120">
        <v>0.84299999999999997</v>
      </c>
      <c r="F12309" s="119">
        <v>23.113499999999998</v>
      </c>
      <c r="G12309" s="36">
        <f t="shared" si="237"/>
        <v>19.4846805</v>
      </c>
      <c r="H12309" s="37"/>
      <c r="I12309" s="33"/>
      <c r="J12309" s="32">
        <v>0</v>
      </c>
    </row>
    <row r="12310" spans="1:10" ht="51.75" hidden="1" thickBot="1" x14ac:dyDescent="0.3">
      <c r="A12310" s="141"/>
      <c r="B12310" s="144"/>
      <c r="C12310" s="38" t="s">
        <v>3015</v>
      </c>
      <c r="D12310" s="38" t="s">
        <v>101</v>
      </c>
      <c r="E12310" s="120">
        <v>1</v>
      </c>
      <c r="F12310" s="119" t="s">
        <v>31</v>
      </c>
      <c r="G12310" s="36" t="str">
        <f t="shared" si="237"/>
        <v/>
      </c>
      <c r="H12310" s="37"/>
      <c r="I12310" s="33"/>
      <c r="J12310" s="32">
        <v>0</v>
      </c>
    </row>
    <row r="12311" spans="1:10" ht="15.75" hidden="1" thickBot="1" x14ac:dyDescent="0.3">
      <c r="A12311" s="141"/>
      <c r="B12311" s="144"/>
      <c r="C12311" s="38" t="s">
        <v>7814</v>
      </c>
      <c r="D12311" s="38" t="s">
        <v>101</v>
      </c>
      <c r="E12311" s="120">
        <v>1.2E-2</v>
      </c>
      <c r="F12311" s="125">
        <v>14.535</v>
      </c>
      <c r="G12311" s="36">
        <f t="shared" si="237"/>
        <v>0.17441999999999999</v>
      </c>
      <c r="H12311" s="37"/>
      <c r="I12311" s="33"/>
      <c r="J12311" s="32">
        <v>0</v>
      </c>
    </row>
    <row r="12312" spans="1:10" ht="15.75" hidden="1" thickBot="1" x14ac:dyDescent="0.3">
      <c r="A12312" s="142"/>
      <c r="B12312" s="145"/>
      <c r="C12312" s="44"/>
      <c r="D12312" s="44"/>
      <c r="E12312" s="121"/>
      <c r="F12312" s="122" t="s">
        <v>31</v>
      </c>
      <c r="G12312" s="46" t="str">
        <f t="shared" si="237"/>
        <v/>
      </c>
      <c r="H12312" s="48"/>
      <c r="I12312" s="33"/>
      <c r="J12312" s="32">
        <v>0</v>
      </c>
    </row>
    <row r="12313" spans="1:10" ht="15.75" hidden="1" thickBot="1" x14ac:dyDescent="0.3">
      <c r="A12313" s="140" t="s">
        <v>3016</v>
      </c>
      <c r="B12313" s="143" t="s">
        <v>7204</v>
      </c>
      <c r="C12313" s="26"/>
      <c r="D12313" s="27" t="s">
        <v>36</v>
      </c>
      <c r="E12313" s="116"/>
      <c r="F12313" s="123" t="s">
        <v>31</v>
      </c>
      <c r="G12313" s="29" t="str">
        <f t="shared" si="237"/>
        <v/>
      </c>
      <c r="H12313" s="30"/>
      <c r="I12313" s="31"/>
      <c r="J12313" s="32">
        <v>0</v>
      </c>
    </row>
    <row r="12314" spans="1:10" ht="15.75" hidden="1" thickBot="1" x14ac:dyDescent="0.3">
      <c r="A12314" s="141"/>
      <c r="B12314" s="144"/>
      <c r="C12314" s="34"/>
      <c r="D12314" s="34"/>
      <c r="E12314" s="118"/>
      <c r="F12314" s="124" t="s">
        <v>31</v>
      </c>
      <c r="G12314" s="33" t="str">
        <f t="shared" si="237"/>
        <v/>
      </c>
      <c r="H12314" s="37"/>
      <c r="I12314" s="33"/>
      <c r="J12314" s="32">
        <v>0</v>
      </c>
    </row>
    <row r="12315" spans="1:10" ht="26.25" hidden="1" thickBot="1" x14ac:dyDescent="0.3">
      <c r="A12315" s="141"/>
      <c r="B12315" s="144"/>
      <c r="C12315" s="38" t="s">
        <v>7677</v>
      </c>
      <c r="D12315" s="38" t="s">
        <v>2788</v>
      </c>
      <c r="E12315" s="120">
        <v>0.84299999999999997</v>
      </c>
      <c r="F12315" s="119">
        <v>29.003499999999999</v>
      </c>
      <c r="G12315" s="36">
        <f t="shared" si="237"/>
        <v>24.4499505</v>
      </c>
      <c r="H12315" s="41">
        <f>SUM(G12315:G12318)</f>
        <v>44.109050999999994</v>
      </c>
      <c r="I12315" s="42"/>
      <c r="J12315" s="32">
        <v>0</v>
      </c>
    </row>
    <row r="12316" spans="1:10" ht="26.25" hidden="1" thickBot="1" x14ac:dyDescent="0.3">
      <c r="A12316" s="141"/>
      <c r="B12316" s="144"/>
      <c r="C12316" s="38" t="s">
        <v>7676</v>
      </c>
      <c r="D12316" s="38" t="s">
        <v>2788</v>
      </c>
      <c r="E12316" s="120">
        <v>0.84299999999999997</v>
      </c>
      <c r="F12316" s="119">
        <v>23.113499999999998</v>
      </c>
      <c r="G12316" s="36">
        <f t="shared" si="237"/>
        <v>19.4846805</v>
      </c>
      <c r="H12316" s="37"/>
      <c r="I12316" s="33"/>
      <c r="J12316" s="32">
        <v>0</v>
      </c>
    </row>
    <row r="12317" spans="1:10" ht="51.75" hidden="1" thickBot="1" x14ac:dyDescent="0.3">
      <c r="A12317" s="141"/>
      <c r="B12317" s="144"/>
      <c r="C12317" s="38" t="s">
        <v>3017</v>
      </c>
      <c r="D12317" s="38" t="s">
        <v>101</v>
      </c>
      <c r="E12317" s="120">
        <v>1</v>
      </c>
      <c r="F12317" s="119" t="s">
        <v>31</v>
      </c>
      <c r="G12317" s="36" t="str">
        <f t="shared" si="237"/>
        <v/>
      </c>
      <c r="H12317" s="37"/>
      <c r="I12317" s="33"/>
      <c r="J12317" s="32">
        <v>0</v>
      </c>
    </row>
    <row r="12318" spans="1:10" ht="15.75" hidden="1" thickBot="1" x14ac:dyDescent="0.3">
      <c r="A12318" s="141"/>
      <c r="B12318" s="144"/>
      <c r="C12318" s="38" t="s">
        <v>7814</v>
      </c>
      <c r="D12318" s="38" t="s">
        <v>101</v>
      </c>
      <c r="E12318" s="120">
        <v>1.2E-2</v>
      </c>
      <c r="F12318" s="125">
        <v>14.535</v>
      </c>
      <c r="G12318" s="36">
        <f t="shared" si="237"/>
        <v>0.17441999999999999</v>
      </c>
      <c r="H12318" s="37"/>
      <c r="I12318" s="33"/>
      <c r="J12318" s="32">
        <v>0</v>
      </c>
    </row>
    <row r="12319" spans="1:10" ht="15.75" hidden="1" thickBot="1" x14ac:dyDescent="0.3">
      <c r="A12319" s="142"/>
      <c r="B12319" s="145"/>
      <c r="C12319" s="44"/>
      <c r="D12319" s="44"/>
      <c r="E12319" s="121"/>
      <c r="F12319" s="122" t="s">
        <v>31</v>
      </c>
      <c r="G12319" s="46" t="str">
        <f t="shared" si="237"/>
        <v/>
      </c>
      <c r="H12319" s="48"/>
      <c r="I12319" s="33"/>
      <c r="J12319" s="32">
        <v>0</v>
      </c>
    </row>
    <row r="12320" spans="1:10" ht="15.75" hidden="1" thickBot="1" x14ac:dyDescent="0.3">
      <c r="A12320" s="140" t="s">
        <v>3018</v>
      </c>
      <c r="B12320" s="143" t="s">
        <v>7205</v>
      </c>
      <c r="C12320" s="26"/>
      <c r="D12320" s="27" t="s">
        <v>36</v>
      </c>
      <c r="E12320" s="116"/>
      <c r="F12320" s="123" t="s">
        <v>31</v>
      </c>
      <c r="G12320" s="29" t="str">
        <f t="shared" si="237"/>
        <v/>
      </c>
      <c r="H12320" s="30"/>
      <c r="I12320" s="31"/>
      <c r="J12320" s="32">
        <v>0</v>
      </c>
    </row>
    <row r="12321" spans="1:10" ht="15.75" hidden="1" thickBot="1" x14ac:dyDescent="0.3">
      <c r="A12321" s="141"/>
      <c r="B12321" s="144"/>
      <c r="C12321" s="34"/>
      <c r="D12321" s="34"/>
      <c r="E12321" s="118"/>
      <c r="F12321" s="124" t="s">
        <v>31</v>
      </c>
      <c r="G12321" s="33" t="str">
        <f t="shared" si="237"/>
        <v/>
      </c>
      <c r="H12321" s="37"/>
      <c r="I12321" s="33"/>
      <c r="J12321" s="32">
        <v>0</v>
      </c>
    </row>
    <row r="12322" spans="1:10" ht="26.25" hidden="1" thickBot="1" x14ac:dyDescent="0.3">
      <c r="A12322" s="141"/>
      <c r="B12322" s="144"/>
      <c r="C12322" s="38" t="s">
        <v>7677</v>
      </c>
      <c r="D12322" s="38" t="s">
        <v>2788</v>
      </c>
      <c r="E12322" s="120">
        <v>0.84299999999999997</v>
      </c>
      <c r="F12322" s="119">
        <v>29.003499999999999</v>
      </c>
      <c r="G12322" s="36">
        <f t="shared" si="237"/>
        <v>24.4499505</v>
      </c>
      <c r="H12322" s="41">
        <f>SUM(G12322:G12325)</f>
        <v>44.109050999999994</v>
      </c>
      <c r="I12322" s="42"/>
      <c r="J12322" s="32">
        <v>0</v>
      </c>
    </row>
    <row r="12323" spans="1:10" ht="26.25" hidden="1" thickBot="1" x14ac:dyDescent="0.3">
      <c r="A12323" s="141"/>
      <c r="B12323" s="144"/>
      <c r="C12323" s="38" t="s">
        <v>7676</v>
      </c>
      <c r="D12323" s="38" t="s">
        <v>2788</v>
      </c>
      <c r="E12323" s="120">
        <v>0.84299999999999997</v>
      </c>
      <c r="F12323" s="119">
        <v>23.113499999999998</v>
      </c>
      <c r="G12323" s="36">
        <f t="shared" si="237"/>
        <v>19.4846805</v>
      </c>
      <c r="H12323" s="37"/>
      <c r="I12323" s="33"/>
      <c r="J12323" s="32">
        <v>0</v>
      </c>
    </row>
    <row r="12324" spans="1:10" ht="51.75" hidden="1" thickBot="1" x14ac:dyDescent="0.3">
      <c r="A12324" s="141"/>
      <c r="B12324" s="144"/>
      <c r="C12324" s="38" t="s">
        <v>3019</v>
      </c>
      <c r="D12324" s="38" t="s">
        <v>101</v>
      </c>
      <c r="E12324" s="120">
        <v>1</v>
      </c>
      <c r="F12324" s="119" t="s">
        <v>31</v>
      </c>
      <c r="G12324" s="36" t="str">
        <f t="shared" si="237"/>
        <v/>
      </c>
      <c r="H12324" s="37"/>
      <c r="I12324" s="33"/>
      <c r="J12324" s="32">
        <v>0</v>
      </c>
    </row>
    <row r="12325" spans="1:10" ht="15.75" hidden="1" thickBot="1" x14ac:dyDescent="0.3">
      <c r="A12325" s="141"/>
      <c r="B12325" s="144"/>
      <c r="C12325" s="38" t="s">
        <v>7814</v>
      </c>
      <c r="D12325" s="38" t="s">
        <v>101</v>
      </c>
      <c r="E12325" s="120">
        <v>1.2E-2</v>
      </c>
      <c r="F12325" s="125">
        <v>14.535</v>
      </c>
      <c r="G12325" s="36">
        <f t="shared" si="237"/>
        <v>0.17441999999999999</v>
      </c>
      <c r="H12325" s="37"/>
      <c r="I12325" s="33"/>
      <c r="J12325" s="32">
        <v>0</v>
      </c>
    </row>
    <row r="12326" spans="1:10" ht="15.75" hidden="1" thickBot="1" x14ac:dyDescent="0.3">
      <c r="A12326" s="142"/>
      <c r="B12326" s="145"/>
      <c r="C12326" s="44"/>
      <c r="D12326" s="44"/>
      <c r="E12326" s="121"/>
      <c r="F12326" s="122" t="s">
        <v>31</v>
      </c>
      <c r="G12326" s="46" t="str">
        <f t="shared" si="237"/>
        <v/>
      </c>
      <c r="H12326" s="48"/>
      <c r="I12326" s="33"/>
      <c r="J12326" s="32">
        <v>0</v>
      </c>
    </row>
    <row r="12327" spans="1:10" ht="15.75" hidden="1" thickBot="1" x14ac:dyDescent="0.3">
      <c r="A12327" s="140" t="s">
        <v>3020</v>
      </c>
      <c r="B12327" s="143" t="s">
        <v>6925</v>
      </c>
      <c r="C12327" s="26"/>
      <c r="D12327" s="27" t="s">
        <v>36</v>
      </c>
      <c r="E12327" s="116"/>
      <c r="F12327" s="123" t="s">
        <v>31</v>
      </c>
      <c r="G12327" s="29" t="str">
        <f t="shared" si="237"/>
        <v/>
      </c>
      <c r="H12327" s="30"/>
      <c r="I12327" s="31"/>
      <c r="J12327" s="32">
        <v>0</v>
      </c>
    </row>
    <row r="12328" spans="1:10" ht="15.75" hidden="1" thickBot="1" x14ac:dyDescent="0.3">
      <c r="A12328" s="141"/>
      <c r="B12328" s="144"/>
      <c r="C12328" s="34"/>
      <c r="D12328" s="34"/>
      <c r="E12328" s="118"/>
      <c r="F12328" s="124" t="s">
        <v>31</v>
      </c>
      <c r="G12328" s="33" t="str">
        <f t="shared" si="237"/>
        <v/>
      </c>
      <c r="H12328" s="37"/>
      <c r="I12328" s="33"/>
      <c r="J12328" s="32">
        <v>0</v>
      </c>
    </row>
    <row r="12329" spans="1:10" ht="26.25" hidden="1" thickBot="1" x14ac:dyDescent="0.3">
      <c r="A12329" s="141"/>
      <c r="B12329" s="144"/>
      <c r="C12329" s="38" t="s">
        <v>7677</v>
      </c>
      <c r="D12329" s="38" t="s">
        <v>2788</v>
      </c>
      <c r="E12329" s="120">
        <v>0.14849999999999999</v>
      </c>
      <c r="F12329" s="119">
        <v>29.003499999999999</v>
      </c>
      <c r="G12329" s="36">
        <f t="shared" si="237"/>
        <v>4.3070197499999994</v>
      </c>
      <c r="H12329" s="41">
        <f>SUM(G12329:G12332)</f>
        <v>7.9312364999999989</v>
      </c>
      <c r="I12329" s="42"/>
      <c r="J12329" s="32">
        <v>0</v>
      </c>
    </row>
    <row r="12330" spans="1:10" ht="26.25" hidden="1" thickBot="1" x14ac:dyDescent="0.3">
      <c r="A12330" s="141"/>
      <c r="B12330" s="144"/>
      <c r="C12330" s="38" t="s">
        <v>7676</v>
      </c>
      <c r="D12330" s="38" t="s">
        <v>2788</v>
      </c>
      <c r="E12330" s="120">
        <v>0.14849999999999999</v>
      </c>
      <c r="F12330" s="119">
        <v>23.113499999999998</v>
      </c>
      <c r="G12330" s="36">
        <f t="shared" si="237"/>
        <v>3.4323547499999996</v>
      </c>
      <c r="H12330" s="37"/>
      <c r="I12330" s="33"/>
      <c r="J12330" s="32">
        <v>0</v>
      </c>
    </row>
    <row r="12331" spans="1:10" ht="15.75" hidden="1" thickBot="1" x14ac:dyDescent="0.3">
      <c r="A12331" s="141"/>
      <c r="B12331" s="144"/>
      <c r="C12331" s="38" t="s">
        <v>3021</v>
      </c>
      <c r="D12331" s="38" t="s">
        <v>101</v>
      </c>
      <c r="E12331" s="120">
        <v>1</v>
      </c>
      <c r="F12331" s="119" t="s">
        <v>31</v>
      </c>
      <c r="G12331" s="36" t="str">
        <f t="shared" si="237"/>
        <v/>
      </c>
      <c r="H12331" s="37"/>
      <c r="I12331" s="33"/>
      <c r="J12331" s="32">
        <v>0</v>
      </c>
    </row>
    <row r="12332" spans="1:10" ht="15.75" hidden="1" thickBot="1" x14ac:dyDescent="0.3">
      <c r="A12332" s="141"/>
      <c r="B12332" s="144"/>
      <c r="C12332" s="38" t="s">
        <v>7814</v>
      </c>
      <c r="D12332" s="38" t="s">
        <v>101</v>
      </c>
      <c r="E12332" s="120">
        <v>1.32E-2</v>
      </c>
      <c r="F12332" s="125">
        <v>14.535</v>
      </c>
      <c r="G12332" s="36">
        <f t="shared" si="237"/>
        <v>0.191862</v>
      </c>
      <c r="H12332" s="37"/>
      <c r="I12332" s="33"/>
      <c r="J12332" s="32">
        <v>0</v>
      </c>
    </row>
    <row r="12333" spans="1:10" ht="15.75" hidden="1" thickBot="1" x14ac:dyDescent="0.3">
      <c r="A12333" s="142"/>
      <c r="B12333" s="145"/>
      <c r="C12333" s="44"/>
      <c r="D12333" s="44"/>
      <c r="E12333" s="121"/>
      <c r="F12333" s="122" t="s">
        <v>31</v>
      </c>
      <c r="G12333" s="46" t="str">
        <f t="shared" si="237"/>
        <v/>
      </c>
      <c r="H12333" s="48"/>
      <c r="I12333" s="33"/>
      <c r="J12333" s="32">
        <v>0</v>
      </c>
    </row>
    <row r="12334" spans="1:10" ht="15.75" hidden="1" thickBot="1" x14ac:dyDescent="0.3">
      <c r="A12334" s="140" t="s">
        <v>3022</v>
      </c>
      <c r="B12334" s="143" t="s">
        <v>7206</v>
      </c>
      <c r="C12334" s="26"/>
      <c r="D12334" s="27" t="s">
        <v>36</v>
      </c>
      <c r="E12334" s="116"/>
      <c r="F12334" s="123" t="s">
        <v>31</v>
      </c>
      <c r="G12334" s="29" t="str">
        <f t="shared" si="237"/>
        <v/>
      </c>
      <c r="H12334" s="30"/>
      <c r="I12334" s="31"/>
      <c r="J12334" s="32">
        <v>0</v>
      </c>
    </row>
    <row r="12335" spans="1:10" ht="15.75" hidden="1" thickBot="1" x14ac:dyDescent="0.3">
      <c r="A12335" s="141"/>
      <c r="B12335" s="144"/>
      <c r="C12335" s="34"/>
      <c r="D12335" s="34"/>
      <c r="E12335" s="118"/>
      <c r="F12335" s="124" t="s">
        <v>31</v>
      </c>
      <c r="G12335" s="33" t="str">
        <f t="shared" si="237"/>
        <v/>
      </c>
      <c r="H12335" s="37"/>
      <c r="I12335" s="33"/>
      <c r="J12335" s="32">
        <v>0</v>
      </c>
    </row>
    <row r="12336" spans="1:10" ht="26.25" hidden="1" thickBot="1" x14ac:dyDescent="0.3">
      <c r="A12336" s="141"/>
      <c r="B12336" s="144"/>
      <c r="C12336" s="38" t="s">
        <v>7677</v>
      </c>
      <c r="D12336" s="38" t="s">
        <v>2788</v>
      </c>
      <c r="E12336" s="120">
        <v>0.4546</v>
      </c>
      <c r="F12336" s="119">
        <v>29.003499999999999</v>
      </c>
      <c r="G12336" s="36">
        <f t="shared" si="237"/>
        <v>13.1849911</v>
      </c>
      <c r="H12336" s="41">
        <f>SUM(G12336:G12339)</f>
        <v>24.131345199999995</v>
      </c>
      <c r="I12336" s="42"/>
      <c r="J12336" s="32">
        <v>0</v>
      </c>
    </row>
    <row r="12337" spans="1:10" ht="26.25" hidden="1" thickBot="1" x14ac:dyDescent="0.3">
      <c r="A12337" s="141"/>
      <c r="B12337" s="144"/>
      <c r="C12337" s="38" t="s">
        <v>7676</v>
      </c>
      <c r="D12337" s="38" t="s">
        <v>2788</v>
      </c>
      <c r="E12337" s="120">
        <v>0.4546</v>
      </c>
      <c r="F12337" s="119">
        <v>23.113499999999998</v>
      </c>
      <c r="G12337" s="36">
        <f t="shared" si="237"/>
        <v>10.507397099999999</v>
      </c>
      <c r="H12337" s="37"/>
      <c r="I12337" s="33"/>
      <c r="J12337" s="32">
        <v>0</v>
      </c>
    </row>
    <row r="12338" spans="1:10" ht="15.75" hidden="1" thickBot="1" x14ac:dyDescent="0.3">
      <c r="A12338" s="141"/>
      <c r="B12338" s="144"/>
      <c r="C12338" s="38" t="s">
        <v>3023</v>
      </c>
      <c r="D12338" s="38" t="s">
        <v>101</v>
      </c>
      <c r="E12338" s="120">
        <v>1</v>
      </c>
      <c r="F12338" s="119" t="s">
        <v>31</v>
      </c>
      <c r="G12338" s="36" t="str">
        <f t="shared" si="237"/>
        <v/>
      </c>
      <c r="H12338" s="37"/>
      <c r="I12338" s="33"/>
      <c r="J12338" s="32">
        <v>0</v>
      </c>
    </row>
    <row r="12339" spans="1:10" ht="15.75" hidden="1" thickBot="1" x14ac:dyDescent="0.3">
      <c r="A12339" s="141"/>
      <c r="B12339" s="144"/>
      <c r="C12339" s="38" t="s">
        <v>7814</v>
      </c>
      <c r="D12339" s="38" t="s">
        <v>101</v>
      </c>
      <c r="E12339" s="120">
        <v>3.0200000000000001E-2</v>
      </c>
      <c r="F12339" s="125">
        <v>14.535</v>
      </c>
      <c r="G12339" s="36">
        <f t="shared" si="237"/>
        <v>0.43895700000000004</v>
      </c>
      <c r="H12339" s="37"/>
      <c r="I12339" s="33"/>
      <c r="J12339" s="32">
        <v>0</v>
      </c>
    </row>
    <row r="12340" spans="1:10" ht="15.75" hidden="1" thickBot="1" x14ac:dyDescent="0.3">
      <c r="A12340" s="142"/>
      <c r="B12340" s="145"/>
      <c r="C12340" s="44"/>
      <c r="D12340" s="44"/>
      <c r="E12340" s="121"/>
      <c r="F12340" s="122" t="s">
        <v>31</v>
      </c>
      <c r="G12340" s="46" t="str">
        <f t="shared" si="237"/>
        <v/>
      </c>
      <c r="H12340" s="48"/>
      <c r="I12340" s="33"/>
      <c r="J12340" s="32">
        <v>0</v>
      </c>
    </row>
    <row r="12341" spans="1:10" ht="15.75" hidden="1" thickBot="1" x14ac:dyDescent="0.3">
      <c r="A12341" s="140" t="s">
        <v>3024</v>
      </c>
      <c r="B12341" s="143" t="s">
        <v>7207</v>
      </c>
      <c r="C12341" s="26"/>
      <c r="D12341" s="27" t="s">
        <v>36</v>
      </c>
      <c r="E12341" s="116"/>
      <c r="F12341" s="123" t="s">
        <v>31</v>
      </c>
      <c r="G12341" s="29" t="str">
        <f t="shared" si="237"/>
        <v/>
      </c>
      <c r="H12341" s="30"/>
      <c r="I12341" s="31"/>
      <c r="J12341" s="32">
        <v>0</v>
      </c>
    </row>
    <row r="12342" spans="1:10" ht="15.75" hidden="1" thickBot="1" x14ac:dyDescent="0.3">
      <c r="A12342" s="141"/>
      <c r="B12342" s="144"/>
      <c r="C12342" s="34"/>
      <c r="D12342" s="34"/>
      <c r="E12342" s="118"/>
      <c r="F12342" s="124" t="s">
        <v>31</v>
      </c>
      <c r="G12342" s="33" t="str">
        <f t="shared" si="237"/>
        <v/>
      </c>
      <c r="H12342" s="37"/>
      <c r="I12342" s="33"/>
      <c r="J12342" s="32">
        <v>0</v>
      </c>
    </row>
    <row r="12343" spans="1:10" ht="26.25" hidden="1" thickBot="1" x14ac:dyDescent="0.3">
      <c r="A12343" s="141"/>
      <c r="B12343" s="144"/>
      <c r="C12343" s="38" t="s">
        <v>7677</v>
      </c>
      <c r="D12343" s="38" t="s">
        <v>2788</v>
      </c>
      <c r="E12343" s="120">
        <v>0.72250000000000003</v>
      </c>
      <c r="F12343" s="119">
        <v>29.003499999999999</v>
      </c>
      <c r="G12343" s="36">
        <f t="shared" si="237"/>
        <v>20.95502875</v>
      </c>
      <c r="H12343" s="41">
        <f>SUM(G12343:G12346)</f>
        <v>38.311514500000001</v>
      </c>
      <c r="I12343" s="42"/>
      <c r="J12343" s="32">
        <v>0</v>
      </c>
    </row>
    <row r="12344" spans="1:10" ht="26.25" hidden="1" thickBot="1" x14ac:dyDescent="0.3">
      <c r="A12344" s="141"/>
      <c r="B12344" s="144"/>
      <c r="C12344" s="38" t="s">
        <v>7676</v>
      </c>
      <c r="D12344" s="38" t="s">
        <v>2788</v>
      </c>
      <c r="E12344" s="120">
        <v>0.72250000000000003</v>
      </c>
      <c r="F12344" s="119">
        <v>23.113499999999998</v>
      </c>
      <c r="G12344" s="36">
        <f t="shared" si="237"/>
        <v>16.699503749999998</v>
      </c>
      <c r="H12344" s="37"/>
      <c r="I12344" s="33"/>
      <c r="J12344" s="32">
        <v>0</v>
      </c>
    </row>
    <row r="12345" spans="1:10" ht="15.75" hidden="1" thickBot="1" x14ac:dyDescent="0.3">
      <c r="A12345" s="141"/>
      <c r="B12345" s="144"/>
      <c r="C12345" s="38" t="s">
        <v>3025</v>
      </c>
      <c r="D12345" s="38" t="s">
        <v>101</v>
      </c>
      <c r="E12345" s="120">
        <v>1</v>
      </c>
      <c r="F12345" s="119" t="s">
        <v>31</v>
      </c>
      <c r="G12345" s="36" t="str">
        <f t="shared" si="237"/>
        <v/>
      </c>
      <c r="H12345" s="37"/>
      <c r="I12345" s="33"/>
      <c r="J12345" s="32">
        <v>0</v>
      </c>
    </row>
    <row r="12346" spans="1:10" ht="15.75" hidden="1" thickBot="1" x14ac:dyDescent="0.3">
      <c r="A12346" s="141"/>
      <c r="B12346" s="144"/>
      <c r="C12346" s="38" t="s">
        <v>7814</v>
      </c>
      <c r="D12346" s="38" t="s">
        <v>101</v>
      </c>
      <c r="E12346" s="120">
        <v>4.5199999999999997E-2</v>
      </c>
      <c r="F12346" s="125">
        <v>14.535</v>
      </c>
      <c r="G12346" s="36">
        <f t="shared" si="237"/>
        <v>0.65698199999999995</v>
      </c>
      <c r="H12346" s="37"/>
      <c r="I12346" s="33"/>
      <c r="J12346" s="32">
        <v>0</v>
      </c>
    </row>
    <row r="12347" spans="1:10" ht="15.75" hidden="1" thickBot="1" x14ac:dyDescent="0.3">
      <c r="A12347" s="142"/>
      <c r="B12347" s="145"/>
      <c r="C12347" s="44"/>
      <c r="D12347" s="44"/>
      <c r="E12347" s="121"/>
      <c r="F12347" s="122" t="s">
        <v>31</v>
      </c>
      <c r="G12347" s="46" t="str">
        <f t="shared" si="237"/>
        <v/>
      </c>
      <c r="H12347" s="48"/>
      <c r="I12347" s="33"/>
      <c r="J12347" s="32">
        <v>0</v>
      </c>
    </row>
    <row r="12348" spans="1:10" ht="15.75" hidden="1" thickBot="1" x14ac:dyDescent="0.3">
      <c r="A12348" s="140" t="s">
        <v>3026</v>
      </c>
      <c r="B12348" s="143" t="s">
        <v>7208</v>
      </c>
      <c r="C12348" s="26"/>
      <c r="D12348" s="27" t="s">
        <v>36</v>
      </c>
      <c r="E12348" s="116"/>
      <c r="F12348" s="123" t="s">
        <v>31</v>
      </c>
      <c r="G12348" s="29" t="str">
        <f t="shared" si="237"/>
        <v/>
      </c>
      <c r="H12348" s="30"/>
      <c r="I12348" s="31"/>
      <c r="J12348" s="32">
        <v>0</v>
      </c>
    </row>
    <row r="12349" spans="1:10" ht="15.75" hidden="1" thickBot="1" x14ac:dyDescent="0.3">
      <c r="A12349" s="141"/>
      <c r="B12349" s="144"/>
      <c r="C12349" s="34"/>
      <c r="D12349" s="34"/>
      <c r="E12349" s="118"/>
      <c r="F12349" s="124" t="s">
        <v>31</v>
      </c>
      <c r="G12349" s="33" t="str">
        <f t="shared" si="237"/>
        <v/>
      </c>
      <c r="H12349" s="37"/>
      <c r="I12349" s="33"/>
      <c r="J12349" s="32">
        <v>0</v>
      </c>
    </row>
    <row r="12350" spans="1:10" ht="26.25" hidden="1" thickBot="1" x14ac:dyDescent="0.3">
      <c r="A12350" s="141"/>
      <c r="B12350" s="144"/>
      <c r="C12350" s="38" t="s">
        <v>7677</v>
      </c>
      <c r="D12350" s="38" t="s">
        <v>2788</v>
      </c>
      <c r="E12350" s="120">
        <v>0.56950000000000001</v>
      </c>
      <c r="F12350" s="119">
        <v>29.003499999999999</v>
      </c>
      <c r="G12350" s="36">
        <f t="shared" si="237"/>
        <v>16.517493250000001</v>
      </c>
      <c r="H12350" s="41">
        <f>SUM(G12350:G12353)</f>
        <v>30.1951705</v>
      </c>
      <c r="I12350" s="42"/>
      <c r="J12350" s="32">
        <v>0</v>
      </c>
    </row>
    <row r="12351" spans="1:10" ht="26.25" hidden="1" thickBot="1" x14ac:dyDescent="0.3">
      <c r="A12351" s="141"/>
      <c r="B12351" s="144"/>
      <c r="C12351" s="38" t="s">
        <v>7676</v>
      </c>
      <c r="D12351" s="38" t="s">
        <v>2788</v>
      </c>
      <c r="E12351" s="120">
        <v>0.56950000000000001</v>
      </c>
      <c r="F12351" s="119">
        <v>23.113499999999998</v>
      </c>
      <c r="G12351" s="36">
        <f t="shared" si="237"/>
        <v>13.163138249999999</v>
      </c>
      <c r="H12351" s="37"/>
      <c r="I12351" s="33"/>
      <c r="J12351" s="32">
        <v>0</v>
      </c>
    </row>
    <row r="12352" spans="1:10" ht="15.75" hidden="1" thickBot="1" x14ac:dyDescent="0.3">
      <c r="A12352" s="141"/>
      <c r="B12352" s="144"/>
      <c r="C12352" s="38" t="s">
        <v>3027</v>
      </c>
      <c r="D12352" s="38" t="s">
        <v>101</v>
      </c>
      <c r="E12352" s="120">
        <v>1</v>
      </c>
      <c r="F12352" s="119" t="s">
        <v>31</v>
      </c>
      <c r="G12352" s="36" t="str">
        <f t="shared" si="237"/>
        <v/>
      </c>
      <c r="H12352" s="37"/>
      <c r="I12352" s="33"/>
      <c r="J12352" s="32">
        <v>0</v>
      </c>
    </row>
    <row r="12353" spans="1:10" ht="15.75" hidden="1" thickBot="1" x14ac:dyDescent="0.3">
      <c r="A12353" s="141"/>
      <c r="B12353" s="144"/>
      <c r="C12353" s="38" t="s">
        <v>7814</v>
      </c>
      <c r="D12353" s="38" t="s">
        <v>101</v>
      </c>
      <c r="E12353" s="120">
        <v>3.5400000000000001E-2</v>
      </c>
      <c r="F12353" s="125">
        <v>14.535</v>
      </c>
      <c r="G12353" s="36">
        <f t="shared" si="237"/>
        <v>0.51453899999999997</v>
      </c>
      <c r="H12353" s="37"/>
      <c r="I12353" s="33"/>
      <c r="J12353" s="32">
        <v>0</v>
      </c>
    </row>
    <row r="12354" spans="1:10" ht="15.75" hidden="1" thickBot="1" x14ac:dyDescent="0.3">
      <c r="A12354" s="142"/>
      <c r="B12354" s="145"/>
      <c r="C12354" s="44"/>
      <c r="D12354" s="44"/>
      <c r="E12354" s="121"/>
      <c r="F12354" s="122" t="s">
        <v>31</v>
      </c>
      <c r="G12354" s="46" t="str">
        <f t="shared" si="237"/>
        <v/>
      </c>
      <c r="H12354" s="48"/>
      <c r="I12354" s="33"/>
      <c r="J12354" s="32">
        <v>0</v>
      </c>
    </row>
    <row r="12355" spans="1:10" ht="15.75" hidden="1" thickBot="1" x14ac:dyDescent="0.3">
      <c r="A12355" s="140" t="s">
        <v>3028</v>
      </c>
      <c r="B12355" s="143" t="s">
        <v>7209</v>
      </c>
      <c r="C12355" s="26"/>
      <c r="D12355" s="27" t="s">
        <v>36</v>
      </c>
      <c r="E12355" s="116"/>
      <c r="F12355" s="123" t="s">
        <v>31</v>
      </c>
      <c r="G12355" s="29" t="str">
        <f t="shared" si="237"/>
        <v/>
      </c>
      <c r="H12355" s="30"/>
      <c r="I12355" s="31"/>
      <c r="J12355" s="32">
        <v>0</v>
      </c>
    </row>
    <row r="12356" spans="1:10" ht="15.75" hidden="1" thickBot="1" x14ac:dyDescent="0.3">
      <c r="A12356" s="141"/>
      <c r="B12356" s="144"/>
      <c r="C12356" s="34"/>
      <c r="D12356" s="34"/>
      <c r="E12356" s="118"/>
      <c r="F12356" s="124" t="s">
        <v>31</v>
      </c>
      <c r="G12356" s="33" t="str">
        <f t="shared" si="237"/>
        <v/>
      </c>
      <c r="H12356" s="37"/>
      <c r="I12356" s="33"/>
      <c r="J12356" s="32">
        <v>0</v>
      </c>
    </row>
    <row r="12357" spans="1:10" ht="26.25" hidden="1" thickBot="1" x14ac:dyDescent="0.3">
      <c r="A12357" s="141"/>
      <c r="B12357" s="144"/>
      <c r="C12357" s="38" t="s">
        <v>7677</v>
      </c>
      <c r="D12357" s="38" t="s">
        <v>2788</v>
      </c>
      <c r="E12357" s="120">
        <v>0.11020000000000001</v>
      </c>
      <c r="F12357" s="119">
        <v>29.003499999999999</v>
      </c>
      <c r="G12357" s="36">
        <f t="shared" si="237"/>
        <v>3.1961857</v>
      </c>
      <c r="H12357" s="41">
        <f>SUM(G12357:G12360)</f>
        <v>5.8973643999999998</v>
      </c>
      <c r="I12357" s="42"/>
      <c r="J12357" s="32">
        <v>0</v>
      </c>
    </row>
    <row r="12358" spans="1:10" ht="26.25" hidden="1" thickBot="1" x14ac:dyDescent="0.3">
      <c r="A12358" s="141"/>
      <c r="B12358" s="144"/>
      <c r="C12358" s="38" t="s">
        <v>7676</v>
      </c>
      <c r="D12358" s="38" t="s">
        <v>2788</v>
      </c>
      <c r="E12358" s="120">
        <v>0.11020000000000001</v>
      </c>
      <c r="F12358" s="119">
        <v>23.113499999999998</v>
      </c>
      <c r="G12358" s="36">
        <f t="shared" si="237"/>
        <v>2.5471076999999998</v>
      </c>
      <c r="H12358" s="37"/>
      <c r="I12358" s="33"/>
      <c r="J12358" s="32">
        <v>0</v>
      </c>
    </row>
    <row r="12359" spans="1:10" ht="15.75" hidden="1" thickBot="1" x14ac:dyDescent="0.3">
      <c r="A12359" s="141"/>
      <c r="B12359" s="144"/>
      <c r="C12359" s="38" t="s">
        <v>3029</v>
      </c>
      <c r="D12359" s="38" t="s">
        <v>101</v>
      </c>
      <c r="E12359" s="120">
        <v>1</v>
      </c>
      <c r="F12359" s="119" t="s">
        <v>31</v>
      </c>
      <c r="G12359" s="36" t="str">
        <f t="shared" si="237"/>
        <v/>
      </c>
      <c r="H12359" s="37"/>
      <c r="I12359" s="33"/>
      <c r="J12359" s="32">
        <v>0</v>
      </c>
    </row>
    <row r="12360" spans="1:10" ht="15.75" hidden="1" thickBot="1" x14ac:dyDescent="0.3">
      <c r="A12360" s="141"/>
      <c r="B12360" s="144"/>
      <c r="C12360" s="38" t="s">
        <v>7814</v>
      </c>
      <c r="D12360" s="38" t="s">
        <v>101</v>
      </c>
      <c r="E12360" s="120">
        <v>1.06E-2</v>
      </c>
      <c r="F12360" s="125">
        <v>14.535</v>
      </c>
      <c r="G12360" s="36">
        <f t="shared" si="237"/>
        <v>0.15407100000000001</v>
      </c>
      <c r="H12360" s="37"/>
      <c r="I12360" s="33"/>
      <c r="J12360" s="32">
        <v>0</v>
      </c>
    </row>
    <row r="12361" spans="1:10" ht="15.75" hidden="1" thickBot="1" x14ac:dyDescent="0.3">
      <c r="A12361" s="142"/>
      <c r="B12361" s="145"/>
      <c r="C12361" s="44"/>
      <c r="D12361" s="44"/>
      <c r="E12361" s="121"/>
      <c r="F12361" s="122" t="s">
        <v>31</v>
      </c>
      <c r="G12361" s="46" t="str">
        <f t="shared" si="237"/>
        <v/>
      </c>
      <c r="H12361" s="48"/>
      <c r="I12361" s="33"/>
      <c r="J12361" s="32">
        <v>0</v>
      </c>
    </row>
    <row r="12362" spans="1:10" ht="15.75" hidden="1" thickBot="1" x14ac:dyDescent="0.3">
      <c r="A12362" s="140" t="s">
        <v>3030</v>
      </c>
      <c r="B12362" s="143" t="s">
        <v>7210</v>
      </c>
      <c r="C12362" s="26"/>
      <c r="D12362" s="27" t="s">
        <v>36</v>
      </c>
      <c r="E12362" s="116"/>
      <c r="F12362" s="123" t="s">
        <v>31</v>
      </c>
      <c r="G12362" s="29" t="str">
        <f t="shared" ref="G12362:G12425" si="238">IF(ISNUMBER(F12362),E12362*F12362,"")</f>
        <v/>
      </c>
      <c r="H12362" s="30"/>
      <c r="I12362" s="31"/>
      <c r="J12362" s="32">
        <v>0</v>
      </c>
    </row>
    <row r="12363" spans="1:10" ht="15.75" hidden="1" thickBot="1" x14ac:dyDescent="0.3">
      <c r="A12363" s="141"/>
      <c r="B12363" s="144"/>
      <c r="C12363" s="34"/>
      <c r="D12363" s="34"/>
      <c r="E12363" s="118"/>
      <c r="F12363" s="124" t="s">
        <v>31</v>
      </c>
      <c r="G12363" s="33" t="str">
        <f t="shared" si="238"/>
        <v/>
      </c>
      <c r="H12363" s="37"/>
      <c r="I12363" s="33"/>
      <c r="J12363" s="32">
        <v>0</v>
      </c>
    </row>
    <row r="12364" spans="1:10" ht="26.25" hidden="1" thickBot="1" x14ac:dyDescent="0.3">
      <c r="A12364" s="141"/>
      <c r="B12364" s="144"/>
      <c r="C12364" s="38" t="s">
        <v>7677</v>
      </c>
      <c r="D12364" s="38" t="s">
        <v>2788</v>
      </c>
      <c r="E12364" s="120">
        <v>0.11020000000000001</v>
      </c>
      <c r="F12364" s="119">
        <v>29.003499999999999</v>
      </c>
      <c r="G12364" s="36">
        <f t="shared" si="238"/>
        <v>3.1961857</v>
      </c>
      <c r="H12364" s="41">
        <f>SUM(G12364:G12367)</f>
        <v>5.8973643999999998</v>
      </c>
      <c r="I12364" s="42"/>
      <c r="J12364" s="32">
        <v>0</v>
      </c>
    </row>
    <row r="12365" spans="1:10" ht="26.25" hidden="1" thickBot="1" x14ac:dyDescent="0.3">
      <c r="A12365" s="141"/>
      <c r="B12365" s="144"/>
      <c r="C12365" s="38" t="s">
        <v>7676</v>
      </c>
      <c r="D12365" s="38" t="s">
        <v>2788</v>
      </c>
      <c r="E12365" s="120">
        <v>0.11020000000000001</v>
      </c>
      <c r="F12365" s="119">
        <v>23.113499999999998</v>
      </c>
      <c r="G12365" s="36">
        <f t="shared" si="238"/>
        <v>2.5471076999999998</v>
      </c>
      <c r="H12365" s="37"/>
      <c r="I12365" s="33"/>
      <c r="J12365" s="32">
        <v>0</v>
      </c>
    </row>
    <row r="12366" spans="1:10" ht="15.75" hidden="1" thickBot="1" x14ac:dyDescent="0.3">
      <c r="A12366" s="141"/>
      <c r="B12366" s="144"/>
      <c r="C12366" s="38" t="s">
        <v>3031</v>
      </c>
      <c r="D12366" s="38" t="s">
        <v>101</v>
      </c>
      <c r="E12366" s="120">
        <v>1</v>
      </c>
      <c r="F12366" s="119" t="s">
        <v>31</v>
      </c>
      <c r="G12366" s="36" t="str">
        <f t="shared" si="238"/>
        <v/>
      </c>
      <c r="H12366" s="37"/>
      <c r="I12366" s="33"/>
      <c r="J12366" s="32">
        <v>0</v>
      </c>
    </row>
    <row r="12367" spans="1:10" ht="15.75" hidden="1" thickBot="1" x14ac:dyDescent="0.3">
      <c r="A12367" s="141"/>
      <c r="B12367" s="144"/>
      <c r="C12367" s="38" t="s">
        <v>7814</v>
      </c>
      <c r="D12367" s="38" t="s">
        <v>101</v>
      </c>
      <c r="E12367" s="120">
        <v>1.06E-2</v>
      </c>
      <c r="F12367" s="125">
        <v>14.535</v>
      </c>
      <c r="G12367" s="36">
        <f t="shared" si="238"/>
        <v>0.15407100000000001</v>
      </c>
      <c r="H12367" s="37"/>
      <c r="I12367" s="33"/>
      <c r="J12367" s="32">
        <v>0</v>
      </c>
    </row>
    <row r="12368" spans="1:10" ht="15.75" hidden="1" thickBot="1" x14ac:dyDescent="0.3">
      <c r="A12368" s="142"/>
      <c r="B12368" s="145"/>
      <c r="C12368" s="44"/>
      <c r="D12368" s="44"/>
      <c r="E12368" s="121"/>
      <c r="F12368" s="122" t="s">
        <v>31</v>
      </c>
      <c r="G12368" s="46" t="str">
        <f t="shared" si="238"/>
        <v/>
      </c>
      <c r="H12368" s="48"/>
      <c r="I12368" s="33"/>
      <c r="J12368" s="32">
        <v>0</v>
      </c>
    </row>
    <row r="12369" spans="1:10" ht="15.75" hidden="1" thickBot="1" x14ac:dyDescent="0.3">
      <c r="A12369" s="140" t="s">
        <v>3032</v>
      </c>
      <c r="B12369" s="143" t="s">
        <v>7211</v>
      </c>
      <c r="C12369" s="26"/>
      <c r="D12369" s="27" t="s">
        <v>36</v>
      </c>
      <c r="E12369" s="116"/>
      <c r="F12369" s="123" t="s">
        <v>31</v>
      </c>
      <c r="G12369" s="29" t="str">
        <f t="shared" si="238"/>
        <v/>
      </c>
      <c r="H12369" s="30"/>
      <c r="I12369" s="31"/>
      <c r="J12369" s="32">
        <v>0</v>
      </c>
    </row>
    <row r="12370" spans="1:10" ht="15.75" hidden="1" thickBot="1" x14ac:dyDescent="0.3">
      <c r="A12370" s="141"/>
      <c r="B12370" s="144"/>
      <c r="C12370" s="34"/>
      <c r="D12370" s="34"/>
      <c r="E12370" s="118"/>
      <c r="F12370" s="124" t="s">
        <v>31</v>
      </c>
      <c r="G12370" s="33" t="str">
        <f t="shared" si="238"/>
        <v/>
      </c>
      <c r="H12370" s="37"/>
      <c r="I12370" s="33"/>
      <c r="J12370" s="32">
        <v>0</v>
      </c>
    </row>
    <row r="12371" spans="1:10" ht="26.25" hidden="1" thickBot="1" x14ac:dyDescent="0.3">
      <c r="A12371" s="141"/>
      <c r="B12371" s="144"/>
      <c r="C12371" s="38" t="s">
        <v>7677</v>
      </c>
      <c r="D12371" s="38" t="s">
        <v>2788</v>
      </c>
      <c r="E12371" s="120">
        <v>0.56950000000000001</v>
      </c>
      <c r="F12371" s="119">
        <v>29.003499999999999</v>
      </c>
      <c r="G12371" s="36">
        <f t="shared" si="238"/>
        <v>16.517493250000001</v>
      </c>
      <c r="H12371" s="41">
        <f>SUM(G12371:G12374)</f>
        <v>30.1951705</v>
      </c>
      <c r="I12371" s="42"/>
      <c r="J12371" s="32">
        <v>0</v>
      </c>
    </row>
    <row r="12372" spans="1:10" ht="26.25" hidden="1" thickBot="1" x14ac:dyDescent="0.3">
      <c r="A12372" s="141"/>
      <c r="B12372" s="144"/>
      <c r="C12372" s="38" t="s">
        <v>7676</v>
      </c>
      <c r="D12372" s="38" t="s">
        <v>2788</v>
      </c>
      <c r="E12372" s="120">
        <v>0.56950000000000001</v>
      </c>
      <c r="F12372" s="119">
        <v>23.113499999999998</v>
      </c>
      <c r="G12372" s="36">
        <f t="shared" si="238"/>
        <v>13.163138249999999</v>
      </c>
      <c r="H12372" s="37"/>
      <c r="I12372" s="33"/>
      <c r="J12372" s="32">
        <v>0</v>
      </c>
    </row>
    <row r="12373" spans="1:10" ht="15.75" hidden="1" thickBot="1" x14ac:dyDescent="0.3">
      <c r="A12373" s="141"/>
      <c r="B12373" s="144"/>
      <c r="C12373" s="38" t="s">
        <v>3033</v>
      </c>
      <c r="D12373" s="38" t="s">
        <v>101</v>
      </c>
      <c r="E12373" s="120">
        <v>1</v>
      </c>
      <c r="F12373" s="119" t="s">
        <v>31</v>
      </c>
      <c r="G12373" s="36" t="str">
        <f t="shared" si="238"/>
        <v/>
      </c>
      <c r="H12373" s="37"/>
      <c r="I12373" s="33"/>
      <c r="J12373" s="32">
        <v>0</v>
      </c>
    </row>
    <row r="12374" spans="1:10" ht="15.75" hidden="1" thickBot="1" x14ac:dyDescent="0.3">
      <c r="A12374" s="141"/>
      <c r="B12374" s="144"/>
      <c r="C12374" s="38" t="s">
        <v>7814</v>
      </c>
      <c r="D12374" s="38" t="s">
        <v>101</v>
      </c>
      <c r="E12374" s="120">
        <v>3.5400000000000001E-2</v>
      </c>
      <c r="F12374" s="125">
        <v>14.535</v>
      </c>
      <c r="G12374" s="36">
        <f t="shared" si="238"/>
        <v>0.51453899999999997</v>
      </c>
      <c r="H12374" s="37"/>
      <c r="I12374" s="33"/>
      <c r="J12374" s="32">
        <v>0</v>
      </c>
    </row>
    <row r="12375" spans="1:10" ht="15.75" hidden="1" thickBot="1" x14ac:dyDescent="0.3">
      <c r="A12375" s="142"/>
      <c r="B12375" s="145"/>
      <c r="C12375" s="44"/>
      <c r="D12375" s="44"/>
      <c r="E12375" s="121"/>
      <c r="F12375" s="122" t="s">
        <v>31</v>
      </c>
      <c r="G12375" s="46" t="str">
        <f t="shared" si="238"/>
        <v/>
      </c>
      <c r="H12375" s="48"/>
      <c r="I12375" s="33"/>
      <c r="J12375" s="32">
        <v>0</v>
      </c>
    </row>
    <row r="12376" spans="1:10" ht="15.75" hidden="1" thickBot="1" x14ac:dyDescent="0.3">
      <c r="A12376" s="140" t="s">
        <v>3034</v>
      </c>
      <c r="B12376" s="143" t="s">
        <v>7212</v>
      </c>
      <c r="C12376" s="26"/>
      <c r="D12376" s="27" t="s">
        <v>36</v>
      </c>
      <c r="E12376" s="116"/>
      <c r="F12376" s="123" t="s">
        <v>31</v>
      </c>
      <c r="G12376" s="29" t="str">
        <f t="shared" si="238"/>
        <v/>
      </c>
      <c r="H12376" s="30"/>
      <c r="I12376" s="31"/>
      <c r="J12376" s="32">
        <v>0</v>
      </c>
    </row>
    <row r="12377" spans="1:10" ht="15.75" hidden="1" thickBot="1" x14ac:dyDescent="0.3">
      <c r="A12377" s="141"/>
      <c r="B12377" s="144"/>
      <c r="C12377" s="34"/>
      <c r="D12377" s="34"/>
      <c r="E12377" s="118"/>
      <c r="F12377" s="124" t="s">
        <v>31</v>
      </c>
      <c r="G12377" s="33" t="str">
        <f t="shared" si="238"/>
        <v/>
      </c>
      <c r="H12377" s="37"/>
      <c r="I12377" s="33"/>
      <c r="J12377" s="32">
        <v>0</v>
      </c>
    </row>
    <row r="12378" spans="1:10" ht="26.25" hidden="1" thickBot="1" x14ac:dyDescent="0.3">
      <c r="A12378" s="141"/>
      <c r="B12378" s="144"/>
      <c r="C12378" s="38" t="s">
        <v>7677</v>
      </c>
      <c r="D12378" s="38" t="s">
        <v>2788</v>
      </c>
      <c r="E12378" s="120">
        <v>0.72250000000000003</v>
      </c>
      <c r="F12378" s="119">
        <v>29.003499999999999</v>
      </c>
      <c r="G12378" s="36">
        <f t="shared" si="238"/>
        <v>20.95502875</v>
      </c>
      <c r="H12378" s="41">
        <f>SUM(G12378:G12381)</f>
        <v>38.311514500000001</v>
      </c>
      <c r="I12378" s="42"/>
      <c r="J12378" s="32">
        <v>0</v>
      </c>
    </row>
    <row r="12379" spans="1:10" ht="26.25" hidden="1" thickBot="1" x14ac:dyDescent="0.3">
      <c r="A12379" s="141"/>
      <c r="B12379" s="144"/>
      <c r="C12379" s="38" t="s">
        <v>7676</v>
      </c>
      <c r="D12379" s="38" t="s">
        <v>2788</v>
      </c>
      <c r="E12379" s="120">
        <v>0.72250000000000003</v>
      </c>
      <c r="F12379" s="119">
        <v>23.113499999999998</v>
      </c>
      <c r="G12379" s="36">
        <f t="shared" si="238"/>
        <v>16.699503749999998</v>
      </c>
      <c r="H12379" s="37"/>
      <c r="I12379" s="33"/>
      <c r="J12379" s="32">
        <v>0</v>
      </c>
    </row>
    <row r="12380" spans="1:10" ht="15.75" hidden="1" thickBot="1" x14ac:dyDescent="0.3">
      <c r="A12380" s="141"/>
      <c r="B12380" s="144"/>
      <c r="C12380" s="38" t="s">
        <v>3035</v>
      </c>
      <c r="D12380" s="38" t="s">
        <v>101</v>
      </c>
      <c r="E12380" s="120">
        <v>1</v>
      </c>
      <c r="F12380" s="119" t="s">
        <v>31</v>
      </c>
      <c r="G12380" s="36" t="str">
        <f t="shared" si="238"/>
        <v/>
      </c>
      <c r="H12380" s="37"/>
      <c r="I12380" s="33"/>
      <c r="J12380" s="32">
        <v>0</v>
      </c>
    </row>
    <row r="12381" spans="1:10" ht="15.75" hidden="1" thickBot="1" x14ac:dyDescent="0.3">
      <c r="A12381" s="141"/>
      <c r="B12381" s="144"/>
      <c r="C12381" s="38" t="s">
        <v>7814</v>
      </c>
      <c r="D12381" s="38" t="s">
        <v>101</v>
      </c>
      <c r="E12381" s="120">
        <v>4.5199999999999997E-2</v>
      </c>
      <c r="F12381" s="125">
        <v>14.535</v>
      </c>
      <c r="G12381" s="36">
        <f t="shared" si="238"/>
        <v>0.65698199999999995</v>
      </c>
      <c r="H12381" s="37"/>
      <c r="I12381" s="33"/>
      <c r="J12381" s="32">
        <v>0</v>
      </c>
    </row>
    <row r="12382" spans="1:10" ht="15.75" hidden="1" thickBot="1" x14ac:dyDescent="0.3">
      <c r="A12382" s="142"/>
      <c r="B12382" s="145"/>
      <c r="C12382" s="44"/>
      <c r="D12382" s="44"/>
      <c r="E12382" s="121"/>
      <c r="F12382" s="122" t="s">
        <v>31</v>
      </c>
      <c r="G12382" s="46" t="str">
        <f t="shared" si="238"/>
        <v/>
      </c>
      <c r="H12382" s="48"/>
      <c r="I12382" s="33"/>
      <c r="J12382" s="32">
        <v>0</v>
      </c>
    </row>
    <row r="12383" spans="1:10" ht="15.75" hidden="1" thickBot="1" x14ac:dyDescent="0.3">
      <c r="A12383" s="140" t="s">
        <v>3036</v>
      </c>
      <c r="B12383" s="143" t="s">
        <v>7213</v>
      </c>
      <c r="C12383" s="26"/>
      <c r="D12383" s="27" t="s">
        <v>36</v>
      </c>
      <c r="E12383" s="116"/>
      <c r="F12383" s="123" t="s">
        <v>31</v>
      </c>
      <c r="G12383" s="29" t="str">
        <f t="shared" si="238"/>
        <v/>
      </c>
      <c r="H12383" s="30"/>
      <c r="I12383" s="31"/>
      <c r="J12383" s="32">
        <v>0</v>
      </c>
    </row>
    <row r="12384" spans="1:10" ht="15.75" hidden="1" thickBot="1" x14ac:dyDescent="0.3">
      <c r="A12384" s="141"/>
      <c r="B12384" s="144"/>
      <c r="C12384" s="34"/>
      <c r="D12384" s="34"/>
      <c r="E12384" s="118"/>
      <c r="F12384" s="124" t="s">
        <v>31</v>
      </c>
      <c r="G12384" s="33" t="str">
        <f t="shared" si="238"/>
        <v/>
      </c>
      <c r="H12384" s="37"/>
      <c r="I12384" s="33"/>
      <c r="J12384" s="32">
        <v>0</v>
      </c>
    </row>
    <row r="12385" spans="1:10" ht="26.25" hidden="1" thickBot="1" x14ac:dyDescent="0.3">
      <c r="A12385" s="141"/>
      <c r="B12385" s="144"/>
      <c r="C12385" s="38" t="s">
        <v>7677</v>
      </c>
      <c r="D12385" s="38" t="s">
        <v>2788</v>
      </c>
      <c r="E12385" s="120">
        <v>0.72250000000000003</v>
      </c>
      <c r="F12385" s="119">
        <v>29.003499999999999</v>
      </c>
      <c r="G12385" s="36">
        <f t="shared" si="238"/>
        <v>20.95502875</v>
      </c>
      <c r="H12385" s="41">
        <f>SUM(G12385:G12388)</f>
        <v>38.311514500000001</v>
      </c>
      <c r="I12385" s="42"/>
      <c r="J12385" s="32">
        <v>0</v>
      </c>
    </row>
    <row r="12386" spans="1:10" ht="26.25" hidden="1" thickBot="1" x14ac:dyDescent="0.3">
      <c r="A12386" s="141"/>
      <c r="B12386" s="144"/>
      <c r="C12386" s="38" t="s">
        <v>7676</v>
      </c>
      <c r="D12386" s="38" t="s">
        <v>2788</v>
      </c>
      <c r="E12386" s="120">
        <v>0.72250000000000003</v>
      </c>
      <c r="F12386" s="119">
        <v>23.113499999999998</v>
      </c>
      <c r="G12386" s="36">
        <f t="shared" si="238"/>
        <v>16.699503749999998</v>
      </c>
      <c r="H12386" s="37"/>
      <c r="I12386" s="33"/>
      <c r="J12386" s="32">
        <v>0</v>
      </c>
    </row>
    <row r="12387" spans="1:10" ht="15.75" hidden="1" thickBot="1" x14ac:dyDescent="0.3">
      <c r="A12387" s="141"/>
      <c r="B12387" s="144"/>
      <c r="C12387" s="38" t="s">
        <v>3037</v>
      </c>
      <c r="D12387" s="38" t="s">
        <v>101</v>
      </c>
      <c r="E12387" s="120">
        <v>1</v>
      </c>
      <c r="F12387" s="119" t="s">
        <v>31</v>
      </c>
      <c r="G12387" s="36" t="str">
        <f t="shared" si="238"/>
        <v/>
      </c>
      <c r="H12387" s="37"/>
      <c r="I12387" s="33"/>
      <c r="J12387" s="32">
        <v>0</v>
      </c>
    </row>
    <row r="12388" spans="1:10" ht="15.75" hidden="1" thickBot="1" x14ac:dyDescent="0.3">
      <c r="A12388" s="141"/>
      <c r="B12388" s="144"/>
      <c r="C12388" s="38" t="s">
        <v>7814</v>
      </c>
      <c r="D12388" s="38" t="s">
        <v>101</v>
      </c>
      <c r="E12388" s="120">
        <v>4.5199999999999997E-2</v>
      </c>
      <c r="F12388" s="125">
        <v>14.535</v>
      </c>
      <c r="G12388" s="36">
        <f t="shared" si="238"/>
        <v>0.65698199999999995</v>
      </c>
      <c r="H12388" s="37"/>
      <c r="I12388" s="33"/>
      <c r="J12388" s="32">
        <v>0</v>
      </c>
    </row>
    <row r="12389" spans="1:10" ht="15.75" hidden="1" thickBot="1" x14ac:dyDescent="0.3">
      <c r="A12389" s="142"/>
      <c r="B12389" s="145"/>
      <c r="C12389" s="44"/>
      <c r="D12389" s="44"/>
      <c r="E12389" s="121"/>
      <c r="F12389" s="122" t="s">
        <v>31</v>
      </c>
      <c r="G12389" s="46" t="str">
        <f t="shared" si="238"/>
        <v/>
      </c>
      <c r="H12389" s="48"/>
      <c r="I12389" s="33"/>
      <c r="J12389" s="32">
        <v>0</v>
      </c>
    </row>
    <row r="12390" spans="1:10" ht="15.75" hidden="1" thickBot="1" x14ac:dyDescent="0.3">
      <c r="A12390" s="140" t="s">
        <v>3038</v>
      </c>
      <c r="B12390" s="143" t="s">
        <v>3039</v>
      </c>
      <c r="C12390" s="26"/>
      <c r="D12390" s="27" t="s">
        <v>124</v>
      </c>
      <c r="E12390" s="116"/>
      <c r="F12390" s="127" t="s">
        <v>31</v>
      </c>
      <c r="G12390" s="29" t="str">
        <f t="shared" si="238"/>
        <v/>
      </c>
      <c r="H12390" s="30"/>
      <c r="I12390" s="31"/>
      <c r="J12390" s="32">
        <v>0</v>
      </c>
    </row>
    <row r="12391" spans="1:10" ht="15.75" hidden="1" thickBot="1" x14ac:dyDescent="0.3">
      <c r="A12391" s="149"/>
      <c r="B12391" s="144"/>
      <c r="C12391" s="34"/>
      <c r="D12391" s="34"/>
      <c r="E12391" s="118"/>
      <c r="F12391" s="129" t="s">
        <v>31</v>
      </c>
      <c r="G12391" s="66" t="str">
        <f t="shared" si="238"/>
        <v/>
      </c>
      <c r="H12391" s="67"/>
      <c r="I12391" s="68"/>
      <c r="J12391" s="32">
        <v>0</v>
      </c>
    </row>
    <row r="12392" spans="1:10" ht="26.25" hidden="1" thickBot="1" x14ac:dyDescent="0.3">
      <c r="A12392" s="149"/>
      <c r="B12392" s="144"/>
      <c r="C12392" s="38" t="s">
        <v>7677</v>
      </c>
      <c r="D12392" s="38" t="s">
        <v>2788</v>
      </c>
      <c r="E12392" s="120">
        <v>0.31879999999999997</v>
      </c>
      <c r="F12392" s="119">
        <v>29.003499999999999</v>
      </c>
      <c r="G12392" s="66">
        <f t="shared" si="238"/>
        <v>9.2463157999999996</v>
      </c>
      <c r="H12392" s="41">
        <f>SUM(G12392:G12394)</f>
        <v>16.614899599999998</v>
      </c>
      <c r="I12392" s="42"/>
      <c r="J12392" s="32">
        <v>0</v>
      </c>
    </row>
    <row r="12393" spans="1:10" ht="26.25" hidden="1" thickBot="1" x14ac:dyDescent="0.3">
      <c r="A12393" s="149"/>
      <c r="B12393" s="144"/>
      <c r="C12393" s="38" t="s">
        <v>7676</v>
      </c>
      <c r="D12393" s="38" t="s">
        <v>2788</v>
      </c>
      <c r="E12393" s="120">
        <v>0.31879999999999997</v>
      </c>
      <c r="F12393" s="119">
        <v>23.113499999999998</v>
      </c>
      <c r="G12393" s="66">
        <f t="shared" si="238"/>
        <v>7.3685837999999988</v>
      </c>
      <c r="H12393" s="67"/>
      <c r="I12393" s="68"/>
      <c r="J12393" s="32">
        <v>0</v>
      </c>
    </row>
    <row r="12394" spans="1:10" ht="15.75" hidden="1" thickBot="1" x14ac:dyDescent="0.3">
      <c r="A12394" s="149"/>
      <c r="B12394" s="144"/>
      <c r="C12394" s="38" t="s">
        <v>3039</v>
      </c>
      <c r="D12394" s="38" t="s">
        <v>1323</v>
      </c>
      <c r="E12394" s="120">
        <v>1.0390999999999999</v>
      </c>
      <c r="F12394" s="119" t="s">
        <v>31</v>
      </c>
      <c r="G12394" s="66" t="str">
        <f t="shared" si="238"/>
        <v/>
      </c>
      <c r="H12394" s="67"/>
      <c r="I12394" s="68"/>
      <c r="J12394" s="32">
        <v>0</v>
      </c>
    </row>
    <row r="12395" spans="1:10" ht="15.75" hidden="1" thickBot="1" x14ac:dyDescent="0.3">
      <c r="A12395" s="150"/>
      <c r="B12395" s="145"/>
      <c r="C12395" s="44"/>
      <c r="D12395" s="59"/>
      <c r="E12395" s="121"/>
      <c r="F12395" s="135" t="s">
        <v>31</v>
      </c>
      <c r="G12395" s="75" t="str">
        <f t="shared" si="238"/>
        <v/>
      </c>
      <c r="H12395" s="76"/>
      <c r="I12395" s="68"/>
      <c r="J12395" s="32">
        <v>0</v>
      </c>
    </row>
    <row r="12396" spans="1:10" ht="15.75" hidden="1" thickBot="1" x14ac:dyDescent="0.3">
      <c r="A12396" s="140" t="s">
        <v>3040</v>
      </c>
      <c r="B12396" s="143" t="s">
        <v>7214</v>
      </c>
      <c r="C12396" s="26"/>
      <c r="D12396" s="27" t="s">
        <v>36</v>
      </c>
      <c r="E12396" s="116"/>
      <c r="F12396" s="123" t="s">
        <v>31</v>
      </c>
      <c r="G12396" s="29" t="str">
        <f t="shared" si="238"/>
        <v/>
      </c>
      <c r="H12396" s="30"/>
      <c r="I12396" s="31"/>
      <c r="J12396" s="32">
        <v>0</v>
      </c>
    </row>
    <row r="12397" spans="1:10" ht="15.75" hidden="1" thickBot="1" x14ac:dyDescent="0.3">
      <c r="A12397" s="141"/>
      <c r="B12397" s="144"/>
      <c r="C12397" s="34"/>
      <c r="D12397" s="34"/>
      <c r="E12397" s="118"/>
      <c r="F12397" s="124" t="s">
        <v>31</v>
      </c>
      <c r="G12397" s="33" t="str">
        <f t="shared" si="238"/>
        <v/>
      </c>
      <c r="H12397" s="37"/>
      <c r="I12397" s="33"/>
      <c r="J12397" s="32">
        <v>0</v>
      </c>
    </row>
    <row r="12398" spans="1:10" ht="26.25" hidden="1" thickBot="1" x14ac:dyDescent="0.3">
      <c r="A12398" s="141"/>
      <c r="B12398" s="144"/>
      <c r="C12398" s="38" t="s">
        <v>7677</v>
      </c>
      <c r="D12398" s="38" t="s">
        <v>2788</v>
      </c>
      <c r="E12398" s="120">
        <v>0.33979999999999999</v>
      </c>
      <c r="F12398" s="119">
        <v>29.003499999999999</v>
      </c>
      <c r="G12398" s="36">
        <f t="shared" si="238"/>
        <v>9.8553892999999988</v>
      </c>
      <c r="H12398" s="41">
        <f>SUM(G12398:G12401)</f>
        <v>18.058196599999999</v>
      </c>
      <c r="I12398" s="42"/>
      <c r="J12398" s="32">
        <v>0</v>
      </c>
    </row>
    <row r="12399" spans="1:10" ht="26.25" hidden="1" thickBot="1" x14ac:dyDescent="0.3">
      <c r="A12399" s="141"/>
      <c r="B12399" s="144"/>
      <c r="C12399" s="38" t="s">
        <v>7676</v>
      </c>
      <c r="D12399" s="38" t="s">
        <v>2788</v>
      </c>
      <c r="E12399" s="120">
        <v>0.33979999999999999</v>
      </c>
      <c r="F12399" s="119">
        <v>23.113499999999998</v>
      </c>
      <c r="G12399" s="36">
        <f t="shared" si="238"/>
        <v>7.853967299999999</v>
      </c>
      <c r="H12399" s="37"/>
      <c r="I12399" s="33"/>
      <c r="J12399" s="32">
        <v>0</v>
      </c>
    </row>
    <row r="12400" spans="1:10" ht="15.75" hidden="1" thickBot="1" x14ac:dyDescent="0.3">
      <c r="A12400" s="141"/>
      <c r="B12400" s="144"/>
      <c r="C12400" s="38" t="s">
        <v>3041</v>
      </c>
      <c r="D12400" s="38" t="s">
        <v>101</v>
      </c>
      <c r="E12400" s="120">
        <v>1</v>
      </c>
      <c r="F12400" s="119" t="s">
        <v>31</v>
      </c>
      <c r="G12400" s="36" t="str">
        <f t="shared" si="238"/>
        <v/>
      </c>
      <c r="H12400" s="37"/>
      <c r="I12400" s="33"/>
      <c r="J12400" s="32">
        <v>0</v>
      </c>
    </row>
    <row r="12401" spans="1:10" ht="15.75" hidden="1" thickBot="1" x14ac:dyDescent="0.3">
      <c r="A12401" s="141"/>
      <c r="B12401" s="144"/>
      <c r="C12401" s="38" t="s">
        <v>7814</v>
      </c>
      <c r="D12401" s="38" t="s">
        <v>101</v>
      </c>
      <c r="E12401" s="120">
        <v>2.4E-2</v>
      </c>
      <c r="F12401" s="125">
        <v>14.535</v>
      </c>
      <c r="G12401" s="36">
        <f t="shared" si="238"/>
        <v>0.34883999999999998</v>
      </c>
      <c r="H12401" s="37"/>
      <c r="I12401" s="33"/>
      <c r="J12401" s="32">
        <v>0</v>
      </c>
    </row>
    <row r="12402" spans="1:10" ht="15.75" hidden="1" thickBot="1" x14ac:dyDescent="0.3">
      <c r="A12402" s="142"/>
      <c r="B12402" s="145"/>
      <c r="C12402" s="44"/>
      <c r="D12402" s="44"/>
      <c r="E12402" s="121"/>
      <c r="F12402" s="122" t="s">
        <v>31</v>
      </c>
      <c r="G12402" s="46" t="str">
        <f t="shared" si="238"/>
        <v/>
      </c>
      <c r="H12402" s="48"/>
      <c r="I12402" s="33"/>
      <c r="J12402" s="32">
        <v>0</v>
      </c>
    </row>
    <row r="12403" spans="1:10" ht="15.75" hidden="1" thickBot="1" x14ac:dyDescent="0.3">
      <c r="A12403" s="140" t="s">
        <v>3042</v>
      </c>
      <c r="B12403" s="143" t="s">
        <v>7215</v>
      </c>
      <c r="C12403" s="26"/>
      <c r="D12403" s="27" t="s">
        <v>36</v>
      </c>
      <c r="E12403" s="116"/>
      <c r="F12403" s="123" t="s">
        <v>31</v>
      </c>
      <c r="G12403" s="29" t="str">
        <f t="shared" si="238"/>
        <v/>
      </c>
      <c r="H12403" s="30"/>
      <c r="I12403" s="31"/>
      <c r="J12403" s="32">
        <v>0</v>
      </c>
    </row>
    <row r="12404" spans="1:10" ht="15.75" hidden="1" thickBot="1" x14ac:dyDescent="0.3">
      <c r="A12404" s="141"/>
      <c r="B12404" s="144"/>
      <c r="C12404" s="34"/>
      <c r="D12404" s="34"/>
      <c r="E12404" s="118"/>
      <c r="F12404" s="124" t="s">
        <v>31</v>
      </c>
      <c r="G12404" s="33" t="str">
        <f t="shared" si="238"/>
        <v/>
      </c>
      <c r="H12404" s="37"/>
      <c r="I12404" s="33"/>
      <c r="J12404" s="32">
        <v>0</v>
      </c>
    </row>
    <row r="12405" spans="1:10" ht="26.25" hidden="1" thickBot="1" x14ac:dyDescent="0.3">
      <c r="A12405" s="141"/>
      <c r="B12405" s="144"/>
      <c r="C12405" s="38" t="s">
        <v>7677</v>
      </c>
      <c r="D12405" s="38" t="s">
        <v>2788</v>
      </c>
      <c r="E12405" s="120">
        <v>0.72250000000000003</v>
      </c>
      <c r="F12405" s="119">
        <v>29.003499999999999</v>
      </c>
      <c r="G12405" s="36">
        <f t="shared" si="238"/>
        <v>20.95502875</v>
      </c>
      <c r="H12405" s="41">
        <f>SUM(G12405:G12408)</f>
        <v>38.311514500000001</v>
      </c>
      <c r="I12405" s="42"/>
      <c r="J12405" s="32">
        <v>0</v>
      </c>
    </row>
    <row r="12406" spans="1:10" ht="26.25" hidden="1" thickBot="1" x14ac:dyDescent="0.3">
      <c r="A12406" s="141"/>
      <c r="B12406" s="144"/>
      <c r="C12406" s="38" t="s">
        <v>7676</v>
      </c>
      <c r="D12406" s="38" t="s">
        <v>2788</v>
      </c>
      <c r="E12406" s="120">
        <v>0.72250000000000003</v>
      </c>
      <c r="F12406" s="119">
        <v>23.113499999999998</v>
      </c>
      <c r="G12406" s="36">
        <f t="shared" si="238"/>
        <v>16.699503749999998</v>
      </c>
      <c r="H12406" s="37"/>
      <c r="I12406" s="33"/>
      <c r="J12406" s="32">
        <v>0</v>
      </c>
    </row>
    <row r="12407" spans="1:10" ht="15.75" hidden="1" thickBot="1" x14ac:dyDescent="0.3">
      <c r="A12407" s="141"/>
      <c r="B12407" s="144"/>
      <c r="C12407" s="38" t="s">
        <v>3043</v>
      </c>
      <c r="D12407" s="38" t="s">
        <v>101</v>
      </c>
      <c r="E12407" s="120">
        <v>1</v>
      </c>
      <c r="F12407" s="119" t="s">
        <v>31</v>
      </c>
      <c r="G12407" s="36" t="str">
        <f t="shared" si="238"/>
        <v/>
      </c>
      <c r="H12407" s="37"/>
      <c r="I12407" s="33"/>
      <c r="J12407" s="32">
        <v>0</v>
      </c>
    </row>
    <row r="12408" spans="1:10" ht="15.75" hidden="1" thickBot="1" x14ac:dyDescent="0.3">
      <c r="A12408" s="141"/>
      <c r="B12408" s="144"/>
      <c r="C12408" s="38" t="s">
        <v>7814</v>
      </c>
      <c r="D12408" s="38" t="s">
        <v>101</v>
      </c>
      <c r="E12408" s="120">
        <v>4.5199999999999997E-2</v>
      </c>
      <c r="F12408" s="125">
        <v>14.535</v>
      </c>
      <c r="G12408" s="36">
        <f t="shared" si="238"/>
        <v>0.65698199999999995</v>
      </c>
      <c r="H12408" s="37"/>
      <c r="I12408" s="33"/>
      <c r="J12408" s="32">
        <v>0</v>
      </c>
    </row>
    <row r="12409" spans="1:10" ht="15.75" hidden="1" thickBot="1" x14ac:dyDescent="0.3">
      <c r="A12409" s="142"/>
      <c r="B12409" s="145"/>
      <c r="C12409" s="44"/>
      <c r="D12409" s="44"/>
      <c r="E12409" s="121"/>
      <c r="F12409" s="122" t="s">
        <v>31</v>
      </c>
      <c r="G12409" s="46" t="str">
        <f t="shared" si="238"/>
        <v/>
      </c>
      <c r="H12409" s="48"/>
      <c r="I12409" s="33"/>
      <c r="J12409" s="32">
        <v>0</v>
      </c>
    </row>
    <row r="12410" spans="1:10" ht="15.75" hidden="1" thickBot="1" x14ac:dyDescent="0.3">
      <c r="A12410" s="140" t="s">
        <v>3044</v>
      </c>
      <c r="B12410" s="143" t="s">
        <v>7216</v>
      </c>
      <c r="C12410" s="26"/>
      <c r="D12410" s="27" t="s">
        <v>36</v>
      </c>
      <c r="E12410" s="116"/>
      <c r="F12410" s="123" t="s">
        <v>31</v>
      </c>
      <c r="G12410" s="29" t="str">
        <f t="shared" si="238"/>
        <v/>
      </c>
      <c r="H12410" s="30"/>
      <c r="I12410" s="31"/>
      <c r="J12410" s="32">
        <v>0</v>
      </c>
    </row>
    <row r="12411" spans="1:10" ht="15.75" hidden="1" thickBot="1" x14ac:dyDescent="0.3">
      <c r="A12411" s="141"/>
      <c r="B12411" s="144"/>
      <c r="C12411" s="34"/>
      <c r="D12411" s="34"/>
      <c r="E12411" s="118"/>
      <c r="F12411" s="124" t="s">
        <v>31</v>
      </c>
      <c r="G12411" s="33" t="str">
        <f t="shared" si="238"/>
        <v/>
      </c>
      <c r="H12411" s="37"/>
      <c r="I12411" s="33"/>
      <c r="J12411" s="32">
        <v>0</v>
      </c>
    </row>
    <row r="12412" spans="1:10" ht="26.25" hidden="1" thickBot="1" x14ac:dyDescent="0.3">
      <c r="A12412" s="141"/>
      <c r="B12412" s="144"/>
      <c r="C12412" s="38" t="s">
        <v>7677</v>
      </c>
      <c r="D12412" s="38" t="s">
        <v>2788</v>
      </c>
      <c r="E12412" s="120">
        <v>0.72250000000000003</v>
      </c>
      <c r="F12412" s="119">
        <v>29.003499999999999</v>
      </c>
      <c r="G12412" s="36">
        <f t="shared" si="238"/>
        <v>20.95502875</v>
      </c>
      <c r="H12412" s="41">
        <f>SUM(G12412:G12415)</f>
        <v>38.311514500000001</v>
      </c>
      <c r="I12412" s="42"/>
      <c r="J12412" s="32">
        <v>0</v>
      </c>
    </row>
    <row r="12413" spans="1:10" ht="26.25" hidden="1" thickBot="1" x14ac:dyDescent="0.3">
      <c r="A12413" s="141"/>
      <c r="B12413" s="144"/>
      <c r="C12413" s="38" t="s">
        <v>7676</v>
      </c>
      <c r="D12413" s="38" t="s">
        <v>2788</v>
      </c>
      <c r="E12413" s="120">
        <v>0.72250000000000003</v>
      </c>
      <c r="F12413" s="119">
        <v>23.113499999999998</v>
      </c>
      <c r="G12413" s="36">
        <f t="shared" si="238"/>
        <v>16.699503749999998</v>
      </c>
      <c r="H12413" s="37"/>
      <c r="I12413" s="33"/>
      <c r="J12413" s="32">
        <v>0</v>
      </c>
    </row>
    <row r="12414" spans="1:10" ht="15.75" hidden="1" thickBot="1" x14ac:dyDescent="0.3">
      <c r="A12414" s="141"/>
      <c r="B12414" s="144"/>
      <c r="C12414" s="38" t="s">
        <v>3045</v>
      </c>
      <c r="D12414" s="38" t="s">
        <v>101</v>
      </c>
      <c r="E12414" s="120">
        <v>1</v>
      </c>
      <c r="F12414" s="119" t="s">
        <v>31</v>
      </c>
      <c r="G12414" s="36" t="str">
        <f t="shared" si="238"/>
        <v/>
      </c>
      <c r="H12414" s="37"/>
      <c r="I12414" s="33"/>
      <c r="J12414" s="32">
        <v>0</v>
      </c>
    </row>
    <row r="12415" spans="1:10" ht="15.75" hidden="1" thickBot="1" x14ac:dyDescent="0.3">
      <c r="A12415" s="141"/>
      <c r="B12415" s="144"/>
      <c r="C12415" s="38" t="s">
        <v>7814</v>
      </c>
      <c r="D12415" s="38" t="s">
        <v>101</v>
      </c>
      <c r="E12415" s="120">
        <v>4.5199999999999997E-2</v>
      </c>
      <c r="F12415" s="125">
        <v>14.535</v>
      </c>
      <c r="G12415" s="36">
        <f t="shared" si="238"/>
        <v>0.65698199999999995</v>
      </c>
      <c r="H12415" s="37"/>
      <c r="I12415" s="33"/>
      <c r="J12415" s="32">
        <v>0</v>
      </c>
    </row>
    <row r="12416" spans="1:10" ht="15.75" hidden="1" thickBot="1" x14ac:dyDescent="0.3">
      <c r="A12416" s="142"/>
      <c r="B12416" s="145"/>
      <c r="C12416" s="44"/>
      <c r="D12416" s="44"/>
      <c r="E12416" s="121"/>
      <c r="F12416" s="122" t="s">
        <v>31</v>
      </c>
      <c r="G12416" s="46" t="str">
        <f t="shared" si="238"/>
        <v/>
      </c>
      <c r="H12416" s="48"/>
      <c r="I12416" s="33"/>
      <c r="J12416" s="32">
        <v>0</v>
      </c>
    </row>
    <row r="12417" spans="1:10" ht="15.75" hidden="1" thickBot="1" x14ac:dyDescent="0.3">
      <c r="A12417" s="140" t="s">
        <v>3046</v>
      </c>
      <c r="B12417" s="143" t="s">
        <v>7217</v>
      </c>
      <c r="C12417" s="26"/>
      <c r="D12417" s="27" t="s">
        <v>36</v>
      </c>
      <c r="E12417" s="116"/>
      <c r="F12417" s="127" t="s">
        <v>31</v>
      </c>
      <c r="G12417" s="29" t="str">
        <f t="shared" si="238"/>
        <v/>
      </c>
      <c r="H12417" s="30"/>
      <c r="I12417" s="31"/>
      <c r="J12417" s="32">
        <v>0</v>
      </c>
    </row>
    <row r="12418" spans="1:10" ht="15.75" hidden="1" thickBot="1" x14ac:dyDescent="0.3">
      <c r="A12418" s="149"/>
      <c r="B12418" s="144"/>
      <c r="C12418" s="34"/>
      <c r="D12418" s="34"/>
      <c r="E12418" s="118"/>
      <c r="F12418" s="129" t="s">
        <v>31</v>
      </c>
      <c r="G12418" s="66" t="str">
        <f t="shared" si="238"/>
        <v/>
      </c>
      <c r="H12418" s="67"/>
      <c r="I12418" s="68"/>
      <c r="J12418" s="32">
        <v>0</v>
      </c>
    </row>
    <row r="12419" spans="1:10" ht="26.25" hidden="1" thickBot="1" x14ac:dyDescent="0.3">
      <c r="A12419" s="149"/>
      <c r="B12419" s="144"/>
      <c r="C12419" s="38" t="s">
        <v>7677</v>
      </c>
      <c r="D12419" s="38" t="s">
        <v>2788</v>
      </c>
      <c r="E12419" s="120">
        <v>3.7892874999999999</v>
      </c>
      <c r="F12419" s="119">
        <v>29.003499999999999</v>
      </c>
      <c r="G12419" s="66">
        <f t="shared" si="238"/>
        <v>109.90260000625</v>
      </c>
      <c r="H12419" s="41">
        <f>SUM(G12419:G12426)</f>
        <v>250.91838565029997</v>
      </c>
      <c r="I12419" s="42"/>
      <c r="J12419" s="32">
        <v>0</v>
      </c>
    </row>
    <row r="12420" spans="1:10" ht="15.75" hidden="1" thickBot="1" x14ac:dyDescent="0.3">
      <c r="A12420" s="149"/>
      <c r="B12420" s="144"/>
      <c r="C12420" s="38" t="s">
        <v>7438</v>
      </c>
      <c r="D12420" s="38" t="s">
        <v>2788</v>
      </c>
      <c r="E12420" s="120">
        <v>0.86917909999999998</v>
      </c>
      <c r="F12420" s="125">
        <v>29.905999999999999</v>
      </c>
      <c r="G12420" s="36">
        <f t="shared" si="238"/>
        <v>25.993670164599997</v>
      </c>
      <c r="H12420" s="37"/>
      <c r="I12420" s="33"/>
      <c r="J12420" s="32">
        <v>0</v>
      </c>
    </row>
    <row r="12421" spans="1:10" ht="26.25" hidden="1" thickBot="1" x14ac:dyDescent="0.3">
      <c r="A12421" s="149"/>
      <c r="B12421" s="144"/>
      <c r="C12421" s="38" t="s">
        <v>7676</v>
      </c>
      <c r="D12421" s="38" t="s">
        <v>2788</v>
      </c>
      <c r="E12421" s="120">
        <v>3.7892874999999999</v>
      </c>
      <c r="F12421" s="119">
        <v>23.113499999999998</v>
      </c>
      <c r="G12421" s="66">
        <f t="shared" si="238"/>
        <v>87.583696631249992</v>
      </c>
      <c r="H12421" s="52"/>
      <c r="I12421" s="42"/>
      <c r="J12421" s="32">
        <v>0</v>
      </c>
    </row>
    <row r="12422" spans="1:10" ht="15.75" hidden="1" thickBot="1" x14ac:dyDescent="0.3">
      <c r="A12422" s="149"/>
      <c r="B12422" s="144"/>
      <c r="C12422" s="38" t="s">
        <v>7446</v>
      </c>
      <c r="D12422" s="38" t="s">
        <v>2788</v>
      </c>
      <c r="E12422" s="120">
        <v>0.86917909999999998</v>
      </c>
      <c r="F12422" s="119">
        <v>23.901999999999997</v>
      </c>
      <c r="G12422" s="66">
        <f t="shared" si="238"/>
        <v>20.775118848199998</v>
      </c>
      <c r="H12422" s="52"/>
      <c r="I12422" s="42"/>
      <c r="J12422" s="32">
        <v>0</v>
      </c>
    </row>
    <row r="12423" spans="1:10" ht="15.75" hidden="1" thickBot="1" x14ac:dyDescent="0.3">
      <c r="A12423" s="149"/>
      <c r="B12423" s="144"/>
      <c r="C12423" s="38" t="s">
        <v>3047</v>
      </c>
      <c r="D12423" s="38" t="s">
        <v>101</v>
      </c>
      <c r="E12423" s="120">
        <v>1</v>
      </c>
      <c r="F12423" s="119" t="s">
        <v>31</v>
      </c>
      <c r="G12423" s="66" t="str">
        <f t="shared" si="238"/>
        <v/>
      </c>
      <c r="H12423" s="52"/>
      <c r="I12423" s="42"/>
      <c r="J12423" s="32">
        <v>0</v>
      </c>
    </row>
    <row r="12424" spans="1:10" ht="15.75" hidden="1" thickBot="1" x14ac:dyDescent="0.3">
      <c r="A12424" s="149"/>
      <c r="B12424" s="144"/>
      <c r="C12424" s="38" t="s">
        <v>7838</v>
      </c>
      <c r="D12424" s="38" t="s">
        <v>101</v>
      </c>
      <c r="E12424" s="120">
        <v>4</v>
      </c>
      <c r="F12424" s="119">
        <v>0.26600000000000001</v>
      </c>
      <c r="G12424" s="66">
        <f t="shared" si="238"/>
        <v>1.0640000000000001</v>
      </c>
      <c r="H12424" s="52"/>
      <c r="I12424" s="42"/>
      <c r="J12424" s="32">
        <v>0</v>
      </c>
    </row>
    <row r="12425" spans="1:10" ht="15.75" hidden="1" thickBot="1" x14ac:dyDescent="0.3">
      <c r="A12425" s="149"/>
      <c r="B12425" s="144"/>
      <c r="C12425" s="38" t="s">
        <v>8488</v>
      </c>
      <c r="D12425" s="38" t="s">
        <v>1323</v>
      </c>
      <c r="E12425" s="120">
        <v>0.2</v>
      </c>
      <c r="F12425" s="119">
        <v>3.4864999999999999</v>
      </c>
      <c r="G12425" s="66">
        <f t="shared" si="238"/>
        <v>0.69730000000000003</v>
      </c>
      <c r="H12425" s="52"/>
      <c r="I12425" s="42"/>
      <c r="J12425" s="32">
        <v>0</v>
      </c>
    </row>
    <row r="12426" spans="1:10" ht="39" hidden="1" thickBot="1" x14ac:dyDescent="0.3">
      <c r="A12426" s="149"/>
      <c r="B12426" s="144"/>
      <c r="C12426" s="38" t="s">
        <v>8487</v>
      </c>
      <c r="D12426" s="38" t="s">
        <v>101</v>
      </c>
      <c r="E12426" s="120">
        <v>4</v>
      </c>
      <c r="F12426" s="119">
        <v>1.2255</v>
      </c>
      <c r="G12426" s="66">
        <f t="shared" ref="G12426:G12489" si="239">IF(ISNUMBER(F12426),E12426*F12426,"")</f>
        <v>4.9020000000000001</v>
      </c>
      <c r="H12426" s="52"/>
      <c r="I12426" s="42"/>
      <c r="J12426" s="32">
        <v>0</v>
      </c>
    </row>
    <row r="12427" spans="1:10" ht="15.75" hidden="1" thickBot="1" x14ac:dyDescent="0.3">
      <c r="A12427" s="150"/>
      <c r="B12427" s="145"/>
      <c r="C12427" s="44"/>
      <c r="D12427" s="59"/>
      <c r="E12427" s="121"/>
      <c r="F12427" s="135" t="s">
        <v>31</v>
      </c>
      <c r="G12427" s="75" t="str">
        <f t="shared" si="239"/>
        <v/>
      </c>
      <c r="H12427" s="76"/>
      <c r="I12427" s="68"/>
      <c r="J12427" s="32">
        <v>0</v>
      </c>
    </row>
    <row r="12428" spans="1:10" ht="15.75" hidden="1" thickBot="1" x14ac:dyDescent="0.3">
      <c r="A12428" s="140" t="s">
        <v>3048</v>
      </c>
      <c r="B12428" s="143" t="s">
        <v>7218</v>
      </c>
      <c r="C12428" s="26"/>
      <c r="D12428" s="27" t="s">
        <v>36</v>
      </c>
      <c r="E12428" s="116"/>
      <c r="F12428" s="127" t="s">
        <v>31</v>
      </c>
      <c r="G12428" s="29" t="str">
        <f t="shared" si="239"/>
        <v/>
      </c>
      <c r="H12428" s="30"/>
      <c r="I12428" s="31"/>
      <c r="J12428" s="32">
        <v>0</v>
      </c>
    </row>
    <row r="12429" spans="1:10" ht="15.75" hidden="1" thickBot="1" x14ac:dyDescent="0.3">
      <c r="A12429" s="149"/>
      <c r="B12429" s="144"/>
      <c r="C12429" s="34"/>
      <c r="D12429" s="34"/>
      <c r="E12429" s="118"/>
      <c r="F12429" s="129" t="s">
        <v>31</v>
      </c>
      <c r="G12429" s="66" t="str">
        <f t="shared" si="239"/>
        <v/>
      </c>
      <c r="H12429" s="67"/>
      <c r="I12429" s="68"/>
      <c r="J12429" s="32">
        <v>0</v>
      </c>
    </row>
    <row r="12430" spans="1:10" ht="26.25" hidden="1" thickBot="1" x14ac:dyDescent="0.3">
      <c r="A12430" s="149"/>
      <c r="B12430" s="144"/>
      <c r="C12430" s="38" t="s">
        <v>7677</v>
      </c>
      <c r="D12430" s="38" t="s">
        <v>2788</v>
      </c>
      <c r="E12430" s="120">
        <v>3.7892874999999999</v>
      </c>
      <c r="F12430" s="119">
        <v>29.003499999999999</v>
      </c>
      <c r="G12430" s="66">
        <f t="shared" si="239"/>
        <v>109.90260000625</v>
      </c>
      <c r="H12430" s="41">
        <f>SUM(G12430:G12437)</f>
        <v>250.91838565029997</v>
      </c>
      <c r="I12430" s="42"/>
      <c r="J12430" s="32">
        <v>0</v>
      </c>
    </row>
    <row r="12431" spans="1:10" ht="15.75" hidden="1" thickBot="1" x14ac:dyDescent="0.3">
      <c r="A12431" s="149"/>
      <c r="B12431" s="144"/>
      <c r="C12431" s="38" t="s">
        <v>7438</v>
      </c>
      <c r="D12431" s="38" t="s">
        <v>2788</v>
      </c>
      <c r="E12431" s="120">
        <v>0.86917909999999998</v>
      </c>
      <c r="F12431" s="125">
        <v>29.905999999999999</v>
      </c>
      <c r="G12431" s="36">
        <f t="shared" si="239"/>
        <v>25.993670164599997</v>
      </c>
      <c r="H12431" s="37"/>
      <c r="I12431" s="33"/>
      <c r="J12431" s="32">
        <v>0</v>
      </c>
    </row>
    <row r="12432" spans="1:10" ht="26.25" hidden="1" thickBot="1" x14ac:dyDescent="0.3">
      <c r="A12432" s="149"/>
      <c r="B12432" s="144"/>
      <c r="C12432" s="38" t="s">
        <v>7676</v>
      </c>
      <c r="D12432" s="38" t="s">
        <v>2788</v>
      </c>
      <c r="E12432" s="120">
        <v>3.7892874999999999</v>
      </c>
      <c r="F12432" s="119">
        <v>23.113499999999998</v>
      </c>
      <c r="G12432" s="66">
        <f t="shared" si="239"/>
        <v>87.583696631249992</v>
      </c>
      <c r="H12432" s="52"/>
      <c r="I12432" s="42"/>
      <c r="J12432" s="32">
        <v>0</v>
      </c>
    </row>
    <row r="12433" spans="1:10" ht="15.75" hidden="1" thickBot="1" x14ac:dyDescent="0.3">
      <c r="A12433" s="149"/>
      <c r="B12433" s="144"/>
      <c r="C12433" s="38" t="s">
        <v>7446</v>
      </c>
      <c r="D12433" s="38" t="s">
        <v>2788</v>
      </c>
      <c r="E12433" s="120">
        <v>0.86917909999999998</v>
      </c>
      <c r="F12433" s="119">
        <v>23.901999999999997</v>
      </c>
      <c r="G12433" s="66">
        <f t="shared" si="239"/>
        <v>20.775118848199998</v>
      </c>
      <c r="H12433" s="52"/>
      <c r="I12433" s="42"/>
      <c r="J12433" s="32">
        <v>0</v>
      </c>
    </row>
    <row r="12434" spans="1:10" ht="15.75" hidden="1" thickBot="1" x14ac:dyDescent="0.3">
      <c r="A12434" s="149"/>
      <c r="B12434" s="144"/>
      <c r="C12434" s="38" t="s">
        <v>3049</v>
      </c>
      <c r="D12434" s="38" t="s">
        <v>101</v>
      </c>
      <c r="E12434" s="120">
        <v>1</v>
      </c>
      <c r="F12434" s="119" t="s">
        <v>31</v>
      </c>
      <c r="G12434" s="66" t="str">
        <f t="shared" si="239"/>
        <v/>
      </c>
      <c r="H12434" s="52"/>
      <c r="I12434" s="42"/>
      <c r="J12434" s="32">
        <v>0</v>
      </c>
    </row>
    <row r="12435" spans="1:10" ht="15.75" hidden="1" thickBot="1" x14ac:dyDescent="0.3">
      <c r="A12435" s="149"/>
      <c r="B12435" s="144"/>
      <c r="C12435" s="38" t="s">
        <v>7838</v>
      </c>
      <c r="D12435" s="38" t="s">
        <v>101</v>
      </c>
      <c r="E12435" s="120">
        <v>4</v>
      </c>
      <c r="F12435" s="119">
        <v>0.26600000000000001</v>
      </c>
      <c r="G12435" s="66">
        <f t="shared" si="239"/>
        <v>1.0640000000000001</v>
      </c>
      <c r="H12435" s="52"/>
      <c r="I12435" s="42"/>
      <c r="J12435" s="32">
        <v>0</v>
      </c>
    </row>
    <row r="12436" spans="1:10" ht="15.75" hidden="1" thickBot="1" x14ac:dyDescent="0.3">
      <c r="A12436" s="149"/>
      <c r="B12436" s="144"/>
      <c r="C12436" s="38" t="s">
        <v>8488</v>
      </c>
      <c r="D12436" s="38" t="s">
        <v>1323</v>
      </c>
      <c r="E12436" s="120">
        <v>0.2</v>
      </c>
      <c r="F12436" s="119">
        <v>3.4864999999999999</v>
      </c>
      <c r="G12436" s="66">
        <f t="shared" si="239"/>
        <v>0.69730000000000003</v>
      </c>
      <c r="H12436" s="52"/>
      <c r="I12436" s="42"/>
      <c r="J12436" s="32">
        <v>0</v>
      </c>
    </row>
    <row r="12437" spans="1:10" ht="39" hidden="1" thickBot="1" x14ac:dyDescent="0.3">
      <c r="A12437" s="149"/>
      <c r="B12437" s="144"/>
      <c r="C12437" s="38" t="s">
        <v>8487</v>
      </c>
      <c r="D12437" s="38" t="s">
        <v>101</v>
      </c>
      <c r="E12437" s="120">
        <v>4</v>
      </c>
      <c r="F12437" s="119">
        <v>1.2255</v>
      </c>
      <c r="G12437" s="66">
        <f t="shared" si="239"/>
        <v>4.9020000000000001</v>
      </c>
      <c r="H12437" s="52"/>
      <c r="I12437" s="42"/>
      <c r="J12437" s="32">
        <v>0</v>
      </c>
    </row>
    <row r="12438" spans="1:10" ht="15.75" hidden="1" thickBot="1" x14ac:dyDescent="0.3">
      <c r="A12438" s="150"/>
      <c r="B12438" s="145"/>
      <c r="C12438" s="44"/>
      <c r="D12438" s="59"/>
      <c r="E12438" s="121"/>
      <c r="F12438" s="135" t="s">
        <v>31</v>
      </c>
      <c r="G12438" s="75" t="str">
        <f t="shared" si="239"/>
        <v/>
      </c>
      <c r="H12438" s="76"/>
      <c r="I12438" s="68"/>
      <c r="J12438" s="32">
        <v>0</v>
      </c>
    </row>
    <row r="12439" spans="1:10" ht="15.75" hidden="1" thickBot="1" x14ac:dyDescent="0.3">
      <c r="A12439" s="140" t="s">
        <v>3050</v>
      </c>
      <c r="B12439" s="143" t="s">
        <v>7219</v>
      </c>
      <c r="C12439" s="26"/>
      <c r="D12439" s="27" t="s">
        <v>36</v>
      </c>
      <c r="E12439" s="116"/>
      <c r="F12439" s="127" t="s">
        <v>31</v>
      </c>
      <c r="G12439" s="29" t="str">
        <f t="shared" si="239"/>
        <v/>
      </c>
      <c r="H12439" s="30"/>
      <c r="I12439" s="31"/>
      <c r="J12439" s="32">
        <v>0</v>
      </c>
    </row>
    <row r="12440" spans="1:10" ht="15.75" hidden="1" thickBot="1" x14ac:dyDescent="0.3">
      <c r="A12440" s="149"/>
      <c r="B12440" s="144"/>
      <c r="C12440" s="34"/>
      <c r="D12440" s="34"/>
      <c r="E12440" s="118"/>
      <c r="F12440" s="129" t="s">
        <v>31</v>
      </c>
      <c r="G12440" s="66" t="str">
        <f t="shared" si="239"/>
        <v/>
      </c>
      <c r="H12440" s="67"/>
      <c r="I12440" s="68"/>
      <c r="J12440" s="32">
        <v>0</v>
      </c>
    </row>
    <row r="12441" spans="1:10" ht="26.25" hidden="1" thickBot="1" x14ac:dyDescent="0.3">
      <c r="A12441" s="149"/>
      <c r="B12441" s="144"/>
      <c r="C12441" s="38" t="s">
        <v>7677</v>
      </c>
      <c r="D12441" s="38" t="s">
        <v>2788</v>
      </c>
      <c r="E12441" s="120">
        <v>4.3364912000000002</v>
      </c>
      <c r="F12441" s="119">
        <v>29.003499999999999</v>
      </c>
      <c r="G12441" s="66">
        <f t="shared" si="239"/>
        <v>125.7734225192</v>
      </c>
      <c r="H12441" s="41">
        <f>SUM(G12441:G12448)</f>
        <v>279.43700088319997</v>
      </c>
      <c r="I12441" s="42"/>
      <c r="J12441" s="32">
        <v>0</v>
      </c>
    </row>
    <row r="12442" spans="1:10" ht="15.75" hidden="1" thickBot="1" x14ac:dyDescent="0.3">
      <c r="A12442" s="149"/>
      <c r="B12442" s="144"/>
      <c r="C12442" s="38" t="s">
        <v>7438</v>
      </c>
      <c r="D12442" s="38" t="s">
        <v>2788</v>
      </c>
      <c r="E12442" s="120">
        <v>0.86917909999999998</v>
      </c>
      <c r="F12442" s="125">
        <v>29.905999999999999</v>
      </c>
      <c r="G12442" s="36">
        <f t="shared" si="239"/>
        <v>25.993670164599997</v>
      </c>
      <c r="H12442" s="37"/>
      <c r="I12442" s="33"/>
      <c r="J12442" s="32">
        <v>0</v>
      </c>
    </row>
    <row r="12443" spans="1:10" ht="26.25" hidden="1" thickBot="1" x14ac:dyDescent="0.3">
      <c r="A12443" s="149"/>
      <c r="B12443" s="144"/>
      <c r="C12443" s="38" t="s">
        <v>7676</v>
      </c>
      <c r="D12443" s="38" t="s">
        <v>2788</v>
      </c>
      <c r="E12443" s="120">
        <v>4.3364912000000002</v>
      </c>
      <c r="F12443" s="119">
        <v>23.113499999999998</v>
      </c>
      <c r="G12443" s="66">
        <f t="shared" si="239"/>
        <v>100.2314893512</v>
      </c>
      <c r="H12443" s="52"/>
      <c r="I12443" s="42"/>
      <c r="J12443" s="32">
        <v>0</v>
      </c>
    </row>
    <row r="12444" spans="1:10" ht="15.75" hidden="1" thickBot="1" x14ac:dyDescent="0.3">
      <c r="A12444" s="149"/>
      <c r="B12444" s="144"/>
      <c r="C12444" s="38" t="s">
        <v>7446</v>
      </c>
      <c r="D12444" s="38" t="s">
        <v>2788</v>
      </c>
      <c r="E12444" s="120">
        <v>0.86917909999999998</v>
      </c>
      <c r="F12444" s="119">
        <v>23.901999999999997</v>
      </c>
      <c r="G12444" s="66">
        <f t="shared" si="239"/>
        <v>20.775118848199998</v>
      </c>
      <c r="H12444" s="52"/>
      <c r="I12444" s="42"/>
      <c r="J12444" s="32">
        <v>0</v>
      </c>
    </row>
    <row r="12445" spans="1:10" ht="15.75" hidden="1" thickBot="1" x14ac:dyDescent="0.3">
      <c r="A12445" s="149"/>
      <c r="B12445" s="144"/>
      <c r="C12445" s="38" t="s">
        <v>3051</v>
      </c>
      <c r="D12445" s="38" t="s">
        <v>101</v>
      </c>
      <c r="E12445" s="120">
        <v>1</v>
      </c>
      <c r="F12445" s="119" t="s">
        <v>31</v>
      </c>
      <c r="G12445" s="66" t="str">
        <f t="shared" si="239"/>
        <v/>
      </c>
      <c r="H12445" s="52"/>
      <c r="I12445" s="42"/>
      <c r="J12445" s="32">
        <v>0</v>
      </c>
    </row>
    <row r="12446" spans="1:10" ht="15.75" hidden="1" thickBot="1" x14ac:dyDescent="0.3">
      <c r="A12446" s="149"/>
      <c r="B12446" s="144"/>
      <c r="C12446" s="38" t="s">
        <v>7838</v>
      </c>
      <c r="D12446" s="38" t="s">
        <v>101</v>
      </c>
      <c r="E12446" s="120">
        <v>4</v>
      </c>
      <c r="F12446" s="119">
        <v>0.26600000000000001</v>
      </c>
      <c r="G12446" s="66">
        <f t="shared" si="239"/>
        <v>1.0640000000000001</v>
      </c>
      <c r="H12446" s="52"/>
      <c r="I12446" s="42"/>
      <c r="J12446" s="32">
        <v>0</v>
      </c>
    </row>
    <row r="12447" spans="1:10" ht="15.75" hidden="1" thickBot="1" x14ac:dyDescent="0.3">
      <c r="A12447" s="149"/>
      <c r="B12447" s="144"/>
      <c r="C12447" s="38" t="s">
        <v>8488</v>
      </c>
      <c r="D12447" s="38" t="s">
        <v>1323</v>
      </c>
      <c r="E12447" s="120">
        <v>0.2</v>
      </c>
      <c r="F12447" s="119">
        <v>3.4864999999999999</v>
      </c>
      <c r="G12447" s="66">
        <f t="shared" si="239"/>
        <v>0.69730000000000003</v>
      </c>
      <c r="H12447" s="52"/>
      <c r="I12447" s="42"/>
      <c r="J12447" s="32">
        <v>0</v>
      </c>
    </row>
    <row r="12448" spans="1:10" ht="39" hidden="1" thickBot="1" x14ac:dyDescent="0.3">
      <c r="A12448" s="149"/>
      <c r="B12448" s="144"/>
      <c r="C12448" s="38" t="s">
        <v>8487</v>
      </c>
      <c r="D12448" s="38" t="s">
        <v>101</v>
      </c>
      <c r="E12448" s="120">
        <v>4</v>
      </c>
      <c r="F12448" s="119">
        <v>1.2255</v>
      </c>
      <c r="G12448" s="66">
        <f t="shared" si="239"/>
        <v>4.9020000000000001</v>
      </c>
      <c r="H12448" s="52"/>
      <c r="I12448" s="42"/>
      <c r="J12448" s="32">
        <v>0</v>
      </c>
    </row>
    <row r="12449" spans="1:10" ht="15.75" hidden="1" thickBot="1" x14ac:dyDescent="0.3">
      <c r="A12449" s="150"/>
      <c r="B12449" s="145"/>
      <c r="C12449" s="44"/>
      <c r="D12449" s="59"/>
      <c r="E12449" s="121"/>
      <c r="F12449" s="135" t="s">
        <v>31</v>
      </c>
      <c r="G12449" s="75" t="str">
        <f t="shared" si="239"/>
        <v/>
      </c>
      <c r="H12449" s="76"/>
      <c r="I12449" s="68"/>
      <c r="J12449" s="32">
        <v>0</v>
      </c>
    </row>
    <row r="12450" spans="1:10" ht="15.75" hidden="1" thickBot="1" x14ac:dyDescent="0.3">
      <c r="A12450" s="140" t="s">
        <v>3052</v>
      </c>
      <c r="B12450" s="143" t="s">
        <v>7220</v>
      </c>
      <c r="C12450" s="26"/>
      <c r="D12450" s="27" t="s">
        <v>36</v>
      </c>
      <c r="E12450" s="116"/>
      <c r="F12450" s="127" t="s">
        <v>31</v>
      </c>
      <c r="G12450" s="29" t="str">
        <f t="shared" si="239"/>
        <v/>
      </c>
      <c r="H12450" s="30"/>
      <c r="I12450" s="31"/>
      <c r="J12450" s="32">
        <v>0</v>
      </c>
    </row>
    <row r="12451" spans="1:10" ht="15.75" hidden="1" thickBot="1" x14ac:dyDescent="0.3">
      <c r="A12451" s="149"/>
      <c r="B12451" s="144"/>
      <c r="C12451" s="34"/>
      <c r="D12451" s="34"/>
      <c r="E12451" s="118"/>
      <c r="F12451" s="129" t="s">
        <v>31</v>
      </c>
      <c r="G12451" s="66" t="str">
        <f t="shared" si="239"/>
        <v/>
      </c>
      <c r="H12451" s="67"/>
      <c r="I12451" s="68"/>
      <c r="J12451" s="32">
        <v>0</v>
      </c>
    </row>
    <row r="12452" spans="1:10" ht="26.25" hidden="1" thickBot="1" x14ac:dyDescent="0.3">
      <c r="A12452" s="149"/>
      <c r="B12452" s="144"/>
      <c r="C12452" s="38" t="s">
        <v>7677</v>
      </c>
      <c r="D12452" s="38" t="s">
        <v>2788</v>
      </c>
      <c r="E12452" s="120">
        <v>4.3364912000000002</v>
      </c>
      <c r="F12452" s="119">
        <v>29.003499999999999</v>
      </c>
      <c r="G12452" s="66">
        <f t="shared" si="239"/>
        <v>125.7734225192</v>
      </c>
      <c r="H12452" s="41">
        <f>SUM(G12452:G12459)</f>
        <v>279.43700088319997</v>
      </c>
      <c r="I12452" s="42"/>
      <c r="J12452" s="32">
        <v>0</v>
      </c>
    </row>
    <row r="12453" spans="1:10" ht="15.75" hidden="1" thickBot="1" x14ac:dyDescent="0.3">
      <c r="A12453" s="149"/>
      <c r="B12453" s="144"/>
      <c r="C12453" s="38" t="s">
        <v>7438</v>
      </c>
      <c r="D12453" s="38" t="s">
        <v>2788</v>
      </c>
      <c r="E12453" s="120">
        <v>0.86917909999999998</v>
      </c>
      <c r="F12453" s="125">
        <v>29.905999999999999</v>
      </c>
      <c r="G12453" s="36">
        <f t="shared" si="239"/>
        <v>25.993670164599997</v>
      </c>
      <c r="H12453" s="37"/>
      <c r="I12453" s="33"/>
      <c r="J12453" s="32">
        <v>0</v>
      </c>
    </row>
    <row r="12454" spans="1:10" ht="26.25" hidden="1" thickBot="1" x14ac:dyDescent="0.3">
      <c r="A12454" s="149"/>
      <c r="B12454" s="144"/>
      <c r="C12454" s="38" t="s">
        <v>7676</v>
      </c>
      <c r="D12454" s="38" t="s">
        <v>2788</v>
      </c>
      <c r="E12454" s="120">
        <v>4.3364912000000002</v>
      </c>
      <c r="F12454" s="119">
        <v>23.113499999999998</v>
      </c>
      <c r="G12454" s="66">
        <f t="shared" si="239"/>
        <v>100.2314893512</v>
      </c>
      <c r="H12454" s="52"/>
      <c r="I12454" s="42"/>
      <c r="J12454" s="32">
        <v>0</v>
      </c>
    </row>
    <row r="12455" spans="1:10" ht="15.75" hidden="1" thickBot="1" x14ac:dyDescent="0.3">
      <c r="A12455" s="149"/>
      <c r="B12455" s="144"/>
      <c r="C12455" s="38" t="s">
        <v>7446</v>
      </c>
      <c r="D12455" s="38" t="s">
        <v>2788</v>
      </c>
      <c r="E12455" s="120">
        <v>0.86917909999999998</v>
      </c>
      <c r="F12455" s="119">
        <v>23.901999999999997</v>
      </c>
      <c r="G12455" s="66">
        <f t="shared" si="239"/>
        <v>20.775118848199998</v>
      </c>
      <c r="H12455" s="52"/>
      <c r="I12455" s="42"/>
      <c r="J12455" s="32">
        <v>0</v>
      </c>
    </row>
    <row r="12456" spans="1:10" ht="15.75" hidden="1" thickBot="1" x14ac:dyDescent="0.3">
      <c r="A12456" s="149"/>
      <c r="B12456" s="144"/>
      <c r="C12456" s="38" t="s">
        <v>3053</v>
      </c>
      <c r="D12456" s="38" t="s">
        <v>101</v>
      </c>
      <c r="E12456" s="120">
        <v>1</v>
      </c>
      <c r="F12456" s="119" t="s">
        <v>31</v>
      </c>
      <c r="G12456" s="66" t="str">
        <f t="shared" si="239"/>
        <v/>
      </c>
      <c r="H12456" s="52"/>
      <c r="I12456" s="42"/>
      <c r="J12456" s="32">
        <v>0</v>
      </c>
    </row>
    <row r="12457" spans="1:10" ht="15.75" hidden="1" thickBot="1" x14ac:dyDescent="0.3">
      <c r="A12457" s="149"/>
      <c r="B12457" s="144"/>
      <c r="C12457" s="38" t="s">
        <v>7838</v>
      </c>
      <c r="D12457" s="38" t="s">
        <v>101</v>
      </c>
      <c r="E12457" s="120">
        <v>4</v>
      </c>
      <c r="F12457" s="119">
        <v>0.26600000000000001</v>
      </c>
      <c r="G12457" s="66">
        <f t="shared" si="239"/>
        <v>1.0640000000000001</v>
      </c>
      <c r="H12457" s="52"/>
      <c r="I12457" s="42"/>
      <c r="J12457" s="32">
        <v>0</v>
      </c>
    </row>
    <row r="12458" spans="1:10" ht="15.75" hidden="1" thickBot="1" x14ac:dyDescent="0.3">
      <c r="A12458" s="149"/>
      <c r="B12458" s="144"/>
      <c r="C12458" s="38" t="s">
        <v>8488</v>
      </c>
      <c r="D12458" s="38" t="s">
        <v>1323</v>
      </c>
      <c r="E12458" s="120">
        <v>0.2</v>
      </c>
      <c r="F12458" s="119">
        <v>3.4864999999999999</v>
      </c>
      <c r="G12458" s="66">
        <f t="shared" si="239"/>
        <v>0.69730000000000003</v>
      </c>
      <c r="H12458" s="52"/>
      <c r="I12458" s="42"/>
      <c r="J12458" s="32">
        <v>0</v>
      </c>
    </row>
    <row r="12459" spans="1:10" ht="39" hidden="1" thickBot="1" x14ac:dyDescent="0.3">
      <c r="A12459" s="149"/>
      <c r="B12459" s="144"/>
      <c r="C12459" s="38" t="s">
        <v>8487</v>
      </c>
      <c r="D12459" s="38" t="s">
        <v>101</v>
      </c>
      <c r="E12459" s="120">
        <v>4</v>
      </c>
      <c r="F12459" s="119">
        <v>1.2255</v>
      </c>
      <c r="G12459" s="66">
        <f t="shared" si="239"/>
        <v>4.9020000000000001</v>
      </c>
      <c r="H12459" s="52"/>
      <c r="I12459" s="42"/>
      <c r="J12459" s="32">
        <v>0</v>
      </c>
    </row>
    <row r="12460" spans="1:10" ht="15.75" hidden="1" thickBot="1" x14ac:dyDescent="0.3">
      <c r="A12460" s="150"/>
      <c r="B12460" s="145"/>
      <c r="C12460" s="44"/>
      <c r="D12460" s="59"/>
      <c r="E12460" s="121"/>
      <c r="F12460" s="135" t="s">
        <v>31</v>
      </c>
      <c r="G12460" s="75" t="str">
        <f t="shared" si="239"/>
        <v/>
      </c>
      <c r="H12460" s="76"/>
      <c r="I12460" s="68"/>
      <c r="J12460" s="32">
        <v>0</v>
      </c>
    </row>
    <row r="12461" spans="1:10" ht="15.75" hidden="1" thickBot="1" x14ac:dyDescent="0.3">
      <c r="A12461" s="140" t="s">
        <v>3054</v>
      </c>
      <c r="B12461" s="143" t="s">
        <v>7221</v>
      </c>
      <c r="C12461" s="26"/>
      <c r="D12461" s="27" t="s">
        <v>36</v>
      </c>
      <c r="E12461" s="116"/>
      <c r="F12461" s="123" t="s">
        <v>31</v>
      </c>
      <c r="G12461" s="29" t="str">
        <f t="shared" si="239"/>
        <v/>
      </c>
      <c r="H12461" s="30"/>
      <c r="I12461" s="31"/>
      <c r="J12461" s="32">
        <v>0</v>
      </c>
    </row>
    <row r="12462" spans="1:10" ht="15.75" hidden="1" thickBot="1" x14ac:dyDescent="0.3">
      <c r="A12462" s="141"/>
      <c r="B12462" s="144"/>
      <c r="C12462" s="34"/>
      <c r="D12462" s="34"/>
      <c r="E12462" s="118"/>
      <c r="F12462" s="124" t="s">
        <v>31</v>
      </c>
      <c r="G12462" s="33" t="str">
        <f t="shared" si="239"/>
        <v/>
      </c>
      <c r="H12462" s="37"/>
      <c r="I12462" s="33"/>
      <c r="J12462" s="32">
        <v>0</v>
      </c>
    </row>
    <row r="12463" spans="1:10" ht="26.25" hidden="1" thickBot="1" x14ac:dyDescent="0.3">
      <c r="A12463" s="141"/>
      <c r="B12463" s="144"/>
      <c r="C12463" s="38" t="s">
        <v>7677</v>
      </c>
      <c r="D12463" s="38" t="s">
        <v>2788</v>
      </c>
      <c r="E12463" s="120">
        <v>0.56950000000000001</v>
      </c>
      <c r="F12463" s="119">
        <v>29.003499999999999</v>
      </c>
      <c r="G12463" s="36">
        <f t="shared" si="239"/>
        <v>16.517493250000001</v>
      </c>
      <c r="H12463" s="41">
        <f>SUM(G12463:G12466)</f>
        <v>30.1951705</v>
      </c>
      <c r="I12463" s="42"/>
      <c r="J12463" s="32">
        <v>0</v>
      </c>
    </row>
    <row r="12464" spans="1:10" ht="26.25" hidden="1" thickBot="1" x14ac:dyDescent="0.3">
      <c r="A12464" s="141"/>
      <c r="B12464" s="144"/>
      <c r="C12464" s="38" t="s">
        <v>7676</v>
      </c>
      <c r="D12464" s="38" t="s">
        <v>2788</v>
      </c>
      <c r="E12464" s="120">
        <v>0.56950000000000001</v>
      </c>
      <c r="F12464" s="119">
        <v>23.113499999999998</v>
      </c>
      <c r="G12464" s="36">
        <f t="shared" si="239"/>
        <v>13.163138249999999</v>
      </c>
      <c r="H12464" s="37"/>
      <c r="I12464" s="33"/>
      <c r="J12464" s="32">
        <v>0</v>
      </c>
    </row>
    <row r="12465" spans="1:10" ht="15.75" hidden="1" thickBot="1" x14ac:dyDescent="0.3">
      <c r="A12465" s="141"/>
      <c r="B12465" s="144"/>
      <c r="C12465" s="38" t="s">
        <v>3055</v>
      </c>
      <c r="D12465" s="38" t="s">
        <v>101</v>
      </c>
      <c r="E12465" s="120">
        <v>1</v>
      </c>
      <c r="F12465" s="119" t="s">
        <v>31</v>
      </c>
      <c r="G12465" s="36" t="str">
        <f t="shared" si="239"/>
        <v/>
      </c>
      <c r="H12465" s="37"/>
      <c r="I12465" s="33"/>
      <c r="J12465" s="32">
        <v>0</v>
      </c>
    </row>
    <row r="12466" spans="1:10" ht="15.75" hidden="1" thickBot="1" x14ac:dyDescent="0.3">
      <c r="A12466" s="141"/>
      <c r="B12466" s="144"/>
      <c r="C12466" s="38" t="s">
        <v>7814</v>
      </c>
      <c r="D12466" s="38" t="s">
        <v>101</v>
      </c>
      <c r="E12466" s="120">
        <v>3.5400000000000001E-2</v>
      </c>
      <c r="F12466" s="125">
        <v>14.535</v>
      </c>
      <c r="G12466" s="36">
        <f t="shared" si="239"/>
        <v>0.51453899999999997</v>
      </c>
      <c r="H12466" s="37"/>
      <c r="I12466" s="33"/>
      <c r="J12466" s="32">
        <v>0</v>
      </c>
    </row>
    <row r="12467" spans="1:10" ht="15.75" hidden="1" thickBot="1" x14ac:dyDescent="0.3">
      <c r="A12467" s="142"/>
      <c r="B12467" s="145"/>
      <c r="C12467" s="44"/>
      <c r="D12467" s="44"/>
      <c r="E12467" s="121"/>
      <c r="F12467" s="122" t="s">
        <v>31</v>
      </c>
      <c r="G12467" s="46" t="str">
        <f t="shared" si="239"/>
        <v/>
      </c>
      <c r="H12467" s="48"/>
      <c r="I12467" s="33"/>
      <c r="J12467" s="32">
        <v>0</v>
      </c>
    </row>
    <row r="12468" spans="1:10" ht="15.75" hidden="1" thickBot="1" x14ac:dyDescent="0.3">
      <c r="A12468" s="140" t="s">
        <v>3056</v>
      </c>
      <c r="B12468" s="143" t="s">
        <v>7222</v>
      </c>
      <c r="C12468" s="26"/>
      <c r="D12468" s="27" t="s">
        <v>36</v>
      </c>
      <c r="E12468" s="116"/>
      <c r="F12468" s="123" t="s">
        <v>31</v>
      </c>
      <c r="G12468" s="29" t="str">
        <f t="shared" si="239"/>
        <v/>
      </c>
      <c r="H12468" s="30"/>
      <c r="I12468" s="31"/>
      <c r="J12468" s="32">
        <v>0</v>
      </c>
    </row>
    <row r="12469" spans="1:10" ht="15.75" hidden="1" thickBot="1" x14ac:dyDescent="0.3">
      <c r="A12469" s="141"/>
      <c r="B12469" s="144"/>
      <c r="C12469" s="34"/>
      <c r="D12469" s="34"/>
      <c r="E12469" s="118"/>
      <c r="F12469" s="124" t="s">
        <v>31</v>
      </c>
      <c r="G12469" s="33" t="str">
        <f t="shared" si="239"/>
        <v/>
      </c>
      <c r="H12469" s="37"/>
      <c r="I12469" s="33"/>
      <c r="J12469" s="32">
        <v>0</v>
      </c>
    </row>
    <row r="12470" spans="1:10" ht="26.25" hidden="1" thickBot="1" x14ac:dyDescent="0.3">
      <c r="A12470" s="141"/>
      <c r="B12470" s="144"/>
      <c r="C12470" s="38" t="s">
        <v>7677</v>
      </c>
      <c r="D12470" s="38" t="s">
        <v>2788</v>
      </c>
      <c r="E12470" s="120">
        <v>0.11020000000000001</v>
      </c>
      <c r="F12470" s="119">
        <v>29.003499999999999</v>
      </c>
      <c r="G12470" s="36">
        <f t="shared" si="239"/>
        <v>3.1961857</v>
      </c>
      <c r="H12470" s="41">
        <f>SUM(G12470:G12473)</f>
        <v>5.8973643999999998</v>
      </c>
      <c r="I12470" s="42"/>
      <c r="J12470" s="32">
        <v>0</v>
      </c>
    </row>
    <row r="12471" spans="1:10" ht="26.25" hidden="1" thickBot="1" x14ac:dyDescent="0.3">
      <c r="A12471" s="141"/>
      <c r="B12471" s="144"/>
      <c r="C12471" s="38" t="s">
        <v>7676</v>
      </c>
      <c r="D12471" s="38" t="s">
        <v>2788</v>
      </c>
      <c r="E12471" s="120">
        <v>0.11020000000000001</v>
      </c>
      <c r="F12471" s="119">
        <v>23.113499999999998</v>
      </c>
      <c r="G12471" s="36">
        <f t="shared" si="239"/>
        <v>2.5471076999999998</v>
      </c>
      <c r="H12471" s="37"/>
      <c r="I12471" s="33"/>
      <c r="J12471" s="32">
        <v>0</v>
      </c>
    </row>
    <row r="12472" spans="1:10" ht="15.75" hidden="1" thickBot="1" x14ac:dyDescent="0.3">
      <c r="A12472" s="141"/>
      <c r="B12472" s="144"/>
      <c r="C12472" s="38" t="s">
        <v>3057</v>
      </c>
      <c r="D12472" s="38" t="s">
        <v>101</v>
      </c>
      <c r="E12472" s="120">
        <v>1</v>
      </c>
      <c r="F12472" s="119" t="s">
        <v>31</v>
      </c>
      <c r="G12472" s="36" t="str">
        <f t="shared" si="239"/>
        <v/>
      </c>
      <c r="H12472" s="37"/>
      <c r="I12472" s="33"/>
      <c r="J12472" s="32">
        <v>0</v>
      </c>
    </row>
    <row r="12473" spans="1:10" ht="15.75" hidden="1" thickBot="1" x14ac:dyDescent="0.3">
      <c r="A12473" s="141"/>
      <c r="B12473" s="144"/>
      <c r="C12473" s="38" t="s">
        <v>7814</v>
      </c>
      <c r="D12473" s="38" t="s">
        <v>101</v>
      </c>
      <c r="E12473" s="120">
        <v>1.06E-2</v>
      </c>
      <c r="F12473" s="125">
        <v>14.535</v>
      </c>
      <c r="G12473" s="36">
        <f t="shared" si="239"/>
        <v>0.15407100000000001</v>
      </c>
      <c r="H12473" s="37"/>
      <c r="I12473" s="33"/>
      <c r="J12473" s="32">
        <v>0</v>
      </c>
    </row>
    <row r="12474" spans="1:10" ht="15.75" hidden="1" thickBot="1" x14ac:dyDescent="0.3">
      <c r="A12474" s="142"/>
      <c r="B12474" s="145"/>
      <c r="C12474" s="44"/>
      <c r="D12474" s="44"/>
      <c r="E12474" s="121"/>
      <c r="F12474" s="122" t="s">
        <v>31</v>
      </c>
      <c r="G12474" s="46" t="str">
        <f t="shared" si="239"/>
        <v/>
      </c>
      <c r="H12474" s="48"/>
      <c r="I12474" s="33"/>
      <c r="J12474" s="32">
        <v>0</v>
      </c>
    </row>
    <row r="12475" spans="1:10" ht="15.75" hidden="1" thickBot="1" x14ac:dyDescent="0.3">
      <c r="A12475" s="140" t="s">
        <v>3058</v>
      </c>
      <c r="B12475" s="143" t="s">
        <v>6292</v>
      </c>
      <c r="C12475" s="26"/>
      <c r="D12475" s="27" t="s">
        <v>36</v>
      </c>
      <c r="E12475" s="116"/>
      <c r="F12475" s="127" t="s">
        <v>31</v>
      </c>
      <c r="G12475" s="29" t="str">
        <f t="shared" si="239"/>
        <v/>
      </c>
      <c r="H12475" s="30"/>
      <c r="I12475" s="31"/>
      <c r="J12475" s="32">
        <v>0</v>
      </c>
    </row>
    <row r="12476" spans="1:10" ht="15.75" hidden="1" thickBot="1" x14ac:dyDescent="0.3">
      <c r="A12476" s="149"/>
      <c r="B12476" s="144"/>
      <c r="C12476" s="34"/>
      <c r="D12476" s="34"/>
      <c r="E12476" s="118"/>
      <c r="F12476" s="129" t="s">
        <v>31</v>
      </c>
      <c r="G12476" s="66" t="str">
        <f t="shared" si="239"/>
        <v/>
      </c>
      <c r="H12476" s="67"/>
      <c r="I12476" s="68"/>
      <c r="J12476" s="32">
        <v>0</v>
      </c>
    </row>
    <row r="12477" spans="1:10" ht="26.25" hidden="1" thickBot="1" x14ac:dyDescent="0.3">
      <c r="A12477" s="149"/>
      <c r="B12477" s="144"/>
      <c r="C12477" s="38" t="s">
        <v>7677</v>
      </c>
      <c r="D12477" s="38" t="s">
        <v>2788</v>
      </c>
      <c r="E12477" s="120">
        <v>7.0000000000000007E-2</v>
      </c>
      <c r="F12477" s="119">
        <v>29.003499999999999</v>
      </c>
      <c r="G12477" s="66">
        <f t="shared" si="239"/>
        <v>2.0302450000000003</v>
      </c>
      <c r="H12477" s="41">
        <f>SUM(G12477:G12481)</f>
        <v>42.390329999999999</v>
      </c>
      <c r="I12477" s="42"/>
      <c r="J12477" s="32">
        <v>0</v>
      </c>
    </row>
    <row r="12478" spans="1:10" ht="26.25" hidden="1" thickBot="1" x14ac:dyDescent="0.3">
      <c r="A12478" s="149"/>
      <c r="B12478" s="144"/>
      <c r="C12478" s="38" t="s">
        <v>7676</v>
      </c>
      <c r="D12478" s="38" t="s">
        <v>2788</v>
      </c>
      <c r="E12478" s="120">
        <v>7.0000000000000007E-2</v>
      </c>
      <c r="F12478" s="119">
        <v>23.113499999999998</v>
      </c>
      <c r="G12478" s="66">
        <f t="shared" si="239"/>
        <v>1.617945</v>
      </c>
      <c r="H12478" s="67"/>
      <c r="I12478" s="68"/>
      <c r="J12478" s="32">
        <v>0</v>
      </c>
    </row>
    <row r="12479" spans="1:10" ht="26.25" hidden="1" thickBot="1" x14ac:dyDescent="0.3">
      <c r="A12479" s="149"/>
      <c r="B12479" s="144"/>
      <c r="C12479" s="38" t="s">
        <v>8199</v>
      </c>
      <c r="D12479" s="38" t="s">
        <v>101</v>
      </c>
      <c r="E12479" s="120">
        <v>1</v>
      </c>
      <c r="F12479" s="119">
        <v>5.4339999999999993</v>
      </c>
      <c r="G12479" s="66">
        <f t="shared" si="239"/>
        <v>5.4339999999999993</v>
      </c>
      <c r="H12479" s="67"/>
      <c r="I12479" s="68"/>
      <c r="J12479" s="32">
        <v>0</v>
      </c>
    </row>
    <row r="12480" spans="1:10" ht="39" hidden="1" thickBot="1" x14ac:dyDescent="0.3">
      <c r="A12480" s="149"/>
      <c r="B12480" s="144"/>
      <c r="C12480" s="38" t="s">
        <v>8696</v>
      </c>
      <c r="D12480" s="38" t="s">
        <v>101</v>
      </c>
      <c r="E12480" s="120">
        <v>1</v>
      </c>
      <c r="F12480" s="119">
        <v>33.25</v>
      </c>
      <c r="G12480" s="66">
        <f t="shared" si="239"/>
        <v>33.25</v>
      </c>
      <c r="H12480" s="67"/>
      <c r="I12480" s="68"/>
      <c r="J12480" s="32">
        <v>0</v>
      </c>
    </row>
    <row r="12481" spans="1:10" ht="15.75" hidden="1" thickBot="1" x14ac:dyDescent="0.3">
      <c r="A12481" s="149"/>
      <c r="B12481" s="144"/>
      <c r="C12481" s="38" t="s">
        <v>7814</v>
      </c>
      <c r="D12481" s="38" t="s">
        <v>101</v>
      </c>
      <c r="E12481" s="120">
        <v>4.0000000000000001E-3</v>
      </c>
      <c r="F12481" s="119">
        <v>14.535</v>
      </c>
      <c r="G12481" s="66">
        <f t="shared" si="239"/>
        <v>5.8140000000000004E-2</v>
      </c>
      <c r="H12481" s="67"/>
      <c r="I12481" s="68"/>
      <c r="J12481" s="32">
        <v>0</v>
      </c>
    </row>
    <row r="12482" spans="1:10" ht="15.75" hidden="1" thickBot="1" x14ac:dyDescent="0.3">
      <c r="A12482" s="150"/>
      <c r="B12482" s="145"/>
      <c r="C12482" s="44"/>
      <c r="D12482" s="59"/>
      <c r="E12482" s="121"/>
      <c r="F12482" s="135" t="s">
        <v>31</v>
      </c>
      <c r="G12482" s="75" t="str">
        <f t="shared" si="239"/>
        <v/>
      </c>
      <c r="H12482" s="76"/>
      <c r="I12482" s="68"/>
      <c r="J12482" s="32">
        <v>0</v>
      </c>
    </row>
    <row r="12483" spans="1:10" ht="15.75" hidden="1" thickBot="1" x14ac:dyDescent="0.3">
      <c r="A12483" s="140" t="s">
        <v>3059</v>
      </c>
      <c r="B12483" s="143" t="s">
        <v>7223</v>
      </c>
      <c r="C12483" s="26"/>
      <c r="D12483" s="27" t="s">
        <v>36</v>
      </c>
      <c r="E12483" s="116"/>
      <c r="F12483" s="127" t="s">
        <v>31</v>
      </c>
      <c r="G12483" s="29" t="str">
        <f t="shared" si="239"/>
        <v/>
      </c>
      <c r="H12483" s="30"/>
      <c r="I12483" s="31"/>
      <c r="J12483" s="32">
        <v>0</v>
      </c>
    </row>
    <row r="12484" spans="1:10" ht="15.75" hidden="1" thickBot="1" x14ac:dyDescent="0.3">
      <c r="A12484" s="149"/>
      <c r="B12484" s="144"/>
      <c r="C12484" s="34"/>
      <c r="D12484" s="34"/>
      <c r="E12484" s="118"/>
      <c r="F12484" s="129" t="s">
        <v>31</v>
      </c>
      <c r="G12484" s="66" t="str">
        <f t="shared" si="239"/>
        <v/>
      </c>
      <c r="H12484" s="67"/>
      <c r="I12484" s="68"/>
      <c r="J12484" s="32">
        <v>0</v>
      </c>
    </row>
    <row r="12485" spans="1:10" ht="26.25" hidden="1" thickBot="1" x14ac:dyDescent="0.3">
      <c r="A12485" s="149"/>
      <c r="B12485" s="144"/>
      <c r="C12485" s="38" t="s">
        <v>7677</v>
      </c>
      <c r="D12485" s="38" t="s">
        <v>2788</v>
      </c>
      <c r="E12485" s="120">
        <v>7.0000000000000007E-2</v>
      </c>
      <c r="F12485" s="119">
        <v>29.003499999999999</v>
      </c>
      <c r="G12485" s="66">
        <f t="shared" si="239"/>
        <v>2.0302450000000003</v>
      </c>
      <c r="H12485" s="41">
        <f>SUM(G12485:G12488)</f>
        <v>3.7063300000000003</v>
      </c>
      <c r="I12485" s="42"/>
      <c r="J12485" s="32">
        <v>0</v>
      </c>
    </row>
    <row r="12486" spans="1:10" ht="26.25" hidden="1" thickBot="1" x14ac:dyDescent="0.3">
      <c r="A12486" s="149"/>
      <c r="B12486" s="144"/>
      <c r="C12486" s="38" t="s">
        <v>7676</v>
      </c>
      <c r="D12486" s="38" t="s">
        <v>2788</v>
      </c>
      <c r="E12486" s="120">
        <v>7.0000000000000007E-2</v>
      </c>
      <c r="F12486" s="119">
        <v>23.113499999999998</v>
      </c>
      <c r="G12486" s="66">
        <f t="shared" si="239"/>
        <v>1.617945</v>
      </c>
      <c r="H12486" s="67"/>
      <c r="I12486" s="68"/>
      <c r="J12486" s="32">
        <v>0</v>
      </c>
    </row>
    <row r="12487" spans="1:10" ht="26.25" hidden="1" thickBot="1" x14ac:dyDescent="0.3">
      <c r="A12487" s="149"/>
      <c r="B12487" s="144"/>
      <c r="C12487" s="38" t="s">
        <v>3060</v>
      </c>
      <c r="D12487" s="38" t="s">
        <v>101</v>
      </c>
      <c r="E12487" s="120">
        <v>1</v>
      </c>
      <c r="F12487" s="119" t="s">
        <v>31</v>
      </c>
      <c r="G12487" s="66" t="str">
        <f t="shared" si="239"/>
        <v/>
      </c>
      <c r="H12487" s="67"/>
      <c r="I12487" s="68"/>
      <c r="J12487" s="32">
        <v>0</v>
      </c>
    </row>
    <row r="12488" spans="1:10" ht="15.75" hidden="1" thickBot="1" x14ac:dyDescent="0.3">
      <c r="A12488" s="149"/>
      <c r="B12488" s="144"/>
      <c r="C12488" s="38" t="s">
        <v>7814</v>
      </c>
      <c r="D12488" s="38" t="s">
        <v>101</v>
      </c>
      <c r="E12488" s="120">
        <v>4.0000000000000001E-3</v>
      </c>
      <c r="F12488" s="119">
        <v>14.535</v>
      </c>
      <c r="G12488" s="66">
        <f t="shared" si="239"/>
        <v>5.8140000000000004E-2</v>
      </c>
      <c r="H12488" s="67"/>
      <c r="I12488" s="68"/>
      <c r="J12488" s="32">
        <v>0</v>
      </c>
    </row>
    <row r="12489" spans="1:10" ht="15.75" hidden="1" thickBot="1" x14ac:dyDescent="0.3">
      <c r="A12489" s="150"/>
      <c r="B12489" s="145"/>
      <c r="C12489" s="44"/>
      <c r="D12489" s="59"/>
      <c r="E12489" s="121"/>
      <c r="F12489" s="135" t="s">
        <v>31</v>
      </c>
      <c r="G12489" s="75" t="str">
        <f t="shared" si="239"/>
        <v/>
      </c>
      <c r="H12489" s="76"/>
      <c r="I12489" s="68"/>
      <c r="J12489" s="32">
        <v>0</v>
      </c>
    </row>
    <row r="12490" spans="1:10" ht="15.75" hidden="1" thickBot="1" x14ac:dyDescent="0.3">
      <c r="A12490" s="140" t="s">
        <v>3061</v>
      </c>
      <c r="B12490" s="143" t="s">
        <v>7224</v>
      </c>
      <c r="C12490" s="26"/>
      <c r="D12490" s="27" t="s">
        <v>36</v>
      </c>
      <c r="E12490" s="116"/>
      <c r="F12490" s="127" t="s">
        <v>31</v>
      </c>
      <c r="G12490" s="29" t="str">
        <f t="shared" ref="G12490:G12553" si="240">IF(ISNUMBER(F12490),E12490*F12490,"")</f>
        <v/>
      </c>
      <c r="H12490" s="30"/>
      <c r="I12490" s="31"/>
      <c r="J12490" s="32">
        <v>0</v>
      </c>
    </row>
    <row r="12491" spans="1:10" ht="15.75" hidden="1" thickBot="1" x14ac:dyDescent="0.3">
      <c r="A12491" s="149"/>
      <c r="B12491" s="144"/>
      <c r="C12491" s="34"/>
      <c r="D12491" s="34"/>
      <c r="E12491" s="118"/>
      <c r="F12491" s="129" t="s">
        <v>31</v>
      </c>
      <c r="G12491" s="66" t="str">
        <f t="shared" si="240"/>
        <v/>
      </c>
      <c r="H12491" s="67"/>
      <c r="I12491" s="68"/>
      <c r="J12491" s="32">
        <v>0</v>
      </c>
    </row>
    <row r="12492" spans="1:10" ht="39" hidden="1" thickBot="1" x14ac:dyDescent="0.3">
      <c r="A12492" s="149"/>
      <c r="B12492" s="144"/>
      <c r="C12492" s="38" t="s">
        <v>7671</v>
      </c>
      <c r="D12492" s="38" t="s">
        <v>7614</v>
      </c>
      <c r="E12492" s="120">
        <v>0.4078</v>
      </c>
      <c r="F12492" s="119">
        <v>387.92717828999992</v>
      </c>
      <c r="G12492" s="66">
        <f t="shared" si="240"/>
        <v>158.19670330666196</v>
      </c>
      <c r="H12492" s="41">
        <f>SUM(G12492:G12502)</f>
        <v>1473.4739556754341</v>
      </c>
      <c r="I12492" s="42"/>
      <c r="J12492" s="32">
        <v>0</v>
      </c>
    </row>
    <row r="12493" spans="1:10" ht="26.25" hidden="1" thickBot="1" x14ac:dyDescent="0.3">
      <c r="A12493" s="149"/>
      <c r="B12493" s="144"/>
      <c r="C12493" s="38" t="s">
        <v>7672</v>
      </c>
      <c r="D12493" s="38" t="s">
        <v>7614</v>
      </c>
      <c r="E12493" s="120">
        <v>0.1216</v>
      </c>
      <c r="F12493" s="119">
        <v>2184.2191318000773</v>
      </c>
      <c r="G12493" s="66">
        <f t="shared" si="240"/>
        <v>265.60104642688941</v>
      </c>
      <c r="H12493" s="67"/>
      <c r="I12493" s="68"/>
      <c r="J12493" s="32">
        <v>0</v>
      </c>
    </row>
    <row r="12494" spans="1:10" ht="39" hidden="1" thickBot="1" x14ac:dyDescent="0.3">
      <c r="A12494" s="149"/>
      <c r="B12494" s="144"/>
      <c r="C12494" s="38" t="s">
        <v>7673</v>
      </c>
      <c r="D12494" s="38" t="s">
        <v>7614</v>
      </c>
      <c r="E12494" s="120">
        <v>2.2100000000000002E-2</v>
      </c>
      <c r="F12494" s="119">
        <v>4065.8152293886956</v>
      </c>
      <c r="G12494" s="66">
        <f t="shared" si="240"/>
        <v>89.854516569490173</v>
      </c>
      <c r="H12494" s="67"/>
      <c r="I12494" s="68"/>
      <c r="J12494" s="32">
        <v>0</v>
      </c>
    </row>
    <row r="12495" spans="1:10" ht="26.25" hidden="1" thickBot="1" x14ac:dyDescent="0.3">
      <c r="A12495" s="149"/>
      <c r="B12495" s="144"/>
      <c r="C12495" s="38" t="s">
        <v>7638</v>
      </c>
      <c r="D12495" s="38" t="s">
        <v>7614</v>
      </c>
      <c r="E12495" s="120">
        <v>0.1938</v>
      </c>
      <c r="F12495" s="119">
        <v>742.98819309800012</v>
      </c>
      <c r="G12495" s="66">
        <f t="shared" si="240"/>
        <v>143.99111182239241</v>
      </c>
      <c r="H12495" s="67"/>
      <c r="I12495" s="68"/>
      <c r="J12495" s="32">
        <v>0</v>
      </c>
    </row>
    <row r="12496" spans="1:10" ht="15.75" hidden="1" thickBot="1" x14ac:dyDescent="0.3">
      <c r="A12496" s="149"/>
      <c r="B12496" s="144"/>
      <c r="C12496" s="38" t="s">
        <v>7603</v>
      </c>
      <c r="D12496" s="38" t="s">
        <v>2788</v>
      </c>
      <c r="E12496" s="120">
        <v>2.2591000000000001</v>
      </c>
      <c r="F12496" s="119">
        <v>22.724</v>
      </c>
      <c r="G12496" s="66">
        <f t="shared" si="240"/>
        <v>51.335788400000006</v>
      </c>
      <c r="H12496" s="67"/>
      <c r="I12496" s="68"/>
      <c r="J12496" s="32">
        <v>0</v>
      </c>
    </row>
    <row r="12497" spans="1:10" ht="15.75" hidden="1" thickBot="1" x14ac:dyDescent="0.3">
      <c r="A12497" s="149"/>
      <c r="B12497" s="144"/>
      <c r="C12497" s="38" t="s">
        <v>7679</v>
      </c>
      <c r="D12497" s="38" t="s">
        <v>2788</v>
      </c>
      <c r="E12497" s="120">
        <v>2.2591000000000001</v>
      </c>
      <c r="F12497" s="119">
        <v>29.535499999999999</v>
      </c>
      <c r="G12497" s="66">
        <f t="shared" si="240"/>
        <v>66.723648049999994</v>
      </c>
      <c r="H12497" s="67"/>
      <c r="I12497" s="68"/>
      <c r="J12497" s="32">
        <v>0</v>
      </c>
    </row>
    <row r="12498" spans="1:10" ht="39" hidden="1" thickBot="1" x14ac:dyDescent="0.3">
      <c r="A12498" s="149"/>
      <c r="B12498" s="144"/>
      <c r="C12498" s="38" t="s">
        <v>8195</v>
      </c>
      <c r="D12498" s="38" t="s">
        <v>101</v>
      </c>
      <c r="E12498" s="120">
        <v>1</v>
      </c>
      <c r="F12498" s="119">
        <v>318.29750000000001</v>
      </c>
      <c r="G12498" s="66">
        <f t="shared" si="240"/>
        <v>318.29750000000001</v>
      </c>
      <c r="H12498" s="67"/>
      <c r="I12498" s="68"/>
      <c r="J12498" s="32">
        <v>0</v>
      </c>
    </row>
    <row r="12499" spans="1:10" ht="39" hidden="1" thickBot="1" x14ac:dyDescent="0.3">
      <c r="A12499" s="149"/>
      <c r="B12499" s="144"/>
      <c r="C12499" s="38" t="s">
        <v>8697</v>
      </c>
      <c r="D12499" s="38" t="s">
        <v>101</v>
      </c>
      <c r="E12499" s="120">
        <v>1</v>
      </c>
      <c r="F12499" s="119">
        <v>231.03049999999999</v>
      </c>
      <c r="G12499" s="66">
        <f t="shared" si="240"/>
        <v>231.03049999999999</v>
      </c>
      <c r="H12499" s="67"/>
      <c r="I12499" s="68"/>
      <c r="J12499" s="32">
        <v>0</v>
      </c>
    </row>
    <row r="12500" spans="1:10" ht="15.75" hidden="1" thickBot="1" x14ac:dyDescent="0.3">
      <c r="A12500" s="149"/>
      <c r="B12500" s="144"/>
      <c r="C12500" s="38" t="s">
        <v>7769</v>
      </c>
      <c r="D12500" s="38" t="s">
        <v>101</v>
      </c>
      <c r="E12500" s="120">
        <v>63.844999999999999</v>
      </c>
      <c r="F12500" s="119">
        <v>0.77899999999999991</v>
      </c>
      <c r="G12500" s="66">
        <f t="shared" si="240"/>
        <v>49.735254999999995</v>
      </c>
      <c r="H12500" s="67"/>
      <c r="I12500" s="68"/>
      <c r="J12500" s="32">
        <v>0</v>
      </c>
    </row>
    <row r="12501" spans="1:10" ht="64.5" hidden="1" thickBot="1" x14ac:dyDescent="0.3">
      <c r="A12501" s="149"/>
      <c r="B12501" s="144"/>
      <c r="C12501" s="38" t="s">
        <v>7693</v>
      </c>
      <c r="D12501" s="38" t="s">
        <v>1080</v>
      </c>
      <c r="E12501" s="120">
        <v>0.94779999999999998</v>
      </c>
      <c r="F12501" s="119">
        <v>59.612499999999997</v>
      </c>
      <c r="G12501" s="66">
        <f t="shared" si="240"/>
        <v>56.500727499999996</v>
      </c>
      <c r="H12501" s="67"/>
      <c r="I12501" s="68"/>
      <c r="J12501" s="32">
        <v>0</v>
      </c>
    </row>
    <row r="12502" spans="1:10" ht="64.5" hidden="1" thickBot="1" x14ac:dyDescent="0.3">
      <c r="A12502" s="149"/>
      <c r="B12502" s="144"/>
      <c r="C12502" s="38" t="s">
        <v>7692</v>
      </c>
      <c r="D12502" s="38" t="s">
        <v>1069</v>
      </c>
      <c r="E12502" s="120">
        <v>0.28179999999999999</v>
      </c>
      <c r="F12502" s="119">
        <v>149.77699999999999</v>
      </c>
      <c r="G12502" s="66">
        <f t="shared" si="240"/>
        <v>42.207158599999993</v>
      </c>
      <c r="H12502" s="67"/>
      <c r="I12502" s="68"/>
      <c r="J12502" s="32">
        <v>0</v>
      </c>
    </row>
    <row r="12503" spans="1:10" ht="15.75" hidden="1" thickBot="1" x14ac:dyDescent="0.3">
      <c r="A12503" s="150"/>
      <c r="B12503" s="145"/>
      <c r="C12503" s="44"/>
      <c r="D12503" s="59"/>
      <c r="E12503" s="121"/>
      <c r="F12503" s="135" t="s">
        <v>31</v>
      </c>
      <c r="G12503" s="75" t="str">
        <f t="shared" si="240"/>
        <v/>
      </c>
      <c r="H12503" s="76"/>
      <c r="I12503" s="68"/>
      <c r="J12503" s="32">
        <v>0</v>
      </c>
    </row>
    <row r="12504" spans="1:10" ht="15.75" hidden="1" thickBot="1" x14ac:dyDescent="0.3">
      <c r="A12504" s="140" t="s">
        <v>3062</v>
      </c>
      <c r="B12504" s="143" t="s">
        <v>7225</v>
      </c>
      <c r="C12504" s="26"/>
      <c r="D12504" s="27" t="s">
        <v>124</v>
      </c>
      <c r="E12504" s="116"/>
      <c r="F12504" s="127" t="s">
        <v>31</v>
      </c>
      <c r="G12504" s="29" t="str">
        <f t="shared" si="240"/>
        <v/>
      </c>
      <c r="H12504" s="30"/>
      <c r="I12504" s="31"/>
      <c r="J12504" s="32">
        <v>0</v>
      </c>
    </row>
    <row r="12505" spans="1:10" ht="15.75" hidden="1" thickBot="1" x14ac:dyDescent="0.3">
      <c r="A12505" s="149"/>
      <c r="B12505" s="144"/>
      <c r="C12505" s="34"/>
      <c r="D12505" s="34"/>
      <c r="E12505" s="118"/>
      <c r="F12505" s="129" t="s">
        <v>31</v>
      </c>
      <c r="G12505" s="66" t="str">
        <f t="shared" si="240"/>
        <v/>
      </c>
      <c r="H12505" s="67"/>
      <c r="I12505" s="68"/>
      <c r="J12505" s="32">
        <v>0</v>
      </c>
    </row>
    <row r="12506" spans="1:10" ht="15.75" hidden="1" thickBot="1" x14ac:dyDescent="0.3">
      <c r="A12506" s="149"/>
      <c r="B12506" s="144"/>
      <c r="C12506" s="38" t="s">
        <v>7438</v>
      </c>
      <c r="D12506" s="38" t="s">
        <v>2788</v>
      </c>
      <c r="E12506" s="120">
        <v>5.0999999999999997E-2</v>
      </c>
      <c r="F12506" s="119">
        <v>29.905999999999999</v>
      </c>
      <c r="G12506" s="66">
        <f t="shared" si="240"/>
        <v>1.5252059999999998</v>
      </c>
      <c r="H12506" s="41">
        <f>SUM(G12506:G12509)</f>
        <v>2.7987702999999997</v>
      </c>
      <c r="I12506" s="42"/>
      <c r="J12506" s="32">
        <v>0</v>
      </c>
    </row>
    <row r="12507" spans="1:10" ht="15.75" hidden="1" thickBot="1" x14ac:dyDescent="0.3">
      <c r="A12507" s="149"/>
      <c r="B12507" s="144"/>
      <c r="C12507" s="38" t="s">
        <v>7446</v>
      </c>
      <c r="D12507" s="38" t="s">
        <v>2788</v>
      </c>
      <c r="E12507" s="120">
        <v>5.0999999999999997E-2</v>
      </c>
      <c r="F12507" s="119">
        <v>23.901999999999997</v>
      </c>
      <c r="G12507" s="66">
        <f t="shared" si="240"/>
        <v>1.2190019999999997</v>
      </c>
      <c r="H12507" s="67"/>
      <c r="I12507" s="68"/>
      <c r="J12507" s="32">
        <v>0</v>
      </c>
    </row>
    <row r="12508" spans="1:10" ht="26.25" hidden="1" thickBot="1" x14ac:dyDescent="0.3">
      <c r="A12508" s="149"/>
      <c r="B12508" s="144"/>
      <c r="C12508" s="38" t="s">
        <v>7847</v>
      </c>
      <c r="D12508" s="38" t="s">
        <v>101</v>
      </c>
      <c r="E12508" s="120">
        <v>9.4000000000000004E-3</v>
      </c>
      <c r="F12508" s="119">
        <v>5.8045</v>
      </c>
      <c r="G12508" s="66">
        <f t="shared" si="240"/>
        <v>5.4562300000000001E-2</v>
      </c>
      <c r="H12508" s="67"/>
      <c r="I12508" s="68"/>
      <c r="J12508" s="32">
        <v>0</v>
      </c>
    </row>
    <row r="12509" spans="1:10" ht="15.75" hidden="1" thickBot="1" x14ac:dyDescent="0.3">
      <c r="A12509" s="149"/>
      <c r="B12509" s="144"/>
      <c r="C12509" s="38" t="s">
        <v>3063</v>
      </c>
      <c r="D12509" s="38" t="s">
        <v>1323</v>
      </c>
      <c r="E12509" s="120">
        <v>1.2434000000000001</v>
      </c>
      <c r="F12509" s="119" t="s">
        <v>31</v>
      </c>
      <c r="G12509" s="66" t="str">
        <f t="shared" si="240"/>
        <v/>
      </c>
      <c r="H12509" s="67"/>
      <c r="I12509" s="68"/>
      <c r="J12509" s="32">
        <v>0</v>
      </c>
    </row>
    <row r="12510" spans="1:10" ht="15.75" hidden="1" thickBot="1" x14ac:dyDescent="0.3">
      <c r="A12510" s="150"/>
      <c r="B12510" s="145"/>
      <c r="C12510" s="44"/>
      <c r="D12510" s="59"/>
      <c r="E12510" s="121"/>
      <c r="F12510" s="135" t="s">
        <v>31</v>
      </c>
      <c r="G12510" s="75" t="str">
        <f t="shared" si="240"/>
        <v/>
      </c>
      <c r="H12510" s="76"/>
      <c r="I12510" s="68"/>
      <c r="J12510" s="32">
        <v>0</v>
      </c>
    </row>
    <row r="12511" spans="1:10" ht="15.75" hidden="1" thickBot="1" x14ac:dyDescent="0.3">
      <c r="A12511" s="140" t="s">
        <v>3064</v>
      </c>
      <c r="B12511" s="143" t="s">
        <v>7226</v>
      </c>
      <c r="C12511" s="26"/>
      <c r="D12511" s="27" t="s">
        <v>124</v>
      </c>
      <c r="E12511" s="116"/>
      <c r="F12511" s="127" t="s">
        <v>31</v>
      </c>
      <c r="G12511" s="29" t="str">
        <f t="shared" si="240"/>
        <v/>
      </c>
      <c r="H12511" s="30"/>
      <c r="I12511" s="31"/>
      <c r="J12511" s="32">
        <v>0</v>
      </c>
    </row>
    <row r="12512" spans="1:10" ht="15.75" hidden="1" thickBot="1" x14ac:dyDescent="0.3">
      <c r="A12512" s="149"/>
      <c r="B12512" s="144"/>
      <c r="C12512" s="34"/>
      <c r="D12512" s="34"/>
      <c r="E12512" s="118"/>
      <c r="F12512" s="129" t="s">
        <v>31</v>
      </c>
      <c r="G12512" s="66" t="str">
        <f t="shared" si="240"/>
        <v/>
      </c>
      <c r="H12512" s="67"/>
      <c r="I12512" s="68"/>
      <c r="J12512" s="32">
        <v>0</v>
      </c>
    </row>
    <row r="12513" spans="1:10" ht="15.75" hidden="1" thickBot="1" x14ac:dyDescent="0.3">
      <c r="A12513" s="149"/>
      <c r="B12513" s="144"/>
      <c r="C12513" s="38" t="s">
        <v>7438</v>
      </c>
      <c r="D12513" s="38" t="s">
        <v>2788</v>
      </c>
      <c r="E12513" s="120">
        <v>0.114</v>
      </c>
      <c r="F12513" s="119">
        <v>29.905999999999999</v>
      </c>
      <c r="G12513" s="66">
        <f t="shared" si="240"/>
        <v>3.409284</v>
      </c>
      <c r="H12513" s="41">
        <f>SUM(G12513:G12516)</f>
        <v>6.1886742999999997</v>
      </c>
      <c r="I12513" s="42"/>
      <c r="J12513" s="32">
        <v>0</v>
      </c>
    </row>
    <row r="12514" spans="1:10" ht="15.75" hidden="1" thickBot="1" x14ac:dyDescent="0.3">
      <c r="A12514" s="149"/>
      <c r="B12514" s="144"/>
      <c r="C12514" s="38" t="s">
        <v>7446</v>
      </c>
      <c r="D12514" s="38" t="s">
        <v>2788</v>
      </c>
      <c r="E12514" s="120">
        <v>0.114</v>
      </c>
      <c r="F12514" s="119">
        <v>23.901999999999997</v>
      </c>
      <c r="G12514" s="66">
        <f t="shared" si="240"/>
        <v>2.724828</v>
      </c>
      <c r="H12514" s="67"/>
      <c r="I12514" s="68"/>
      <c r="J12514" s="32">
        <v>0</v>
      </c>
    </row>
    <row r="12515" spans="1:10" ht="26.25" hidden="1" thickBot="1" x14ac:dyDescent="0.3">
      <c r="A12515" s="149"/>
      <c r="B12515" s="144"/>
      <c r="C12515" s="38" t="s">
        <v>7847</v>
      </c>
      <c r="D12515" s="38" t="s">
        <v>101</v>
      </c>
      <c r="E12515" s="120">
        <v>9.4000000000000004E-3</v>
      </c>
      <c r="F12515" s="119">
        <v>5.8045</v>
      </c>
      <c r="G12515" s="66">
        <f t="shared" si="240"/>
        <v>5.4562300000000001E-2</v>
      </c>
      <c r="H12515" s="67"/>
      <c r="I12515" s="68"/>
      <c r="J12515" s="32">
        <v>0</v>
      </c>
    </row>
    <row r="12516" spans="1:10" ht="15.75" hidden="1" thickBot="1" x14ac:dyDescent="0.3">
      <c r="A12516" s="149"/>
      <c r="B12516" s="144"/>
      <c r="C12516" s="38" t="s">
        <v>3065</v>
      </c>
      <c r="D12516" s="38" t="s">
        <v>1323</v>
      </c>
      <c r="E12516" s="120">
        <v>1.2434000000000001</v>
      </c>
      <c r="F12516" s="119" t="s">
        <v>31</v>
      </c>
      <c r="G12516" s="66" t="str">
        <f t="shared" si="240"/>
        <v/>
      </c>
      <c r="H12516" s="67"/>
      <c r="I12516" s="68"/>
      <c r="J12516" s="32">
        <v>0</v>
      </c>
    </row>
    <row r="12517" spans="1:10" ht="15.75" hidden="1" thickBot="1" x14ac:dyDescent="0.3">
      <c r="A12517" s="150"/>
      <c r="B12517" s="145"/>
      <c r="C12517" s="44"/>
      <c r="D12517" s="59"/>
      <c r="E12517" s="121"/>
      <c r="F12517" s="135" t="s">
        <v>31</v>
      </c>
      <c r="G12517" s="75" t="str">
        <f t="shared" si="240"/>
        <v/>
      </c>
      <c r="H12517" s="76"/>
      <c r="I12517" s="68"/>
      <c r="J12517" s="32">
        <v>0</v>
      </c>
    </row>
    <row r="12518" spans="1:10" ht="15.75" hidden="1" thickBot="1" x14ac:dyDescent="0.3">
      <c r="A12518" s="140" t="s">
        <v>3066</v>
      </c>
      <c r="B12518" s="143" t="s">
        <v>7227</v>
      </c>
      <c r="C12518" s="26"/>
      <c r="D12518" s="27" t="s">
        <v>124</v>
      </c>
      <c r="E12518" s="116"/>
      <c r="F12518" s="127" t="s">
        <v>31</v>
      </c>
      <c r="G12518" s="29" t="str">
        <f t="shared" si="240"/>
        <v/>
      </c>
      <c r="H12518" s="30"/>
      <c r="I12518" s="31"/>
      <c r="J12518" s="32">
        <v>0</v>
      </c>
    </row>
    <row r="12519" spans="1:10" ht="15.75" hidden="1" thickBot="1" x14ac:dyDescent="0.3">
      <c r="A12519" s="149"/>
      <c r="B12519" s="144"/>
      <c r="C12519" s="34"/>
      <c r="D12519" s="34"/>
      <c r="E12519" s="118"/>
      <c r="F12519" s="129" t="s">
        <v>31</v>
      </c>
      <c r="G12519" s="66" t="str">
        <f t="shared" si="240"/>
        <v/>
      </c>
      <c r="H12519" s="67"/>
      <c r="I12519" s="68"/>
      <c r="J12519" s="32">
        <v>0</v>
      </c>
    </row>
    <row r="12520" spans="1:10" ht="15.75" hidden="1" thickBot="1" x14ac:dyDescent="0.3">
      <c r="A12520" s="149"/>
      <c r="B12520" s="144"/>
      <c r="C12520" s="38" t="s">
        <v>7438</v>
      </c>
      <c r="D12520" s="38" t="s">
        <v>2788</v>
      </c>
      <c r="E12520" s="120">
        <v>2.9000000000000001E-2</v>
      </c>
      <c r="F12520" s="119">
        <v>29.905999999999999</v>
      </c>
      <c r="G12520" s="66">
        <f t="shared" si="240"/>
        <v>0.86727399999999999</v>
      </c>
      <c r="H12520" s="41">
        <f>SUM(G12520:G12523)</f>
        <v>1.6149943</v>
      </c>
      <c r="I12520" s="42"/>
      <c r="J12520" s="32">
        <v>0</v>
      </c>
    </row>
    <row r="12521" spans="1:10" ht="15.75" hidden="1" thickBot="1" x14ac:dyDescent="0.3">
      <c r="A12521" s="149"/>
      <c r="B12521" s="144"/>
      <c r="C12521" s="38" t="s">
        <v>7446</v>
      </c>
      <c r="D12521" s="38" t="s">
        <v>2788</v>
      </c>
      <c r="E12521" s="120">
        <v>2.9000000000000001E-2</v>
      </c>
      <c r="F12521" s="119">
        <v>23.901999999999997</v>
      </c>
      <c r="G12521" s="66">
        <f t="shared" si="240"/>
        <v>0.69315799999999994</v>
      </c>
      <c r="H12521" s="67"/>
      <c r="I12521" s="68"/>
      <c r="J12521" s="32">
        <v>0</v>
      </c>
    </row>
    <row r="12522" spans="1:10" ht="26.25" hidden="1" thickBot="1" x14ac:dyDescent="0.3">
      <c r="A12522" s="149"/>
      <c r="B12522" s="144"/>
      <c r="C12522" s="38" t="s">
        <v>7847</v>
      </c>
      <c r="D12522" s="38" t="s">
        <v>101</v>
      </c>
      <c r="E12522" s="120">
        <v>9.4000000000000004E-3</v>
      </c>
      <c r="F12522" s="119">
        <v>5.8045</v>
      </c>
      <c r="G12522" s="66">
        <f t="shared" si="240"/>
        <v>5.4562300000000001E-2</v>
      </c>
      <c r="H12522" s="67"/>
      <c r="I12522" s="68"/>
      <c r="J12522" s="32">
        <v>0</v>
      </c>
    </row>
    <row r="12523" spans="1:10" ht="15.75" hidden="1" thickBot="1" x14ac:dyDescent="0.3">
      <c r="A12523" s="149"/>
      <c r="B12523" s="144"/>
      <c r="C12523" s="38" t="s">
        <v>3067</v>
      </c>
      <c r="D12523" s="38" t="s">
        <v>1323</v>
      </c>
      <c r="E12523" s="120">
        <v>1.2434000000000001</v>
      </c>
      <c r="F12523" s="119" t="s">
        <v>31</v>
      </c>
      <c r="G12523" s="66" t="str">
        <f t="shared" si="240"/>
        <v/>
      </c>
      <c r="H12523" s="67"/>
      <c r="I12523" s="68"/>
      <c r="J12523" s="32">
        <v>0</v>
      </c>
    </row>
    <row r="12524" spans="1:10" ht="15.75" hidden="1" thickBot="1" x14ac:dyDescent="0.3">
      <c r="A12524" s="150"/>
      <c r="B12524" s="145"/>
      <c r="C12524" s="44"/>
      <c r="D12524" s="59"/>
      <c r="E12524" s="121"/>
      <c r="F12524" s="135" t="s">
        <v>31</v>
      </c>
      <c r="G12524" s="75" t="str">
        <f t="shared" si="240"/>
        <v/>
      </c>
      <c r="H12524" s="76"/>
      <c r="I12524" s="68"/>
      <c r="J12524" s="32">
        <v>0</v>
      </c>
    </row>
    <row r="12525" spans="1:10" ht="15.75" hidden="1" thickBot="1" x14ac:dyDescent="0.3">
      <c r="A12525" s="140" t="s">
        <v>3068</v>
      </c>
      <c r="B12525" s="143" t="s">
        <v>3069</v>
      </c>
      <c r="C12525" s="26"/>
      <c r="D12525" s="27" t="s">
        <v>36</v>
      </c>
      <c r="E12525" s="116"/>
      <c r="F12525" s="127" t="s">
        <v>31</v>
      </c>
      <c r="G12525" s="29" t="str">
        <f t="shared" si="240"/>
        <v/>
      </c>
      <c r="H12525" s="30"/>
      <c r="I12525" s="31"/>
      <c r="J12525" s="32">
        <v>0</v>
      </c>
    </row>
    <row r="12526" spans="1:10" ht="15.75" hidden="1" thickBot="1" x14ac:dyDescent="0.3">
      <c r="A12526" s="149"/>
      <c r="B12526" s="144"/>
      <c r="C12526" s="34"/>
      <c r="D12526" s="34"/>
      <c r="E12526" s="118"/>
      <c r="F12526" s="129" t="s">
        <v>31</v>
      </c>
      <c r="G12526" s="66" t="str">
        <f t="shared" si="240"/>
        <v/>
      </c>
      <c r="H12526" s="67"/>
      <c r="I12526" s="68"/>
      <c r="J12526" s="32">
        <v>0</v>
      </c>
    </row>
    <row r="12527" spans="1:10" ht="15.75" hidden="1" thickBot="1" x14ac:dyDescent="0.3">
      <c r="A12527" s="149"/>
      <c r="B12527" s="144"/>
      <c r="C12527" s="38" t="s">
        <v>7438</v>
      </c>
      <c r="D12527" s="38" t="s">
        <v>2788</v>
      </c>
      <c r="E12527" s="120">
        <v>0.62809999999999999</v>
      </c>
      <c r="F12527" s="119">
        <v>29.905999999999999</v>
      </c>
      <c r="G12527" s="66">
        <f t="shared" si="240"/>
        <v>18.783958599999998</v>
      </c>
      <c r="H12527" s="41">
        <f>SUM(G12527:G12529)</f>
        <v>23.475471842399998</v>
      </c>
      <c r="I12527" s="42"/>
      <c r="J12527" s="32">
        <v>0</v>
      </c>
    </row>
    <row r="12528" spans="1:10" ht="15.75" hidden="1" thickBot="1" x14ac:dyDescent="0.3">
      <c r="A12528" s="149"/>
      <c r="B12528" s="144"/>
      <c r="C12528" s="38" t="s">
        <v>7446</v>
      </c>
      <c r="D12528" s="38" t="s">
        <v>2788</v>
      </c>
      <c r="E12528" s="120">
        <v>0.19628119999999999</v>
      </c>
      <c r="F12528" s="119">
        <v>23.901999999999997</v>
      </c>
      <c r="G12528" s="66">
        <f t="shared" si="240"/>
        <v>4.6915132423999992</v>
      </c>
      <c r="H12528" s="67"/>
      <c r="I12528" s="68"/>
      <c r="J12528" s="32">
        <v>0</v>
      </c>
    </row>
    <row r="12529" spans="1:10" ht="15.75" hidden="1" thickBot="1" x14ac:dyDescent="0.3">
      <c r="A12529" s="149"/>
      <c r="B12529" s="144"/>
      <c r="C12529" s="38" t="s">
        <v>3069</v>
      </c>
      <c r="D12529" s="38" t="s">
        <v>101</v>
      </c>
      <c r="E12529" s="120">
        <v>1</v>
      </c>
      <c r="F12529" s="119" t="s">
        <v>31</v>
      </c>
      <c r="G12529" s="66" t="str">
        <f t="shared" si="240"/>
        <v/>
      </c>
      <c r="H12529" s="67"/>
      <c r="I12529" s="68"/>
      <c r="J12529" s="32">
        <v>0</v>
      </c>
    </row>
    <row r="12530" spans="1:10" ht="15.75" hidden="1" thickBot="1" x14ac:dyDescent="0.3">
      <c r="A12530" s="150"/>
      <c r="B12530" s="145"/>
      <c r="C12530" s="44"/>
      <c r="D12530" s="59"/>
      <c r="E12530" s="121"/>
      <c r="F12530" s="135" t="s">
        <v>31</v>
      </c>
      <c r="G12530" s="75" t="str">
        <f t="shared" si="240"/>
        <v/>
      </c>
      <c r="H12530" s="76"/>
      <c r="I12530" s="68"/>
      <c r="J12530" s="32">
        <v>0</v>
      </c>
    </row>
    <row r="12531" spans="1:10" ht="15.75" hidden="1" thickBot="1" x14ac:dyDescent="0.3">
      <c r="A12531" s="140" t="s">
        <v>3070</v>
      </c>
      <c r="B12531" s="143" t="s">
        <v>7228</v>
      </c>
      <c r="C12531" s="26"/>
      <c r="D12531" s="27" t="s">
        <v>36</v>
      </c>
      <c r="E12531" s="116"/>
      <c r="F12531" s="127" t="s">
        <v>31</v>
      </c>
      <c r="G12531" s="29" t="str">
        <f t="shared" si="240"/>
        <v/>
      </c>
      <c r="H12531" s="30"/>
      <c r="I12531" s="31"/>
      <c r="J12531" s="32">
        <v>0</v>
      </c>
    </row>
    <row r="12532" spans="1:10" ht="15.75" hidden="1" thickBot="1" x14ac:dyDescent="0.3">
      <c r="A12532" s="149"/>
      <c r="B12532" s="144"/>
      <c r="C12532" s="34"/>
      <c r="D12532" s="34"/>
      <c r="E12532" s="118"/>
      <c r="F12532" s="129" t="s">
        <v>31</v>
      </c>
      <c r="G12532" s="66" t="str">
        <f t="shared" si="240"/>
        <v/>
      </c>
      <c r="H12532" s="67"/>
      <c r="I12532" s="68"/>
      <c r="J12532" s="32">
        <v>0</v>
      </c>
    </row>
    <row r="12533" spans="1:10" ht="15.75" hidden="1" thickBot="1" x14ac:dyDescent="0.3">
      <c r="A12533" s="149"/>
      <c r="B12533" s="144"/>
      <c r="C12533" s="38" t="s">
        <v>7438</v>
      </c>
      <c r="D12533" s="38" t="s">
        <v>2788</v>
      </c>
      <c r="E12533" s="120">
        <v>0.62809999999999999</v>
      </c>
      <c r="F12533" s="119">
        <v>29.905999999999999</v>
      </c>
      <c r="G12533" s="66">
        <f t="shared" si="240"/>
        <v>18.783958599999998</v>
      </c>
      <c r="H12533" s="41">
        <f>SUM(G12533:G12535)</f>
        <v>23.475471842399998</v>
      </c>
      <c r="I12533" s="42"/>
      <c r="J12533" s="32">
        <v>0</v>
      </c>
    </row>
    <row r="12534" spans="1:10" ht="15.75" hidden="1" thickBot="1" x14ac:dyDescent="0.3">
      <c r="A12534" s="149"/>
      <c r="B12534" s="144"/>
      <c r="C12534" s="38" t="s">
        <v>7446</v>
      </c>
      <c r="D12534" s="38" t="s">
        <v>2788</v>
      </c>
      <c r="E12534" s="120">
        <v>0.19628119999999999</v>
      </c>
      <c r="F12534" s="119">
        <v>23.901999999999997</v>
      </c>
      <c r="G12534" s="66">
        <f t="shared" si="240"/>
        <v>4.6915132423999992</v>
      </c>
      <c r="H12534" s="67"/>
      <c r="I12534" s="68"/>
      <c r="J12534" s="32">
        <v>0</v>
      </c>
    </row>
    <row r="12535" spans="1:10" ht="15.75" hidden="1" thickBot="1" x14ac:dyDescent="0.3">
      <c r="A12535" s="149"/>
      <c r="B12535" s="144"/>
      <c r="C12535" s="38" t="s">
        <v>3071</v>
      </c>
      <c r="D12535" s="38" t="s">
        <v>101</v>
      </c>
      <c r="E12535" s="120">
        <v>1</v>
      </c>
      <c r="F12535" s="119" t="s">
        <v>31</v>
      </c>
      <c r="G12535" s="66" t="str">
        <f t="shared" si="240"/>
        <v/>
      </c>
      <c r="H12535" s="67"/>
      <c r="I12535" s="68"/>
      <c r="J12535" s="32">
        <v>0</v>
      </c>
    </row>
    <row r="12536" spans="1:10" ht="15.75" hidden="1" thickBot="1" x14ac:dyDescent="0.3">
      <c r="A12536" s="150"/>
      <c r="B12536" s="145"/>
      <c r="C12536" s="44"/>
      <c r="D12536" s="59"/>
      <c r="E12536" s="121"/>
      <c r="F12536" s="135" t="s">
        <v>31</v>
      </c>
      <c r="G12536" s="75" t="str">
        <f t="shared" si="240"/>
        <v/>
      </c>
      <c r="H12536" s="76"/>
      <c r="I12536" s="68"/>
      <c r="J12536" s="32">
        <v>0</v>
      </c>
    </row>
    <row r="12537" spans="1:10" ht="15.75" hidden="1" thickBot="1" x14ac:dyDescent="0.3">
      <c r="A12537" s="140" t="s">
        <v>3072</v>
      </c>
      <c r="B12537" s="143" t="s">
        <v>3073</v>
      </c>
      <c r="C12537" s="26"/>
      <c r="D12537" s="27" t="s">
        <v>36</v>
      </c>
      <c r="E12537" s="116"/>
      <c r="F12537" s="127" t="s">
        <v>31</v>
      </c>
      <c r="G12537" s="29" t="str">
        <f t="shared" si="240"/>
        <v/>
      </c>
      <c r="H12537" s="30"/>
      <c r="I12537" s="31"/>
      <c r="J12537" s="32">
        <v>0</v>
      </c>
    </row>
    <row r="12538" spans="1:10" ht="15.75" hidden="1" thickBot="1" x14ac:dyDescent="0.3">
      <c r="A12538" s="149"/>
      <c r="B12538" s="144"/>
      <c r="C12538" s="34"/>
      <c r="D12538" s="34"/>
      <c r="E12538" s="118"/>
      <c r="F12538" s="129" t="s">
        <v>31</v>
      </c>
      <c r="G12538" s="66" t="str">
        <f t="shared" si="240"/>
        <v/>
      </c>
      <c r="H12538" s="67"/>
      <c r="I12538" s="68"/>
      <c r="J12538" s="32">
        <v>0</v>
      </c>
    </row>
    <row r="12539" spans="1:10" ht="15.75" hidden="1" thickBot="1" x14ac:dyDescent="0.3">
      <c r="A12539" s="149"/>
      <c r="B12539" s="144"/>
      <c r="C12539" s="38" t="s">
        <v>7438</v>
      </c>
      <c r="D12539" s="38" t="s">
        <v>2788</v>
      </c>
      <c r="E12539" s="120">
        <v>0.62809999999999999</v>
      </c>
      <c r="F12539" s="119">
        <v>29.905999999999999</v>
      </c>
      <c r="G12539" s="66">
        <f t="shared" si="240"/>
        <v>18.783958599999998</v>
      </c>
      <c r="H12539" s="41">
        <f>SUM(G12539:G12541)</f>
        <v>23.475471842399998</v>
      </c>
      <c r="I12539" s="42"/>
      <c r="J12539" s="32">
        <v>0</v>
      </c>
    </row>
    <row r="12540" spans="1:10" ht="15.75" hidden="1" thickBot="1" x14ac:dyDescent="0.3">
      <c r="A12540" s="149"/>
      <c r="B12540" s="144"/>
      <c r="C12540" s="38" t="s">
        <v>7446</v>
      </c>
      <c r="D12540" s="38" t="s">
        <v>2788</v>
      </c>
      <c r="E12540" s="120">
        <v>0.19628119999999999</v>
      </c>
      <c r="F12540" s="119">
        <v>23.901999999999997</v>
      </c>
      <c r="G12540" s="66">
        <f t="shared" si="240"/>
        <v>4.6915132423999992</v>
      </c>
      <c r="H12540" s="67"/>
      <c r="I12540" s="68"/>
      <c r="J12540" s="32">
        <v>0</v>
      </c>
    </row>
    <row r="12541" spans="1:10" ht="15.75" hidden="1" thickBot="1" x14ac:dyDescent="0.3">
      <c r="A12541" s="149"/>
      <c r="B12541" s="144"/>
      <c r="C12541" s="38" t="s">
        <v>3073</v>
      </c>
      <c r="D12541" s="38" t="s">
        <v>101</v>
      </c>
      <c r="E12541" s="120">
        <v>1</v>
      </c>
      <c r="F12541" s="119" t="s">
        <v>31</v>
      </c>
      <c r="G12541" s="66" t="str">
        <f t="shared" si="240"/>
        <v/>
      </c>
      <c r="H12541" s="67"/>
      <c r="I12541" s="68"/>
      <c r="J12541" s="32">
        <v>0</v>
      </c>
    </row>
    <row r="12542" spans="1:10" ht="15.75" hidden="1" thickBot="1" x14ac:dyDescent="0.3">
      <c r="A12542" s="150"/>
      <c r="B12542" s="145"/>
      <c r="C12542" s="44"/>
      <c r="D12542" s="59"/>
      <c r="E12542" s="121"/>
      <c r="F12542" s="135" t="s">
        <v>31</v>
      </c>
      <c r="G12542" s="75" t="str">
        <f t="shared" si="240"/>
        <v/>
      </c>
      <c r="H12542" s="76"/>
      <c r="I12542" s="68"/>
      <c r="J12542" s="32">
        <v>0</v>
      </c>
    </row>
    <row r="12543" spans="1:10" ht="15.75" hidden="1" thickBot="1" x14ac:dyDescent="0.3">
      <c r="A12543" s="140" t="s">
        <v>3074</v>
      </c>
      <c r="B12543" s="143" t="s">
        <v>3075</v>
      </c>
      <c r="C12543" s="26"/>
      <c r="D12543" s="27" t="s">
        <v>36</v>
      </c>
      <c r="E12543" s="116"/>
      <c r="F12543" s="127" t="s">
        <v>31</v>
      </c>
      <c r="G12543" s="29" t="str">
        <f t="shared" si="240"/>
        <v/>
      </c>
      <c r="H12543" s="30"/>
      <c r="I12543" s="31"/>
      <c r="J12543" s="32">
        <v>0</v>
      </c>
    </row>
    <row r="12544" spans="1:10" ht="15.75" hidden="1" thickBot="1" x14ac:dyDescent="0.3">
      <c r="A12544" s="149"/>
      <c r="B12544" s="144"/>
      <c r="C12544" s="34"/>
      <c r="D12544" s="34"/>
      <c r="E12544" s="118"/>
      <c r="F12544" s="129" t="s">
        <v>31</v>
      </c>
      <c r="G12544" s="66" t="str">
        <f t="shared" si="240"/>
        <v/>
      </c>
      <c r="H12544" s="67"/>
      <c r="I12544" s="68"/>
      <c r="J12544" s="32">
        <v>0</v>
      </c>
    </row>
    <row r="12545" spans="1:10" ht="15.75" hidden="1" thickBot="1" x14ac:dyDescent="0.3">
      <c r="A12545" s="149"/>
      <c r="B12545" s="144"/>
      <c r="C12545" s="38" t="s">
        <v>7438</v>
      </c>
      <c r="D12545" s="38" t="s">
        <v>2788</v>
      </c>
      <c r="E12545" s="120">
        <v>0.62809999999999999</v>
      </c>
      <c r="F12545" s="119">
        <v>29.905999999999999</v>
      </c>
      <c r="G12545" s="66">
        <f t="shared" si="240"/>
        <v>18.783958599999998</v>
      </c>
      <c r="H12545" s="41">
        <f>SUM(G12545:G12547)</f>
        <v>23.475471842399998</v>
      </c>
      <c r="I12545" s="42"/>
      <c r="J12545" s="32">
        <v>0</v>
      </c>
    </row>
    <row r="12546" spans="1:10" ht="15.75" hidden="1" thickBot="1" x14ac:dyDescent="0.3">
      <c r="A12546" s="149"/>
      <c r="B12546" s="144"/>
      <c r="C12546" s="38" t="s">
        <v>7446</v>
      </c>
      <c r="D12546" s="38" t="s">
        <v>2788</v>
      </c>
      <c r="E12546" s="120">
        <v>0.19628119999999999</v>
      </c>
      <c r="F12546" s="119">
        <v>23.901999999999997</v>
      </c>
      <c r="G12546" s="66">
        <f t="shared" si="240"/>
        <v>4.6915132423999992</v>
      </c>
      <c r="H12546" s="67"/>
      <c r="I12546" s="68"/>
      <c r="J12546" s="32">
        <v>0</v>
      </c>
    </row>
    <row r="12547" spans="1:10" ht="15.75" hidden="1" thickBot="1" x14ac:dyDescent="0.3">
      <c r="A12547" s="149"/>
      <c r="B12547" s="144"/>
      <c r="C12547" s="38" t="s">
        <v>3075</v>
      </c>
      <c r="D12547" s="38" t="s">
        <v>101</v>
      </c>
      <c r="E12547" s="120">
        <v>1</v>
      </c>
      <c r="F12547" s="119" t="s">
        <v>31</v>
      </c>
      <c r="G12547" s="66" t="str">
        <f t="shared" si="240"/>
        <v/>
      </c>
      <c r="H12547" s="67"/>
      <c r="I12547" s="68"/>
      <c r="J12547" s="32">
        <v>0</v>
      </c>
    </row>
    <row r="12548" spans="1:10" ht="15.75" hidden="1" thickBot="1" x14ac:dyDescent="0.3">
      <c r="A12548" s="150"/>
      <c r="B12548" s="145"/>
      <c r="C12548" s="44"/>
      <c r="D12548" s="59"/>
      <c r="E12548" s="121"/>
      <c r="F12548" s="135" t="s">
        <v>31</v>
      </c>
      <c r="G12548" s="75" t="str">
        <f t="shared" si="240"/>
        <v/>
      </c>
      <c r="H12548" s="76"/>
      <c r="I12548" s="68"/>
      <c r="J12548" s="32">
        <v>0</v>
      </c>
    </row>
    <row r="12549" spans="1:10" ht="15.75" hidden="1" thickBot="1" x14ac:dyDescent="0.3">
      <c r="A12549" s="140" t="s">
        <v>3076</v>
      </c>
      <c r="B12549" s="143" t="s">
        <v>3077</v>
      </c>
      <c r="C12549" s="26"/>
      <c r="D12549" s="27" t="s">
        <v>36</v>
      </c>
      <c r="E12549" s="116"/>
      <c r="F12549" s="123" t="s">
        <v>31</v>
      </c>
      <c r="G12549" s="29" t="str">
        <f t="shared" si="240"/>
        <v/>
      </c>
      <c r="H12549" s="30"/>
      <c r="I12549" s="31"/>
      <c r="J12549" s="32">
        <v>0</v>
      </c>
    </row>
    <row r="12550" spans="1:10" ht="15.75" hidden="1" thickBot="1" x14ac:dyDescent="0.3">
      <c r="A12550" s="141"/>
      <c r="B12550" s="144"/>
      <c r="C12550" s="34"/>
      <c r="D12550" s="34"/>
      <c r="E12550" s="118"/>
      <c r="F12550" s="124" t="s">
        <v>31</v>
      </c>
      <c r="G12550" s="33" t="str">
        <f t="shared" si="240"/>
        <v/>
      </c>
      <c r="H12550" s="37"/>
      <c r="I12550" s="33"/>
      <c r="J12550" s="32">
        <v>0</v>
      </c>
    </row>
    <row r="12551" spans="1:10" ht="26.25" hidden="1" thickBot="1" x14ac:dyDescent="0.3">
      <c r="A12551" s="141"/>
      <c r="B12551" s="144"/>
      <c r="C12551" s="38" t="s">
        <v>3077</v>
      </c>
      <c r="D12551" s="58" t="s">
        <v>36</v>
      </c>
      <c r="E12551" s="120">
        <v>1</v>
      </c>
      <c r="F12551" s="125" t="s">
        <v>31</v>
      </c>
      <c r="G12551" s="33" t="str">
        <f t="shared" si="240"/>
        <v/>
      </c>
      <c r="H12551" s="41">
        <f>SUM(G12551:G12553)</f>
        <v>215.23199999999997</v>
      </c>
      <c r="I12551" s="42"/>
      <c r="J12551" s="32">
        <v>0</v>
      </c>
    </row>
    <row r="12552" spans="1:10" ht="15.75" hidden="1" thickBot="1" x14ac:dyDescent="0.3">
      <c r="A12552" s="141"/>
      <c r="B12552" s="144"/>
      <c r="C12552" s="38" t="s">
        <v>7446</v>
      </c>
      <c r="D12552" s="38" t="s">
        <v>2788</v>
      </c>
      <c r="E12552" s="120">
        <v>4</v>
      </c>
      <c r="F12552" s="119">
        <v>23.901999999999997</v>
      </c>
      <c r="G12552" s="33">
        <f t="shared" si="240"/>
        <v>95.60799999999999</v>
      </c>
      <c r="H12552" s="37"/>
      <c r="I12552" s="33"/>
      <c r="J12552" s="32">
        <v>0</v>
      </c>
    </row>
    <row r="12553" spans="1:10" ht="15.75" hidden="1" thickBot="1" x14ac:dyDescent="0.3">
      <c r="A12553" s="141"/>
      <c r="B12553" s="144"/>
      <c r="C12553" s="38" t="s">
        <v>7438</v>
      </c>
      <c r="D12553" s="38" t="s">
        <v>2788</v>
      </c>
      <c r="E12553" s="120">
        <v>4</v>
      </c>
      <c r="F12553" s="119">
        <v>29.905999999999999</v>
      </c>
      <c r="G12553" s="36">
        <f t="shared" si="240"/>
        <v>119.624</v>
      </c>
      <c r="H12553" s="37"/>
      <c r="I12553" s="33"/>
      <c r="J12553" s="32">
        <v>0</v>
      </c>
    </row>
    <row r="12554" spans="1:10" ht="15.75" hidden="1" thickBot="1" x14ac:dyDescent="0.3">
      <c r="A12554" s="142"/>
      <c r="B12554" s="145"/>
      <c r="C12554" s="44"/>
      <c r="D12554" s="44"/>
      <c r="E12554" s="121"/>
      <c r="F12554" s="122" t="s">
        <v>31</v>
      </c>
      <c r="G12554" s="46" t="str">
        <f t="shared" ref="G12554:G12617" si="241">IF(ISNUMBER(F12554),E12554*F12554,"")</f>
        <v/>
      </c>
      <c r="H12554" s="48"/>
      <c r="I12554" s="33"/>
      <c r="J12554" s="32">
        <v>0</v>
      </c>
    </row>
    <row r="12555" spans="1:10" ht="15.75" hidden="1" thickBot="1" x14ac:dyDescent="0.3">
      <c r="A12555" s="140" t="s">
        <v>3078</v>
      </c>
      <c r="B12555" s="143" t="s">
        <v>7229</v>
      </c>
      <c r="C12555" s="26"/>
      <c r="D12555" s="27" t="s">
        <v>36</v>
      </c>
      <c r="E12555" s="116"/>
      <c r="F12555" s="123" t="s">
        <v>31</v>
      </c>
      <c r="G12555" s="29" t="str">
        <f t="shared" si="241"/>
        <v/>
      </c>
      <c r="H12555" s="30"/>
      <c r="I12555" s="31"/>
      <c r="J12555" s="32">
        <v>0</v>
      </c>
    </row>
    <row r="12556" spans="1:10" ht="15.75" hidden="1" thickBot="1" x14ac:dyDescent="0.3">
      <c r="A12556" s="141"/>
      <c r="B12556" s="144"/>
      <c r="C12556" s="34"/>
      <c r="D12556" s="34"/>
      <c r="E12556" s="118"/>
      <c r="F12556" s="124" t="s">
        <v>31</v>
      </c>
      <c r="G12556" s="33" t="str">
        <f t="shared" si="241"/>
        <v/>
      </c>
      <c r="H12556" s="37"/>
      <c r="I12556" s="33"/>
      <c r="J12556" s="32">
        <v>0</v>
      </c>
    </row>
    <row r="12557" spans="1:10" ht="15.75" hidden="1" thickBot="1" x14ac:dyDescent="0.3">
      <c r="A12557" s="141"/>
      <c r="B12557" s="144"/>
      <c r="C12557" s="38" t="s">
        <v>3079</v>
      </c>
      <c r="D12557" s="58" t="s">
        <v>36</v>
      </c>
      <c r="E12557" s="120">
        <v>1</v>
      </c>
      <c r="F12557" s="125" t="s">
        <v>31</v>
      </c>
      <c r="G12557" s="33" t="str">
        <f t="shared" si="241"/>
        <v/>
      </c>
      <c r="H12557" s="41">
        <f>SUM(G12557:G12559)</f>
        <v>215.23199999999997</v>
      </c>
      <c r="I12557" s="42"/>
      <c r="J12557" s="32">
        <v>0</v>
      </c>
    </row>
    <row r="12558" spans="1:10" ht="15.75" hidden="1" thickBot="1" x14ac:dyDescent="0.3">
      <c r="A12558" s="141"/>
      <c r="B12558" s="144"/>
      <c r="C12558" s="38" t="s">
        <v>7446</v>
      </c>
      <c r="D12558" s="38" t="s">
        <v>2788</v>
      </c>
      <c r="E12558" s="120">
        <v>4</v>
      </c>
      <c r="F12558" s="119">
        <v>23.901999999999997</v>
      </c>
      <c r="G12558" s="33">
        <f t="shared" si="241"/>
        <v>95.60799999999999</v>
      </c>
      <c r="H12558" s="37"/>
      <c r="I12558" s="33"/>
      <c r="J12558" s="32">
        <v>0</v>
      </c>
    </row>
    <row r="12559" spans="1:10" ht="15.75" hidden="1" thickBot="1" x14ac:dyDescent="0.3">
      <c r="A12559" s="141"/>
      <c r="B12559" s="144"/>
      <c r="C12559" s="38" t="s">
        <v>7438</v>
      </c>
      <c r="D12559" s="38" t="s">
        <v>2788</v>
      </c>
      <c r="E12559" s="120">
        <v>4</v>
      </c>
      <c r="F12559" s="119">
        <v>29.905999999999999</v>
      </c>
      <c r="G12559" s="36">
        <f t="shared" si="241"/>
        <v>119.624</v>
      </c>
      <c r="H12559" s="37"/>
      <c r="I12559" s="33"/>
      <c r="J12559" s="32">
        <v>0</v>
      </c>
    </row>
    <row r="12560" spans="1:10" ht="15.75" hidden="1" thickBot="1" x14ac:dyDescent="0.3">
      <c r="A12560" s="142"/>
      <c r="B12560" s="145"/>
      <c r="C12560" s="44"/>
      <c r="D12560" s="44"/>
      <c r="E12560" s="121"/>
      <c r="F12560" s="122" t="s">
        <v>31</v>
      </c>
      <c r="G12560" s="46" t="str">
        <f t="shared" si="241"/>
        <v/>
      </c>
      <c r="H12560" s="48"/>
      <c r="I12560" s="33"/>
      <c r="J12560" s="32">
        <v>0</v>
      </c>
    </row>
    <row r="12561" spans="1:10" ht="15.75" hidden="1" thickBot="1" x14ac:dyDescent="0.3">
      <c r="A12561" s="140" t="s">
        <v>3080</v>
      </c>
      <c r="B12561" s="143" t="s">
        <v>7230</v>
      </c>
      <c r="C12561" s="26"/>
      <c r="D12561" s="27" t="s">
        <v>36</v>
      </c>
      <c r="E12561" s="116"/>
      <c r="F12561" s="123" t="s">
        <v>31</v>
      </c>
      <c r="G12561" s="29" t="str">
        <f t="shared" si="241"/>
        <v/>
      </c>
      <c r="H12561" s="30"/>
      <c r="I12561" s="31"/>
      <c r="J12561" s="32">
        <v>0</v>
      </c>
    </row>
    <row r="12562" spans="1:10" ht="15.75" hidden="1" thickBot="1" x14ac:dyDescent="0.3">
      <c r="A12562" s="141"/>
      <c r="B12562" s="144"/>
      <c r="C12562" s="34"/>
      <c r="D12562" s="34"/>
      <c r="E12562" s="118"/>
      <c r="F12562" s="124" t="s">
        <v>31</v>
      </c>
      <c r="G12562" s="33" t="str">
        <f t="shared" si="241"/>
        <v/>
      </c>
      <c r="H12562" s="37"/>
      <c r="I12562" s="33"/>
      <c r="J12562" s="32">
        <v>0</v>
      </c>
    </row>
    <row r="12563" spans="1:10" ht="15.75" hidden="1" thickBot="1" x14ac:dyDescent="0.3">
      <c r="A12563" s="141"/>
      <c r="B12563" s="144"/>
      <c r="C12563" s="38" t="s">
        <v>3081</v>
      </c>
      <c r="D12563" s="58" t="s">
        <v>36</v>
      </c>
      <c r="E12563" s="120">
        <v>1</v>
      </c>
      <c r="F12563" s="125" t="s">
        <v>31</v>
      </c>
      <c r="G12563" s="33" t="str">
        <f t="shared" si="241"/>
        <v/>
      </c>
      <c r="H12563" s="41">
        <f>SUM(G12563:G12565)</f>
        <v>215.23199999999997</v>
      </c>
      <c r="I12563" s="42"/>
      <c r="J12563" s="32">
        <v>0</v>
      </c>
    </row>
    <row r="12564" spans="1:10" ht="15.75" hidden="1" thickBot="1" x14ac:dyDescent="0.3">
      <c r="A12564" s="141"/>
      <c r="B12564" s="144"/>
      <c r="C12564" s="38" t="s">
        <v>7446</v>
      </c>
      <c r="D12564" s="38" t="s">
        <v>2788</v>
      </c>
      <c r="E12564" s="120">
        <v>4</v>
      </c>
      <c r="F12564" s="119">
        <v>23.901999999999997</v>
      </c>
      <c r="G12564" s="33">
        <f t="shared" si="241"/>
        <v>95.60799999999999</v>
      </c>
      <c r="H12564" s="37"/>
      <c r="I12564" s="33"/>
      <c r="J12564" s="32">
        <v>0</v>
      </c>
    </row>
    <row r="12565" spans="1:10" ht="15.75" hidden="1" thickBot="1" x14ac:dyDescent="0.3">
      <c r="A12565" s="141"/>
      <c r="B12565" s="144"/>
      <c r="C12565" s="38" t="s">
        <v>7438</v>
      </c>
      <c r="D12565" s="38" t="s">
        <v>2788</v>
      </c>
      <c r="E12565" s="120">
        <v>4</v>
      </c>
      <c r="F12565" s="119">
        <v>29.905999999999999</v>
      </c>
      <c r="G12565" s="36">
        <f t="shared" si="241"/>
        <v>119.624</v>
      </c>
      <c r="H12565" s="37"/>
      <c r="I12565" s="33"/>
      <c r="J12565" s="32">
        <v>0</v>
      </c>
    </row>
    <row r="12566" spans="1:10" ht="15.75" hidden="1" thickBot="1" x14ac:dyDescent="0.3">
      <c r="A12566" s="142"/>
      <c r="B12566" s="145"/>
      <c r="C12566" s="44"/>
      <c r="D12566" s="44"/>
      <c r="E12566" s="121"/>
      <c r="F12566" s="122" t="s">
        <v>31</v>
      </c>
      <c r="G12566" s="46" t="str">
        <f t="shared" si="241"/>
        <v/>
      </c>
      <c r="H12566" s="48"/>
      <c r="I12566" s="33"/>
      <c r="J12566" s="32">
        <v>0</v>
      </c>
    </row>
    <row r="12567" spans="1:10" ht="15.75" hidden="1" thickBot="1" x14ac:dyDescent="0.3">
      <c r="A12567" s="140" t="s">
        <v>3082</v>
      </c>
      <c r="B12567" s="143" t="s">
        <v>7231</v>
      </c>
      <c r="C12567" s="26"/>
      <c r="D12567" s="27" t="s">
        <v>36</v>
      </c>
      <c r="E12567" s="116"/>
      <c r="F12567" s="123" t="s">
        <v>31</v>
      </c>
      <c r="G12567" s="29" t="str">
        <f t="shared" si="241"/>
        <v/>
      </c>
      <c r="H12567" s="30"/>
      <c r="I12567" s="31"/>
      <c r="J12567" s="32">
        <v>0</v>
      </c>
    </row>
    <row r="12568" spans="1:10" ht="15.75" hidden="1" thickBot="1" x14ac:dyDescent="0.3">
      <c r="A12568" s="141"/>
      <c r="B12568" s="144"/>
      <c r="C12568" s="34"/>
      <c r="D12568" s="34"/>
      <c r="E12568" s="118"/>
      <c r="F12568" s="124" t="s">
        <v>31</v>
      </c>
      <c r="G12568" s="33" t="str">
        <f t="shared" si="241"/>
        <v/>
      </c>
      <c r="H12568" s="37"/>
      <c r="I12568" s="33"/>
      <c r="J12568" s="32">
        <v>0</v>
      </c>
    </row>
    <row r="12569" spans="1:10" ht="15.75" hidden="1" thickBot="1" x14ac:dyDescent="0.3">
      <c r="A12569" s="141"/>
      <c r="B12569" s="144"/>
      <c r="C12569" s="38" t="s">
        <v>3083</v>
      </c>
      <c r="D12569" s="58" t="s">
        <v>36</v>
      </c>
      <c r="E12569" s="120">
        <v>1</v>
      </c>
      <c r="F12569" s="125" t="s">
        <v>31</v>
      </c>
      <c r="G12569" s="33" t="str">
        <f t="shared" si="241"/>
        <v/>
      </c>
      <c r="H12569" s="41">
        <f>SUM(G12569:G12571)</f>
        <v>215.23199999999997</v>
      </c>
      <c r="I12569" s="42"/>
      <c r="J12569" s="32">
        <v>0</v>
      </c>
    </row>
    <row r="12570" spans="1:10" ht="15.75" hidden="1" thickBot="1" x14ac:dyDescent="0.3">
      <c r="A12570" s="141"/>
      <c r="B12570" s="144"/>
      <c r="C12570" s="38" t="s">
        <v>7446</v>
      </c>
      <c r="D12570" s="38" t="s">
        <v>2788</v>
      </c>
      <c r="E12570" s="120">
        <v>4</v>
      </c>
      <c r="F12570" s="119">
        <v>23.901999999999997</v>
      </c>
      <c r="G12570" s="33">
        <f t="shared" si="241"/>
        <v>95.60799999999999</v>
      </c>
      <c r="H12570" s="37"/>
      <c r="I12570" s="33"/>
      <c r="J12570" s="32">
        <v>0</v>
      </c>
    </row>
    <row r="12571" spans="1:10" ht="15.75" hidden="1" thickBot="1" x14ac:dyDescent="0.3">
      <c r="A12571" s="141"/>
      <c r="B12571" s="144"/>
      <c r="C12571" s="38" t="s">
        <v>7438</v>
      </c>
      <c r="D12571" s="38" t="s">
        <v>2788</v>
      </c>
      <c r="E12571" s="120">
        <v>4</v>
      </c>
      <c r="F12571" s="119">
        <v>29.905999999999999</v>
      </c>
      <c r="G12571" s="36">
        <f t="shared" si="241"/>
        <v>119.624</v>
      </c>
      <c r="H12571" s="37"/>
      <c r="I12571" s="33"/>
      <c r="J12571" s="32">
        <v>0</v>
      </c>
    </row>
    <row r="12572" spans="1:10" ht="15.75" hidden="1" thickBot="1" x14ac:dyDescent="0.3">
      <c r="A12572" s="142"/>
      <c r="B12572" s="145"/>
      <c r="C12572" s="44"/>
      <c r="D12572" s="44"/>
      <c r="E12572" s="121"/>
      <c r="F12572" s="122" t="s">
        <v>31</v>
      </c>
      <c r="G12572" s="46" t="str">
        <f t="shared" si="241"/>
        <v/>
      </c>
      <c r="H12572" s="48"/>
      <c r="I12572" s="33"/>
      <c r="J12572" s="32">
        <v>0</v>
      </c>
    </row>
    <row r="12573" spans="1:10" ht="15.75" hidden="1" thickBot="1" x14ac:dyDescent="0.3">
      <c r="A12573" s="140" t="s">
        <v>3084</v>
      </c>
      <c r="B12573" s="143" t="s">
        <v>7232</v>
      </c>
      <c r="C12573" s="26"/>
      <c r="D12573" s="27" t="s">
        <v>36</v>
      </c>
      <c r="E12573" s="116"/>
      <c r="F12573" s="123" t="s">
        <v>31</v>
      </c>
      <c r="G12573" s="29" t="str">
        <f t="shared" si="241"/>
        <v/>
      </c>
      <c r="H12573" s="30"/>
      <c r="I12573" s="31"/>
      <c r="J12573" s="32">
        <v>0</v>
      </c>
    </row>
    <row r="12574" spans="1:10" ht="15.75" hidden="1" thickBot="1" x14ac:dyDescent="0.3">
      <c r="A12574" s="141"/>
      <c r="B12574" s="144"/>
      <c r="C12574" s="34"/>
      <c r="D12574" s="34"/>
      <c r="E12574" s="118"/>
      <c r="F12574" s="124" t="s">
        <v>31</v>
      </c>
      <c r="G12574" s="33" t="str">
        <f t="shared" si="241"/>
        <v/>
      </c>
      <c r="H12574" s="37"/>
      <c r="I12574" s="33"/>
      <c r="J12574" s="32">
        <v>0</v>
      </c>
    </row>
    <row r="12575" spans="1:10" ht="15.75" hidden="1" thickBot="1" x14ac:dyDescent="0.3">
      <c r="A12575" s="141"/>
      <c r="B12575" s="144"/>
      <c r="C12575" s="38" t="s">
        <v>3085</v>
      </c>
      <c r="D12575" s="58" t="s">
        <v>36</v>
      </c>
      <c r="E12575" s="120">
        <v>1</v>
      </c>
      <c r="F12575" s="125" t="s">
        <v>31</v>
      </c>
      <c r="G12575" s="33" t="str">
        <f t="shared" si="241"/>
        <v/>
      </c>
      <c r="H12575" s="41">
        <f>SUM(G12575:G12577)</f>
        <v>215.23199999999997</v>
      </c>
      <c r="I12575" s="42"/>
      <c r="J12575" s="32">
        <v>0</v>
      </c>
    </row>
    <row r="12576" spans="1:10" ht="15.75" hidden="1" thickBot="1" x14ac:dyDescent="0.3">
      <c r="A12576" s="141"/>
      <c r="B12576" s="144"/>
      <c r="C12576" s="38" t="s">
        <v>7446</v>
      </c>
      <c r="D12576" s="38" t="s">
        <v>2788</v>
      </c>
      <c r="E12576" s="120">
        <v>4</v>
      </c>
      <c r="F12576" s="119">
        <v>23.901999999999997</v>
      </c>
      <c r="G12576" s="33">
        <f t="shared" si="241"/>
        <v>95.60799999999999</v>
      </c>
      <c r="H12576" s="37"/>
      <c r="I12576" s="33"/>
      <c r="J12576" s="32">
        <v>0</v>
      </c>
    </row>
    <row r="12577" spans="1:10" ht="15.75" hidden="1" thickBot="1" x14ac:dyDescent="0.3">
      <c r="A12577" s="141"/>
      <c r="B12577" s="144"/>
      <c r="C12577" s="38" t="s">
        <v>7438</v>
      </c>
      <c r="D12577" s="38" t="s">
        <v>2788</v>
      </c>
      <c r="E12577" s="120">
        <v>4</v>
      </c>
      <c r="F12577" s="119">
        <v>29.905999999999999</v>
      </c>
      <c r="G12577" s="36">
        <f t="shared" si="241"/>
        <v>119.624</v>
      </c>
      <c r="H12577" s="37"/>
      <c r="I12577" s="33"/>
      <c r="J12577" s="32">
        <v>0</v>
      </c>
    </row>
    <row r="12578" spans="1:10" ht="15.75" hidden="1" thickBot="1" x14ac:dyDescent="0.3">
      <c r="A12578" s="142"/>
      <c r="B12578" s="145"/>
      <c r="C12578" s="44"/>
      <c r="D12578" s="44"/>
      <c r="E12578" s="121"/>
      <c r="F12578" s="122" t="s">
        <v>31</v>
      </c>
      <c r="G12578" s="46" t="str">
        <f t="shared" si="241"/>
        <v/>
      </c>
      <c r="H12578" s="48"/>
      <c r="I12578" s="33"/>
      <c r="J12578" s="32">
        <v>0</v>
      </c>
    </row>
    <row r="12579" spans="1:10" ht="15.75" hidden="1" customHeight="1" thickBot="1" x14ac:dyDescent="0.3">
      <c r="A12579" s="140" t="s">
        <v>3086</v>
      </c>
      <c r="B12579" s="143" t="s">
        <v>7233</v>
      </c>
      <c r="C12579" s="26"/>
      <c r="D12579" s="27" t="s">
        <v>36</v>
      </c>
      <c r="E12579" s="116"/>
      <c r="F12579" s="127" t="s">
        <v>31</v>
      </c>
      <c r="G12579" s="29" t="str">
        <f t="shared" si="241"/>
        <v/>
      </c>
      <c r="H12579" s="30"/>
      <c r="I12579" s="31"/>
      <c r="J12579" s="32">
        <v>0</v>
      </c>
    </row>
    <row r="12580" spans="1:10" ht="15.75" hidden="1" thickBot="1" x14ac:dyDescent="0.3">
      <c r="A12580" s="149"/>
      <c r="B12580" s="144"/>
      <c r="C12580" s="34"/>
      <c r="D12580" s="34"/>
      <c r="E12580" s="118"/>
      <c r="F12580" s="129" t="s">
        <v>31</v>
      </c>
      <c r="G12580" s="66" t="str">
        <f t="shared" si="241"/>
        <v/>
      </c>
      <c r="H12580" s="67"/>
      <c r="I12580" s="68"/>
      <c r="J12580" s="32">
        <v>0</v>
      </c>
    </row>
    <row r="12581" spans="1:10" ht="26.25" hidden="1" thickBot="1" x14ac:dyDescent="0.3">
      <c r="A12581" s="149"/>
      <c r="B12581" s="144"/>
      <c r="C12581" s="38" t="s">
        <v>7615</v>
      </c>
      <c r="D12581" s="38" t="s">
        <v>7614</v>
      </c>
      <c r="E12581" s="120">
        <v>2.1100000000000001E-2</v>
      </c>
      <c r="F12581" s="125">
        <v>850.88596309799993</v>
      </c>
      <c r="G12581" s="36">
        <f t="shared" si="241"/>
        <v>17.9536938213678</v>
      </c>
      <c r="H12581" s="41">
        <f>SUM(G12581:G12586)</f>
        <v>161.17131547941779</v>
      </c>
      <c r="I12581" s="42"/>
      <c r="J12581" s="32">
        <v>0</v>
      </c>
    </row>
    <row r="12582" spans="1:10" ht="15.75" hidden="1" thickBot="1" x14ac:dyDescent="0.3">
      <c r="A12582" s="149"/>
      <c r="B12582" s="144"/>
      <c r="C12582" s="38" t="s">
        <v>7603</v>
      </c>
      <c r="D12582" s="38" t="s">
        <v>2788</v>
      </c>
      <c r="E12582" s="120">
        <v>0.60092509999999999</v>
      </c>
      <c r="F12582" s="119">
        <v>22.724</v>
      </c>
      <c r="G12582" s="36">
        <f t="shared" si="241"/>
        <v>13.655421972399999</v>
      </c>
      <c r="H12582" s="37"/>
      <c r="I12582" s="33"/>
      <c r="J12582" s="32">
        <v>0</v>
      </c>
    </row>
    <row r="12583" spans="1:10" ht="15.75" hidden="1" thickBot="1" x14ac:dyDescent="0.3">
      <c r="A12583" s="149"/>
      <c r="B12583" s="144"/>
      <c r="C12583" s="38" t="s">
        <v>7679</v>
      </c>
      <c r="D12583" s="38" t="s">
        <v>2788</v>
      </c>
      <c r="E12583" s="120">
        <v>2.1263502999999999</v>
      </c>
      <c r="F12583" s="119">
        <v>29.535499999999999</v>
      </c>
      <c r="G12583" s="36">
        <f t="shared" si="241"/>
        <v>62.802819285649996</v>
      </c>
      <c r="H12583" s="37"/>
      <c r="I12583" s="33"/>
      <c r="J12583" s="32">
        <v>0</v>
      </c>
    </row>
    <row r="12584" spans="1:10" ht="51.75" hidden="1" thickBot="1" x14ac:dyDescent="0.3">
      <c r="A12584" s="149"/>
      <c r="B12584" s="144"/>
      <c r="C12584" s="38" t="s">
        <v>3087</v>
      </c>
      <c r="D12584" s="38" t="s">
        <v>101</v>
      </c>
      <c r="E12584" s="120">
        <v>1</v>
      </c>
      <c r="F12584" s="125" t="s">
        <v>31</v>
      </c>
      <c r="G12584" s="36" t="str">
        <f t="shared" si="241"/>
        <v/>
      </c>
      <c r="H12584" s="37"/>
      <c r="I12584" s="33"/>
      <c r="J12584" s="32">
        <v>0</v>
      </c>
    </row>
    <row r="12585" spans="1:10" ht="15.75" hidden="1" thickBot="1" x14ac:dyDescent="0.3">
      <c r="A12585" s="149"/>
      <c r="B12585" s="144"/>
      <c r="C12585" s="38" t="s">
        <v>7610</v>
      </c>
      <c r="D12585" s="38" t="s">
        <v>2788</v>
      </c>
      <c r="E12585" s="120">
        <v>2.1576</v>
      </c>
      <c r="F12585" s="125">
        <v>30.941499999999998</v>
      </c>
      <c r="G12585" s="36">
        <f t="shared" si="241"/>
        <v>66.759380399999998</v>
      </c>
      <c r="H12585" s="37"/>
      <c r="I12585" s="42"/>
      <c r="J12585" s="32">
        <v>0</v>
      </c>
    </row>
    <row r="12586" spans="1:10" ht="15.75" hidden="1" thickBot="1" x14ac:dyDescent="0.3">
      <c r="A12586" s="149"/>
      <c r="B12586" s="144"/>
      <c r="C12586" s="38" t="s">
        <v>144</v>
      </c>
      <c r="D12586" s="64" t="s">
        <v>88</v>
      </c>
      <c r="E12586" s="120">
        <v>0.54432000000000003</v>
      </c>
      <c r="F12586" s="125" t="s">
        <v>31</v>
      </c>
      <c r="G12586" s="36" t="str">
        <f t="shared" si="241"/>
        <v/>
      </c>
      <c r="H12586" s="37"/>
      <c r="I12586" s="33"/>
      <c r="J12586" s="32">
        <v>0</v>
      </c>
    </row>
    <row r="12587" spans="1:10" ht="15.75" hidden="1" thickBot="1" x14ac:dyDescent="0.3">
      <c r="A12587" s="150"/>
      <c r="B12587" s="145"/>
      <c r="C12587" s="89"/>
      <c r="D12587" s="89"/>
      <c r="E12587" s="139"/>
      <c r="F12587" s="135" t="s">
        <v>31</v>
      </c>
      <c r="G12587" s="75" t="str">
        <f t="shared" si="241"/>
        <v/>
      </c>
      <c r="H12587" s="76"/>
      <c r="I12587" s="68"/>
      <c r="J12587" s="32">
        <v>0</v>
      </c>
    </row>
    <row r="12588" spans="1:10" ht="15.75" hidden="1" thickBot="1" x14ac:dyDescent="0.3">
      <c r="A12588" s="140" t="s">
        <v>3088</v>
      </c>
      <c r="B12588" s="143" t="s">
        <v>7234</v>
      </c>
      <c r="C12588" s="26"/>
      <c r="D12588" s="27" t="s">
        <v>36</v>
      </c>
      <c r="E12588" s="116"/>
      <c r="F12588" s="123" t="s">
        <v>31</v>
      </c>
      <c r="G12588" s="29" t="str">
        <f t="shared" si="241"/>
        <v/>
      </c>
      <c r="H12588" s="30"/>
      <c r="I12588" s="31"/>
      <c r="J12588" s="32">
        <v>0</v>
      </c>
    </row>
    <row r="12589" spans="1:10" ht="15.75" hidden="1" thickBot="1" x14ac:dyDescent="0.3">
      <c r="A12589" s="141"/>
      <c r="B12589" s="144"/>
      <c r="C12589" s="34"/>
      <c r="D12589" s="34"/>
      <c r="E12589" s="118"/>
      <c r="F12589" s="124" t="s">
        <v>31</v>
      </c>
      <c r="G12589" s="33" t="str">
        <f t="shared" si="241"/>
        <v/>
      </c>
      <c r="H12589" s="37"/>
      <c r="I12589" s="33"/>
      <c r="J12589" s="32">
        <v>0</v>
      </c>
    </row>
    <row r="12590" spans="1:10" ht="15.75" hidden="1" thickBot="1" x14ac:dyDescent="0.3">
      <c r="A12590" s="141"/>
      <c r="B12590" s="144"/>
      <c r="C12590" s="38" t="s">
        <v>7438</v>
      </c>
      <c r="D12590" s="38" t="s">
        <v>2788</v>
      </c>
      <c r="E12590" s="120">
        <v>0.28999999999999998</v>
      </c>
      <c r="F12590" s="119">
        <v>29.905999999999999</v>
      </c>
      <c r="G12590" s="33">
        <f t="shared" si="241"/>
        <v>8.6727399999999992</v>
      </c>
      <c r="H12590" s="41">
        <f>SUM(G12590:G12592)</f>
        <v>15.604319999999998</v>
      </c>
      <c r="I12590" s="42"/>
      <c r="J12590" s="32">
        <v>0</v>
      </c>
    </row>
    <row r="12591" spans="1:10" ht="15.75" hidden="1" thickBot="1" x14ac:dyDescent="0.3">
      <c r="A12591" s="141"/>
      <c r="B12591" s="144"/>
      <c r="C12591" s="38" t="s">
        <v>7446</v>
      </c>
      <c r="D12591" s="38" t="s">
        <v>2788</v>
      </c>
      <c r="E12591" s="120">
        <v>0.28999999999999998</v>
      </c>
      <c r="F12591" s="119">
        <v>23.901999999999997</v>
      </c>
      <c r="G12591" s="33">
        <f t="shared" si="241"/>
        <v>6.9315799999999985</v>
      </c>
      <c r="H12591" s="37"/>
      <c r="I12591" s="33"/>
      <c r="J12591" s="32">
        <v>0</v>
      </c>
    </row>
    <row r="12592" spans="1:10" ht="26.25" hidden="1" thickBot="1" x14ac:dyDescent="0.3">
      <c r="A12592" s="141"/>
      <c r="B12592" s="144"/>
      <c r="C12592" s="38" t="s">
        <v>303</v>
      </c>
      <c r="D12592" s="38" t="s">
        <v>105</v>
      </c>
      <c r="E12592" s="120">
        <v>1</v>
      </c>
      <c r="F12592" s="125" t="s">
        <v>31</v>
      </c>
      <c r="G12592" s="33" t="str">
        <f t="shared" si="241"/>
        <v/>
      </c>
      <c r="H12592" s="37"/>
      <c r="I12592" s="33"/>
      <c r="J12592" s="32">
        <v>0</v>
      </c>
    </row>
    <row r="12593" spans="1:10" ht="15.75" hidden="1" thickBot="1" x14ac:dyDescent="0.3">
      <c r="A12593" s="142"/>
      <c r="B12593" s="145"/>
      <c r="C12593" s="44"/>
      <c r="D12593" s="44"/>
      <c r="E12593" s="121"/>
      <c r="F12593" s="122" t="s">
        <v>31</v>
      </c>
      <c r="G12593" s="46" t="str">
        <f t="shared" si="241"/>
        <v/>
      </c>
      <c r="H12593" s="48"/>
      <c r="I12593" s="33"/>
      <c r="J12593" s="32">
        <v>0</v>
      </c>
    </row>
    <row r="12594" spans="1:10" ht="15.75" hidden="1" thickBot="1" x14ac:dyDescent="0.3">
      <c r="A12594" s="140" t="s">
        <v>3089</v>
      </c>
      <c r="B12594" s="143" t="s">
        <v>7235</v>
      </c>
      <c r="C12594" s="26"/>
      <c r="D12594" s="27" t="s">
        <v>36</v>
      </c>
      <c r="E12594" s="116"/>
      <c r="F12594" s="127" t="s">
        <v>31</v>
      </c>
      <c r="G12594" s="29" t="str">
        <f t="shared" si="241"/>
        <v/>
      </c>
      <c r="H12594" s="30"/>
      <c r="I12594" s="31"/>
      <c r="J12594" s="32">
        <v>0</v>
      </c>
    </row>
    <row r="12595" spans="1:10" ht="15.75" hidden="1" thickBot="1" x14ac:dyDescent="0.3">
      <c r="A12595" s="149"/>
      <c r="B12595" s="144"/>
      <c r="C12595" s="34"/>
      <c r="D12595" s="34"/>
      <c r="E12595" s="118"/>
      <c r="F12595" s="129" t="s">
        <v>31</v>
      </c>
      <c r="G12595" s="66" t="str">
        <f t="shared" si="241"/>
        <v/>
      </c>
      <c r="H12595" s="67"/>
      <c r="I12595" s="68"/>
      <c r="J12595" s="32">
        <v>0</v>
      </c>
    </row>
    <row r="12596" spans="1:10" ht="26.25" hidden="1" thickBot="1" x14ac:dyDescent="0.3">
      <c r="A12596" s="149"/>
      <c r="B12596" s="144"/>
      <c r="C12596" s="38" t="s">
        <v>8698</v>
      </c>
      <c r="D12596" s="38" t="s">
        <v>101</v>
      </c>
      <c r="E12596" s="120">
        <v>1</v>
      </c>
      <c r="F12596" s="119">
        <v>23.730999999999998</v>
      </c>
      <c r="G12596" s="66">
        <f t="shared" si="241"/>
        <v>23.730999999999998</v>
      </c>
      <c r="H12596" s="41">
        <f>SUM(G12596:G12598)</f>
        <v>33.755430399999995</v>
      </c>
      <c r="I12596" s="42"/>
      <c r="J12596" s="32">
        <v>0</v>
      </c>
    </row>
    <row r="12597" spans="1:10" ht="15.75" hidden="1" thickBot="1" x14ac:dyDescent="0.3">
      <c r="A12597" s="149"/>
      <c r="B12597" s="144"/>
      <c r="C12597" s="38" t="s">
        <v>7446</v>
      </c>
      <c r="D12597" s="38" t="s">
        <v>2788</v>
      </c>
      <c r="E12597" s="120">
        <v>0.18629999999999999</v>
      </c>
      <c r="F12597" s="119">
        <v>23.901999999999997</v>
      </c>
      <c r="G12597" s="66">
        <f t="shared" si="241"/>
        <v>4.4529425999999992</v>
      </c>
      <c r="H12597" s="67"/>
      <c r="I12597" s="68"/>
      <c r="J12597" s="32">
        <v>0</v>
      </c>
    </row>
    <row r="12598" spans="1:10" ht="15.75" hidden="1" thickBot="1" x14ac:dyDescent="0.3">
      <c r="A12598" s="149"/>
      <c r="B12598" s="144"/>
      <c r="C12598" s="38" t="s">
        <v>7438</v>
      </c>
      <c r="D12598" s="38" t="s">
        <v>2788</v>
      </c>
      <c r="E12598" s="120">
        <v>0.18629999999999999</v>
      </c>
      <c r="F12598" s="119">
        <v>29.905999999999999</v>
      </c>
      <c r="G12598" s="66">
        <f t="shared" si="241"/>
        <v>5.5714877999999999</v>
      </c>
      <c r="H12598" s="67"/>
      <c r="I12598" s="68"/>
      <c r="J12598" s="32">
        <v>0</v>
      </c>
    </row>
    <row r="12599" spans="1:10" ht="15.75" hidden="1" thickBot="1" x14ac:dyDescent="0.3">
      <c r="A12599" s="150"/>
      <c r="B12599" s="145"/>
      <c r="C12599" s="44"/>
      <c r="D12599" s="59"/>
      <c r="E12599" s="121"/>
      <c r="F12599" s="135" t="s">
        <v>31</v>
      </c>
      <c r="G12599" s="75" t="str">
        <f t="shared" si="241"/>
        <v/>
      </c>
      <c r="H12599" s="76"/>
      <c r="I12599" s="68"/>
      <c r="J12599" s="32">
        <v>0</v>
      </c>
    </row>
    <row r="12600" spans="1:10" ht="15.75" hidden="1" thickBot="1" x14ac:dyDescent="0.3">
      <c r="A12600" s="140" t="s">
        <v>3090</v>
      </c>
      <c r="B12600" s="143" t="s">
        <v>7236</v>
      </c>
      <c r="C12600" s="26"/>
      <c r="D12600" s="27" t="s">
        <v>36</v>
      </c>
      <c r="E12600" s="116"/>
      <c r="F12600" s="127" t="s">
        <v>31</v>
      </c>
      <c r="G12600" s="29" t="str">
        <f t="shared" si="241"/>
        <v/>
      </c>
      <c r="H12600" s="30"/>
      <c r="I12600" s="31"/>
      <c r="J12600" s="32">
        <v>0</v>
      </c>
    </row>
    <row r="12601" spans="1:10" ht="15.75" hidden="1" thickBot="1" x14ac:dyDescent="0.3">
      <c r="A12601" s="149"/>
      <c r="B12601" s="144"/>
      <c r="C12601" s="34"/>
      <c r="D12601" s="34"/>
      <c r="E12601" s="118"/>
      <c r="F12601" s="129" t="s">
        <v>31</v>
      </c>
      <c r="G12601" s="66" t="str">
        <f t="shared" si="241"/>
        <v/>
      </c>
      <c r="H12601" s="67"/>
      <c r="I12601" s="68"/>
      <c r="J12601" s="32">
        <v>0</v>
      </c>
    </row>
    <row r="12602" spans="1:10" ht="15.75" hidden="1" thickBot="1" x14ac:dyDescent="0.3">
      <c r="A12602" s="149"/>
      <c r="B12602" s="144"/>
      <c r="C12602" s="38" t="s">
        <v>7438</v>
      </c>
      <c r="D12602" s="38" t="s">
        <v>2788</v>
      </c>
      <c r="E12602" s="120">
        <v>2</v>
      </c>
      <c r="F12602" s="119">
        <v>29.905999999999999</v>
      </c>
      <c r="G12602" s="66">
        <f t="shared" si="241"/>
        <v>59.811999999999998</v>
      </c>
      <c r="H12602" s="41">
        <f>SUM(G12602:G12604)</f>
        <v>107.61599999999999</v>
      </c>
      <c r="I12602" s="42"/>
      <c r="J12602" s="32">
        <v>0</v>
      </c>
    </row>
    <row r="12603" spans="1:10" ht="15.75" hidden="1" thickBot="1" x14ac:dyDescent="0.3">
      <c r="A12603" s="149"/>
      <c r="B12603" s="144"/>
      <c r="C12603" s="38" t="s">
        <v>7446</v>
      </c>
      <c r="D12603" s="38" t="s">
        <v>2788</v>
      </c>
      <c r="E12603" s="120">
        <v>2</v>
      </c>
      <c r="F12603" s="119">
        <v>23.901999999999997</v>
      </c>
      <c r="G12603" s="66">
        <f t="shared" si="241"/>
        <v>47.803999999999995</v>
      </c>
      <c r="H12603" s="67"/>
      <c r="I12603" s="68"/>
      <c r="J12603" s="32">
        <v>0</v>
      </c>
    </row>
    <row r="12604" spans="1:10" ht="15.75" hidden="1" thickBot="1" x14ac:dyDescent="0.3">
      <c r="A12604" s="149"/>
      <c r="B12604" s="144"/>
      <c r="C12604" s="38" t="s">
        <v>3091</v>
      </c>
      <c r="D12604" s="38" t="s">
        <v>101</v>
      </c>
      <c r="E12604" s="120">
        <v>1</v>
      </c>
      <c r="F12604" s="119" t="s">
        <v>31</v>
      </c>
      <c r="G12604" s="66" t="str">
        <f t="shared" si="241"/>
        <v/>
      </c>
      <c r="H12604" s="67"/>
      <c r="I12604" s="68"/>
      <c r="J12604" s="32">
        <v>0</v>
      </c>
    </row>
    <row r="12605" spans="1:10" ht="15.75" hidden="1" thickBot="1" x14ac:dyDescent="0.3">
      <c r="A12605" s="150"/>
      <c r="B12605" s="145"/>
      <c r="C12605" s="44"/>
      <c r="D12605" s="59"/>
      <c r="E12605" s="121"/>
      <c r="F12605" s="135" t="s">
        <v>31</v>
      </c>
      <c r="G12605" s="75" t="str">
        <f t="shared" si="241"/>
        <v/>
      </c>
      <c r="H12605" s="76"/>
      <c r="I12605" s="68"/>
      <c r="J12605" s="32">
        <v>0</v>
      </c>
    </row>
    <row r="12606" spans="1:10" ht="15.75" hidden="1" thickBot="1" x14ac:dyDescent="0.3">
      <c r="A12606" s="140" t="s">
        <v>3092</v>
      </c>
      <c r="B12606" s="143" t="s">
        <v>7237</v>
      </c>
      <c r="C12606" s="26"/>
      <c r="D12606" s="27" t="s">
        <v>36</v>
      </c>
      <c r="E12606" s="116"/>
      <c r="F12606" s="127" t="s">
        <v>31</v>
      </c>
      <c r="G12606" s="29" t="str">
        <f t="shared" si="241"/>
        <v/>
      </c>
      <c r="H12606" s="30"/>
      <c r="I12606" s="31"/>
      <c r="J12606" s="32">
        <v>0</v>
      </c>
    </row>
    <row r="12607" spans="1:10" ht="15.75" hidden="1" thickBot="1" x14ac:dyDescent="0.3">
      <c r="A12607" s="149"/>
      <c r="B12607" s="144"/>
      <c r="C12607" s="34"/>
      <c r="D12607" s="34"/>
      <c r="E12607" s="118"/>
      <c r="F12607" s="129" t="s">
        <v>31</v>
      </c>
      <c r="G12607" s="66" t="str">
        <f t="shared" si="241"/>
        <v/>
      </c>
      <c r="H12607" s="67"/>
      <c r="I12607" s="68"/>
      <c r="J12607" s="32">
        <v>0</v>
      </c>
    </row>
    <row r="12608" spans="1:10" ht="15.75" hidden="1" thickBot="1" x14ac:dyDescent="0.3">
      <c r="A12608" s="149"/>
      <c r="B12608" s="144"/>
      <c r="C12608" s="38" t="s">
        <v>7438</v>
      </c>
      <c r="D12608" s="38" t="s">
        <v>2788</v>
      </c>
      <c r="E12608" s="120">
        <v>0.24840000000000001</v>
      </c>
      <c r="F12608" s="119">
        <v>29.905999999999999</v>
      </c>
      <c r="G12608" s="66">
        <f t="shared" si="241"/>
        <v>7.4286504000000004</v>
      </c>
      <c r="H12608" s="41">
        <f>SUM(G12608:G12610)</f>
        <v>13.365907199999999</v>
      </c>
      <c r="I12608" s="42"/>
      <c r="J12608" s="32">
        <v>0</v>
      </c>
    </row>
    <row r="12609" spans="1:10" ht="15.75" hidden="1" thickBot="1" x14ac:dyDescent="0.3">
      <c r="A12609" s="149"/>
      <c r="B12609" s="144"/>
      <c r="C12609" s="38" t="s">
        <v>7446</v>
      </c>
      <c r="D12609" s="38" t="s">
        <v>2788</v>
      </c>
      <c r="E12609" s="120">
        <v>0.24840000000000001</v>
      </c>
      <c r="F12609" s="119">
        <v>23.901999999999997</v>
      </c>
      <c r="G12609" s="66">
        <f t="shared" si="241"/>
        <v>5.9372567999999992</v>
      </c>
      <c r="H12609" s="67"/>
      <c r="I12609" s="68"/>
      <c r="J12609" s="32">
        <v>0</v>
      </c>
    </row>
    <row r="12610" spans="1:10" ht="26.25" hidden="1" thickBot="1" x14ac:dyDescent="0.3">
      <c r="A12610" s="149"/>
      <c r="B12610" s="144"/>
      <c r="C12610" s="38" t="s">
        <v>3093</v>
      </c>
      <c r="D12610" s="38" t="s">
        <v>101</v>
      </c>
      <c r="E12610" s="120">
        <v>1</v>
      </c>
      <c r="F12610" s="119" t="s">
        <v>31</v>
      </c>
      <c r="G12610" s="66" t="str">
        <f t="shared" si="241"/>
        <v/>
      </c>
      <c r="H12610" s="67"/>
      <c r="I12610" s="68"/>
      <c r="J12610" s="32">
        <v>0</v>
      </c>
    </row>
    <row r="12611" spans="1:10" ht="15.75" hidden="1" thickBot="1" x14ac:dyDescent="0.3">
      <c r="A12611" s="150"/>
      <c r="B12611" s="145"/>
      <c r="C12611" s="44"/>
      <c r="D12611" s="59"/>
      <c r="E12611" s="121"/>
      <c r="F12611" s="135" t="s">
        <v>31</v>
      </c>
      <c r="G12611" s="75" t="str">
        <f t="shared" si="241"/>
        <v/>
      </c>
      <c r="H12611" s="76"/>
      <c r="I12611" s="68"/>
      <c r="J12611" s="32">
        <v>0</v>
      </c>
    </row>
    <row r="12612" spans="1:10" ht="15.75" hidden="1" thickBot="1" x14ac:dyDescent="0.3">
      <c r="A12612" s="140" t="s">
        <v>3094</v>
      </c>
      <c r="B12612" s="143" t="s">
        <v>7238</v>
      </c>
      <c r="C12612" s="26"/>
      <c r="D12612" s="27" t="s">
        <v>86</v>
      </c>
      <c r="E12612" s="116"/>
      <c r="F12612" s="123" t="s">
        <v>31</v>
      </c>
      <c r="G12612" s="29" t="str">
        <f t="shared" si="241"/>
        <v/>
      </c>
      <c r="H12612" s="30"/>
      <c r="I12612" s="31"/>
      <c r="J12612" s="32">
        <v>0</v>
      </c>
    </row>
    <row r="12613" spans="1:10" ht="15.75" hidden="1" thickBot="1" x14ac:dyDescent="0.3">
      <c r="A12613" s="141"/>
      <c r="B12613" s="144"/>
      <c r="C12613" s="34"/>
      <c r="D12613" s="34"/>
      <c r="E12613" s="118"/>
      <c r="F12613" s="124" t="s">
        <v>31</v>
      </c>
      <c r="G12613" s="33" t="str">
        <f t="shared" si="241"/>
        <v/>
      </c>
      <c r="H12613" s="37"/>
      <c r="I12613" s="33"/>
      <c r="J12613" s="32">
        <v>0</v>
      </c>
    </row>
    <row r="12614" spans="1:10" ht="15.75" hidden="1" thickBot="1" x14ac:dyDescent="0.3">
      <c r="A12614" s="141"/>
      <c r="B12614" s="144"/>
      <c r="C12614" s="38" t="s">
        <v>7679</v>
      </c>
      <c r="D12614" s="38" t="s">
        <v>2788</v>
      </c>
      <c r="E12614" s="120">
        <v>0.1</v>
      </c>
      <c r="F12614" s="119">
        <v>29.535499999999999</v>
      </c>
      <c r="G12614" s="36">
        <f t="shared" si="241"/>
        <v>2.9535499999999999</v>
      </c>
      <c r="H12614" s="41">
        <f>SUM(G12614:G12621)</f>
        <v>16.7181</v>
      </c>
      <c r="I12614" s="42"/>
      <c r="J12614" s="32">
        <v>0</v>
      </c>
    </row>
    <row r="12615" spans="1:10" ht="15.75" hidden="1" thickBot="1" x14ac:dyDescent="0.3">
      <c r="A12615" s="141"/>
      <c r="B12615" s="144"/>
      <c r="C12615" s="38" t="s">
        <v>7603</v>
      </c>
      <c r="D12615" s="38" t="s">
        <v>2788</v>
      </c>
      <c r="E12615" s="120">
        <v>0.1</v>
      </c>
      <c r="F12615" s="119">
        <v>22.724</v>
      </c>
      <c r="G12615" s="36">
        <f t="shared" si="241"/>
        <v>2.2724000000000002</v>
      </c>
      <c r="H12615" s="37"/>
      <c r="I12615" s="33"/>
      <c r="J12615" s="32">
        <v>0</v>
      </c>
    </row>
    <row r="12616" spans="1:10" ht="15.75" hidden="1" thickBot="1" x14ac:dyDescent="0.3">
      <c r="A12616" s="141"/>
      <c r="B12616" s="144"/>
      <c r="C12616" s="38" t="s">
        <v>1174</v>
      </c>
      <c r="D12616" s="38" t="s">
        <v>1063</v>
      </c>
      <c r="E12616" s="120">
        <v>0.1</v>
      </c>
      <c r="F12616" s="125" t="s">
        <v>31</v>
      </c>
      <c r="G12616" s="33" t="str">
        <f t="shared" si="241"/>
        <v/>
      </c>
      <c r="H12616" s="37"/>
      <c r="I12616" s="33"/>
      <c r="J12616" s="32">
        <v>0</v>
      </c>
    </row>
    <row r="12617" spans="1:10" ht="15.75" hidden="1" thickBot="1" x14ac:dyDescent="0.3">
      <c r="A12617" s="141"/>
      <c r="B12617" s="144"/>
      <c r="C12617" s="38" t="s">
        <v>3095</v>
      </c>
      <c r="D12617" s="38" t="s">
        <v>86</v>
      </c>
      <c r="E12617" s="120">
        <v>1.1000000000000001</v>
      </c>
      <c r="F12617" s="119" t="s">
        <v>31</v>
      </c>
      <c r="G12617" s="36" t="str">
        <f t="shared" si="241"/>
        <v/>
      </c>
      <c r="H12617" s="37"/>
      <c r="I12617" s="42"/>
      <c r="J12617" s="32">
        <v>0</v>
      </c>
    </row>
    <row r="12618" spans="1:10" ht="15.75" hidden="1" thickBot="1" x14ac:dyDescent="0.3">
      <c r="A12618" s="141"/>
      <c r="B12618" s="144"/>
      <c r="C12618" s="38" t="s">
        <v>7679</v>
      </c>
      <c r="D12618" s="38" t="s">
        <v>2788</v>
      </c>
      <c r="E12618" s="120">
        <v>0.2</v>
      </c>
      <c r="F12618" s="119">
        <v>29.535499999999999</v>
      </c>
      <c r="G12618" s="36">
        <f t="shared" ref="G12618:G12681" si="242">IF(ISNUMBER(F12618),E12618*F12618,"")</f>
        <v>5.9070999999999998</v>
      </c>
      <c r="H12618" s="37"/>
      <c r="I12618" s="33"/>
      <c r="J12618" s="32">
        <v>0</v>
      </c>
    </row>
    <row r="12619" spans="1:10" ht="15.75" hidden="1" thickBot="1" x14ac:dyDescent="0.3">
      <c r="A12619" s="141"/>
      <c r="B12619" s="144"/>
      <c r="C12619" s="38" t="s">
        <v>7603</v>
      </c>
      <c r="D12619" s="38" t="s">
        <v>2788</v>
      </c>
      <c r="E12619" s="120">
        <v>0.2</v>
      </c>
      <c r="F12619" s="125">
        <v>22.724</v>
      </c>
      <c r="G12619" s="33">
        <f t="shared" si="242"/>
        <v>4.5448000000000004</v>
      </c>
      <c r="H12619" s="37"/>
      <c r="I12619" s="33"/>
      <c r="J12619" s="32">
        <v>0</v>
      </c>
    </row>
    <row r="12620" spans="1:10" ht="15.75" hidden="1" thickBot="1" x14ac:dyDescent="0.3">
      <c r="A12620" s="141"/>
      <c r="B12620" s="144"/>
      <c r="C12620" s="38" t="s">
        <v>7587</v>
      </c>
      <c r="D12620" s="38" t="s">
        <v>1063</v>
      </c>
      <c r="E12620" s="120">
        <v>1.5</v>
      </c>
      <c r="F12620" s="119">
        <v>0.69350000000000001</v>
      </c>
      <c r="G12620" s="36">
        <f t="shared" si="242"/>
        <v>1.0402499999999999</v>
      </c>
      <c r="H12620" s="37"/>
      <c r="I12620" s="42"/>
      <c r="J12620" s="32">
        <v>0</v>
      </c>
    </row>
    <row r="12621" spans="1:10" ht="15.75" hidden="1" thickBot="1" x14ac:dyDescent="0.3">
      <c r="A12621" s="141"/>
      <c r="B12621" s="144"/>
      <c r="C12621" s="38" t="s">
        <v>1176</v>
      </c>
      <c r="D12621" s="38" t="s">
        <v>1063</v>
      </c>
      <c r="E12621" s="120">
        <v>0.15</v>
      </c>
      <c r="F12621" s="119" t="s">
        <v>31</v>
      </c>
      <c r="G12621" s="36" t="str">
        <f t="shared" si="242"/>
        <v/>
      </c>
      <c r="H12621" s="37"/>
      <c r="I12621" s="33"/>
      <c r="J12621" s="32">
        <v>0</v>
      </c>
    </row>
    <row r="12622" spans="1:10" ht="15.75" hidden="1" thickBot="1" x14ac:dyDescent="0.3">
      <c r="A12622" s="142"/>
      <c r="B12622" s="145"/>
      <c r="C12622" s="44"/>
      <c r="D12622" s="44"/>
      <c r="E12622" s="121"/>
      <c r="F12622" s="122" t="s">
        <v>31</v>
      </c>
      <c r="G12622" s="46" t="str">
        <f t="shared" si="242"/>
        <v/>
      </c>
      <c r="H12622" s="48"/>
      <c r="I12622" s="33"/>
      <c r="J12622" s="32">
        <v>0</v>
      </c>
    </row>
    <row r="12623" spans="1:10" ht="15.75" hidden="1" thickBot="1" x14ac:dyDescent="0.3">
      <c r="A12623" s="140" t="s">
        <v>3096</v>
      </c>
      <c r="B12623" s="143" t="s">
        <v>7239</v>
      </c>
      <c r="C12623" s="26"/>
      <c r="D12623" s="27" t="s">
        <v>86</v>
      </c>
      <c r="E12623" s="116"/>
      <c r="F12623" s="123" t="s">
        <v>31</v>
      </c>
      <c r="G12623" s="29" t="str">
        <f t="shared" si="242"/>
        <v/>
      </c>
      <c r="H12623" s="30"/>
      <c r="I12623" s="31"/>
      <c r="J12623" s="32">
        <v>0</v>
      </c>
    </row>
    <row r="12624" spans="1:10" ht="15.75" hidden="1" thickBot="1" x14ac:dyDescent="0.3">
      <c r="A12624" s="141"/>
      <c r="B12624" s="144"/>
      <c r="C12624" s="34"/>
      <c r="D12624" s="34"/>
      <c r="E12624" s="118"/>
      <c r="F12624" s="124" t="s">
        <v>31</v>
      </c>
      <c r="G12624" s="33" t="str">
        <f t="shared" si="242"/>
        <v/>
      </c>
      <c r="H12624" s="37"/>
      <c r="I12624" s="33"/>
      <c r="J12624" s="32">
        <v>0</v>
      </c>
    </row>
    <row r="12625" spans="1:10" ht="15.75" hidden="1" thickBot="1" x14ac:dyDescent="0.3">
      <c r="A12625" s="141"/>
      <c r="B12625" s="144"/>
      <c r="C12625" s="38" t="s">
        <v>7679</v>
      </c>
      <c r="D12625" s="38" t="s">
        <v>2788</v>
      </c>
      <c r="E12625" s="120">
        <v>0.13</v>
      </c>
      <c r="F12625" s="119">
        <v>29.535499999999999</v>
      </c>
      <c r="G12625" s="36">
        <f t="shared" si="242"/>
        <v>3.8396149999999998</v>
      </c>
      <c r="H12625" s="41">
        <f>SUM(G12625:G12632)</f>
        <v>18.285885</v>
      </c>
      <c r="I12625" s="42"/>
      <c r="J12625" s="32">
        <v>0</v>
      </c>
    </row>
    <row r="12626" spans="1:10" ht="15.75" hidden="1" thickBot="1" x14ac:dyDescent="0.3">
      <c r="A12626" s="141"/>
      <c r="B12626" s="144"/>
      <c r="C12626" s="38" t="s">
        <v>7603</v>
      </c>
      <c r="D12626" s="38" t="s">
        <v>2788</v>
      </c>
      <c r="E12626" s="120">
        <v>0.13</v>
      </c>
      <c r="F12626" s="119">
        <v>22.724</v>
      </c>
      <c r="G12626" s="36">
        <f t="shared" si="242"/>
        <v>2.9541200000000001</v>
      </c>
      <c r="H12626" s="37"/>
      <c r="I12626" s="33"/>
      <c r="J12626" s="32">
        <v>0</v>
      </c>
    </row>
    <row r="12627" spans="1:10" ht="15.75" hidden="1" thickBot="1" x14ac:dyDescent="0.3">
      <c r="A12627" s="141"/>
      <c r="B12627" s="144"/>
      <c r="C12627" s="38" t="s">
        <v>1174</v>
      </c>
      <c r="D12627" s="38" t="s">
        <v>1063</v>
      </c>
      <c r="E12627" s="120">
        <v>0.1</v>
      </c>
      <c r="F12627" s="125" t="s">
        <v>31</v>
      </c>
      <c r="G12627" s="33" t="str">
        <f t="shared" si="242"/>
        <v/>
      </c>
      <c r="H12627" s="37"/>
      <c r="I12627" s="33"/>
      <c r="J12627" s="32">
        <v>0</v>
      </c>
    </row>
    <row r="12628" spans="1:10" ht="15.75" hidden="1" thickBot="1" x14ac:dyDescent="0.3">
      <c r="A12628" s="141"/>
      <c r="B12628" s="144"/>
      <c r="C12628" s="38" t="s">
        <v>3097</v>
      </c>
      <c r="D12628" s="38" t="s">
        <v>86</v>
      </c>
      <c r="E12628" s="120">
        <v>1.1000000000000001</v>
      </c>
      <c r="F12628" s="119" t="s">
        <v>31</v>
      </c>
      <c r="G12628" s="36" t="str">
        <f t="shared" si="242"/>
        <v/>
      </c>
      <c r="H12628" s="37"/>
      <c r="I12628" s="42"/>
      <c r="J12628" s="32">
        <v>0</v>
      </c>
    </row>
    <row r="12629" spans="1:10" ht="15.75" hidden="1" thickBot="1" x14ac:dyDescent="0.3">
      <c r="A12629" s="141"/>
      <c r="B12629" s="144"/>
      <c r="C12629" s="38" t="s">
        <v>7679</v>
      </c>
      <c r="D12629" s="38" t="s">
        <v>2788</v>
      </c>
      <c r="E12629" s="120">
        <v>0.2</v>
      </c>
      <c r="F12629" s="119">
        <v>29.535499999999999</v>
      </c>
      <c r="G12629" s="36">
        <f t="shared" si="242"/>
        <v>5.9070999999999998</v>
      </c>
      <c r="H12629" s="37"/>
      <c r="I12629" s="33"/>
      <c r="J12629" s="32">
        <v>0</v>
      </c>
    </row>
    <row r="12630" spans="1:10" ht="15.75" hidden="1" thickBot="1" x14ac:dyDescent="0.3">
      <c r="A12630" s="141"/>
      <c r="B12630" s="144"/>
      <c r="C12630" s="38" t="s">
        <v>7603</v>
      </c>
      <c r="D12630" s="38" t="s">
        <v>2788</v>
      </c>
      <c r="E12630" s="120">
        <v>0.2</v>
      </c>
      <c r="F12630" s="125">
        <v>22.724</v>
      </c>
      <c r="G12630" s="33">
        <f t="shared" si="242"/>
        <v>4.5448000000000004</v>
      </c>
      <c r="H12630" s="37"/>
      <c r="I12630" s="33"/>
      <c r="J12630" s="32">
        <v>0</v>
      </c>
    </row>
    <row r="12631" spans="1:10" ht="15.75" hidden="1" thickBot="1" x14ac:dyDescent="0.3">
      <c r="A12631" s="141"/>
      <c r="B12631" s="144"/>
      <c r="C12631" s="38" t="s">
        <v>7587</v>
      </c>
      <c r="D12631" s="38" t="s">
        <v>1063</v>
      </c>
      <c r="E12631" s="120">
        <v>1.5</v>
      </c>
      <c r="F12631" s="119">
        <v>0.69350000000000001</v>
      </c>
      <c r="G12631" s="36">
        <f t="shared" si="242"/>
        <v>1.0402499999999999</v>
      </c>
      <c r="H12631" s="37"/>
      <c r="I12631" s="42"/>
      <c r="J12631" s="32">
        <v>0</v>
      </c>
    </row>
    <row r="12632" spans="1:10" ht="15.75" hidden="1" thickBot="1" x14ac:dyDescent="0.3">
      <c r="A12632" s="141"/>
      <c r="B12632" s="144"/>
      <c r="C12632" s="38" t="s">
        <v>1176</v>
      </c>
      <c r="D12632" s="38" t="s">
        <v>1063</v>
      </c>
      <c r="E12632" s="120">
        <v>0.15</v>
      </c>
      <c r="F12632" s="119" t="s">
        <v>31</v>
      </c>
      <c r="G12632" s="36" t="str">
        <f t="shared" si="242"/>
        <v/>
      </c>
      <c r="H12632" s="37"/>
      <c r="I12632" s="33"/>
      <c r="J12632" s="32">
        <v>0</v>
      </c>
    </row>
    <row r="12633" spans="1:10" ht="15.75" hidden="1" thickBot="1" x14ac:dyDescent="0.3">
      <c r="A12633" s="142"/>
      <c r="B12633" s="145"/>
      <c r="C12633" s="44"/>
      <c r="D12633" s="44"/>
      <c r="E12633" s="121"/>
      <c r="F12633" s="122" t="s">
        <v>31</v>
      </c>
      <c r="G12633" s="46" t="str">
        <f t="shared" si="242"/>
        <v/>
      </c>
      <c r="H12633" s="48"/>
      <c r="I12633" s="33"/>
      <c r="J12633" s="32">
        <v>0</v>
      </c>
    </row>
    <row r="12634" spans="1:10" ht="15.75" hidden="1" thickBot="1" x14ac:dyDescent="0.3">
      <c r="A12634" s="140" t="s">
        <v>3098</v>
      </c>
      <c r="B12634" s="143" t="s">
        <v>7240</v>
      </c>
      <c r="C12634" s="26"/>
      <c r="D12634" s="27" t="s">
        <v>124</v>
      </c>
      <c r="E12634" s="116"/>
      <c r="F12634" s="127" t="s">
        <v>31</v>
      </c>
      <c r="G12634" s="29" t="str">
        <f t="shared" si="242"/>
        <v/>
      </c>
      <c r="H12634" s="30"/>
      <c r="I12634" s="31"/>
      <c r="J12634" s="32">
        <v>0</v>
      </c>
    </row>
    <row r="12635" spans="1:10" ht="15.75" hidden="1" thickBot="1" x14ac:dyDescent="0.3">
      <c r="A12635" s="149"/>
      <c r="B12635" s="144"/>
      <c r="C12635" s="34"/>
      <c r="D12635" s="34"/>
      <c r="E12635" s="118"/>
      <c r="F12635" s="129" t="s">
        <v>31</v>
      </c>
      <c r="G12635" s="66" t="str">
        <f t="shared" si="242"/>
        <v/>
      </c>
      <c r="H12635" s="67"/>
      <c r="I12635" s="68"/>
      <c r="J12635" s="32">
        <v>0</v>
      </c>
    </row>
    <row r="12636" spans="1:10" ht="15.75" hidden="1" thickBot="1" x14ac:dyDescent="0.3">
      <c r="A12636" s="149"/>
      <c r="B12636" s="144"/>
      <c r="C12636" s="38" t="s">
        <v>7679</v>
      </c>
      <c r="D12636" s="38" t="s">
        <v>2788</v>
      </c>
      <c r="E12636" s="120">
        <v>0.15</v>
      </c>
      <c r="F12636" s="119">
        <v>29.535499999999999</v>
      </c>
      <c r="G12636" s="66">
        <f t="shared" si="242"/>
        <v>4.4303249999999998</v>
      </c>
      <c r="H12636" s="41">
        <f>SUM(G12636:G12638)</f>
        <v>7.8389249999999997</v>
      </c>
      <c r="I12636" s="42"/>
      <c r="J12636" s="32">
        <v>0</v>
      </c>
    </row>
    <row r="12637" spans="1:10" ht="15.75" hidden="1" thickBot="1" x14ac:dyDescent="0.3">
      <c r="A12637" s="149"/>
      <c r="B12637" s="144"/>
      <c r="C12637" s="38" t="s">
        <v>7603</v>
      </c>
      <c r="D12637" s="38" t="s">
        <v>2788</v>
      </c>
      <c r="E12637" s="120">
        <v>0.15</v>
      </c>
      <c r="F12637" s="119">
        <v>22.724</v>
      </c>
      <c r="G12637" s="66">
        <f t="shared" si="242"/>
        <v>3.4085999999999999</v>
      </c>
      <c r="H12637" s="67"/>
      <c r="I12637" s="68"/>
      <c r="J12637" s="32">
        <v>0</v>
      </c>
    </row>
    <row r="12638" spans="1:10" ht="15.75" hidden="1" thickBot="1" x14ac:dyDescent="0.3">
      <c r="A12638" s="149"/>
      <c r="B12638" s="144"/>
      <c r="C12638" s="38" t="s">
        <v>3099</v>
      </c>
      <c r="D12638" s="38" t="s">
        <v>124</v>
      </c>
      <c r="E12638" s="120">
        <v>1</v>
      </c>
      <c r="F12638" s="119" t="s">
        <v>31</v>
      </c>
      <c r="G12638" s="66" t="str">
        <f t="shared" si="242"/>
        <v/>
      </c>
      <c r="H12638" s="67"/>
      <c r="I12638" s="68"/>
      <c r="J12638" s="32">
        <v>0</v>
      </c>
    </row>
    <row r="12639" spans="1:10" ht="15.75" hidden="1" thickBot="1" x14ac:dyDescent="0.3">
      <c r="A12639" s="150"/>
      <c r="B12639" s="145"/>
      <c r="C12639" s="44"/>
      <c r="D12639" s="59"/>
      <c r="E12639" s="121"/>
      <c r="F12639" s="135" t="s">
        <v>31</v>
      </c>
      <c r="G12639" s="75" t="str">
        <f t="shared" si="242"/>
        <v/>
      </c>
      <c r="H12639" s="76"/>
      <c r="I12639" s="68"/>
      <c r="J12639" s="32">
        <v>0</v>
      </c>
    </row>
    <row r="12640" spans="1:10" ht="15.75" hidden="1" thickBot="1" x14ac:dyDescent="0.3">
      <c r="A12640" s="140" t="s">
        <v>3100</v>
      </c>
      <c r="B12640" s="143" t="s">
        <v>7253</v>
      </c>
      <c r="C12640" s="26"/>
      <c r="D12640" s="27" t="s">
        <v>36</v>
      </c>
      <c r="E12640" s="116"/>
      <c r="F12640" s="127" t="s">
        <v>31</v>
      </c>
      <c r="G12640" s="29" t="str">
        <f t="shared" si="242"/>
        <v/>
      </c>
      <c r="H12640" s="30"/>
      <c r="I12640" s="31"/>
      <c r="J12640" s="32">
        <v>0</v>
      </c>
    </row>
    <row r="12641" spans="1:10" ht="15.75" hidden="1" thickBot="1" x14ac:dyDescent="0.3">
      <c r="A12641" s="149"/>
      <c r="B12641" s="144"/>
      <c r="C12641" s="34"/>
      <c r="D12641" s="34"/>
      <c r="E12641" s="118"/>
      <c r="F12641" s="129" t="s">
        <v>31</v>
      </c>
      <c r="G12641" s="66" t="str">
        <f t="shared" si="242"/>
        <v/>
      </c>
      <c r="H12641" s="67"/>
      <c r="I12641" s="68"/>
      <c r="J12641" s="32">
        <v>0</v>
      </c>
    </row>
    <row r="12642" spans="1:10" ht="39" hidden="1" thickBot="1" x14ac:dyDescent="0.3">
      <c r="A12642" s="149"/>
      <c r="B12642" s="144"/>
      <c r="C12642" s="38" t="s">
        <v>7853</v>
      </c>
      <c r="D12642" s="38" t="s">
        <v>1069</v>
      </c>
      <c r="E12642" s="120">
        <v>0.13418999999999998</v>
      </c>
      <c r="F12642" s="119">
        <v>327.1515</v>
      </c>
      <c r="G12642" s="66">
        <f t="shared" si="242"/>
        <v>43.900459784999995</v>
      </c>
      <c r="H12642" s="41">
        <f>SUM(G12642:G12656)</f>
        <v>1887.8952611959999</v>
      </c>
      <c r="I12642" s="42"/>
      <c r="J12642" s="32">
        <v>0</v>
      </c>
    </row>
    <row r="12643" spans="1:10" ht="39" hidden="1" thickBot="1" x14ac:dyDescent="0.3">
      <c r="A12643" s="149"/>
      <c r="B12643" s="144"/>
      <c r="C12643" s="38" t="s">
        <v>7854</v>
      </c>
      <c r="D12643" s="38" t="s">
        <v>1080</v>
      </c>
      <c r="E12643" s="120">
        <v>0.69650999999999996</v>
      </c>
      <c r="F12643" s="125">
        <v>166.22149999999999</v>
      </c>
      <c r="G12643" s="36">
        <f t="shared" si="242"/>
        <v>115.77493696499999</v>
      </c>
      <c r="H12643" s="37"/>
      <c r="I12643" s="33"/>
      <c r="J12643" s="32">
        <v>0</v>
      </c>
    </row>
    <row r="12644" spans="1:10" ht="15.75" hidden="1" thickBot="1" x14ac:dyDescent="0.3">
      <c r="A12644" s="149"/>
      <c r="B12644" s="144"/>
      <c r="C12644" s="38" t="s">
        <v>7754</v>
      </c>
      <c r="D12644" s="38" t="s">
        <v>1063</v>
      </c>
      <c r="E12644" s="120">
        <v>3.1311</v>
      </c>
      <c r="F12644" s="119">
        <v>41.8</v>
      </c>
      <c r="G12644" s="66">
        <f t="shared" si="242"/>
        <v>130.87997999999999</v>
      </c>
      <c r="H12644" s="52"/>
      <c r="I12644" s="42"/>
      <c r="J12644" s="32">
        <v>0</v>
      </c>
    </row>
    <row r="12645" spans="1:10" ht="15.75" hidden="1" thickBot="1" x14ac:dyDescent="0.3">
      <c r="A12645" s="149"/>
      <c r="B12645" s="144"/>
      <c r="C12645" s="38" t="s">
        <v>7714</v>
      </c>
      <c r="D12645" s="38" t="s">
        <v>2788</v>
      </c>
      <c r="E12645" s="120">
        <v>1.278</v>
      </c>
      <c r="F12645" s="119">
        <v>30.419</v>
      </c>
      <c r="G12645" s="66">
        <f t="shared" si="242"/>
        <v>38.875481999999998</v>
      </c>
      <c r="H12645" s="52"/>
      <c r="I12645" s="42"/>
      <c r="J12645" s="32">
        <v>0</v>
      </c>
    </row>
    <row r="12646" spans="1:10" ht="26.25" hidden="1" thickBot="1" x14ac:dyDescent="0.3">
      <c r="A12646" s="149"/>
      <c r="B12646" s="144"/>
      <c r="C12646" s="38" t="s">
        <v>7751</v>
      </c>
      <c r="D12646" s="38" t="s">
        <v>2788</v>
      </c>
      <c r="E12646" s="120">
        <v>6.3900000000000006</v>
      </c>
      <c r="F12646" s="119">
        <v>22.391500000000001</v>
      </c>
      <c r="G12646" s="66">
        <f t="shared" si="242"/>
        <v>143.08168500000002</v>
      </c>
      <c r="H12646" s="52"/>
      <c r="I12646" s="42"/>
      <c r="J12646" s="32">
        <v>0</v>
      </c>
    </row>
    <row r="12647" spans="1:10" ht="26.25" hidden="1" thickBot="1" x14ac:dyDescent="0.3">
      <c r="A12647" s="149"/>
      <c r="B12647" s="144"/>
      <c r="C12647" s="38" t="s">
        <v>7729</v>
      </c>
      <c r="D12647" s="38" t="s">
        <v>2788</v>
      </c>
      <c r="E12647" s="120">
        <v>19.169999999999998</v>
      </c>
      <c r="F12647" s="119">
        <v>24.244</v>
      </c>
      <c r="G12647" s="66">
        <f t="shared" si="242"/>
        <v>464.75747999999993</v>
      </c>
      <c r="H12647" s="52"/>
      <c r="I12647" s="42"/>
      <c r="J12647" s="32">
        <v>0</v>
      </c>
    </row>
    <row r="12648" spans="1:10" ht="15.75" hidden="1" thickBot="1" x14ac:dyDescent="0.3">
      <c r="A12648" s="149"/>
      <c r="B12648" s="144"/>
      <c r="C12648" s="38" t="s">
        <v>7609</v>
      </c>
      <c r="D12648" s="38" t="s">
        <v>88</v>
      </c>
      <c r="E12648" s="120">
        <v>0.69012000000000007</v>
      </c>
      <c r="F12648" s="119">
        <v>45.514499999999998</v>
      </c>
      <c r="G12648" s="66">
        <f t="shared" si="242"/>
        <v>31.41046674</v>
      </c>
      <c r="H12648" s="52"/>
      <c r="I12648" s="42"/>
      <c r="J12648" s="32">
        <v>0</v>
      </c>
    </row>
    <row r="12649" spans="1:10" ht="15.75" hidden="1" thickBot="1" x14ac:dyDescent="0.3">
      <c r="A12649" s="149"/>
      <c r="B12649" s="144"/>
      <c r="C12649" s="38" t="s">
        <v>7752</v>
      </c>
      <c r="D12649" s="38" t="s">
        <v>2788</v>
      </c>
      <c r="E12649" s="120">
        <v>1.278</v>
      </c>
      <c r="F12649" s="119">
        <v>28.813499999999998</v>
      </c>
      <c r="G12649" s="66">
        <f t="shared" si="242"/>
        <v>36.823653</v>
      </c>
      <c r="H12649" s="52"/>
      <c r="I12649" s="42"/>
      <c r="J12649" s="32">
        <v>0</v>
      </c>
    </row>
    <row r="12650" spans="1:10" ht="26.25" hidden="1" thickBot="1" x14ac:dyDescent="0.3">
      <c r="A12650" s="149"/>
      <c r="B12650" s="144"/>
      <c r="C12650" s="38" t="s">
        <v>8641</v>
      </c>
      <c r="D12650" s="38" t="s">
        <v>101</v>
      </c>
      <c r="E12650" s="120">
        <v>0.19170000000000001</v>
      </c>
      <c r="F12650" s="119">
        <v>4.0754999999999999</v>
      </c>
      <c r="G12650" s="66">
        <f t="shared" si="242"/>
        <v>0.78127334999999998</v>
      </c>
      <c r="H12650" s="52"/>
      <c r="I12650" s="42"/>
      <c r="J12650" s="32">
        <v>0</v>
      </c>
    </row>
    <row r="12651" spans="1:10" ht="26.25" hidden="1" thickBot="1" x14ac:dyDescent="0.3">
      <c r="A12651" s="149"/>
      <c r="B12651" s="144"/>
      <c r="C12651" s="38" t="s">
        <v>100</v>
      </c>
      <c r="D12651" s="38" t="s">
        <v>101</v>
      </c>
      <c r="E12651" s="120">
        <v>1.9167761596593147E-3</v>
      </c>
      <c r="F12651" s="119" t="s">
        <v>31</v>
      </c>
      <c r="G12651" s="66" t="str">
        <f t="shared" si="242"/>
        <v/>
      </c>
      <c r="H12651" s="52"/>
      <c r="I12651" s="42"/>
      <c r="J12651" s="32">
        <v>0</v>
      </c>
    </row>
    <row r="12652" spans="1:10" ht="26.25" hidden="1" thickBot="1" x14ac:dyDescent="0.3">
      <c r="A12652" s="149"/>
      <c r="B12652" s="144"/>
      <c r="C12652" s="38" t="s">
        <v>8699</v>
      </c>
      <c r="D12652" s="38" t="s">
        <v>101</v>
      </c>
      <c r="E12652" s="120">
        <v>8</v>
      </c>
      <c r="F12652" s="119">
        <v>9.4145000000000003</v>
      </c>
      <c r="G12652" s="66">
        <f t="shared" si="242"/>
        <v>75.316000000000003</v>
      </c>
      <c r="H12652" s="52"/>
      <c r="I12652" s="42"/>
      <c r="J12652" s="32">
        <v>0</v>
      </c>
    </row>
    <row r="12653" spans="1:10" ht="15.75" hidden="1" thickBot="1" x14ac:dyDescent="0.3">
      <c r="A12653" s="149"/>
      <c r="B12653" s="144"/>
      <c r="C12653" s="38" t="s">
        <v>2931</v>
      </c>
      <c r="D12653" s="38" t="s">
        <v>1063</v>
      </c>
      <c r="E12653" s="120">
        <v>63.9</v>
      </c>
      <c r="F12653" s="119" t="s">
        <v>31</v>
      </c>
      <c r="G12653" s="66" t="str">
        <f t="shared" si="242"/>
        <v/>
      </c>
      <c r="H12653" s="52"/>
      <c r="I12653" s="42"/>
      <c r="J12653" s="32">
        <v>0</v>
      </c>
    </row>
    <row r="12654" spans="1:10" ht="26.25" hidden="1" thickBot="1" x14ac:dyDescent="0.3">
      <c r="A12654" s="149"/>
      <c r="B12654" s="144"/>
      <c r="C12654" s="38" t="s">
        <v>7751</v>
      </c>
      <c r="D12654" s="38" t="s">
        <v>2788</v>
      </c>
      <c r="E12654" s="120">
        <v>17.289272000000004</v>
      </c>
      <c r="F12654" s="119">
        <v>22.391500000000001</v>
      </c>
      <c r="G12654" s="66">
        <f t="shared" si="242"/>
        <v>387.1327339880001</v>
      </c>
      <c r="H12654" s="52"/>
      <c r="I12654" s="42"/>
      <c r="J12654" s="32">
        <v>0</v>
      </c>
    </row>
    <row r="12655" spans="1:10" ht="26.25" hidden="1" thickBot="1" x14ac:dyDescent="0.3">
      <c r="A12655" s="149"/>
      <c r="B12655" s="144"/>
      <c r="C12655" s="38" t="s">
        <v>7729</v>
      </c>
      <c r="D12655" s="38" t="s">
        <v>2788</v>
      </c>
      <c r="E12655" s="120">
        <v>17.289272000000004</v>
      </c>
      <c r="F12655" s="119">
        <v>24.244</v>
      </c>
      <c r="G12655" s="66">
        <f t="shared" si="242"/>
        <v>419.1611103680001</v>
      </c>
      <c r="H12655" s="52"/>
      <c r="I12655" s="42"/>
      <c r="J12655" s="32">
        <v>0</v>
      </c>
    </row>
    <row r="12656" spans="1:10" ht="26.25" hidden="1" thickBot="1" x14ac:dyDescent="0.3">
      <c r="A12656" s="149"/>
      <c r="B12656" s="144"/>
      <c r="C12656" s="38" t="s">
        <v>3101</v>
      </c>
      <c r="D12656" s="38" t="s">
        <v>1323</v>
      </c>
      <c r="E12656" s="120">
        <v>19.558000000000003</v>
      </c>
      <c r="F12656" s="119" t="s">
        <v>31</v>
      </c>
      <c r="G12656" s="66" t="str">
        <f t="shared" si="242"/>
        <v/>
      </c>
      <c r="H12656" s="52"/>
      <c r="I12656" s="42"/>
      <c r="J12656" s="32">
        <v>0</v>
      </c>
    </row>
    <row r="12657" spans="1:10" ht="15.75" hidden="1" thickBot="1" x14ac:dyDescent="0.3">
      <c r="A12657" s="149"/>
      <c r="B12657" s="144"/>
      <c r="C12657" s="38"/>
      <c r="D12657" s="58"/>
      <c r="E12657" s="120"/>
      <c r="F12657" s="129" t="s">
        <v>31</v>
      </c>
      <c r="G12657" s="66" t="str">
        <f t="shared" si="242"/>
        <v/>
      </c>
      <c r="H12657" s="67"/>
      <c r="I12657" s="68"/>
      <c r="J12657" s="32">
        <v>0</v>
      </c>
    </row>
    <row r="12658" spans="1:10" ht="15.75" hidden="1" thickBot="1" x14ac:dyDescent="0.3">
      <c r="A12658" s="140" t="s">
        <v>3102</v>
      </c>
      <c r="B12658" s="143" t="s">
        <v>7254</v>
      </c>
      <c r="C12658" s="26"/>
      <c r="D12658" s="27" t="s">
        <v>36</v>
      </c>
      <c r="E12658" s="116"/>
      <c r="F12658" s="127" t="s">
        <v>31</v>
      </c>
      <c r="G12658" s="29" t="str">
        <f t="shared" si="242"/>
        <v/>
      </c>
      <c r="H12658" s="30"/>
      <c r="I12658" s="31"/>
      <c r="J12658" s="32">
        <v>0</v>
      </c>
    </row>
    <row r="12659" spans="1:10" ht="15.75" hidden="1" thickBot="1" x14ac:dyDescent="0.3">
      <c r="A12659" s="149"/>
      <c r="B12659" s="144"/>
      <c r="C12659" s="34"/>
      <c r="D12659" s="34"/>
      <c r="E12659" s="118"/>
      <c r="F12659" s="129" t="s">
        <v>31</v>
      </c>
      <c r="G12659" s="66" t="str">
        <f t="shared" si="242"/>
        <v/>
      </c>
      <c r="H12659" s="67"/>
      <c r="I12659" s="68"/>
      <c r="J12659" s="32">
        <v>0</v>
      </c>
    </row>
    <row r="12660" spans="1:10" ht="26.25" hidden="1" thickBot="1" x14ac:dyDescent="0.3">
      <c r="A12660" s="149"/>
      <c r="B12660" s="144"/>
      <c r="C12660" s="38" t="s">
        <v>7855</v>
      </c>
      <c r="D12660" s="38" t="s">
        <v>1063</v>
      </c>
      <c r="E12660" s="120">
        <v>97.359075840000003</v>
      </c>
      <c r="F12660" s="125">
        <v>11.875</v>
      </c>
      <c r="G12660" s="36">
        <f t="shared" si="242"/>
        <v>1156.1390256</v>
      </c>
      <c r="H12660" s="41">
        <f>SUM(G12660:G12702)</f>
        <v>7611.2576739487977</v>
      </c>
      <c r="I12660" s="42"/>
      <c r="J12660" s="32">
        <v>0</v>
      </c>
    </row>
    <row r="12661" spans="1:10" ht="15.75" hidden="1" thickBot="1" x14ac:dyDescent="0.3">
      <c r="A12661" s="149"/>
      <c r="B12661" s="144"/>
      <c r="C12661" s="38" t="s">
        <v>478</v>
      </c>
      <c r="D12661" s="58" t="s">
        <v>479</v>
      </c>
      <c r="E12661" s="120">
        <v>14.627265000000001</v>
      </c>
      <c r="F12661" s="119" t="s">
        <v>31</v>
      </c>
      <c r="G12661" s="36" t="str">
        <f t="shared" si="242"/>
        <v/>
      </c>
      <c r="H12661" s="53"/>
      <c r="I12661" s="54"/>
      <c r="J12661" s="32">
        <v>0</v>
      </c>
    </row>
    <row r="12662" spans="1:10" ht="15.75" hidden="1" thickBot="1" x14ac:dyDescent="0.3">
      <c r="A12662" s="149"/>
      <c r="B12662" s="144"/>
      <c r="C12662" s="38" t="s">
        <v>7674</v>
      </c>
      <c r="D12662" s="38" t="s">
        <v>2788</v>
      </c>
      <c r="E12662" s="120">
        <v>56.168697600000002</v>
      </c>
      <c r="F12662" s="119">
        <v>23.3415</v>
      </c>
      <c r="G12662" s="36">
        <f t="shared" si="242"/>
        <v>1311.0616550304001</v>
      </c>
      <c r="H12662" s="37"/>
      <c r="I12662" s="33"/>
      <c r="J12662" s="32">
        <v>0</v>
      </c>
    </row>
    <row r="12663" spans="1:10" ht="26.25" hidden="1" thickBot="1" x14ac:dyDescent="0.3">
      <c r="A12663" s="149"/>
      <c r="B12663" s="144"/>
      <c r="C12663" s="38" t="s">
        <v>7736</v>
      </c>
      <c r="D12663" s="38" t="s">
        <v>2788</v>
      </c>
      <c r="E12663" s="120">
        <v>56.168697600000002</v>
      </c>
      <c r="F12663" s="119">
        <v>26.096499999999999</v>
      </c>
      <c r="G12663" s="36">
        <f t="shared" si="242"/>
        <v>1465.8064169183999</v>
      </c>
      <c r="H12663" s="37"/>
      <c r="I12663" s="33"/>
      <c r="J12663" s="32">
        <v>0</v>
      </c>
    </row>
    <row r="12664" spans="1:10" ht="15.75" hidden="1" thickBot="1" x14ac:dyDescent="0.3">
      <c r="A12664" s="149"/>
      <c r="B12664" s="144"/>
      <c r="C12664" s="38" t="s">
        <v>7674</v>
      </c>
      <c r="D12664" s="38" t="s">
        <v>2788</v>
      </c>
      <c r="E12664" s="120">
        <v>20.32</v>
      </c>
      <c r="F12664" s="119">
        <v>23.3415</v>
      </c>
      <c r="G12664" s="33">
        <f t="shared" si="242"/>
        <v>474.29928000000001</v>
      </c>
      <c r="H12664" s="37"/>
      <c r="I12664" s="42"/>
      <c r="J12664" s="32">
        <v>0</v>
      </c>
    </row>
    <row r="12665" spans="1:10" ht="26.25" hidden="1" thickBot="1" x14ac:dyDescent="0.3">
      <c r="A12665" s="149"/>
      <c r="B12665" s="144"/>
      <c r="C12665" s="38" t="s">
        <v>7736</v>
      </c>
      <c r="D12665" s="38" t="s">
        <v>2788</v>
      </c>
      <c r="E12665" s="120">
        <v>20.32</v>
      </c>
      <c r="F12665" s="119">
        <v>26.096499999999999</v>
      </c>
      <c r="G12665" s="33">
        <f t="shared" si="242"/>
        <v>530.28088000000002</v>
      </c>
      <c r="H12665" s="37"/>
      <c r="I12665" s="33"/>
      <c r="J12665" s="32">
        <v>0</v>
      </c>
    </row>
    <row r="12666" spans="1:10" ht="26.25" hidden="1" thickBot="1" x14ac:dyDescent="0.3">
      <c r="A12666" s="149"/>
      <c r="B12666" s="144"/>
      <c r="C12666" s="38" t="s">
        <v>483</v>
      </c>
      <c r="D12666" s="38" t="s">
        <v>124</v>
      </c>
      <c r="E12666" s="120">
        <v>53.339999999999996</v>
      </c>
      <c r="F12666" s="125" t="s">
        <v>31</v>
      </c>
      <c r="G12666" s="33" t="str">
        <f t="shared" si="242"/>
        <v/>
      </c>
      <c r="H12666" s="37"/>
      <c r="I12666" s="33"/>
      <c r="J12666" s="32">
        <v>0</v>
      </c>
    </row>
    <row r="12667" spans="1:10" ht="26.25" hidden="1" thickBot="1" x14ac:dyDescent="0.3">
      <c r="A12667" s="149"/>
      <c r="B12667" s="144"/>
      <c r="C12667" s="38" t="s">
        <v>7675</v>
      </c>
      <c r="D12667" s="38" t="s">
        <v>2788</v>
      </c>
      <c r="E12667" s="120">
        <v>2.6164000000000001</v>
      </c>
      <c r="F12667" s="119">
        <v>31.150499999999997</v>
      </c>
      <c r="G12667" s="33">
        <f t="shared" si="242"/>
        <v>81.5021682</v>
      </c>
      <c r="H12667" s="37"/>
      <c r="I12667" s="33"/>
      <c r="J12667" s="32">
        <v>0</v>
      </c>
    </row>
    <row r="12668" spans="1:10" ht="15.75" hidden="1" thickBot="1" x14ac:dyDescent="0.3">
      <c r="A12668" s="149"/>
      <c r="B12668" s="144"/>
      <c r="C12668" s="38" t="s">
        <v>7674</v>
      </c>
      <c r="D12668" s="38" t="s">
        <v>2788</v>
      </c>
      <c r="E12668" s="120">
        <v>2.6164000000000001</v>
      </c>
      <c r="F12668" s="119">
        <v>23.3415</v>
      </c>
      <c r="G12668" s="33">
        <f t="shared" si="242"/>
        <v>61.070700600000002</v>
      </c>
      <c r="H12668" s="37"/>
      <c r="I12668" s="33"/>
      <c r="J12668" s="32">
        <v>0</v>
      </c>
    </row>
    <row r="12669" spans="1:10" ht="15.75" hidden="1" thickBot="1" x14ac:dyDescent="0.3">
      <c r="A12669" s="149"/>
      <c r="B12669" s="144"/>
      <c r="C12669" s="38" t="s">
        <v>3103</v>
      </c>
      <c r="D12669" s="38" t="s">
        <v>101</v>
      </c>
      <c r="E12669" s="120">
        <v>2</v>
      </c>
      <c r="F12669" s="119" t="s">
        <v>31</v>
      </c>
      <c r="G12669" s="33" t="str">
        <f t="shared" si="242"/>
        <v/>
      </c>
      <c r="H12669" s="37"/>
      <c r="I12669" s="33"/>
      <c r="J12669" s="32">
        <v>0</v>
      </c>
    </row>
    <row r="12670" spans="1:10" ht="26.25" hidden="1" thickBot="1" x14ac:dyDescent="0.3">
      <c r="A12670" s="149"/>
      <c r="B12670" s="144"/>
      <c r="C12670" s="38" t="s">
        <v>7792</v>
      </c>
      <c r="D12670" s="38" t="s">
        <v>7722</v>
      </c>
      <c r="E12670" s="120">
        <v>0.08</v>
      </c>
      <c r="F12670" s="119">
        <v>23.987499999999997</v>
      </c>
      <c r="G12670" s="33">
        <f t="shared" si="242"/>
        <v>1.9189999999999998</v>
      </c>
      <c r="H12670" s="37"/>
      <c r="I12670" s="33"/>
      <c r="J12670" s="32">
        <v>0</v>
      </c>
    </row>
    <row r="12671" spans="1:10" ht="26.25" hidden="1" thickBot="1" x14ac:dyDescent="0.3">
      <c r="A12671" s="149"/>
      <c r="B12671" s="144"/>
      <c r="C12671" s="38" t="s">
        <v>7675</v>
      </c>
      <c r="D12671" s="38" t="s">
        <v>2788</v>
      </c>
      <c r="E12671" s="120">
        <v>10.4656</v>
      </c>
      <c r="F12671" s="119">
        <v>31.150499999999997</v>
      </c>
      <c r="G12671" s="33">
        <f t="shared" si="242"/>
        <v>326.0086728</v>
      </c>
      <c r="H12671" s="37"/>
      <c r="I12671" s="33"/>
      <c r="J12671" s="32">
        <v>0</v>
      </c>
    </row>
    <row r="12672" spans="1:10" ht="15.75" hidden="1" thickBot="1" x14ac:dyDescent="0.3">
      <c r="A12672" s="149"/>
      <c r="B12672" s="144"/>
      <c r="C12672" s="38" t="s">
        <v>7674</v>
      </c>
      <c r="D12672" s="38" t="s">
        <v>2788</v>
      </c>
      <c r="E12672" s="120">
        <v>10.4656</v>
      </c>
      <c r="F12672" s="119">
        <v>23.3415</v>
      </c>
      <c r="G12672" s="33">
        <f t="shared" si="242"/>
        <v>244.28280240000001</v>
      </c>
      <c r="H12672" s="37"/>
      <c r="I12672" s="33"/>
      <c r="J12672" s="32">
        <v>0</v>
      </c>
    </row>
    <row r="12673" spans="1:10" ht="15.75" hidden="1" thickBot="1" x14ac:dyDescent="0.3">
      <c r="A12673" s="149"/>
      <c r="B12673" s="144"/>
      <c r="C12673" s="38" t="s">
        <v>3104</v>
      </c>
      <c r="D12673" s="38" t="s">
        <v>101</v>
      </c>
      <c r="E12673" s="120">
        <v>8</v>
      </c>
      <c r="F12673" s="119" t="s">
        <v>31</v>
      </c>
      <c r="G12673" s="33" t="str">
        <f t="shared" si="242"/>
        <v/>
      </c>
      <c r="H12673" s="37"/>
      <c r="I12673" s="33"/>
      <c r="J12673" s="32">
        <v>0</v>
      </c>
    </row>
    <row r="12674" spans="1:10" ht="26.25" hidden="1" thickBot="1" x14ac:dyDescent="0.3">
      <c r="A12674" s="149"/>
      <c r="B12674" s="144"/>
      <c r="C12674" s="38" t="s">
        <v>7792</v>
      </c>
      <c r="D12674" s="38" t="s">
        <v>7722</v>
      </c>
      <c r="E12674" s="120">
        <v>0.32</v>
      </c>
      <c r="F12674" s="119">
        <v>23.987499999999997</v>
      </c>
      <c r="G12674" s="33">
        <f t="shared" si="242"/>
        <v>7.6759999999999993</v>
      </c>
      <c r="H12674" s="37"/>
      <c r="I12674" s="33"/>
      <c r="J12674" s="32">
        <v>0</v>
      </c>
    </row>
    <row r="12675" spans="1:10" ht="26.25" hidden="1" thickBot="1" x14ac:dyDescent="0.3">
      <c r="A12675" s="149"/>
      <c r="B12675" s="144"/>
      <c r="C12675" s="38" t="s">
        <v>7675</v>
      </c>
      <c r="D12675" s="38" t="s">
        <v>2788</v>
      </c>
      <c r="E12675" s="120">
        <v>2.6164000000000001</v>
      </c>
      <c r="F12675" s="119">
        <v>31.150499999999997</v>
      </c>
      <c r="G12675" s="33">
        <f t="shared" si="242"/>
        <v>81.5021682</v>
      </c>
      <c r="H12675" s="37"/>
      <c r="I12675" s="33"/>
      <c r="J12675" s="32">
        <v>0</v>
      </c>
    </row>
    <row r="12676" spans="1:10" ht="15.75" hidden="1" thickBot="1" x14ac:dyDescent="0.3">
      <c r="A12676" s="149"/>
      <c r="B12676" s="144"/>
      <c r="C12676" s="38" t="s">
        <v>7674</v>
      </c>
      <c r="D12676" s="38" t="s">
        <v>2788</v>
      </c>
      <c r="E12676" s="120">
        <v>2.6164000000000001</v>
      </c>
      <c r="F12676" s="119">
        <v>23.3415</v>
      </c>
      <c r="G12676" s="33">
        <f t="shared" si="242"/>
        <v>61.070700600000002</v>
      </c>
      <c r="H12676" s="37"/>
      <c r="I12676" s="33"/>
      <c r="J12676" s="32">
        <v>0</v>
      </c>
    </row>
    <row r="12677" spans="1:10" ht="15.75" hidden="1" thickBot="1" x14ac:dyDescent="0.3">
      <c r="A12677" s="149"/>
      <c r="B12677" s="144"/>
      <c r="C12677" s="38" t="s">
        <v>3105</v>
      </c>
      <c r="D12677" s="38" t="s">
        <v>101</v>
      </c>
      <c r="E12677" s="120">
        <v>2</v>
      </c>
      <c r="F12677" s="119" t="s">
        <v>31</v>
      </c>
      <c r="G12677" s="33" t="str">
        <f t="shared" si="242"/>
        <v/>
      </c>
      <c r="H12677" s="37"/>
      <c r="I12677" s="33"/>
      <c r="J12677" s="32">
        <v>0</v>
      </c>
    </row>
    <row r="12678" spans="1:10" ht="26.25" hidden="1" thickBot="1" x14ac:dyDescent="0.3">
      <c r="A12678" s="149"/>
      <c r="B12678" s="144"/>
      <c r="C12678" s="38" t="s">
        <v>7792</v>
      </c>
      <c r="D12678" s="38" t="s">
        <v>7722</v>
      </c>
      <c r="E12678" s="120">
        <v>0.08</v>
      </c>
      <c r="F12678" s="119">
        <v>23.987499999999997</v>
      </c>
      <c r="G12678" s="33">
        <f t="shared" si="242"/>
        <v>1.9189999999999998</v>
      </c>
      <c r="H12678" s="37"/>
      <c r="I12678" s="33"/>
      <c r="J12678" s="32">
        <v>0</v>
      </c>
    </row>
    <row r="12679" spans="1:10" ht="26.25" hidden="1" thickBot="1" x14ac:dyDescent="0.3">
      <c r="A12679" s="149"/>
      <c r="B12679" s="144"/>
      <c r="C12679" s="38" t="s">
        <v>7675</v>
      </c>
      <c r="D12679" s="38" t="s">
        <v>2788</v>
      </c>
      <c r="E12679" s="120">
        <v>2.6164000000000001</v>
      </c>
      <c r="F12679" s="119">
        <v>31.150499999999997</v>
      </c>
      <c r="G12679" s="33">
        <f t="shared" si="242"/>
        <v>81.5021682</v>
      </c>
      <c r="H12679" s="37"/>
      <c r="I12679" s="33"/>
      <c r="J12679" s="32">
        <v>0</v>
      </c>
    </row>
    <row r="12680" spans="1:10" ht="15.75" hidden="1" thickBot="1" x14ac:dyDescent="0.3">
      <c r="A12680" s="149"/>
      <c r="B12680" s="144"/>
      <c r="C12680" s="38" t="s">
        <v>7674</v>
      </c>
      <c r="D12680" s="38" t="s">
        <v>2788</v>
      </c>
      <c r="E12680" s="120">
        <v>2.6164000000000001</v>
      </c>
      <c r="F12680" s="119">
        <v>23.3415</v>
      </c>
      <c r="G12680" s="33">
        <f t="shared" si="242"/>
        <v>61.070700600000002</v>
      </c>
      <c r="H12680" s="37"/>
      <c r="I12680" s="33"/>
      <c r="J12680" s="32">
        <v>0</v>
      </c>
    </row>
    <row r="12681" spans="1:10" ht="15.75" hidden="1" thickBot="1" x14ac:dyDescent="0.3">
      <c r="A12681" s="149"/>
      <c r="B12681" s="144"/>
      <c r="C12681" s="38" t="s">
        <v>3106</v>
      </c>
      <c r="D12681" s="38" t="s">
        <v>101</v>
      </c>
      <c r="E12681" s="120">
        <v>2</v>
      </c>
      <c r="F12681" s="119" t="s">
        <v>31</v>
      </c>
      <c r="G12681" s="33" t="str">
        <f t="shared" si="242"/>
        <v/>
      </c>
      <c r="H12681" s="37"/>
      <c r="I12681" s="33"/>
      <c r="J12681" s="32">
        <v>0</v>
      </c>
    </row>
    <row r="12682" spans="1:10" ht="26.25" hidden="1" thickBot="1" x14ac:dyDescent="0.3">
      <c r="A12682" s="149"/>
      <c r="B12682" s="144"/>
      <c r="C12682" s="38" t="s">
        <v>7792</v>
      </c>
      <c r="D12682" s="38" t="s">
        <v>7722</v>
      </c>
      <c r="E12682" s="120">
        <v>0.08</v>
      </c>
      <c r="F12682" s="119">
        <v>23.987499999999997</v>
      </c>
      <c r="G12682" s="33">
        <f t="shared" ref="G12682:G12745" si="243">IF(ISNUMBER(F12682),E12682*F12682,"")</f>
        <v>1.9189999999999998</v>
      </c>
      <c r="H12682" s="37"/>
      <c r="I12682" s="33"/>
      <c r="J12682" s="32">
        <v>0</v>
      </c>
    </row>
    <row r="12683" spans="1:10" ht="26.25" hidden="1" thickBot="1" x14ac:dyDescent="0.3">
      <c r="A12683" s="149"/>
      <c r="B12683" s="144"/>
      <c r="C12683" s="38" t="s">
        <v>7675</v>
      </c>
      <c r="D12683" s="38" t="s">
        <v>2788</v>
      </c>
      <c r="E12683" s="120">
        <v>15.698399999999999</v>
      </c>
      <c r="F12683" s="119">
        <v>31.150499999999997</v>
      </c>
      <c r="G12683" s="33">
        <f t="shared" si="243"/>
        <v>489.01300919999994</v>
      </c>
      <c r="H12683" s="37"/>
      <c r="I12683" s="33"/>
      <c r="J12683" s="32">
        <v>0</v>
      </c>
    </row>
    <row r="12684" spans="1:10" ht="15.75" hidden="1" thickBot="1" x14ac:dyDescent="0.3">
      <c r="A12684" s="149"/>
      <c r="B12684" s="144"/>
      <c r="C12684" s="38" t="s">
        <v>7674</v>
      </c>
      <c r="D12684" s="38" t="s">
        <v>2788</v>
      </c>
      <c r="E12684" s="120">
        <v>15.698399999999999</v>
      </c>
      <c r="F12684" s="119">
        <v>23.3415</v>
      </c>
      <c r="G12684" s="33">
        <f t="shared" si="243"/>
        <v>366.4242036</v>
      </c>
      <c r="H12684" s="37"/>
      <c r="I12684" s="33"/>
      <c r="J12684" s="32">
        <v>0</v>
      </c>
    </row>
    <row r="12685" spans="1:10" ht="26.25" hidden="1" thickBot="1" x14ac:dyDescent="0.3">
      <c r="A12685" s="149"/>
      <c r="B12685" s="144"/>
      <c r="C12685" s="38" t="s">
        <v>3107</v>
      </c>
      <c r="D12685" s="38" t="s">
        <v>101</v>
      </c>
      <c r="E12685" s="120">
        <v>12</v>
      </c>
      <c r="F12685" s="119" t="s">
        <v>31</v>
      </c>
      <c r="G12685" s="33" t="str">
        <f t="shared" si="243"/>
        <v/>
      </c>
      <c r="H12685" s="37"/>
      <c r="I12685" s="33"/>
      <c r="J12685" s="32">
        <v>0</v>
      </c>
    </row>
    <row r="12686" spans="1:10" ht="26.25" hidden="1" thickBot="1" x14ac:dyDescent="0.3">
      <c r="A12686" s="149"/>
      <c r="B12686" s="144"/>
      <c r="C12686" s="38" t="s">
        <v>7792</v>
      </c>
      <c r="D12686" s="38" t="s">
        <v>7722</v>
      </c>
      <c r="E12686" s="120">
        <v>0.48</v>
      </c>
      <c r="F12686" s="119">
        <v>23.987499999999997</v>
      </c>
      <c r="G12686" s="33">
        <f t="shared" si="243"/>
        <v>11.513999999999998</v>
      </c>
      <c r="H12686" s="37"/>
      <c r="I12686" s="33"/>
      <c r="J12686" s="32">
        <v>0</v>
      </c>
    </row>
    <row r="12687" spans="1:10" ht="26.25" hidden="1" thickBot="1" x14ac:dyDescent="0.3">
      <c r="A12687" s="149"/>
      <c r="B12687" s="144"/>
      <c r="C12687" s="38" t="s">
        <v>7675</v>
      </c>
      <c r="D12687" s="38" t="s">
        <v>2788</v>
      </c>
      <c r="E12687" s="120">
        <v>5.2328000000000001</v>
      </c>
      <c r="F12687" s="119">
        <v>31.150499999999997</v>
      </c>
      <c r="G12687" s="33">
        <f t="shared" si="243"/>
        <v>163.0043364</v>
      </c>
      <c r="H12687" s="37"/>
      <c r="I12687" s="33"/>
      <c r="J12687" s="32">
        <v>0</v>
      </c>
    </row>
    <row r="12688" spans="1:10" ht="15.75" hidden="1" thickBot="1" x14ac:dyDescent="0.3">
      <c r="A12688" s="149"/>
      <c r="B12688" s="144"/>
      <c r="C12688" s="38" t="s">
        <v>7674</v>
      </c>
      <c r="D12688" s="38" t="s">
        <v>2788</v>
      </c>
      <c r="E12688" s="120">
        <v>5.2328000000000001</v>
      </c>
      <c r="F12688" s="119">
        <v>23.3415</v>
      </c>
      <c r="G12688" s="33">
        <f t="shared" si="243"/>
        <v>122.1414012</v>
      </c>
      <c r="H12688" s="37"/>
      <c r="I12688" s="33"/>
      <c r="J12688" s="32">
        <v>0</v>
      </c>
    </row>
    <row r="12689" spans="1:10" ht="15.75" hidden="1" thickBot="1" x14ac:dyDescent="0.3">
      <c r="A12689" s="149"/>
      <c r="B12689" s="144"/>
      <c r="C12689" s="38" t="s">
        <v>3108</v>
      </c>
      <c r="D12689" s="38" t="s">
        <v>101</v>
      </c>
      <c r="E12689" s="120">
        <v>4</v>
      </c>
      <c r="F12689" s="119" t="s">
        <v>31</v>
      </c>
      <c r="G12689" s="33" t="str">
        <f t="shared" si="243"/>
        <v/>
      </c>
      <c r="H12689" s="37"/>
      <c r="I12689" s="33"/>
      <c r="J12689" s="32">
        <v>0</v>
      </c>
    </row>
    <row r="12690" spans="1:10" ht="26.25" hidden="1" thickBot="1" x14ac:dyDescent="0.3">
      <c r="A12690" s="149"/>
      <c r="B12690" s="144"/>
      <c r="C12690" s="38" t="s">
        <v>7792</v>
      </c>
      <c r="D12690" s="38" t="s">
        <v>7722</v>
      </c>
      <c r="E12690" s="120">
        <v>0.16</v>
      </c>
      <c r="F12690" s="119">
        <v>23.987499999999997</v>
      </c>
      <c r="G12690" s="33">
        <f t="shared" si="243"/>
        <v>3.8379999999999996</v>
      </c>
      <c r="H12690" s="37"/>
      <c r="I12690" s="33"/>
      <c r="J12690" s="32">
        <v>0</v>
      </c>
    </row>
    <row r="12691" spans="1:10" ht="26.25" hidden="1" thickBot="1" x14ac:dyDescent="0.3">
      <c r="A12691" s="149"/>
      <c r="B12691" s="144"/>
      <c r="C12691" s="38" t="s">
        <v>7675</v>
      </c>
      <c r="D12691" s="38" t="s">
        <v>2788</v>
      </c>
      <c r="E12691" s="120">
        <v>1.3082</v>
      </c>
      <c r="F12691" s="119">
        <v>31.150499999999997</v>
      </c>
      <c r="G12691" s="33">
        <f t="shared" si="243"/>
        <v>40.7510841</v>
      </c>
      <c r="H12691" s="37"/>
      <c r="I12691" s="33"/>
      <c r="J12691" s="32">
        <v>0</v>
      </c>
    </row>
    <row r="12692" spans="1:10" ht="15.75" hidden="1" thickBot="1" x14ac:dyDescent="0.3">
      <c r="A12692" s="149"/>
      <c r="B12692" s="144"/>
      <c r="C12692" s="38" t="s">
        <v>7674</v>
      </c>
      <c r="D12692" s="38" t="s">
        <v>2788</v>
      </c>
      <c r="E12692" s="120">
        <v>1.3082</v>
      </c>
      <c r="F12692" s="119">
        <v>23.3415</v>
      </c>
      <c r="G12692" s="33">
        <f t="shared" si="243"/>
        <v>30.535350300000001</v>
      </c>
      <c r="H12692" s="37"/>
      <c r="I12692" s="33"/>
      <c r="J12692" s="32">
        <v>0</v>
      </c>
    </row>
    <row r="12693" spans="1:10" ht="15.75" hidden="1" thickBot="1" x14ac:dyDescent="0.3">
      <c r="A12693" s="149"/>
      <c r="B12693" s="144"/>
      <c r="C12693" s="38" t="s">
        <v>3109</v>
      </c>
      <c r="D12693" s="38" t="s">
        <v>101</v>
      </c>
      <c r="E12693" s="120">
        <v>1</v>
      </c>
      <c r="F12693" s="119" t="s">
        <v>31</v>
      </c>
      <c r="G12693" s="33" t="str">
        <f t="shared" si="243"/>
        <v/>
      </c>
      <c r="H12693" s="37"/>
      <c r="I12693" s="33"/>
      <c r="J12693" s="32">
        <v>0</v>
      </c>
    </row>
    <row r="12694" spans="1:10" ht="26.25" hidden="1" thickBot="1" x14ac:dyDescent="0.3">
      <c r="A12694" s="149"/>
      <c r="B12694" s="144"/>
      <c r="C12694" s="38" t="s">
        <v>7792</v>
      </c>
      <c r="D12694" s="38" t="s">
        <v>7722</v>
      </c>
      <c r="E12694" s="120">
        <v>0.04</v>
      </c>
      <c r="F12694" s="119">
        <v>23.987499999999997</v>
      </c>
      <c r="G12694" s="33">
        <f t="shared" si="243"/>
        <v>0.95949999999999991</v>
      </c>
      <c r="H12694" s="37"/>
      <c r="I12694" s="33"/>
      <c r="J12694" s="32">
        <v>0</v>
      </c>
    </row>
    <row r="12695" spans="1:10" ht="26.25" hidden="1" thickBot="1" x14ac:dyDescent="0.3">
      <c r="A12695" s="149"/>
      <c r="B12695" s="144"/>
      <c r="C12695" s="38" t="s">
        <v>7675</v>
      </c>
      <c r="D12695" s="38" t="s">
        <v>2788</v>
      </c>
      <c r="E12695" s="120">
        <v>2.6375000000000002</v>
      </c>
      <c r="F12695" s="119">
        <v>31.150499999999997</v>
      </c>
      <c r="G12695" s="33">
        <f t="shared" si="243"/>
        <v>82.159443749999994</v>
      </c>
      <c r="H12695" s="37"/>
      <c r="I12695" s="33"/>
      <c r="J12695" s="32">
        <v>0</v>
      </c>
    </row>
    <row r="12696" spans="1:10" ht="15.75" hidden="1" thickBot="1" x14ac:dyDescent="0.3">
      <c r="A12696" s="149"/>
      <c r="B12696" s="144"/>
      <c r="C12696" s="38" t="s">
        <v>7674</v>
      </c>
      <c r="D12696" s="38" t="s">
        <v>2788</v>
      </c>
      <c r="E12696" s="120">
        <v>2.6375000000000002</v>
      </c>
      <c r="F12696" s="119">
        <v>23.3415</v>
      </c>
      <c r="G12696" s="33">
        <f t="shared" si="243"/>
        <v>61.563206250000007</v>
      </c>
      <c r="H12696" s="37"/>
      <c r="I12696" s="33"/>
      <c r="J12696" s="32">
        <v>0</v>
      </c>
    </row>
    <row r="12697" spans="1:10" ht="26.25" hidden="1" thickBot="1" x14ac:dyDescent="0.3">
      <c r="A12697" s="149"/>
      <c r="B12697" s="144"/>
      <c r="C12697" s="38" t="s">
        <v>3110</v>
      </c>
      <c r="D12697" s="38" t="s">
        <v>101</v>
      </c>
      <c r="E12697" s="120">
        <v>1</v>
      </c>
      <c r="F12697" s="119" t="s">
        <v>31</v>
      </c>
      <c r="G12697" s="33" t="str">
        <f t="shared" si="243"/>
        <v/>
      </c>
      <c r="H12697" s="37"/>
      <c r="I12697" s="33"/>
      <c r="J12697" s="32">
        <v>0</v>
      </c>
    </row>
    <row r="12698" spans="1:10" ht="26.25" hidden="1" thickBot="1" x14ac:dyDescent="0.3">
      <c r="A12698" s="149"/>
      <c r="B12698" s="144"/>
      <c r="C12698" s="38" t="s">
        <v>7792</v>
      </c>
      <c r="D12698" s="38" t="s">
        <v>7722</v>
      </c>
      <c r="E12698" s="120">
        <v>0.04</v>
      </c>
      <c r="F12698" s="119">
        <v>23.987499999999997</v>
      </c>
      <c r="G12698" s="33">
        <f t="shared" si="243"/>
        <v>0.95949999999999991</v>
      </c>
      <c r="H12698" s="37"/>
      <c r="I12698" s="33"/>
      <c r="J12698" s="32">
        <v>0</v>
      </c>
    </row>
    <row r="12699" spans="1:10" ht="26.25" hidden="1" thickBot="1" x14ac:dyDescent="0.3">
      <c r="A12699" s="149"/>
      <c r="B12699" s="144"/>
      <c r="C12699" s="38" t="s">
        <v>7675</v>
      </c>
      <c r="D12699" s="38" t="s">
        <v>2788</v>
      </c>
      <c r="E12699" s="120">
        <v>5.2750000000000004</v>
      </c>
      <c r="F12699" s="119">
        <v>31.150499999999997</v>
      </c>
      <c r="G12699" s="33">
        <f t="shared" si="243"/>
        <v>164.31888749999999</v>
      </c>
      <c r="H12699" s="37"/>
      <c r="I12699" s="33"/>
      <c r="J12699" s="32">
        <v>0</v>
      </c>
    </row>
    <row r="12700" spans="1:10" ht="15.75" hidden="1" thickBot="1" x14ac:dyDescent="0.3">
      <c r="A12700" s="149"/>
      <c r="B12700" s="144"/>
      <c r="C12700" s="38" t="s">
        <v>7674</v>
      </c>
      <c r="D12700" s="38" t="s">
        <v>2788</v>
      </c>
      <c r="E12700" s="120">
        <v>5.2750000000000004</v>
      </c>
      <c r="F12700" s="119">
        <v>23.3415</v>
      </c>
      <c r="G12700" s="33">
        <f t="shared" si="243"/>
        <v>123.12641250000001</v>
      </c>
      <c r="H12700" s="37"/>
      <c r="I12700" s="33"/>
      <c r="J12700" s="32">
        <v>0</v>
      </c>
    </row>
    <row r="12701" spans="1:10" ht="15.75" hidden="1" thickBot="1" x14ac:dyDescent="0.3">
      <c r="A12701" s="149"/>
      <c r="B12701" s="144"/>
      <c r="C12701" s="38" t="s">
        <v>3111</v>
      </c>
      <c r="D12701" s="38" t="s">
        <v>101</v>
      </c>
      <c r="E12701" s="120">
        <v>2</v>
      </c>
      <c r="F12701" s="119" t="s">
        <v>31</v>
      </c>
      <c r="G12701" s="33" t="str">
        <f t="shared" si="243"/>
        <v/>
      </c>
      <c r="H12701" s="37"/>
      <c r="I12701" s="33"/>
      <c r="J12701" s="32">
        <v>0</v>
      </c>
    </row>
    <row r="12702" spans="1:10" ht="26.25" hidden="1" thickBot="1" x14ac:dyDescent="0.3">
      <c r="A12702" s="149"/>
      <c r="B12702" s="144"/>
      <c r="C12702" s="38" t="s">
        <v>7792</v>
      </c>
      <c r="D12702" s="38" t="s">
        <v>7722</v>
      </c>
      <c r="E12702" s="120">
        <v>0.08</v>
      </c>
      <c r="F12702" s="119">
        <v>23.987499999999997</v>
      </c>
      <c r="G12702" s="33">
        <f t="shared" si="243"/>
        <v>1.9189999999999998</v>
      </c>
      <c r="H12702" s="37"/>
      <c r="I12702" s="33"/>
      <c r="J12702" s="32">
        <v>0</v>
      </c>
    </row>
    <row r="12703" spans="1:10" ht="15.75" hidden="1" thickBot="1" x14ac:dyDescent="0.3">
      <c r="A12703" s="150"/>
      <c r="B12703" s="145"/>
      <c r="C12703" s="44"/>
      <c r="D12703" s="59"/>
      <c r="E12703" s="121"/>
      <c r="F12703" s="135" t="s">
        <v>31</v>
      </c>
      <c r="G12703" s="75" t="str">
        <f t="shared" si="243"/>
        <v/>
      </c>
      <c r="H12703" s="76"/>
      <c r="I12703" s="68"/>
      <c r="J12703" s="32">
        <v>0</v>
      </c>
    </row>
    <row r="12704" spans="1:10" ht="15.75" hidden="1" thickBot="1" x14ac:dyDescent="0.3">
      <c r="A12704" s="140" t="s">
        <v>3112</v>
      </c>
      <c r="B12704" s="143" t="s">
        <v>7255</v>
      </c>
      <c r="C12704" s="26"/>
      <c r="D12704" s="27" t="s">
        <v>36</v>
      </c>
      <c r="E12704" s="116"/>
      <c r="F12704" s="127" t="s">
        <v>31</v>
      </c>
      <c r="G12704" s="29" t="str">
        <f t="shared" si="243"/>
        <v/>
      </c>
      <c r="H12704" s="30"/>
      <c r="I12704" s="31"/>
      <c r="J12704" s="32">
        <v>0</v>
      </c>
    </row>
    <row r="12705" spans="1:10" ht="15.75" hidden="1" thickBot="1" x14ac:dyDescent="0.3">
      <c r="A12705" s="149"/>
      <c r="B12705" s="144"/>
      <c r="C12705" s="34"/>
      <c r="D12705" s="34"/>
      <c r="E12705" s="118"/>
      <c r="F12705" s="129" t="s">
        <v>31</v>
      </c>
      <c r="G12705" s="66" t="str">
        <f t="shared" si="243"/>
        <v/>
      </c>
      <c r="H12705" s="67"/>
      <c r="I12705" s="68"/>
      <c r="J12705" s="32">
        <v>0</v>
      </c>
    </row>
    <row r="12706" spans="1:10" ht="15.75" hidden="1" thickBot="1" x14ac:dyDescent="0.3">
      <c r="A12706" s="149"/>
      <c r="B12706" s="144"/>
      <c r="C12706" s="38" t="s">
        <v>7438</v>
      </c>
      <c r="D12706" s="38" t="s">
        <v>2788</v>
      </c>
      <c r="E12706" s="120">
        <v>1.2079812000000001</v>
      </c>
      <c r="F12706" s="119">
        <v>29.905999999999999</v>
      </c>
      <c r="G12706" s="66">
        <f t="shared" si="243"/>
        <v>36.125885767200003</v>
      </c>
      <c r="H12706" s="41">
        <f>SUM(G12706:G12708)</f>
        <v>45.148749745400004</v>
      </c>
      <c r="I12706" s="42"/>
      <c r="J12706" s="32">
        <v>0</v>
      </c>
    </row>
    <row r="12707" spans="1:10" ht="15.75" hidden="1" thickBot="1" x14ac:dyDescent="0.3">
      <c r="A12707" s="149"/>
      <c r="B12707" s="144"/>
      <c r="C12707" s="38" t="s">
        <v>7446</v>
      </c>
      <c r="D12707" s="38" t="s">
        <v>2788</v>
      </c>
      <c r="E12707" s="120">
        <v>0.3774941</v>
      </c>
      <c r="F12707" s="119">
        <v>23.901999999999997</v>
      </c>
      <c r="G12707" s="66">
        <f t="shared" si="243"/>
        <v>9.0228639781999984</v>
      </c>
      <c r="H12707" s="67"/>
      <c r="I12707" s="68"/>
      <c r="J12707" s="32">
        <v>0</v>
      </c>
    </row>
    <row r="12708" spans="1:10" ht="15.75" hidden="1" thickBot="1" x14ac:dyDescent="0.3">
      <c r="A12708" s="149"/>
      <c r="B12708" s="144"/>
      <c r="C12708" s="38" t="s">
        <v>3113</v>
      </c>
      <c r="D12708" s="38" t="s">
        <v>101</v>
      </c>
      <c r="E12708" s="120">
        <v>1</v>
      </c>
      <c r="F12708" s="119" t="s">
        <v>31</v>
      </c>
      <c r="G12708" s="66" t="str">
        <f t="shared" si="243"/>
        <v/>
      </c>
      <c r="H12708" s="67"/>
      <c r="I12708" s="68"/>
      <c r="J12708" s="32">
        <v>0</v>
      </c>
    </row>
    <row r="12709" spans="1:10" ht="15.75" hidden="1" thickBot="1" x14ac:dyDescent="0.3">
      <c r="A12709" s="150"/>
      <c r="B12709" s="145"/>
      <c r="C12709" s="44"/>
      <c r="D12709" s="59"/>
      <c r="E12709" s="121"/>
      <c r="F12709" s="135" t="s">
        <v>31</v>
      </c>
      <c r="G12709" s="75" t="str">
        <f t="shared" si="243"/>
        <v/>
      </c>
      <c r="H12709" s="76"/>
      <c r="I12709" s="68"/>
      <c r="J12709" s="32">
        <v>0</v>
      </c>
    </row>
    <row r="12710" spans="1:10" ht="15.75" hidden="1" thickBot="1" x14ac:dyDescent="0.3">
      <c r="A12710" s="140" t="s">
        <v>3114</v>
      </c>
      <c r="B12710" s="143" t="s">
        <v>7256</v>
      </c>
      <c r="C12710" s="26"/>
      <c r="D12710" s="27" t="s">
        <v>36</v>
      </c>
      <c r="E12710" s="116"/>
      <c r="F12710" s="127" t="s">
        <v>31</v>
      </c>
      <c r="G12710" s="29" t="str">
        <f t="shared" si="243"/>
        <v/>
      </c>
      <c r="H12710" s="30"/>
      <c r="I12710" s="31"/>
      <c r="J12710" s="32">
        <v>0</v>
      </c>
    </row>
    <row r="12711" spans="1:10" ht="15.75" hidden="1" thickBot="1" x14ac:dyDescent="0.3">
      <c r="A12711" s="149"/>
      <c r="B12711" s="144"/>
      <c r="C12711" s="34"/>
      <c r="D12711" s="34"/>
      <c r="E12711" s="118"/>
      <c r="F12711" s="129" t="s">
        <v>31</v>
      </c>
      <c r="G12711" s="66" t="str">
        <f t="shared" si="243"/>
        <v/>
      </c>
      <c r="H12711" s="67"/>
      <c r="I12711" s="68"/>
      <c r="J12711" s="32">
        <v>0</v>
      </c>
    </row>
    <row r="12712" spans="1:10" ht="15.75" hidden="1" thickBot="1" x14ac:dyDescent="0.3">
      <c r="A12712" s="149"/>
      <c r="B12712" s="144"/>
      <c r="C12712" s="38" t="s">
        <v>7438</v>
      </c>
      <c r="D12712" s="38" t="s">
        <v>2788</v>
      </c>
      <c r="E12712" s="120">
        <v>1.2079812000000001</v>
      </c>
      <c r="F12712" s="119">
        <v>29.905999999999999</v>
      </c>
      <c r="G12712" s="66">
        <f t="shared" si="243"/>
        <v>36.125885767200003</v>
      </c>
      <c r="H12712" s="41">
        <f>SUM(G12712:G12714)</f>
        <v>45.148749745400004</v>
      </c>
      <c r="I12712" s="42"/>
      <c r="J12712" s="32">
        <v>0</v>
      </c>
    </row>
    <row r="12713" spans="1:10" ht="15.75" hidden="1" thickBot="1" x14ac:dyDescent="0.3">
      <c r="A12713" s="149"/>
      <c r="B12713" s="144"/>
      <c r="C12713" s="38" t="s">
        <v>7446</v>
      </c>
      <c r="D12713" s="38" t="s">
        <v>2788</v>
      </c>
      <c r="E12713" s="120">
        <v>0.3774941</v>
      </c>
      <c r="F12713" s="119">
        <v>23.901999999999997</v>
      </c>
      <c r="G12713" s="66">
        <f t="shared" si="243"/>
        <v>9.0228639781999984</v>
      </c>
      <c r="H12713" s="67"/>
      <c r="I12713" s="68"/>
      <c r="J12713" s="32">
        <v>0</v>
      </c>
    </row>
    <row r="12714" spans="1:10" ht="15.75" hidden="1" thickBot="1" x14ac:dyDescent="0.3">
      <c r="A12714" s="149"/>
      <c r="B12714" s="144"/>
      <c r="C12714" s="38" t="s">
        <v>3115</v>
      </c>
      <c r="D12714" s="38" t="s">
        <v>101</v>
      </c>
      <c r="E12714" s="120">
        <v>1</v>
      </c>
      <c r="F12714" s="119" t="s">
        <v>31</v>
      </c>
      <c r="G12714" s="66" t="str">
        <f t="shared" si="243"/>
        <v/>
      </c>
      <c r="H12714" s="67"/>
      <c r="I12714" s="68"/>
      <c r="J12714" s="32">
        <v>0</v>
      </c>
    </row>
    <row r="12715" spans="1:10" ht="15.75" hidden="1" thickBot="1" x14ac:dyDescent="0.3">
      <c r="A12715" s="150"/>
      <c r="B12715" s="145"/>
      <c r="C12715" s="44"/>
      <c r="D12715" s="59"/>
      <c r="E12715" s="121"/>
      <c r="F12715" s="135" t="s">
        <v>31</v>
      </c>
      <c r="G12715" s="75" t="str">
        <f t="shared" si="243"/>
        <v/>
      </c>
      <c r="H12715" s="76"/>
      <c r="I12715" s="68"/>
      <c r="J12715" s="32">
        <v>0</v>
      </c>
    </row>
    <row r="12716" spans="1:10" ht="15.75" hidden="1" thickBot="1" x14ac:dyDescent="0.3">
      <c r="A12716" s="140" t="s">
        <v>3116</v>
      </c>
      <c r="B12716" s="143" t="s">
        <v>5112</v>
      </c>
      <c r="C12716" s="26"/>
      <c r="D12716" s="27" t="s">
        <v>36</v>
      </c>
      <c r="E12716" s="116"/>
      <c r="F12716" s="127" t="s">
        <v>31</v>
      </c>
      <c r="G12716" s="29" t="str">
        <f t="shared" si="243"/>
        <v/>
      </c>
      <c r="H12716" s="30"/>
      <c r="I12716" s="31"/>
      <c r="J12716" s="32">
        <v>0</v>
      </c>
    </row>
    <row r="12717" spans="1:10" ht="15.75" hidden="1" thickBot="1" x14ac:dyDescent="0.3">
      <c r="A12717" s="149"/>
      <c r="B12717" s="144"/>
      <c r="C12717" s="34"/>
      <c r="D12717" s="34"/>
      <c r="E12717" s="118"/>
      <c r="F12717" s="129" t="s">
        <v>31</v>
      </c>
      <c r="G12717" s="66" t="str">
        <f t="shared" si="243"/>
        <v/>
      </c>
      <c r="H12717" s="67"/>
      <c r="I12717" s="68"/>
      <c r="J12717" s="32">
        <v>0</v>
      </c>
    </row>
    <row r="12718" spans="1:10" ht="15.75" hidden="1" thickBot="1" x14ac:dyDescent="0.3">
      <c r="A12718" s="149"/>
      <c r="B12718" s="144"/>
      <c r="C12718" s="38" t="s">
        <v>7438</v>
      </c>
      <c r="D12718" s="38" t="s">
        <v>2788</v>
      </c>
      <c r="E12718" s="120">
        <v>1.1134355</v>
      </c>
      <c r="F12718" s="119">
        <v>29.905999999999999</v>
      </c>
      <c r="G12718" s="66">
        <f t="shared" si="243"/>
        <v>33.298402062999997</v>
      </c>
      <c r="H12718" s="41">
        <f>SUM(G12718:G12720)</f>
        <v>41.615069500199994</v>
      </c>
      <c r="I12718" s="42"/>
      <c r="J12718" s="32">
        <v>0</v>
      </c>
    </row>
    <row r="12719" spans="1:10" ht="15.75" hidden="1" thickBot="1" x14ac:dyDescent="0.3">
      <c r="A12719" s="149"/>
      <c r="B12719" s="144"/>
      <c r="C12719" s="38" t="s">
        <v>7446</v>
      </c>
      <c r="D12719" s="38" t="s">
        <v>2788</v>
      </c>
      <c r="E12719" s="120">
        <v>0.3479486</v>
      </c>
      <c r="F12719" s="119">
        <v>23.901999999999997</v>
      </c>
      <c r="G12719" s="66">
        <f t="shared" si="243"/>
        <v>8.3166674371999996</v>
      </c>
      <c r="H12719" s="67"/>
      <c r="I12719" s="68"/>
      <c r="J12719" s="32">
        <v>0</v>
      </c>
    </row>
    <row r="12720" spans="1:10" ht="15.75" hidden="1" thickBot="1" x14ac:dyDescent="0.3">
      <c r="A12720" s="149"/>
      <c r="B12720" s="144"/>
      <c r="C12720" s="38" t="s">
        <v>3117</v>
      </c>
      <c r="D12720" s="38" t="s">
        <v>101</v>
      </c>
      <c r="E12720" s="120">
        <v>1</v>
      </c>
      <c r="F12720" s="119" t="s">
        <v>31</v>
      </c>
      <c r="G12720" s="66" t="str">
        <f t="shared" si="243"/>
        <v/>
      </c>
      <c r="H12720" s="67"/>
      <c r="I12720" s="68"/>
      <c r="J12720" s="32">
        <v>0</v>
      </c>
    </row>
    <row r="12721" spans="1:10" ht="15.75" hidden="1" thickBot="1" x14ac:dyDescent="0.3">
      <c r="A12721" s="150"/>
      <c r="B12721" s="145"/>
      <c r="C12721" s="44"/>
      <c r="D12721" s="59"/>
      <c r="E12721" s="121"/>
      <c r="F12721" s="135" t="s">
        <v>31</v>
      </c>
      <c r="G12721" s="75" t="str">
        <f t="shared" si="243"/>
        <v/>
      </c>
      <c r="H12721" s="76"/>
      <c r="I12721" s="68"/>
      <c r="J12721" s="32">
        <v>0</v>
      </c>
    </row>
    <row r="12722" spans="1:10" ht="15.75" hidden="1" thickBot="1" x14ac:dyDescent="0.3">
      <c r="A12722" s="140" t="s">
        <v>3118</v>
      </c>
      <c r="B12722" s="143" t="s">
        <v>5313</v>
      </c>
      <c r="C12722" s="26"/>
      <c r="D12722" s="27" t="s">
        <v>36</v>
      </c>
      <c r="E12722" s="116"/>
      <c r="F12722" s="127" t="s">
        <v>31</v>
      </c>
      <c r="G12722" s="29" t="str">
        <f t="shared" si="243"/>
        <v/>
      </c>
      <c r="H12722" s="30"/>
      <c r="I12722" s="31"/>
      <c r="J12722" s="32">
        <v>0</v>
      </c>
    </row>
    <row r="12723" spans="1:10" ht="15.75" hidden="1" thickBot="1" x14ac:dyDescent="0.3">
      <c r="A12723" s="149"/>
      <c r="B12723" s="144"/>
      <c r="C12723" s="34"/>
      <c r="D12723" s="34"/>
      <c r="E12723" s="118"/>
      <c r="F12723" s="129" t="s">
        <v>31</v>
      </c>
      <c r="G12723" s="66" t="str">
        <f t="shared" si="243"/>
        <v/>
      </c>
      <c r="H12723" s="67"/>
      <c r="I12723" s="68"/>
      <c r="J12723" s="32">
        <v>0</v>
      </c>
    </row>
    <row r="12724" spans="1:10" ht="15.75" hidden="1" thickBot="1" x14ac:dyDescent="0.3">
      <c r="A12724" s="149"/>
      <c r="B12724" s="144"/>
      <c r="C12724" s="38" t="s">
        <v>7438</v>
      </c>
      <c r="D12724" s="38" t="s">
        <v>2788</v>
      </c>
      <c r="E12724" s="120">
        <v>0.23200000000000001</v>
      </c>
      <c r="F12724" s="119">
        <v>29.905999999999999</v>
      </c>
      <c r="G12724" s="66">
        <f t="shared" si="243"/>
        <v>6.9381919999999999</v>
      </c>
      <c r="H12724" s="41">
        <f>SUM(G12724:G12726)</f>
        <v>12.483456</v>
      </c>
      <c r="I12724" s="42"/>
      <c r="J12724" s="32">
        <v>0</v>
      </c>
    </row>
    <row r="12725" spans="1:10" ht="15.75" hidden="1" thickBot="1" x14ac:dyDescent="0.3">
      <c r="A12725" s="149"/>
      <c r="B12725" s="144"/>
      <c r="C12725" s="38" t="s">
        <v>7446</v>
      </c>
      <c r="D12725" s="38" t="s">
        <v>2788</v>
      </c>
      <c r="E12725" s="120">
        <v>0.23200000000000001</v>
      </c>
      <c r="F12725" s="119">
        <v>23.901999999999997</v>
      </c>
      <c r="G12725" s="66">
        <f t="shared" si="243"/>
        <v>5.5452639999999995</v>
      </c>
      <c r="H12725" s="67"/>
      <c r="I12725" s="68"/>
      <c r="J12725" s="32">
        <v>0</v>
      </c>
    </row>
    <row r="12726" spans="1:10" ht="15.75" hidden="1" thickBot="1" x14ac:dyDescent="0.3">
      <c r="A12726" s="149"/>
      <c r="B12726" s="144"/>
      <c r="C12726" s="38" t="s">
        <v>3119</v>
      </c>
      <c r="D12726" s="38" t="s">
        <v>101</v>
      </c>
      <c r="E12726" s="120">
        <v>1</v>
      </c>
      <c r="F12726" s="119" t="s">
        <v>31</v>
      </c>
      <c r="G12726" s="66" t="str">
        <f t="shared" si="243"/>
        <v/>
      </c>
      <c r="H12726" s="67"/>
      <c r="I12726" s="68"/>
      <c r="J12726" s="32">
        <v>0</v>
      </c>
    </row>
    <row r="12727" spans="1:10" ht="15.75" hidden="1" thickBot="1" x14ac:dyDescent="0.3">
      <c r="A12727" s="150"/>
      <c r="B12727" s="145"/>
      <c r="C12727" s="44"/>
      <c r="D12727" s="59"/>
      <c r="E12727" s="121"/>
      <c r="F12727" s="135" t="s">
        <v>31</v>
      </c>
      <c r="G12727" s="75" t="str">
        <f t="shared" si="243"/>
        <v/>
      </c>
      <c r="H12727" s="76"/>
      <c r="I12727" s="68"/>
      <c r="J12727" s="32">
        <v>0</v>
      </c>
    </row>
    <row r="12728" spans="1:10" ht="15.75" hidden="1" thickBot="1" x14ac:dyDescent="0.3">
      <c r="A12728" s="140" t="s">
        <v>3120</v>
      </c>
      <c r="B12728" s="143" t="s">
        <v>4901</v>
      </c>
      <c r="C12728" s="26"/>
      <c r="D12728" s="27" t="s">
        <v>124</v>
      </c>
      <c r="E12728" s="116"/>
      <c r="F12728" s="123" t="s">
        <v>31</v>
      </c>
      <c r="G12728" s="29" t="str">
        <f t="shared" si="243"/>
        <v/>
      </c>
      <c r="H12728" s="30"/>
      <c r="I12728" s="31"/>
      <c r="J12728" s="32">
        <v>0</v>
      </c>
    </row>
    <row r="12729" spans="1:10" ht="15.75" hidden="1" thickBot="1" x14ac:dyDescent="0.3">
      <c r="A12729" s="141"/>
      <c r="B12729" s="144"/>
      <c r="C12729" s="34"/>
      <c r="D12729" s="34"/>
      <c r="E12729" s="118"/>
      <c r="F12729" s="124" t="s">
        <v>31</v>
      </c>
      <c r="G12729" s="33" t="str">
        <f t="shared" si="243"/>
        <v/>
      </c>
      <c r="H12729" s="37"/>
      <c r="I12729" s="33"/>
      <c r="J12729" s="32">
        <v>0</v>
      </c>
    </row>
    <row r="12730" spans="1:10" ht="64.5" hidden="1" thickBot="1" x14ac:dyDescent="0.3">
      <c r="A12730" s="141"/>
      <c r="B12730" s="144"/>
      <c r="C12730" s="38" t="s">
        <v>7616</v>
      </c>
      <c r="D12730" s="38" t="s">
        <v>1323</v>
      </c>
      <c r="E12730" s="120">
        <v>1</v>
      </c>
      <c r="F12730" s="119">
        <v>10.497904700000001</v>
      </c>
      <c r="G12730" s="36">
        <f t="shared" si="243"/>
        <v>10.497904700000001</v>
      </c>
      <c r="H12730" s="41">
        <f>SUM(G12730:G12733)</f>
        <v>47.455944700000003</v>
      </c>
      <c r="I12730" s="42"/>
      <c r="J12730" s="32">
        <v>0</v>
      </c>
    </row>
    <row r="12731" spans="1:10" ht="15.75" hidden="1" thickBot="1" x14ac:dyDescent="0.3">
      <c r="A12731" s="141"/>
      <c r="B12731" s="144"/>
      <c r="C12731" s="38" t="s">
        <v>7438</v>
      </c>
      <c r="D12731" s="38" t="s">
        <v>2788</v>
      </c>
      <c r="E12731" s="120">
        <v>0.105</v>
      </c>
      <c r="F12731" s="119">
        <v>29.905999999999999</v>
      </c>
      <c r="G12731" s="36">
        <f t="shared" si="243"/>
        <v>3.1401299999999996</v>
      </c>
      <c r="H12731" s="37"/>
      <c r="I12731" s="33"/>
      <c r="J12731" s="32">
        <v>0</v>
      </c>
    </row>
    <row r="12732" spans="1:10" ht="15.75" hidden="1" thickBot="1" x14ac:dyDescent="0.3">
      <c r="A12732" s="141"/>
      <c r="B12732" s="144"/>
      <c r="C12732" s="38" t="s">
        <v>7446</v>
      </c>
      <c r="D12732" s="38" t="s">
        <v>2788</v>
      </c>
      <c r="E12732" s="120">
        <v>0.105</v>
      </c>
      <c r="F12732" s="125">
        <v>23.901999999999997</v>
      </c>
      <c r="G12732" s="36">
        <f t="shared" si="243"/>
        <v>2.5097099999999997</v>
      </c>
      <c r="H12732" s="37"/>
      <c r="I12732" s="33"/>
      <c r="J12732" s="32">
        <v>0</v>
      </c>
    </row>
    <row r="12733" spans="1:10" ht="39" hidden="1" thickBot="1" x14ac:dyDescent="0.3">
      <c r="A12733" s="141"/>
      <c r="B12733" s="144"/>
      <c r="C12733" s="38" t="s">
        <v>7444</v>
      </c>
      <c r="D12733" s="38" t="s">
        <v>1323</v>
      </c>
      <c r="E12733" s="120">
        <v>1.1000000000000001</v>
      </c>
      <c r="F12733" s="125">
        <v>28.462</v>
      </c>
      <c r="G12733" s="36">
        <f t="shared" si="243"/>
        <v>31.308200000000003</v>
      </c>
      <c r="H12733" s="37"/>
      <c r="I12733" s="33"/>
      <c r="J12733" s="32">
        <v>0</v>
      </c>
    </row>
    <row r="12734" spans="1:10" ht="15.75" hidden="1" thickBot="1" x14ac:dyDescent="0.3">
      <c r="A12734" s="142"/>
      <c r="B12734" s="145"/>
      <c r="C12734" s="44"/>
      <c r="D12734" s="44"/>
      <c r="E12734" s="121"/>
      <c r="F12734" s="122" t="s">
        <v>31</v>
      </c>
      <c r="G12734" s="46" t="str">
        <f t="shared" si="243"/>
        <v/>
      </c>
      <c r="H12734" s="48"/>
      <c r="I12734" s="33"/>
      <c r="J12734" s="32">
        <v>0</v>
      </c>
    </row>
    <row r="12735" spans="1:10" ht="15.75" hidden="1" thickBot="1" x14ac:dyDescent="0.3">
      <c r="A12735" s="140" t="s">
        <v>3121</v>
      </c>
      <c r="B12735" s="143" t="s">
        <v>5020</v>
      </c>
      <c r="C12735" s="26"/>
      <c r="D12735" s="27" t="s">
        <v>124</v>
      </c>
      <c r="E12735" s="116"/>
      <c r="F12735" s="127" t="s">
        <v>31</v>
      </c>
      <c r="G12735" s="29" t="str">
        <f t="shared" si="243"/>
        <v/>
      </c>
      <c r="H12735" s="30"/>
      <c r="I12735" s="31"/>
      <c r="J12735" s="32">
        <v>0</v>
      </c>
    </row>
    <row r="12736" spans="1:10" ht="15.75" hidden="1" thickBot="1" x14ac:dyDescent="0.3">
      <c r="A12736" s="149"/>
      <c r="B12736" s="144"/>
      <c r="C12736" s="34"/>
      <c r="D12736" s="34"/>
      <c r="E12736" s="118"/>
      <c r="F12736" s="129" t="s">
        <v>31</v>
      </c>
      <c r="G12736" s="66" t="str">
        <f t="shared" si="243"/>
        <v/>
      </c>
      <c r="H12736" s="67"/>
      <c r="I12736" s="68"/>
      <c r="J12736" s="32">
        <v>0</v>
      </c>
    </row>
    <row r="12737" spans="1:10" ht="15.75" hidden="1" thickBot="1" x14ac:dyDescent="0.3">
      <c r="A12737" s="149"/>
      <c r="B12737" s="144"/>
      <c r="C12737" s="38" t="s">
        <v>7438</v>
      </c>
      <c r="D12737" s="38" t="s">
        <v>2788</v>
      </c>
      <c r="E12737" s="120">
        <v>0.28201520000000002</v>
      </c>
      <c r="F12737" s="119">
        <v>29.905999999999999</v>
      </c>
      <c r="G12737" s="66">
        <f t="shared" si="243"/>
        <v>8.4339465711999999</v>
      </c>
      <c r="H12737" s="41">
        <f>SUM(G12737:G12739)</f>
        <v>10.5404250508</v>
      </c>
      <c r="I12737" s="42"/>
      <c r="J12737" s="32">
        <v>0</v>
      </c>
    </row>
    <row r="12738" spans="1:10" ht="15.75" hidden="1" thickBot="1" x14ac:dyDescent="0.3">
      <c r="A12738" s="149"/>
      <c r="B12738" s="144"/>
      <c r="C12738" s="38" t="s">
        <v>7446</v>
      </c>
      <c r="D12738" s="38" t="s">
        <v>2788</v>
      </c>
      <c r="E12738" s="120">
        <v>8.8129799999999994E-2</v>
      </c>
      <c r="F12738" s="119">
        <v>23.901999999999997</v>
      </c>
      <c r="G12738" s="66">
        <f t="shared" si="243"/>
        <v>2.1064784795999998</v>
      </c>
      <c r="H12738" s="67"/>
      <c r="I12738" s="68"/>
      <c r="J12738" s="32">
        <v>0</v>
      </c>
    </row>
    <row r="12739" spans="1:10" ht="26.25" hidden="1" thickBot="1" x14ac:dyDescent="0.3">
      <c r="A12739" s="149"/>
      <c r="B12739" s="144"/>
      <c r="C12739" s="38" t="s">
        <v>3122</v>
      </c>
      <c r="D12739" s="38" t="s">
        <v>101</v>
      </c>
      <c r="E12739" s="120">
        <v>1</v>
      </c>
      <c r="F12739" s="119" t="s">
        <v>31</v>
      </c>
      <c r="G12739" s="66" t="str">
        <f t="shared" si="243"/>
        <v/>
      </c>
      <c r="H12739" s="67"/>
      <c r="I12739" s="68"/>
      <c r="J12739" s="32">
        <v>0</v>
      </c>
    </row>
    <row r="12740" spans="1:10" ht="15.75" hidden="1" thickBot="1" x14ac:dyDescent="0.3">
      <c r="A12740" s="150"/>
      <c r="B12740" s="145"/>
      <c r="C12740" s="44"/>
      <c r="D12740" s="59"/>
      <c r="E12740" s="121"/>
      <c r="F12740" s="135" t="s">
        <v>31</v>
      </c>
      <c r="G12740" s="75" t="str">
        <f t="shared" si="243"/>
        <v/>
      </c>
      <c r="H12740" s="76"/>
      <c r="I12740" s="68"/>
      <c r="J12740" s="32">
        <v>0</v>
      </c>
    </row>
    <row r="12741" spans="1:10" ht="15.75" hidden="1" thickBot="1" x14ac:dyDescent="0.3">
      <c r="A12741" s="140" t="s">
        <v>3123</v>
      </c>
      <c r="B12741" s="143" t="s">
        <v>7257</v>
      </c>
      <c r="C12741" s="26"/>
      <c r="D12741" s="27" t="s">
        <v>124</v>
      </c>
      <c r="E12741" s="116"/>
      <c r="F12741" s="127" t="s">
        <v>31</v>
      </c>
      <c r="G12741" s="29" t="str">
        <f t="shared" si="243"/>
        <v/>
      </c>
      <c r="H12741" s="30"/>
      <c r="I12741" s="31"/>
      <c r="J12741" s="32">
        <v>0</v>
      </c>
    </row>
    <row r="12742" spans="1:10" ht="15.75" hidden="1" thickBot="1" x14ac:dyDescent="0.3">
      <c r="A12742" s="149"/>
      <c r="B12742" s="144"/>
      <c r="C12742" s="34"/>
      <c r="D12742" s="34"/>
      <c r="E12742" s="118"/>
      <c r="F12742" s="129" t="s">
        <v>31</v>
      </c>
      <c r="G12742" s="66" t="str">
        <f t="shared" si="243"/>
        <v/>
      </c>
      <c r="H12742" s="67"/>
      <c r="I12742" s="68"/>
      <c r="J12742" s="32">
        <v>0</v>
      </c>
    </row>
    <row r="12743" spans="1:10" ht="15.75" hidden="1" thickBot="1" x14ac:dyDescent="0.3">
      <c r="A12743" s="149"/>
      <c r="B12743" s="144"/>
      <c r="C12743" s="38" t="s">
        <v>7438</v>
      </c>
      <c r="D12743" s="38" t="s">
        <v>2788</v>
      </c>
      <c r="E12743" s="120">
        <v>0.30836465000000002</v>
      </c>
      <c r="F12743" s="119">
        <v>29.905999999999999</v>
      </c>
      <c r="G12743" s="66">
        <f t="shared" si="243"/>
        <v>9.2219532228999999</v>
      </c>
      <c r="H12743" s="41">
        <f>SUM(G12743:G12745)</f>
        <v>11.5252443558</v>
      </c>
      <c r="I12743" s="42"/>
      <c r="J12743" s="32">
        <v>0</v>
      </c>
    </row>
    <row r="12744" spans="1:10" ht="15.75" hidden="1" thickBot="1" x14ac:dyDescent="0.3">
      <c r="A12744" s="149"/>
      <c r="B12744" s="144"/>
      <c r="C12744" s="38" t="s">
        <v>7446</v>
      </c>
      <c r="D12744" s="38" t="s">
        <v>2788</v>
      </c>
      <c r="E12744" s="120">
        <v>9.6363950000000004E-2</v>
      </c>
      <c r="F12744" s="119">
        <v>23.901999999999997</v>
      </c>
      <c r="G12744" s="66">
        <f t="shared" si="243"/>
        <v>2.3032911328999996</v>
      </c>
      <c r="H12744" s="67"/>
      <c r="I12744" s="68"/>
      <c r="J12744" s="32">
        <v>0</v>
      </c>
    </row>
    <row r="12745" spans="1:10" ht="15.75" hidden="1" thickBot="1" x14ac:dyDescent="0.3">
      <c r="A12745" s="149"/>
      <c r="B12745" s="144"/>
      <c r="C12745" s="38" t="s">
        <v>3124</v>
      </c>
      <c r="D12745" s="38" t="s">
        <v>101</v>
      </c>
      <c r="E12745" s="120">
        <v>1</v>
      </c>
      <c r="F12745" s="119" t="s">
        <v>31</v>
      </c>
      <c r="G12745" s="66" t="str">
        <f t="shared" si="243"/>
        <v/>
      </c>
      <c r="H12745" s="67"/>
      <c r="I12745" s="68"/>
      <c r="J12745" s="32">
        <v>0</v>
      </c>
    </row>
    <row r="12746" spans="1:10" ht="15.75" hidden="1" thickBot="1" x14ac:dyDescent="0.3">
      <c r="A12746" s="150"/>
      <c r="B12746" s="145"/>
      <c r="C12746" s="44"/>
      <c r="D12746" s="59"/>
      <c r="E12746" s="121"/>
      <c r="F12746" s="135" t="s">
        <v>31</v>
      </c>
      <c r="G12746" s="75" t="str">
        <f t="shared" ref="G12746:G12809" si="244">IF(ISNUMBER(F12746),E12746*F12746,"")</f>
        <v/>
      </c>
      <c r="H12746" s="76"/>
      <c r="I12746" s="68"/>
      <c r="J12746" s="32">
        <v>0</v>
      </c>
    </row>
    <row r="12747" spans="1:10" ht="15.75" hidden="1" thickBot="1" x14ac:dyDescent="0.3">
      <c r="A12747" s="140" t="s">
        <v>3125</v>
      </c>
      <c r="B12747" s="143" t="s">
        <v>7258</v>
      </c>
      <c r="C12747" s="26"/>
      <c r="D12747" s="27" t="s">
        <v>36</v>
      </c>
      <c r="E12747" s="116"/>
      <c r="F12747" s="127" t="s">
        <v>31</v>
      </c>
      <c r="G12747" s="29" t="str">
        <f t="shared" si="244"/>
        <v/>
      </c>
      <c r="H12747" s="30"/>
      <c r="I12747" s="31"/>
      <c r="J12747" s="32">
        <v>0</v>
      </c>
    </row>
    <row r="12748" spans="1:10" ht="15.75" hidden="1" thickBot="1" x14ac:dyDescent="0.3">
      <c r="A12748" s="149"/>
      <c r="B12748" s="144"/>
      <c r="C12748" s="34"/>
      <c r="D12748" s="34"/>
      <c r="E12748" s="118"/>
      <c r="F12748" s="129" t="s">
        <v>31</v>
      </c>
      <c r="G12748" s="66" t="str">
        <f t="shared" si="244"/>
        <v/>
      </c>
      <c r="H12748" s="67"/>
      <c r="I12748" s="68"/>
      <c r="J12748" s="32">
        <v>0</v>
      </c>
    </row>
    <row r="12749" spans="1:10" ht="26.25" hidden="1" thickBot="1" x14ac:dyDescent="0.3">
      <c r="A12749" s="149"/>
      <c r="B12749" s="144"/>
      <c r="C12749" s="38" t="s">
        <v>7447</v>
      </c>
      <c r="D12749" s="38" t="s">
        <v>2788</v>
      </c>
      <c r="E12749" s="120">
        <v>40</v>
      </c>
      <c r="F12749" s="119">
        <v>145.23599999999999</v>
      </c>
      <c r="G12749" s="66">
        <f t="shared" si="244"/>
        <v>5809.44</v>
      </c>
      <c r="H12749" s="41">
        <f>SUM(G12749:G12751)</f>
        <v>6710.0399999999991</v>
      </c>
      <c r="I12749" s="42"/>
      <c r="J12749" s="32">
        <v>0</v>
      </c>
    </row>
    <row r="12750" spans="1:10" ht="15.75" hidden="1" thickBot="1" x14ac:dyDescent="0.3">
      <c r="A12750" s="149"/>
      <c r="B12750" s="144"/>
      <c r="C12750" s="38" t="s">
        <v>7520</v>
      </c>
      <c r="D12750" s="38" t="s">
        <v>2788</v>
      </c>
      <c r="E12750" s="120">
        <v>40</v>
      </c>
      <c r="F12750" s="119">
        <v>22.514999999999997</v>
      </c>
      <c r="G12750" s="66">
        <f t="shared" si="244"/>
        <v>900.59999999999991</v>
      </c>
      <c r="H12750" s="67"/>
      <c r="I12750" s="68"/>
      <c r="J12750" s="32">
        <v>0</v>
      </c>
    </row>
    <row r="12751" spans="1:10" ht="15.75" hidden="1" thickBot="1" x14ac:dyDescent="0.3">
      <c r="A12751" s="149"/>
      <c r="B12751" s="144"/>
      <c r="C12751" s="38" t="s">
        <v>35</v>
      </c>
      <c r="D12751" s="38" t="s">
        <v>101</v>
      </c>
      <c r="E12751" s="120">
        <v>1</v>
      </c>
      <c r="F12751" s="119" t="s">
        <v>31</v>
      </c>
      <c r="G12751" s="66" t="str">
        <f t="shared" si="244"/>
        <v/>
      </c>
      <c r="H12751" s="67"/>
      <c r="I12751" s="68"/>
      <c r="J12751" s="32">
        <v>0</v>
      </c>
    </row>
    <row r="12752" spans="1:10" ht="15.75" hidden="1" thickBot="1" x14ac:dyDescent="0.3">
      <c r="A12752" s="150"/>
      <c r="B12752" s="145"/>
      <c r="C12752" s="44"/>
      <c r="D12752" s="59"/>
      <c r="E12752" s="121"/>
      <c r="F12752" s="135" t="s">
        <v>31</v>
      </c>
      <c r="G12752" s="75" t="str">
        <f t="shared" si="244"/>
        <v/>
      </c>
      <c r="H12752" s="76"/>
      <c r="I12752" s="68"/>
      <c r="J12752" s="32">
        <v>0</v>
      </c>
    </row>
    <row r="12753" spans="1:10" ht="15.75" hidden="1" thickBot="1" x14ac:dyDescent="0.3">
      <c r="A12753" s="140" t="s">
        <v>3126</v>
      </c>
      <c r="B12753" s="143" t="s">
        <v>7259</v>
      </c>
      <c r="C12753" s="26"/>
      <c r="D12753" s="27" t="s">
        <v>36</v>
      </c>
      <c r="E12753" s="116"/>
      <c r="F12753" s="123" t="s">
        <v>31</v>
      </c>
      <c r="G12753" s="29" t="str">
        <f t="shared" si="244"/>
        <v/>
      </c>
      <c r="H12753" s="30"/>
      <c r="I12753" s="31"/>
      <c r="J12753" s="32">
        <v>0</v>
      </c>
    </row>
    <row r="12754" spans="1:10" ht="15.75" hidden="1" thickBot="1" x14ac:dyDescent="0.3">
      <c r="A12754" s="141"/>
      <c r="B12754" s="144"/>
      <c r="C12754" s="34"/>
      <c r="D12754" s="34"/>
      <c r="E12754" s="118"/>
      <c r="F12754" s="124" t="s">
        <v>31</v>
      </c>
      <c r="G12754" s="33" t="str">
        <f t="shared" si="244"/>
        <v/>
      </c>
      <c r="H12754" s="37"/>
      <c r="I12754" s="33"/>
      <c r="J12754" s="32">
        <v>0</v>
      </c>
    </row>
    <row r="12755" spans="1:10" ht="15.75" hidden="1" thickBot="1" x14ac:dyDescent="0.3">
      <c r="A12755" s="141"/>
      <c r="B12755" s="144"/>
      <c r="C12755" s="38" t="s">
        <v>3127</v>
      </c>
      <c r="D12755" s="58" t="s">
        <v>36</v>
      </c>
      <c r="E12755" s="120">
        <v>1</v>
      </c>
      <c r="F12755" s="125" t="s">
        <v>31</v>
      </c>
      <c r="G12755" s="33" t="str">
        <f t="shared" si="244"/>
        <v/>
      </c>
      <c r="H12755" s="41">
        <f>SUM(G12755:G12757)</f>
        <v>215.23199999999997</v>
      </c>
      <c r="I12755" s="42"/>
      <c r="J12755" s="32">
        <v>0</v>
      </c>
    </row>
    <row r="12756" spans="1:10" ht="15.75" hidden="1" thickBot="1" x14ac:dyDescent="0.3">
      <c r="A12756" s="141"/>
      <c r="B12756" s="144"/>
      <c r="C12756" s="38" t="s">
        <v>7446</v>
      </c>
      <c r="D12756" s="38" t="s">
        <v>2788</v>
      </c>
      <c r="E12756" s="120">
        <v>4</v>
      </c>
      <c r="F12756" s="119">
        <v>23.901999999999997</v>
      </c>
      <c r="G12756" s="33">
        <f t="shared" si="244"/>
        <v>95.60799999999999</v>
      </c>
      <c r="H12756" s="37"/>
      <c r="I12756" s="33"/>
      <c r="J12756" s="32">
        <v>0</v>
      </c>
    </row>
    <row r="12757" spans="1:10" ht="15.75" hidden="1" thickBot="1" x14ac:dyDescent="0.3">
      <c r="A12757" s="141"/>
      <c r="B12757" s="144"/>
      <c r="C12757" s="38" t="s">
        <v>7438</v>
      </c>
      <c r="D12757" s="38" t="s">
        <v>2788</v>
      </c>
      <c r="E12757" s="120">
        <v>4</v>
      </c>
      <c r="F12757" s="119">
        <v>29.905999999999999</v>
      </c>
      <c r="G12757" s="36">
        <f t="shared" si="244"/>
        <v>119.624</v>
      </c>
      <c r="H12757" s="37"/>
      <c r="I12757" s="33"/>
      <c r="J12757" s="32">
        <v>0</v>
      </c>
    </row>
    <row r="12758" spans="1:10" ht="15.75" hidden="1" thickBot="1" x14ac:dyDescent="0.3">
      <c r="A12758" s="142"/>
      <c r="B12758" s="145"/>
      <c r="C12758" s="44"/>
      <c r="D12758" s="44"/>
      <c r="E12758" s="121"/>
      <c r="F12758" s="122" t="s">
        <v>31</v>
      </c>
      <c r="G12758" s="46" t="str">
        <f t="shared" si="244"/>
        <v/>
      </c>
      <c r="H12758" s="48"/>
      <c r="I12758" s="33"/>
      <c r="J12758" s="32">
        <v>0</v>
      </c>
    </row>
    <row r="12759" spans="1:10" ht="15.75" hidden="1" thickBot="1" x14ac:dyDescent="0.3">
      <c r="A12759" s="140" t="s">
        <v>3128</v>
      </c>
      <c r="B12759" s="143" t="s">
        <v>7260</v>
      </c>
      <c r="C12759" s="26"/>
      <c r="D12759" s="27" t="s">
        <v>36</v>
      </c>
      <c r="E12759" s="116"/>
      <c r="F12759" s="127" t="s">
        <v>31</v>
      </c>
      <c r="G12759" s="29" t="str">
        <f t="shared" si="244"/>
        <v/>
      </c>
      <c r="H12759" s="30"/>
      <c r="I12759" s="31"/>
      <c r="J12759" s="32">
        <v>0</v>
      </c>
    </row>
    <row r="12760" spans="1:10" ht="15.75" hidden="1" thickBot="1" x14ac:dyDescent="0.3">
      <c r="A12760" s="149"/>
      <c r="B12760" s="144"/>
      <c r="C12760" s="34"/>
      <c r="D12760" s="34"/>
      <c r="E12760" s="118"/>
      <c r="F12760" s="129" t="s">
        <v>31</v>
      </c>
      <c r="G12760" s="66" t="str">
        <f t="shared" si="244"/>
        <v/>
      </c>
      <c r="H12760" s="67"/>
      <c r="I12760" s="68"/>
      <c r="J12760" s="32">
        <v>0</v>
      </c>
    </row>
    <row r="12761" spans="1:10" ht="15.75" hidden="1" thickBot="1" x14ac:dyDescent="0.3">
      <c r="A12761" s="149"/>
      <c r="B12761" s="144"/>
      <c r="C12761" s="38" t="s">
        <v>7438</v>
      </c>
      <c r="D12761" s="38" t="s">
        <v>2788</v>
      </c>
      <c r="E12761" s="120">
        <v>0.4</v>
      </c>
      <c r="F12761" s="119">
        <v>29.905999999999999</v>
      </c>
      <c r="G12761" s="66">
        <f t="shared" si="244"/>
        <v>11.962400000000001</v>
      </c>
      <c r="H12761" s="41">
        <f>SUM(G12761:G12763)</f>
        <v>21.523199999999999</v>
      </c>
      <c r="I12761" s="42"/>
      <c r="J12761" s="32">
        <v>0</v>
      </c>
    </row>
    <row r="12762" spans="1:10" ht="15.75" hidden="1" thickBot="1" x14ac:dyDescent="0.3">
      <c r="A12762" s="149"/>
      <c r="B12762" s="144"/>
      <c r="C12762" s="38" t="s">
        <v>7446</v>
      </c>
      <c r="D12762" s="38" t="s">
        <v>2788</v>
      </c>
      <c r="E12762" s="120">
        <v>0.4</v>
      </c>
      <c r="F12762" s="119">
        <v>23.901999999999997</v>
      </c>
      <c r="G12762" s="66">
        <f t="shared" si="244"/>
        <v>9.5607999999999986</v>
      </c>
      <c r="H12762" s="67"/>
      <c r="I12762" s="68"/>
      <c r="J12762" s="32">
        <v>0</v>
      </c>
    </row>
    <row r="12763" spans="1:10" ht="26.25" hidden="1" thickBot="1" x14ac:dyDescent="0.3">
      <c r="A12763" s="149"/>
      <c r="B12763" s="144"/>
      <c r="C12763" s="38" t="s">
        <v>3129</v>
      </c>
      <c r="D12763" s="38" t="s">
        <v>101</v>
      </c>
      <c r="E12763" s="120">
        <v>1</v>
      </c>
      <c r="F12763" s="119" t="s">
        <v>31</v>
      </c>
      <c r="G12763" s="66" t="str">
        <f t="shared" si="244"/>
        <v/>
      </c>
      <c r="H12763" s="67"/>
      <c r="I12763" s="68"/>
      <c r="J12763" s="32">
        <v>0</v>
      </c>
    </row>
    <row r="12764" spans="1:10" ht="15.75" hidden="1" thickBot="1" x14ac:dyDescent="0.3">
      <c r="A12764" s="150"/>
      <c r="B12764" s="145"/>
      <c r="C12764" s="44"/>
      <c r="D12764" s="59"/>
      <c r="E12764" s="121"/>
      <c r="F12764" s="135" t="s">
        <v>31</v>
      </c>
      <c r="G12764" s="75" t="str">
        <f t="shared" si="244"/>
        <v/>
      </c>
      <c r="H12764" s="76"/>
      <c r="I12764" s="68"/>
      <c r="J12764" s="32">
        <v>0</v>
      </c>
    </row>
    <row r="12765" spans="1:10" ht="15.75" hidden="1" thickBot="1" x14ac:dyDescent="0.3">
      <c r="A12765" s="140" t="s">
        <v>3130</v>
      </c>
      <c r="B12765" s="143" t="s">
        <v>5299</v>
      </c>
      <c r="C12765" s="26"/>
      <c r="D12765" s="27" t="s">
        <v>36</v>
      </c>
      <c r="E12765" s="116"/>
      <c r="F12765" s="127" t="s">
        <v>31</v>
      </c>
      <c r="G12765" s="29" t="str">
        <f t="shared" si="244"/>
        <v/>
      </c>
      <c r="H12765" s="30"/>
      <c r="I12765" s="31"/>
      <c r="J12765" s="32">
        <v>0</v>
      </c>
    </row>
    <row r="12766" spans="1:10" ht="15.75" hidden="1" thickBot="1" x14ac:dyDescent="0.3">
      <c r="A12766" s="149"/>
      <c r="B12766" s="144"/>
      <c r="C12766" s="34"/>
      <c r="D12766" s="34"/>
      <c r="E12766" s="118"/>
      <c r="F12766" s="129" t="s">
        <v>31</v>
      </c>
      <c r="G12766" s="66" t="str">
        <f t="shared" si="244"/>
        <v/>
      </c>
      <c r="H12766" s="67"/>
      <c r="I12766" s="68"/>
      <c r="J12766" s="32">
        <v>0</v>
      </c>
    </row>
    <row r="12767" spans="1:10" ht="15.75" hidden="1" thickBot="1" x14ac:dyDescent="0.3">
      <c r="A12767" s="149"/>
      <c r="B12767" s="144"/>
      <c r="C12767" s="38" t="s">
        <v>7438</v>
      </c>
      <c r="D12767" s="38" t="s">
        <v>2788</v>
      </c>
      <c r="E12767" s="120">
        <v>0.24199999999999999</v>
      </c>
      <c r="F12767" s="119">
        <v>29.905999999999999</v>
      </c>
      <c r="G12767" s="66">
        <f t="shared" si="244"/>
        <v>7.2372519999999998</v>
      </c>
      <c r="H12767" s="41">
        <f>SUM(G12767:G12769)</f>
        <v>13.021535999999999</v>
      </c>
      <c r="I12767" s="42"/>
      <c r="J12767" s="32">
        <v>0</v>
      </c>
    </row>
    <row r="12768" spans="1:10" ht="15.75" hidden="1" thickBot="1" x14ac:dyDescent="0.3">
      <c r="A12768" s="149"/>
      <c r="B12768" s="144"/>
      <c r="C12768" s="38" t="s">
        <v>7446</v>
      </c>
      <c r="D12768" s="38" t="s">
        <v>2788</v>
      </c>
      <c r="E12768" s="120">
        <v>0.24199999999999999</v>
      </c>
      <c r="F12768" s="119">
        <v>23.901999999999997</v>
      </c>
      <c r="G12768" s="66">
        <f t="shared" si="244"/>
        <v>5.7842839999999995</v>
      </c>
      <c r="H12768" s="67"/>
      <c r="I12768" s="68"/>
      <c r="J12768" s="32">
        <v>0</v>
      </c>
    </row>
    <row r="12769" spans="1:10" ht="15.75" hidden="1" thickBot="1" x14ac:dyDescent="0.3">
      <c r="A12769" s="149"/>
      <c r="B12769" s="144"/>
      <c r="C12769" s="38" t="s">
        <v>3131</v>
      </c>
      <c r="D12769" s="38" t="s">
        <v>101</v>
      </c>
      <c r="E12769" s="120">
        <v>1</v>
      </c>
      <c r="F12769" s="119" t="s">
        <v>31</v>
      </c>
      <c r="G12769" s="66" t="str">
        <f t="shared" si="244"/>
        <v/>
      </c>
      <c r="H12769" s="67"/>
      <c r="I12769" s="68"/>
      <c r="J12769" s="32">
        <v>0</v>
      </c>
    </row>
    <row r="12770" spans="1:10" ht="15.75" hidden="1" thickBot="1" x14ac:dyDescent="0.3">
      <c r="A12770" s="150"/>
      <c r="B12770" s="145"/>
      <c r="C12770" s="44"/>
      <c r="D12770" s="59"/>
      <c r="E12770" s="121"/>
      <c r="F12770" s="135" t="s">
        <v>31</v>
      </c>
      <c r="G12770" s="75" t="str">
        <f t="shared" si="244"/>
        <v/>
      </c>
      <c r="H12770" s="76"/>
      <c r="I12770" s="68"/>
      <c r="J12770" s="32">
        <v>0</v>
      </c>
    </row>
    <row r="12771" spans="1:10" ht="15.75" hidden="1" thickBot="1" x14ac:dyDescent="0.3">
      <c r="A12771" s="140" t="s">
        <v>3132</v>
      </c>
      <c r="B12771" s="143" t="s">
        <v>3133</v>
      </c>
      <c r="C12771" s="26"/>
      <c r="D12771" s="27" t="s">
        <v>36</v>
      </c>
      <c r="E12771" s="116"/>
      <c r="F12771" s="123" t="s">
        <v>31</v>
      </c>
      <c r="G12771" s="29" t="str">
        <f t="shared" si="244"/>
        <v/>
      </c>
      <c r="H12771" s="30"/>
      <c r="I12771" s="31"/>
      <c r="J12771" s="32">
        <v>0</v>
      </c>
    </row>
    <row r="12772" spans="1:10" ht="15.75" hidden="1" thickBot="1" x14ac:dyDescent="0.3">
      <c r="A12772" s="141"/>
      <c r="B12772" s="144"/>
      <c r="C12772" s="34"/>
      <c r="D12772" s="34"/>
      <c r="E12772" s="118"/>
      <c r="F12772" s="124" t="s">
        <v>31</v>
      </c>
      <c r="G12772" s="33" t="str">
        <f t="shared" si="244"/>
        <v/>
      </c>
      <c r="H12772" s="37"/>
      <c r="I12772" s="33"/>
      <c r="J12772" s="32">
        <v>0</v>
      </c>
    </row>
    <row r="12773" spans="1:10" ht="15.75" hidden="1" thickBot="1" x14ac:dyDescent="0.3">
      <c r="A12773" s="141"/>
      <c r="B12773" s="144"/>
      <c r="C12773" s="38" t="s">
        <v>7438</v>
      </c>
      <c r="D12773" s="38" t="s">
        <v>2788</v>
      </c>
      <c r="E12773" s="120">
        <v>1.222415</v>
      </c>
      <c r="F12773" s="119">
        <v>29.905999999999999</v>
      </c>
      <c r="G12773" s="36">
        <f t="shared" si="244"/>
        <v>36.557542990000002</v>
      </c>
      <c r="H12773" s="41">
        <f>SUM(G12773:G12776)</f>
        <v>83.759206320000004</v>
      </c>
      <c r="I12773" s="42"/>
      <c r="J12773" s="32">
        <v>0</v>
      </c>
    </row>
    <row r="12774" spans="1:10" ht="15.75" hidden="1" thickBot="1" x14ac:dyDescent="0.3">
      <c r="A12774" s="141"/>
      <c r="B12774" s="144"/>
      <c r="C12774" s="38" t="s">
        <v>7446</v>
      </c>
      <c r="D12774" s="38" t="s">
        <v>2788</v>
      </c>
      <c r="E12774" s="120">
        <v>1.222415</v>
      </c>
      <c r="F12774" s="119">
        <v>23.901999999999997</v>
      </c>
      <c r="G12774" s="36">
        <f t="shared" si="244"/>
        <v>29.218163329999996</v>
      </c>
      <c r="H12774" s="37"/>
      <c r="I12774" s="33"/>
      <c r="J12774" s="32">
        <v>0</v>
      </c>
    </row>
    <row r="12775" spans="1:10" ht="15.75" hidden="1" thickBot="1" x14ac:dyDescent="0.3">
      <c r="A12775" s="141"/>
      <c r="B12775" s="144"/>
      <c r="C12775" s="38" t="s">
        <v>3133</v>
      </c>
      <c r="D12775" s="38" t="s">
        <v>101</v>
      </c>
      <c r="E12775" s="120">
        <v>1</v>
      </c>
      <c r="F12775" s="125" t="s">
        <v>31</v>
      </c>
      <c r="G12775" s="36" t="str">
        <f t="shared" si="244"/>
        <v/>
      </c>
      <c r="H12775" s="37"/>
      <c r="I12775" s="33"/>
      <c r="J12775" s="32">
        <v>0</v>
      </c>
    </row>
    <row r="12776" spans="1:10" ht="26.25" hidden="1" thickBot="1" x14ac:dyDescent="0.3">
      <c r="A12776" s="141"/>
      <c r="B12776" s="144"/>
      <c r="C12776" s="38" t="s">
        <v>7495</v>
      </c>
      <c r="D12776" s="38" t="s">
        <v>101</v>
      </c>
      <c r="E12776" s="120">
        <v>3</v>
      </c>
      <c r="F12776" s="125">
        <v>5.9944999999999995</v>
      </c>
      <c r="G12776" s="36">
        <f t="shared" si="244"/>
        <v>17.983499999999999</v>
      </c>
      <c r="H12776" s="37"/>
      <c r="I12776" s="33"/>
      <c r="J12776" s="32">
        <v>0</v>
      </c>
    </row>
    <row r="12777" spans="1:10" ht="15.75" hidden="1" thickBot="1" x14ac:dyDescent="0.3">
      <c r="A12777" s="142"/>
      <c r="B12777" s="145"/>
      <c r="C12777" s="44"/>
      <c r="D12777" s="44"/>
      <c r="E12777" s="121"/>
      <c r="F12777" s="122" t="s">
        <v>31</v>
      </c>
      <c r="G12777" s="46" t="str">
        <f t="shared" si="244"/>
        <v/>
      </c>
      <c r="H12777" s="48"/>
      <c r="I12777" s="33"/>
      <c r="J12777" s="32">
        <v>0</v>
      </c>
    </row>
    <row r="12778" spans="1:10" ht="15.75" hidden="1" thickBot="1" x14ac:dyDescent="0.3">
      <c r="A12778" s="140" t="s">
        <v>3134</v>
      </c>
      <c r="B12778" s="143" t="s">
        <v>3135</v>
      </c>
      <c r="C12778" s="26"/>
      <c r="D12778" s="27" t="s">
        <v>36</v>
      </c>
      <c r="E12778" s="116"/>
      <c r="F12778" s="123" t="s">
        <v>31</v>
      </c>
      <c r="G12778" s="29" t="str">
        <f t="shared" si="244"/>
        <v/>
      </c>
      <c r="H12778" s="30"/>
      <c r="I12778" s="31"/>
      <c r="J12778" s="32">
        <v>0</v>
      </c>
    </row>
    <row r="12779" spans="1:10" ht="15.75" hidden="1" thickBot="1" x14ac:dyDescent="0.3">
      <c r="A12779" s="141"/>
      <c r="B12779" s="144"/>
      <c r="C12779" s="34"/>
      <c r="D12779" s="34"/>
      <c r="E12779" s="118"/>
      <c r="F12779" s="124" t="s">
        <v>31</v>
      </c>
      <c r="G12779" s="33" t="str">
        <f t="shared" si="244"/>
        <v/>
      </c>
      <c r="H12779" s="37"/>
      <c r="I12779" s="33"/>
      <c r="J12779" s="32">
        <v>0</v>
      </c>
    </row>
    <row r="12780" spans="1:10" ht="15.75" hidden="1" thickBot="1" x14ac:dyDescent="0.3">
      <c r="A12780" s="141"/>
      <c r="B12780" s="144"/>
      <c r="C12780" s="38" t="s">
        <v>3135</v>
      </c>
      <c r="D12780" s="58" t="s">
        <v>36</v>
      </c>
      <c r="E12780" s="120">
        <v>1</v>
      </c>
      <c r="F12780" s="125" t="s">
        <v>31</v>
      </c>
      <c r="G12780" s="33" t="str">
        <f t="shared" si="244"/>
        <v/>
      </c>
      <c r="H12780" s="41">
        <f>SUM(G12780:G12782)</f>
        <v>215.23199999999997</v>
      </c>
      <c r="I12780" s="42"/>
      <c r="J12780" s="32">
        <v>0</v>
      </c>
    </row>
    <row r="12781" spans="1:10" ht="15.75" hidden="1" thickBot="1" x14ac:dyDescent="0.3">
      <c r="A12781" s="141"/>
      <c r="B12781" s="144"/>
      <c r="C12781" s="38" t="s">
        <v>7446</v>
      </c>
      <c r="D12781" s="38" t="s">
        <v>2788</v>
      </c>
      <c r="E12781" s="120">
        <v>4</v>
      </c>
      <c r="F12781" s="119">
        <v>23.901999999999997</v>
      </c>
      <c r="G12781" s="33">
        <f t="shared" si="244"/>
        <v>95.60799999999999</v>
      </c>
      <c r="H12781" s="37"/>
      <c r="I12781" s="33"/>
      <c r="J12781" s="32">
        <v>0</v>
      </c>
    </row>
    <row r="12782" spans="1:10" ht="15.75" hidden="1" thickBot="1" x14ac:dyDescent="0.3">
      <c r="A12782" s="141"/>
      <c r="B12782" s="144"/>
      <c r="C12782" s="38" t="s">
        <v>7438</v>
      </c>
      <c r="D12782" s="38" t="s">
        <v>2788</v>
      </c>
      <c r="E12782" s="120">
        <v>4</v>
      </c>
      <c r="F12782" s="119">
        <v>29.905999999999999</v>
      </c>
      <c r="G12782" s="36">
        <f t="shared" si="244"/>
        <v>119.624</v>
      </c>
      <c r="H12782" s="37"/>
      <c r="I12782" s="33"/>
      <c r="J12782" s="32">
        <v>0</v>
      </c>
    </row>
    <row r="12783" spans="1:10" ht="15.75" hidden="1" thickBot="1" x14ac:dyDescent="0.3">
      <c r="A12783" s="142"/>
      <c r="B12783" s="145"/>
      <c r="C12783" s="44"/>
      <c r="D12783" s="44"/>
      <c r="E12783" s="121"/>
      <c r="F12783" s="122" t="s">
        <v>31</v>
      </c>
      <c r="G12783" s="46" t="str">
        <f t="shared" si="244"/>
        <v/>
      </c>
      <c r="H12783" s="48"/>
      <c r="I12783" s="33"/>
      <c r="J12783" s="32">
        <v>0</v>
      </c>
    </row>
    <row r="12784" spans="1:10" ht="15.75" thickBot="1" x14ac:dyDescent="0.3">
      <c r="A12784" s="140" t="s">
        <v>3136</v>
      </c>
      <c r="B12784" s="143" t="s">
        <v>7293</v>
      </c>
      <c r="C12784" s="26"/>
      <c r="D12784" s="27" t="s">
        <v>124</v>
      </c>
      <c r="E12784" s="116"/>
      <c r="F12784" s="127" t="s">
        <v>31</v>
      </c>
      <c r="G12784" s="29" t="str">
        <f t="shared" si="244"/>
        <v/>
      </c>
      <c r="H12784" s="30"/>
      <c r="I12784" s="31"/>
      <c r="J12784" s="32">
        <v>500</v>
      </c>
    </row>
    <row r="12785" spans="1:10" x14ac:dyDescent="0.25">
      <c r="A12785" s="149"/>
      <c r="B12785" s="144"/>
      <c r="C12785" s="34"/>
      <c r="D12785" s="34"/>
      <c r="E12785" s="118"/>
      <c r="F12785" s="129" t="s">
        <v>31</v>
      </c>
      <c r="G12785" s="66" t="str">
        <f t="shared" si="244"/>
        <v/>
      </c>
      <c r="H12785" s="67"/>
      <c r="I12785" s="68"/>
      <c r="J12785" s="32">
        <v>500</v>
      </c>
    </row>
    <row r="12786" spans="1:10" ht="38.25" x14ac:dyDescent="0.25">
      <c r="A12786" s="149"/>
      <c r="B12786" s="144"/>
      <c r="C12786" s="38" t="s">
        <v>7516</v>
      </c>
      <c r="D12786" s="38" t="s">
        <v>1323</v>
      </c>
      <c r="E12786" s="120">
        <v>1</v>
      </c>
      <c r="F12786" s="129">
        <v>11.552</v>
      </c>
      <c r="G12786" s="66">
        <f t="shared" si="244"/>
        <v>11.552</v>
      </c>
      <c r="H12786" s="41">
        <f t="shared" ref="H12786" si="245">SUM(G12786:G12786)</f>
        <v>11.552</v>
      </c>
      <c r="I12786" s="42"/>
      <c r="J12786" s="32">
        <v>500</v>
      </c>
    </row>
    <row r="12787" spans="1:10" ht="15.75" thickBot="1" x14ac:dyDescent="0.3">
      <c r="A12787" s="150"/>
      <c r="B12787" s="145"/>
      <c r="C12787" s="44"/>
      <c r="D12787" s="44"/>
      <c r="E12787" s="45"/>
      <c r="F12787" s="75" t="s">
        <v>31</v>
      </c>
      <c r="G12787" s="75" t="str">
        <f t="shared" si="244"/>
        <v/>
      </c>
      <c r="H12787" s="76"/>
      <c r="I12787" s="68"/>
      <c r="J12787" s="32">
        <v>500</v>
      </c>
    </row>
    <row r="12788" spans="1:10" ht="15.75" hidden="1" thickBot="1" x14ac:dyDescent="0.3">
      <c r="A12788" s="140" t="s">
        <v>3137</v>
      </c>
      <c r="B12788" s="143" t="s">
        <v>7407</v>
      </c>
      <c r="C12788" s="26"/>
      <c r="D12788" s="27" t="s">
        <v>86</v>
      </c>
      <c r="E12788" s="28"/>
      <c r="F12788" s="49" t="s">
        <v>31</v>
      </c>
      <c r="G12788" s="29" t="str">
        <f t="shared" si="244"/>
        <v/>
      </c>
      <c r="H12788" s="30"/>
      <c r="I12788" s="31"/>
      <c r="J12788" s="32">
        <v>0</v>
      </c>
    </row>
    <row r="12789" spans="1:10" hidden="1" x14ac:dyDescent="0.25">
      <c r="A12789" s="141"/>
      <c r="B12789" s="144"/>
      <c r="C12789" s="34"/>
      <c r="D12789" s="34"/>
      <c r="E12789" s="35"/>
      <c r="F12789" s="50" t="s">
        <v>31</v>
      </c>
      <c r="G12789" s="33" t="str">
        <f t="shared" si="244"/>
        <v/>
      </c>
      <c r="H12789" s="37"/>
      <c r="I12789" s="33"/>
      <c r="J12789" s="32">
        <v>0</v>
      </c>
    </row>
    <row r="12790" spans="1:10" ht="38.25" hidden="1" x14ac:dyDescent="0.25">
      <c r="A12790" s="141"/>
      <c r="B12790" s="144"/>
      <c r="C12790" s="38" t="s">
        <v>3138</v>
      </c>
      <c r="D12790" s="38" t="s">
        <v>86</v>
      </c>
      <c r="E12790" s="39">
        <v>0.20399999999999999</v>
      </c>
      <c r="F12790" s="36" t="s">
        <v>31</v>
      </c>
      <c r="G12790" s="33" t="str">
        <f t="shared" si="244"/>
        <v/>
      </c>
      <c r="H12790" s="41">
        <f>SUM(G12790:G12790)</f>
        <v>0</v>
      </c>
      <c r="I12790" s="42"/>
      <c r="J12790" s="32">
        <v>0</v>
      </c>
    </row>
    <row r="12791" spans="1:10" ht="15.75" hidden="1" thickBot="1" x14ac:dyDescent="0.3">
      <c r="A12791" s="142"/>
      <c r="B12791" s="145"/>
      <c r="C12791" s="44"/>
      <c r="D12791" s="44"/>
      <c r="E12791" s="45"/>
      <c r="F12791" s="46" t="s">
        <v>31</v>
      </c>
      <c r="G12791" s="46" t="str">
        <f t="shared" si="244"/>
        <v/>
      </c>
      <c r="H12791" s="48"/>
      <c r="I12791" s="33"/>
      <c r="J12791" s="32">
        <v>0</v>
      </c>
    </row>
    <row r="12792" spans="1:10" ht="15.75" hidden="1" thickBot="1" x14ac:dyDescent="0.3">
      <c r="A12792" s="140" t="s">
        <v>3139</v>
      </c>
      <c r="B12792" s="143" t="s">
        <v>7408</v>
      </c>
      <c r="C12792" s="26"/>
      <c r="D12792" s="27" t="s">
        <v>36</v>
      </c>
      <c r="E12792" s="28"/>
      <c r="F12792" s="49" t="s">
        <v>31</v>
      </c>
      <c r="G12792" s="29" t="str">
        <f t="shared" si="244"/>
        <v/>
      </c>
      <c r="H12792" s="30"/>
      <c r="I12792" s="31"/>
      <c r="J12792" s="32">
        <v>0</v>
      </c>
    </row>
    <row r="12793" spans="1:10" hidden="1" x14ac:dyDescent="0.25">
      <c r="A12793" s="141"/>
      <c r="B12793" s="144"/>
      <c r="C12793" s="34"/>
      <c r="D12793" s="34"/>
      <c r="E12793" s="35"/>
      <c r="F12793" s="50" t="s">
        <v>31</v>
      </c>
      <c r="G12793" s="33" t="str">
        <f t="shared" si="244"/>
        <v/>
      </c>
      <c r="H12793" s="37"/>
      <c r="I12793" s="33"/>
      <c r="J12793" s="32">
        <v>0</v>
      </c>
    </row>
    <row r="12794" spans="1:10" ht="25.5" hidden="1" x14ac:dyDescent="0.25">
      <c r="A12794" s="141"/>
      <c r="B12794" s="144"/>
      <c r="C12794" s="38" t="s">
        <v>7675</v>
      </c>
      <c r="D12794" s="38" t="s">
        <v>2788</v>
      </c>
      <c r="E12794" s="39">
        <v>3.9727999999999999</v>
      </c>
      <c r="F12794" s="36">
        <v>31.150499999999997</v>
      </c>
      <c r="G12794" s="33">
        <f t="shared" si="244"/>
        <v>123.75470639999999</v>
      </c>
      <c r="H12794" s="41">
        <f>SUM(G12794:G12803)</f>
        <v>295.84881760000002</v>
      </c>
      <c r="I12794" s="42"/>
      <c r="J12794" s="32">
        <v>0</v>
      </c>
    </row>
    <row r="12795" spans="1:10" hidden="1" x14ac:dyDescent="0.25">
      <c r="A12795" s="141"/>
      <c r="B12795" s="144"/>
      <c r="C12795" s="38" t="s">
        <v>7674</v>
      </c>
      <c r="D12795" s="38" t="s">
        <v>2788</v>
      </c>
      <c r="E12795" s="39">
        <v>3.9727999999999999</v>
      </c>
      <c r="F12795" s="33">
        <v>23.3415</v>
      </c>
      <c r="G12795" s="33">
        <f t="shared" si="244"/>
        <v>92.731111200000001</v>
      </c>
      <c r="H12795" s="37"/>
      <c r="I12795" s="33"/>
      <c r="J12795" s="32">
        <v>0</v>
      </c>
    </row>
    <row r="12796" spans="1:10" ht="25.5" hidden="1" x14ac:dyDescent="0.25">
      <c r="A12796" s="141"/>
      <c r="B12796" s="144"/>
      <c r="C12796" s="38" t="s">
        <v>3140</v>
      </c>
      <c r="D12796" s="38" t="s">
        <v>101</v>
      </c>
      <c r="E12796" s="39">
        <v>1</v>
      </c>
      <c r="F12796" s="33" t="s">
        <v>31</v>
      </c>
      <c r="G12796" s="36" t="str">
        <f t="shared" si="244"/>
        <v/>
      </c>
      <c r="H12796" s="37"/>
      <c r="I12796" s="33"/>
      <c r="J12796" s="32">
        <v>0</v>
      </c>
    </row>
    <row r="12797" spans="1:10" ht="25.5" hidden="1" x14ac:dyDescent="0.25">
      <c r="A12797" s="141"/>
      <c r="B12797" s="144"/>
      <c r="C12797" s="38" t="s">
        <v>7786</v>
      </c>
      <c r="D12797" s="38" t="s">
        <v>101</v>
      </c>
      <c r="E12797" s="39">
        <v>2</v>
      </c>
      <c r="F12797" s="33">
        <v>19.256499999999999</v>
      </c>
      <c r="G12797" s="36">
        <f t="shared" si="244"/>
        <v>38.512999999999998</v>
      </c>
      <c r="H12797" s="37"/>
      <c r="I12797" s="33"/>
      <c r="J12797" s="32">
        <v>0</v>
      </c>
    </row>
    <row r="12798" spans="1:10" ht="38.25" hidden="1" x14ac:dyDescent="0.25">
      <c r="A12798" s="141"/>
      <c r="B12798" s="144"/>
      <c r="C12798" s="38" t="s">
        <v>7852</v>
      </c>
      <c r="D12798" s="38" t="s">
        <v>101</v>
      </c>
      <c r="E12798" s="39">
        <v>6</v>
      </c>
      <c r="F12798" s="33">
        <v>1.3964999999999999</v>
      </c>
      <c r="G12798" s="36">
        <f t="shared" si="244"/>
        <v>8.3789999999999996</v>
      </c>
      <c r="H12798" s="37"/>
      <c r="I12798" s="33"/>
      <c r="J12798" s="32">
        <v>0</v>
      </c>
    </row>
    <row r="12799" spans="1:10" ht="25.5" hidden="1" x14ac:dyDescent="0.25">
      <c r="A12799" s="141"/>
      <c r="B12799" s="144"/>
      <c r="C12799" s="38" t="s">
        <v>7851</v>
      </c>
      <c r="D12799" s="38" t="s">
        <v>101</v>
      </c>
      <c r="E12799" s="39">
        <v>6</v>
      </c>
      <c r="F12799" s="33">
        <v>1.3204999999999998</v>
      </c>
      <c r="G12799" s="36">
        <f t="shared" si="244"/>
        <v>7.9229999999999983</v>
      </c>
      <c r="H12799" s="37"/>
      <c r="I12799" s="33"/>
      <c r="J12799" s="32">
        <v>0</v>
      </c>
    </row>
    <row r="12800" spans="1:10" ht="38.25" hidden="1" x14ac:dyDescent="0.25">
      <c r="A12800" s="141"/>
      <c r="B12800" s="144"/>
      <c r="C12800" s="38" t="s">
        <v>7850</v>
      </c>
      <c r="D12800" s="38" t="s">
        <v>101</v>
      </c>
      <c r="E12800" s="39">
        <v>8</v>
      </c>
      <c r="F12800" s="33">
        <v>0.38949999999999996</v>
      </c>
      <c r="G12800" s="36">
        <f t="shared" si="244"/>
        <v>3.1159999999999997</v>
      </c>
      <c r="H12800" s="37"/>
      <c r="I12800" s="33"/>
      <c r="J12800" s="32">
        <v>0</v>
      </c>
    </row>
    <row r="12801" spans="1:10" ht="25.5" hidden="1" x14ac:dyDescent="0.25">
      <c r="A12801" s="141"/>
      <c r="B12801" s="144"/>
      <c r="C12801" s="38" t="s">
        <v>7552</v>
      </c>
      <c r="D12801" s="38" t="s">
        <v>101</v>
      </c>
      <c r="E12801" s="39">
        <v>6</v>
      </c>
      <c r="F12801" s="33">
        <v>1.0545</v>
      </c>
      <c r="G12801" s="36">
        <f t="shared" si="244"/>
        <v>6.327</v>
      </c>
      <c r="H12801" s="37"/>
      <c r="I12801" s="33"/>
      <c r="J12801" s="32">
        <v>0</v>
      </c>
    </row>
    <row r="12802" spans="1:10" hidden="1" x14ac:dyDescent="0.25">
      <c r="A12802" s="141"/>
      <c r="B12802" s="144"/>
      <c r="C12802" s="38" t="s">
        <v>7849</v>
      </c>
      <c r="D12802" s="38" t="s">
        <v>101</v>
      </c>
      <c r="E12802" s="39">
        <v>6</v>
      </c>
      <c r="F12802" s="33">
        <v>0.66499999999999992</v>
      </c>
      <c r="G12802" s="36">
        <f t="shared" si="244"/>
        <v>3.9899999999999993</v>
      </c>
      <c r="H12802" s="37"/>
      <c r="I12802" s="33"/>
      <c r="J12802" s="32">
        <v>0</v>
      </c>
    </row>
    <row r="12803" spans="1:10" ht="25.5" hidden="1" x14ac:dyDescent="0.25">
      <c r="A12803" s="141"/>
      <c r="B12803" s="144"/>
      <c r="C12803" s="38" t="s">
        <v>7848</v>
      </c>
      <c r="D12803" s="38" t="s">
        <v>101</v>
      </c>
      <c r="E12803" s="39">
        <v>10</v>
      </c>
      <c r="F12803" s="33">
        <v>1.1114999999999999</v>
      </c>
      <c r="G12803" s="36">
        <f t="shared" si="244"/>
        <v>11.114999999999998</v>
      </c>
      <c r="H12803" s="37"/>
      <c r="I12803" s="33"/>
      <c r="J12803" s="32">
        <v>0</v>
      </c>
    </row>
    <row r="12804" spans="1:10" ht="15.75" hidden="1" thickBot="1" x14ac:dyDescent="0.3">
      <c r="A12804" s="142"/>
      <c r="B12804" s="145"/>
      <c r="C12804" s="44"/>
      <c r="D12804" s="44"/>
      <c r="E12804" s="45"/>
      <c r="F12804" s="46" t="s">
        <v>31</v>
      </c>
      <c r="G12804" s="46" t="str">
        <f t="shared" si="244"/>
        <v/>
      </c>
      <c r="H12804" s="48"/>
      <c r="I12804" s="33"/>
      <c r="J12804" s="32">
        <v>0</v>
      </c>
    </row>
    <row r="12805" spans="1:10" ht="15.75" hidden="1" thickBot="1" x14ac:dyDescent="0.3">
      <c r="A12805" s="140" t="s">
        <v>3141</v>
      </c>
      <c r="B12805" s="143" t="s">
        <v>7409</v>
      </c>
      <c r="C12805" s="26"/>
      <c r="D12805" s="27" t="s">
        <v>36</v>
      </c>
      <c r="E12805" s="28"/>
      <c r="F12805" s="49" t="s">
        <v>31</v>
      </c>
      <c r="G12805" s="29" t="str">
        <f t="shared" si="244"/>
        <v/>
      </c>
      <c r="H12805" s="30"/>
      <c r="I12805" s="31"/>
      <c r="J12805" s="32">
        <v>0</v>
      </c>
    </row>
    <row r="12806" spans="1:10" hidden="1" x14ac:dyDescent="0.25">
      <c r="A12806" s="141"/>
      <c r="B12806" s="144"/>
      <c r="C12806" s="34"/>
      <c r="D12806" s="34"/>
      <c r="E12806" s="35"/>
      <c r="F12806" s="50" t="s">
        <v>31</v>
      </c>
      <c r="G12806" s="33" t="str">
        <f t="shared" si="244"/>
        <v/>
      </c>
      <c r="H12806" s="37"/>
      <c r="I12806" s="33"/>
      <c r="J12806" s="32">
        <v>0</v>
      </c>
    </row>
    <row r="12807" spans="1:10" ht="25.5" hidden="1" x14ac:dyDescent="0.25">
      <c r="A12807" s="141"/>
      <c r="B12807" s="144"/>
      <c r="C12807" s="38" t="s">
        <v>7675</v>
      </c>
      <c r="D12807" s="38" t="s">
        <v>2788</v>
      </c>
      <c r="E12807" s="39">
        <v>4.3619000000000003</v>
      </c>
      <c r="F12807" s="36">
        <v>31.150499999999997</v>
      </c>
      <c r="G12807" s="33">
        <f t="shared" si="244"/>
        <v>135.87536595</v>
      </c>
      <c r="H12807" s="41">
        <f>SUM(G12807:G12816)</f>
        <v>317.05165479999999</v>
      </c>
      <c r="I12807" s="42"/>
      <c r="J12807" s="32">
        <v>0</v>
      </c>
    </row>
    <row r="12808" spans="1:10" hidden="1" x14ac:dyDescent="0.25">
      <c r="A12808" s="141"/>
      <c r="B12808" s="144"/>
      <c r="C12808" s="38" t="s">
        <v>7674</v>
      </c>
      <c r="D12808" s="38" t="s">
        <v>2788</v>
      </c>
      <c r="E12808" s="39">
        <v>4.3619000000000003</v>
      </c>
      <c r="F12808" s="33">
        <v>23.3415</v>
      </c>
      <c r="G12808" s="33">
        <f t="shared" si="244"/>
        <v>101.81328885000001</v>
      </c>
      <c r="H12808" s="37"/>
      <c r="I12808" s="33"/>
      <c r="J12808" s="32">
        <v>0</v>
      </c>
    </row>
    <row r="12809" spans="1:10" ht="25.5" hidden="1" x14ac:dyDescent="0.25">
      <c r="A12809" s="141"/>
      <c r="B12809" s="144"/>
      <c r="C12809" s="38" t="s">
        <v>3142</v>
      </c>
      <c r="D12809" s="38" t="s">
        <v>101</v>
      </c>
      <c r="E12809" s="39">
        <v>1</v>
      </c>
      <c r="F12809" s="33" t="s">
        <v>31</v>
      </c>
      <c r="G12809" s="36" t="str">
        <f t="shared" si="244"/>
        <v/>
      </c>
      <c r="H12809" s="37"/>
      <c r="I12809" s="33"/>
      <c r="J12809" s="32">
        <v>0</v>
      </c>
    </row>
    <row r="12810" spans="1:10" ht="25.5" hidden="1" x14ac:dyDescent="0.25">
      <c r="A12810" s="141"/>
      <c r="B12810" s="144"/>
      <c r="C12810" s="38" t="s">
        <v>7786</v>
      </c>
      <c r="D12810" s="38" t="s">
        <v>101</v>
      </c>
      <c r="E12810" s="39">
        <v>2</v>
      </c>
      <c r="F12810" s="33">
        <v>19.256499999999999</v>
      </c>
      <c r="G12810" s="36">
        <f t="shared" ref="G12810:G12873" si="246">IF(ISNUMBER(F12810),E12810*F12810,"")</f>
        <v>38.512999999999998</v>
      </c>
      <c r="H12810" s="37"/>
      <c r="I12810" s="33"/>
      <c r="J12810" s="32">
        <v>0</v>
      </c>
    </row>
    <row r="12811" spans="1:10" ht="38.25" hidden="1" x14ac:dyDescent="0.25">
      <c r="A12811" s="141"/>
      <c r="B12811" s="144"/>
      <c r="C12811" s="38" t="s">
        <v>7852</v>
      </c>
      <c r="D12811" s="38" t="s">
        <v>101</v>
      </c>
      <c r="E12811" s="39">
        <v>6</v>
      </c>
      <c r="F12811" s="33">
        <v>1.3964999999999999</v>
      </c>
      <c r="G12811" s="36">
        <f t="shared" si="246"/>
        <v>8.3789999999999996</v>
      </c>
      <c r="H12811" s="37"/>
      <c r="I12811" s="33"/>
      <c r="J12811" s="32">
        <v>0</v>
      </c>
    </row>
    <row r="12812" spans="1:10" ht="25.5" hidden="1" x14ac:dyDescent="0.25">
      <c r="A12812" s="141"/>
      <c r="B12812" s="144"/>
      <c r="C12812" s="38" t="s">
        <v>7851</v>
      </c>
      <c r="D12812" s="38" t="s">
        <v>101</v>
      </c>
      <c r="E12812" s="39">
        <v>6</v>
      </c>
      <c r="F12812" s="33">
        <v>1.3204999999999998</v>
      </c>
      <c r="G12812" s="36">
        <f t="shared" si="246"/>
        <v>7.9229999999999983</v>
      </c>
      <c r="H12812" s="37"/>
      <c r="I12812" s="33"/>
      <c r="J12812" s="32">
        <v>0</v>
      </c>
    </row>
    <row r="12813" spans="1:10" ht="38.25" hidden="1" x14ac:dyDescent="0.25">
      <c r="A12813" s="141"/>
      <c r="B12813" s="144"/>
      <c r="C12813" s="38" t="s">
        <v>7850</v>
      </c>
      <c r="D12813" s="38" t="s">
        <v>101</v>
      </c>
      <c r="E12813" s="39">
        <v>8</v>
      </c>
      <c r="F12813" s="33">
        <v>0.38949999999999996</v>
      </c>
      <c r="G12813" s="36">
        <f t="shared" si="246"/>
        <v>3.1159999999999997</v>
      </c>
      <c r="H12813" s="37"/>
      <c r="I12813" s="33"/>
      <c r="J12813" s="32">
        <v>0</v>
      </c>
    </row>
    <row r="12814" spans="1:10" ht="25.5" hidden="1" x14ac:dyDescent="0.25">
      <c r="A12814" s="141"/>
      <c r="B12814" s="144"/>
      <c r="C12814" s="38" t="s">
        <v>7552</v>
      </c>
      <c r="D12814" s="38" t="s">
        <v>101</v>
      </c>
      <c r="E12814" s="39">
        <v>6</v>
      </c>
      <c r="F12814" s="33">
        <v>1.0545</v>
      </c>
      <c r="G12814" s="36">
        <f t="shared" si="246"/>
        <v>6.327</v>
      </c>
      <c r="H12814" s="37"/>
      <c r="I12814" s="33"/>
      <c r="J12814" s="32">
        <v>0</v>
      </c>
    </row>
    <row r="12815" spans="1:10" hidden="1" x14ac:dyDescent="0.25">
      <c r="A12815" s="141"/>
      <c r="B12815" s="144"/>
      <c r="C12815" s="38" t="s">
        <v>7849</v>
      </c>
      <c r="D12815" s="38" t="s">
        <v>101</v>
      </c>
      <c r="E12815" s="39">
        <v>6</v>
      </c>
      <c r="F12815" s="33">
        <v>0.66499999999999992</v>
      </c>
      <c r="G12815" s="36">
        <f t="shared" si="246"/>
        <v>3.9899999999999993</v>
      </c>
      <c r="H12815" s="37"/>
      <c r="I12815" s="33"/>
      <c r="J12815" s="32">
        <v>0</v>
      </c>
    </row>
    <row r="12816" spans="1:10" ht="25.5" hidden="1" x14ac:dyDescent="0.25">
      <c r="A12816" s="141"/>
      <c r="B12816" s="144"/>
      <c r="C12816" s="38" t="s">
        <v>7848</v>
      </c>
      <c r="D12816" s="38" t="s">
        <v>101</v>
      </c>
      <c r="E12816" s="39">
        <v>10</v>
      </c>
      <c r="F12816" s="33">
        <v>1.1114999999999999</v>
      </c>
      <c r="G12816" s="36">
        <f t="shared" si="246"/>
        <v>11.114999999999998</v>
      </c>
      <c r="H12816" s="37"/>
      <c r="I12816" s="33"/>
      <c r="J12816" s="32">
        <v>0</v>
      </c>
    </row>
    <row r="12817" spans="1:10" ht="15.75" hidden="1" thickBot="1" x14ac:dyDescent="0.3">
      <c r="A12817" s="142"/>
      <c r="B12817" s="145"/>
      <c r="C12817" s="44"/>
      <c r="D12817" s="44"/>
      <c r="E12817" s="45"/>
      <c r="F12817" s="46" t="s">
        <v>31</v>
      </c>
      <c r="G12817" s="46" t="str">
        <f t="shared" si="246"/>
        <v/>
      </c>
      <c r="H12817" s="48"/>
      <c r="I12817" s="33"/>
      <c r="J12817" s="32">
        <v>0</v>
      </c>
    </row>
    <row r="12818" spans="1:10" ht="15.75" hidden="1" thickBot="1" x14ac:dyDescent="0.3">
      <c r="A12818" s="140" t="s">
        <v>3143</v>
      </c>
      <c r="B12818" s="143" t="s">
        <v>7410</v>
      </c>
      <c r="C12818" s="26"/>
      <c r="D12818" s="27" t="s">
        <v>36</v>
      </c>
      <c r="E12818" s="28"/>
      <c r="F12818" s="49" t="s">
        <v>31</v>
      </c>
      <c r="G12818" s="29" t="str">
        <f t="shared" si="246"/>
        <v/>
      </c>
      <c r="H12818" s="30"/>
      <c r="I12818" s="31"/>
      <c r="J12818" s="32">
        <v>0</v>
      </c>
    </row>
    <row r="12819" spans="1:10" hidden="1" x14ac:dyDescent="0.25">
      <c r="A12819" s="141"/>
      <c r="B12819" s="144"/>
      <c r="C12819" s="34"/>
      <c r="D12819" s="34"/>
      <c r="E12819" s="35"/>
      <c r="F12819" s="50" t="s">
        <v>31</v>
      </c>
      <c r="G12819" s="33" t="str">
        <f t="shared" si="246"/>
        <v/>
      </c>
      <c r="H12819" s="37"/>
      <c r="I12819" s="33"/>
      <c r="J12819" s="32">
        <v>0</v>
      </c>
    </row>
    <row r="12820" spans="1:10" ht="25.5" hidden="1" x14ac:dyDescent="0.25">
      <c r="A12820" s="141"/>
      <c r="B12820" s="144"/>
      <c r="C12820" s="38" t="s">
        <v>7675</v>
      </c>
      <c r="D12820" s="38" t="s">
        <v>2788</v>
      </c>
      <c r="E12820" s="39">
        <v>4.5749000000000004</v>
      </c>
      <c r="F12820" s="36">
        <v>31.150499999999997</v>
      </c>
      <c r="G12820" s="33">
        <f t="shared" si="246"/>
        <v>142.51042244999999</v>
      </c>
      <c r="H12820" s="41">
        <f>SUM(G12820:G12829)</f>
        <v>601.71247155000003</v>
      </c>
      <c r="I12820" s="42"/>
      <c r="J12820" s="32">
        <v>0</v>
      </c>
    </row>
    <row r="12821" spans="1:10" ht="38.25" hidden="1" x14ac:dyDescent="0.25">
      <c r="A12821" s="141"/>
      <c r="B12821" s="144"/>
      <c r="C12821" s="38" t="s">
        <v>7854</v>
      </c>
      <c r="D12821" s="38" t="s">
        <v>1080</v>
      </c>
      <c r="E12821" s="39">
        <v>1.5165999999999999</v>
      </c>
      <c r="F12821" s="33">
        <v>166.22149999999999</v>
      </c>
      <c r="G12821" s="33">
        <f t="shared" si="246"/>
        <v>252.09152689999999</v>
      </c>
      <c r="H12821" s="37"/>
      <c r="I12821" s="33"/>
      <c r="J12821" s="32">
        <v>0</v>
      </c>
    </row>
    <row r="12822" spans="1:10" ht="38.25" hidden="1" x14ac:dyDescent="0.25">
      <c r="A12822" s="141"/>
      <c r="B12822" s="144"/>
      <c r="C12822" s="38" t="s">
        <v>7853</v>
      </c>
      <c r="D12822" s="38" t="s">
        <v>1069</v>
      </c>
      <c r="E12822" s="39">
        <v>0.2059</v>
      </c>
      <c r="F12822" s="33">
        <v>327.1515</v>
      </c>
      <c r="G12822" s="36">
        <f t="shared" si="246"/>
        <v>67.360493849999997</v>
      </c>
      <c r="H12822" s="37"/>
      <c r="I12822" s="33"/>
      <c r="J12822" s="32">
        <v>0</v>
      </c>
    </row>
    <row r="12823" spans="1:10" hidden="1" x14ac:dyDescent="0.25">
      <c r="A12823" s="141"/>
      <c r="B12823" s="144"/>
      <c r="C12823" s="38" t="s">
        <v>7674</v>
      </c>
      <c r="D12823" s="38" t="s">
        <v>2788</v>
      </c>
      <c r="E12823" s="39">
        <v>4.5749000000000004</v>
      </c>
      <c r="F12823" s="33">
        <v>23.3415</v>
      </c>
      <c r="G12823" s="36">
        <f t="shared" si="246"/>
        <v>106.78502835</v>
      </c>
      <c r="H12823" s="37"/>
      <c r="I12823" s="33"/>
      <c r="J12823" s="32">
        <v>0</v>
      </c>
    </row>
    <row r="12824" spans="1:10" ht="25.5" hidden="1" x14ac:dyDescent="0.25">
      <c r="A12824" s="141"/>
      <c r="B12824" s="144"/>
      <c r="C12824" s="38" t="s">
        <v>3144</v>
      </c>
      <c r="D12824" s="38" t="s">
        <v>101</v>
      </c>
      <c r="E12824" s="39">
        <v>1</v>
      </c>
      <c r="F12824" s="33" t="s">
        <v>31</v>
      </c>
      <c r="G12824" s="36" t="str">
        <f t="shared" si="246"/>
        <v/>
      </c>
      <c r="H12824" s="37"/>
      <c r="I12824" s="33"/>
      <c r="J12824" s="32">
        <v>0</v>
      </c>
    </row>
    <row r="12825" spans="1:10" ht="38.25" hidden="1" x14ac:dyDescent="0.25">
      <c r="A12825" s="141"/>
      <c r="B12825" s="144"/>
      <c r="C12825" s="38" t="s">
        <v>7852</v>
      </c>
      <c r="D12825" s="38" t="s">
        <v>101</v>
      </c>
      <c r="E12825" s="39">
        <v>6</v>
      </c>
      <c r="F12825" s="33">
        <v>1.3964999999999999</v>
      </c>
      <c r="G12825" s="36">
        <f t="shared" si="246"/>
        <v>8.3789999999999996</v>
      </c>
      <c r="H12825" s="37"/>
      <c r="I12825" s="33"/>
      <c r="J12825" s="32">
        <v>0</v>
      </c>
    </row>
    <row r="12826" spans="1:10" ht="25.5" hidden="1" x14ac:dyDescent="0.25">
      <c r="A12826" s="141"/>
      <c r="B12826" s="144"/>
      <c r="C12826" s="38" t="s">
        <v>7851</v>
      </c>
      <c r="D12826" s="38" t="s">
        <v>101</v>
      </c>
      <c r="E12826" s="39">
        <v>6</v>
      </c>
      <c r="F12826" s="33">
        <v>1.3204999999999998</v>
      </c>
      <c r="G12826" s="36">
        <f t="shared" si="246"/>
        <v>7.9229999999999983</v>
      </c>
      <c r="H12826" s="37"/>
      <c r="I12826" s="33"/>
      <c r="J12826" s="32">
        <v>0</v>
      </c>
    </row>
    <row r="12827" spans="1:10" ht="38.25" hidden="1" x14ac:dyDescent="0.25">
      <c r="A12827" s="141"/>
      <c r="B12827" s="144"/>
      <c r="C12827" s="38" t="s">
        <v>7850</v>
      </c>
      <c r="D12827" s="38" t="s">
        <v>101</v>
      </c>
      <c r="E12827" s="39">
        <v>4</v>
      </c>
      <c r="F12827" s="33">
        <v>0.38949999999999996</v>
      </c>
      <c r="G12827" s="36">
        <f t="shared" si="246"/>
        <v>1.5579999999999998</v>
      </c>
      <c r="H12827" s="37"/>
      <c r="I12827" s="33"/>
      <c r="J12827" s="32">
        <v>0</v>
      </c>
    </row>
    <row r="12828" spans="1:10" hidden="1" x14ac:dyDescent="0.25">
      <c r="A12828" s="141"/>
      <c r="B12828" s="144"/>
      <c r="C12828" s="38" t="s">
        <v>7849</v>
      </c>
      <c r="D12828" s="38" t="s">
        <v>101</v>
      </c>
      <c r="E12828" s="39">
        <v>6</v>
      </c>
      <c r="F12828" s="33">
        <v>0.66499999999999992</v>
      </c>
      <c r="G12828" s="36">
        <f t="shared" si="246"/>
        <v>3.9899999999999993</v>
      </c>
      <c r="H12828" s="37"/>
      <c r="I12828" s="33"/>
      <c r="J12828" s="32">
        <v>0</v>
      </c>
    </row>
    <row r="12829" spans="1:10" ht="25.5" hidden="1" x14ac:dyDescent="0.25">
      <c r="A12829" s="141"/>
      <c r="B12829" s="144"/>
      <c r="C12829" s="38" t="s">
        <v>7848</v>
      </c>
      <c r="D12829" s="38" t="s">
        <v>101</v>
      </c>
      <c r="E12829" s="39">
        <v>10</v>
      </c>
      <c r="F12829" s="33">
        <v>1.1114999999999999</v>
      </c>
      <c r="G12829" s="36">
        <f t="shared" si="246"/>
        <v>11.114999999999998</v>
      </c>
      <c r="H12829" s="37"/>
      <c r="I12829" s="33"/>
      <c r="J12829" s="32">
        <v>0</v>
      </c>
    </row>
    <row r="12830" spans="1:10" ht="15.75" hidden="1" thickBot="1" x14ac:dyDescent="0.3">
      <c r="A12830" s="142"/>
      <c r="B12830" s="145"/>
      <c r="C12830" s="44"/>
      <c r="D12830" s="44"/>
      <c r="E12830" s="45"/>
      <c r="F12830" s="46" t="s">
        <v>31</v>
      </c>
      <c r="G12830" s="46" t="str">
        <f t="shared" si="246"/>
        <v/>
      </c>
      <c r="H12830" s="48"/>
      <c r="I12830" s="33"/>
      <c r="J12830" s="32">
        <v>0</v>
      </c>
    </row>
    <row r="12831" spans="1:10" ht="15.75" hidden="1" thickBot="1" x14ac:dyDescent="0.3">
      <c r="A12831" s="140" t="s">
        <v>3145</v>
      </c>
      <c r="B12831" s="143" t="s">
        <v>7411</v>
      </c>
      <c r="C12831" s="26"/>
      <c r="D12831" s="27" t="s">
        <v>36</v>
      </c>
      <c r="E12831" s="28"/>
      <c r="F12831" s="49" t="s">
        <v>31</v>
      </c>
      <c r="G12831" s="29" t="str">
        <f t="shared" si="246"/>
        <v/>
      </c>
      <c r="H12831" s="30"/>
      <c r="I12831" s="31"/>
      <c r="J12831" s="32">
        <v>0</v>
      </c>
    </row>
    <row r="12832" spans="1:10" hidden="1" x14ac:dyDescent="0.25">
      <c r="A12832" s="141"/>
      <c r="B12832" s="144"/>
      <c r="C12832" s="34"/>
      <c r="D12832" s="34"/>
      <c r="E12832" s="35"/>
      <c r="F12832" s="50" t="s">
        <v>31</v>
      </c>
      <c r="G12832" s="33" t="str">
        <f t="shared" si="246"/>
        <v/>
      </c>
      <c r="H12832" s="37"/>
      <c r="I12832" s="33"/>
      <c r="J12832" s="32">
        <v>0</v>
      </c>
    </row>
    <row r="12833" spans="1:10" ht="25.5" hidden="1" x14ac:dyDescent="0.25">
      <c r="A12833" s="141"/>
      <c r="B12833" s="144"/>
      <c r="C12833" s="38" t="s">
        <v>7675</v>
      </c>
      <c r="D12833" s="38" t="s">
        <v>2788</v>
      </c>
      <c r="E12833" s="39">
        <v>3.2747000000000002</v>
      </c>
      <c r="F12833" s="36">
        <v>31.150499999999997</v>
      </c>
      <c r="G12833" s="33">
        <f t="shared" si="246"/>
        <v>102.00854235</v>
      </c>
      <c r="H12833" s="41">
        <f>SUM(G12833:G12842)</f>
        <v>253.04997240000003</v>
      </c>
      <c r="I12833" s="42"/>
      <c r="J12833" s="32">
        <v>0</v>
      </c>
    </row>
    <row r="12834" spans="1:10" hidden="1" x14ac:dyDescent="0.25">
      <c r="A12834" s="141"/>
      <c r="B12834" s="144"/>
      <c r="C12834" s="38" t="s">
        <v>7674</v>
      </c>
      <c r="D12834" s="38" t="s">
        <v>2788</v>
      </c>
      <c r="E12834" s="39">
        <v>3.2747000000000002</v>
      </c>
      <c r="F12834" s="33">
        <v>23.3415</v>
      </c>
      <c r="G12834" s="33">
        <f t="shared" si="246"/>
        <v>76.436410050000006</v>
      </c>
      <c r="H12834" s="37"/>
      <c r="I12834" s="33"/>
      <c r="J12834" s="32">
        <v>0</v>
      </c>
    </row>
    <row r="12835" spans="1:10" hidden="1" x14ac:dyDescent="0.25">
      <c r="A12835" s="141"/>
      <c r="B12835" s="144"/>
      <c r="C12835" s="38" t="s">
        <v>3146</v>
      </c>
      <c r="D12835" s="38" t="s">
        <v>101</v>
      </c>
      <c r="E12835" s="39">
        <v>1</v>
      </c>
      <c r="F12835" s="33" t="s">
        <v>31</v>
      </c>
      <c r="G12835" s="36" t="str">
        <f t="shared" si="246"/>
        <v/>
      </c>
      <c r="H12835" s="37"/>
      <c r="I12835" s="33"/>
      <c r="J12835" s="32">
        <v>0</v>
      </c>
    </row>
    <row r="12836" spans="1:10" hidden="1" x14ac:dyDescent="0.25">
      <c r="A12836" s="141"/>
      <c r="B12836" s="144"/>
      <c r="C12836" s="38" t="s">
        <v>7838</v>
      </c>
      <c r="D12836" s="38" t="s">
        <v>101</v>
      </c>
      <c r="E12836" s="39">
        <v>8</v>
      </c>
      <c r="F12836" s="33">
        <v>0.26600000000000001</v>
      </c>
      <c r="G12836" s="36">
        <f t="shared" si="246"/>
        <v>2.1280000000000001</v>
      </c>
      <c r="H12836" s="37"/>
      <c r="I12836" s="33"/>
      <c r="J12836" s="32">
        <v>0</v>
      </c>
    </row>
    <row r="12837" spans="1:10" hidden="1" x14ac:dyDescent="0.25">
      <c r="A12837" s="141"/>
      <c r="B12837" s="144"/>
      <c r="C12837" s="38" t="s">
        <v>8488</v>
      </c>
      <c r="D12837" s="38" t="s">
        <v>1323</v>
      </c>
      <c r="E12837" s="39">
        <v>1.48</v>
      </c>
      <c r="F12837" s="33">
        <v>3.4864999999999999</v>
      </c>
      <c r="G12837" s="36">
        <f t="shared" si="246"/>
        <v>5.1600200000000003</v>
      </c>
      <c r="H12837" s="37"/>
      <c r="I12837" s="33"/>
      <c r="J12837" s="32">
        <v>0</v>
      </c>
    </row>
    <row r="12838" spans="1:10" ht="25.5" hidden="1" x14ac:dyDescent="0.25">
      <c r="A12838" s="141"/>
      <c r="B12838" s="144"/>
      <c r="C12838" s="38" t="s">
        <v>7786</v>
      </c>
      <c r="D12838" s="38" t="s">
        <v>101</v>
      </c>
      <c r="E12838" s="39">
        <v>2</v>
      </c>
      <c r="F12838" s="33">
        <v>19.256499999999999</v>
      </c>
      <c r="G12838" s="36">
        <f t="shared" si="246"/>
        <v>38.512999999999998</v>
      </c>
      <c r="H12838" s="37"/>
      <c r="I12838" s="33"/>
      <c r="J12838" s="32">
        <v>0</v>
      </c>
    </row>
    <row r="12839" spans="1:10" ht="38.25" hidden="1" x14ac:dyDescent="0.25">
      <c r="A12839" s="141"/>
      <c r="B12839" s="144"/>
      <c r="C12839" s="38" t="s">
        <v>7852</v>
      </c>
      <c r="D12839" s="38" t="s">
        <v>101</v>
      </c>
      <c r="E12839" s="39">
        <v>4</v>
      </c>
      <c r="F12839" s="33">
        <v>1.3964999999999999</v>
      </c>
      <c r="G12839" s="36">
        <f t="shared" si="246"/>
        <v>5.5859999999999994</v>
      </c>
      <c r="H12839" s="37"/>
      <c r="I12839" s="33"/>
      <c r="J12839" s="32">
        <v>0</v>
      </c>
    </row>
    <row r="12840" spans="1:10" ht="38.25" hidden="1" x14ac:dyDescent="0.25">
      <c r="A12840" s="141"/>
      <c r="B12840" s="144"/>
      <c r="C12840" s="38" t="s">
        <v>7850</v>
      </c>
      <c r="D12840" s="38" t="s">
        <v>101</v>
      </c>
      <c r="E12840" s="39">
        <v>4</v>
      </c>
      <c r="F12840" s="33">
        <v>0.38949999999999996</v>
      </c>
      <c r="G12840" s="36">
        <f t="shared" si="246"/>
        <v>1.5579999999999998</v>
      </c>
      <c r="H12840" s="37"/>
      <c r="I12840" s="33"/>
      <c r="J12840" s="32">
        <v>0</v>
      </c>
    </row>
    <row r="12841" spans="1:10" ht="25.5" hidden="1" x14ac:dyDescent="0.25">
      <c r="A12841" s="141"/>
      <c r="B12841" s="144"/>
      <c r="C12841" s="38" t="s">
        <v>7552</v>
      </c>
      <c r="D12841" s="38" t="s">
        <v>101</v>
      </c>
      <c r="E12841" s="39">
        <v>10</v>
      </c>
      <c r="F12841" s="33">
        <v>1.0545</v>
      </c>
      <c r="G12841" s="36">
        <f t="shared" si="246"/>
        <v>10.545</v>
      </c>
      <c r="H12841" s="37"/>
      <c r="I12841" s="33"/>
      <c r="J12841" s="32">
        <v>0</v>
      </c>
    </row>
    <row r="12842" spans="1:10" ht="25.5" hidden="1" x14ac:dyDescent="0.25">
      <c r="A12842" s="141"/>
      <c r="B12842" s="144"/>
      <c r="C12842" s="38" t="s">
        <v>7848</v>
      </c>
      <c r="D12842" s="38" t="s">
        <v>101</v>
      </c>
      <c r="E12842" s="39">
        <v>10</v>
      </c>
      <c r="F12842" s="33">
        <v>1.1114999999999999</v>
      </c>
      <c r="G12842" s="36">
        <f t="shared" si="246"/>
        <v>11.114999999999998</v>
      </c>
      <c r="H12842" s="37"/>
      <c r="I12842" s="33"/>
      <c r="J12842" s="32">
        <v>0</v>
      </c>
    </row>
    <row r="12843" spans="1:10" ht="15.75" hidden="1" thickBot="1" x14ac:dyDescent="0.3">
      <c r="A12843" s="142"/>
      <c r="B12843" s="145"/>
      <c r="C12843" s="44"/>
      <c r="D12843" s="44"/>
      <c r="E12843" s="45"/>
      <c r="F12843" s="46" t="s">
        <v>31</v>
      </c>
      <c r="G12843" s="46" t="str">
        <f t="shared" si="246"/>
        <v/>
      </c>
      <c r="H12843" s="48"/>
      <c r="I12843" s="33"/>
      <c r="J12843" s="32">
        <v>0</v>
      </c>
    </row>
    <row r="12844" spans="1:10" ht="15.75" hidden="1" thickBot="1" x14ac:dyDescent="0.3">
      <c r="A12844" s="140" t="s">
        <v>3147</v>
      </c>
      <c r="B12844" s="143" t="s">
        <v>7412</v>
      </c>
      <c r="C12844" s="26"/>
      <c r="D12844" s="27" t="s">
        <v>36</v>
      </c>
      <c r="E12844" s="28"/>
      <c r="F12844" s="49" t="s">
        <v>31</v>
      </c>
      <c r="G12844" s="29" t="str">
        <f t="shared" si="246"/>
        <v/>
      </c>
      <c r="H12844" s="30"/>
      <c r="I12844" s="31"/>
      <c r="J12844" s="32">
        <v>0</v>
      </c>
    </row>
    <row r="12845" spans="1:10" hidden="1" x14ac:dyDescent="0.25">
      <c r="A12845" s="141"/>
      <c r="B12845" s="144"/>
      <c r="C12845" s="34"/>
      <c r="D12845" s="34"/>
      <c r="E12845" s="35"/>
      <c r="F12845" s="50" t="s">
        <v>31</v>
      </c>
      <c r="G12845" s="33" t="str">
        <f t="shared" si="246"/>
        <v/>
      </c>
      <c r="H12845" s="37"/>
      <c r="I12845" s="33"/>
      <c r="J12845" s="32">
        <v>0</v>
      </c>
    </row>
    <row r="12846" spans="1:10" ht="25.5" hidden="1" x14ac:dyDescent="0.25">
      <c r="A12846" s="141"/>
      <c r="B12846" s="144"/>
      <c r="C12846" s="38" t="s">
        <v>7677</v>
      </c>
      <c r="D12846" s="38" t="s">
        <v>2788</v>
      </c>
      <c r="E12846" s="39">
        <v>0.2021</v>
      </c>
      <c r="F12846" s="33">
        <v>29.003499999999999</v>
      </c>
      <c r="G12846" s="36">
        <f t="shared" si="246"/>
        <v>5.8616073499999999</v>
      </c>
      <c r="H12846" s="41">
        <f>SUM(G12846:G12849)</f>
        <v>10.777033699999999</v>
      </c>
      <c r="I12846" s="42"/>
      <c r="J12846" s="32">
        <v>0</v>
      </c>
    </row>
    <row r="12847" spans="1:10" ht="25.5" hidden="1" x14ac:dyDescent="0.25">
      <c r="A12847" s="141"/>
      <c r="B12847" s="144"/>
      <c r="C12847" s="38" t="s">
        <v>7676</v>
      </c>
      <c r="D12847" s="38" t="s">
        <v>2788</v>
      </c>
      <c r="E12847" s="39">
        <v>0.2021</v>
      </c>
      <c r="F12847" s="33">
        <v>23.113499999999998</v>
      </c>
      <c r="G12847" s="36">
        <f t="shared" si="246"/>
        <v>4.6712383499999994</v>
      </c>
      <c r="H12847" s="37"/>
      <c r="I12847" s="33"/>
      <c r="J12847" s="32">
        <v>0</v>
      </c>
    </row>
    <row r="12848" spans="1:10" hidden="1" x14ac:dyDescent="0.25">
      <c r="A12848" s="141"/>
      <c r="B12848" s="144"/>
      <c r="C12848" s="38" t="s">
        <v>3148</v>
      </c>
      <c r="D12848" s="38" t="s">
        <v>101</v>
      </c>
      <c r="E12848" s="39">
        <v>1</v>
      </c>
      <c r="F12848" s="36" t="s">
        <v>31</v>
      </c>
      <c r="G12848" s="36" t="str">
        <f t="shared" si="246"/>
        <v/>
      </c>
      <c r="H12848" s="37"/>
      <c r="I12848" s="33"/>
      <c r="J12848" s="32">
        <v>0</v>
      </c>
    </row>
    <row r="12849" spans="1:10" hidden="1" x14ac:dyDescent="0.25">
      <c r="A12849" s="141"/>
      <c r="B12849" s="144"/>
      <c r="C12849" s="38" t="s">
        <v>7814</v>
      </c>
      <c r="D12849" s="38" t="s">
        <v>101</v>
      </c>
      <c r="E12849" s="39">
        <v>1.6799999999999999E-2</v>
      </c>
      <c r="F12849" s="36">
        <v>14.535</v>
      </c>
      <c r="G12849" s="36">
        <f t="shared" si="246"/>
        <v>0.24418799999999999</v>
      </c>
      <c r="H12849" s="37"/>
      <c r="I12849" s="33"/>
      <c r="J12849" s="32">
        <v>0</v>
      </c>
    </row>
    <row r="12850" spans="1:10" ht="15.75" hidden="1" thickBot="1" x14ac:dyDescent="0.3">
      <c r="A12850" s="142"/>
      <c r="B12850" s="145"/>
      <c r="C12850" s="44"/>
      <c r="D12850" s="44"/>
      <c r="E12850" s="45"/>
      <c r="F12850" s="46" t="s">
        <v>31</v>
      </c>
      <c r="G12850" s="46" t="str">
        <f t="shared" si="246"/>
        <v/>
      </c>
      <c r="H12850" s="48"/>
      <c r="I12850" s="33"/>
      <c r="J12850" s="32">
        <v>0</v>
      </c>
    </row>
    <row r="12851" spans="1:10" ht="15.75" hidden="1" thickBot="1" x14ac:dyDescent="0.3">
      <c r="A12851" s="140" t="s">
        <v>3149</v>
      </c>
      <c r="B12851" s="143" t="s">
        <v>7413</v>
      </c>
      <c r="C12851" s="26"/>
      <c r="D12851" s="27" t="s">
        <v>36</v>
      </c>
      <c r="E12851" s="28"/>
      <c r="F12851" s="49" t="s">
        <v>31</v>
      </c>
      <c r="G12851" s="29" t="str">
        <f t="shared" si="246"/>
        <v/>
      </c>
      <c r="H12851" s="30"/>
      <c r="I12851" s="31"/>
      <c r="J12851" s="32">
        <v>0</v>
      </c>
    </row>
    <row r="12852" spans="1:10" hidden="1" x14ac:dyDescent="0.25">
      <c r="A12852" s="141"/>
      <c r="B12852" s="144"/>
      <c r="C12852" s="34"/>
      <c r="D12852" s="34"/>
      <c r="E12852" s="35"/>
      <c r="F12852" s="50" t="s">
        <v>31</v>
      </c>
      <c r="G12852" s="33" t="str">
        <f t="shared" si="246"/>
        <v/>
      </c>
      <c r="H12852" s="37"/>
      <c r="I12852" s="33"/>
      <c r="J12852" s="32">
        <v>0</v>
      </c>
    </row>
    <row r="12853" spans="1:10" ht="25.5" hidden="1" x14ac:dyDescent="0.25">
      <c r="A12853" s="141"/>
      <c r="B12853" s="144"/>
      <c r="C12853" s="38" t="s">
        <v>7676</v>
      </c>
      <c r="D12853" s="38" t="s">
        <v>2788</v>
      </c>
      <c r="E12853" s="39">
        <v>0.2021</v>
      </c>
      <c r="F12853" s="33">
        <v>23.113499999999998</v>
      </c>
      <c r="G12853" s="33">
        <f t="shared" si="246"/>
        <v>4.6712383499999994</v>
      </c>
      <c r="H12853" s="41">
        <f>SUM(G12853:G12857)</f>
        <v>10.777033699999999</v>
      </c>
      <c r="I12853" s="42"/>
      <c r="J12853" s="32">
        <v>0</v>
      </c>
    </row>
    <row r="12854" spans="1:10" ht="25.5" hidden="1" x14ac:dyDescent="0.25">
      <c r="A12854" s="141"/>
      <c r="B12854" s="144"/>
      <c r="C12854" s="38" t="s">
        <v>7677</v>
      </c>
      <c r="D12854" s="38" t="s">
        <v>2788</v>
      </c>
      <c r="E12854" s="39">
        <v>0.2021</v>
      </c>
      <c r="F12854" s="33">
        <v>29.003499999999999</v>
      </c>
      <c r="G12854" s="33">
        <f t="shared" si="246"/>
        <v>5.8616073499999999</v>
      </c>
      <c r="H12854" s="37"/>
      <c r="I12854" s="33"/>
      <c r="J12854" s="32">
        <v>0</v>
      </c>
    </row>
    <row r="12855" spans="1:10" hidden="1" x14ac:dyDescent="0.25">
      <c r="A12855" s="141"/>
      <c r="B12855" s="144"/>
      <c r="C12855" s="38" t="s">
        <v>7814</v>
      </c>
      <c r="D12855" s="38" t="s">
        <v>101</v>
      </c>
      <c r="E12855" s="39">
        <v>1.6799999999999999E-2</v>
      </c>
      <c r="F12855" s="36">
        <v>14.535</v>
      </c>
      <c r="G12855" s="33">
        <f t="shared" si="246"/>
        <v>0.24418799999999999</v>
      </c>
      <c r="H12855" s="37"/>
      <c r="I12855" s="33"/>
      <c r="J12855" s="32">
        <v>0</v>
      </c>
    </row>
    <row r="12856" spans="1:10" ht="38.25" hidden="1" x14ac:dyDescent="0.25">
      <c r="A12856" s="141"/>
      <c r="B12856" s="144"/>
      <c r="C12856" s="38" t="s">
        <v>526</v>
      </c>
      <c r="D12856" s="38" t="s">
        <v>105</v>
      </c>
      <c r="E12856" s="39">
        <v>1</v>
      </c>
      <c r="F12856" s="36" t="s">
        <v>31</v>
      </c>
      <c r="G12856" s="33" t="str">
        <f t="shared" si="246"/>
        <v/>
      </c>
      <c r="H12856" s="37"/>
      <c r="I12856" s="33"/>
      <c r="J12856" s="32">
        <v>0</v>
      </c>
    </row>
    <row r="12857" spans="1:10" ht="38.25" hidden="1" x14ac:dyDescent="0.25">
      <c r="A12857" s="141"/>
      <c r="B12857" s="144"/>
      <c r="C12857" s="38" t="s">
        <v>3150</v>
      </c>
      <c r="D12857" s="38" t="s">
        <v>105</v>
      </c>
      <c r="E12857" s="39">
        <v>1</v>
      </c>
      <c r="F12857" s="36" t="s">
        <v>31</v>
      </c>
      <c r="G12857" s="33" t="str">
        <f t="shared" si="246"/>
        <v/>
      </c>
      <c r="H12857" s="37"/>
      <c r="I12857" s="33"/>
      <c r="J12857" s="32">
        <v>0</v>
      </c>
    </row>
    <row r="12858" spans="1:10" ht="15.75" hidden="1" thickBot="1" x14ac:dyDescent="0.3">
      <c r="A12858" s="142"/>
      <c r="B12858" s="145"/>
      <c r="C12858" s="44"/>
      <c r="D12858" s="44"/>
      <c r="E12858" s="45"/>
      <c r="F12858" s="46" t="s">
        <v>31</v>
      </c>
      <c r="G12858" s="46" t="str">
        <f t="shared" si="246"/>
        <v/>
      </c>
      <c r="H12858" s="48"/>
      <c r="I12858" s="33"/>
      <c r="J12858" s="32">
        <v>0</v>
      </c>
    </row>
    <row r="12859" spans="1:10" ht="15.75" hidden="1" thickBot="1" x14ac:dyDescent="0.3">
      <c r="A12859" s="140" t="s">
        <v>3151</v>
      </c>
      <c r="B12859" s="143" t="s">
        <v>6669</v>
      </c>
      <c r="C12859" s="26"/>
      <c r="D12859" s="27" t="s">
        <v>36</v>
      </c>
      <c r="E12859" s="28"/>
      <c r="F12859" s="56" t="s">
        <v>31</v>
      </c>
      <c r="G12859" s="29" t="str">
        <f t="shared" si="246"/>
        <v/>
      </c>
      <c r="H12859" s="30"/>
      <c r="I12859" s="31"/>
      <c r="J12859" s="32">
        <v>0</v>
      </c>
    </row>
    <row r="12860" spans="1:10" hidden="1" x14ac:dyDescent="0.25">
      <c r="A12860" s="149"/>
      <c r="B12860" s="144"/>
      <c r="C12860" s="34"/>
      <c r="D12860" s="34"/>
      <c r="E12860" s="35"/>
      <c r="F12860" s="66" t="s">
        <v>31</v>
      </c>
      <c r="G12860" s="66" t="str">
        <f t="shared" si="246"/>
        <v/>
      </c>
      <c r="H12860" s="67"/>
      <c r="I12860" s="68"/>
      <c r="J12860" s="32">
        <v>0</v>
      </c>
    </row>
    <row r="12861" spans="1:10" ht="25.5" hidden="1" x14ac:dyDescent="0.25">
      <c r="A12861" s="149"/>
      <c r="B12861" s="144"/>
      <c r="C12861" s="38" t="s">
        <v>7675</v>
      </c>
      <c r="D12861" s="38" t="s">
        <v>2788</v>
      </c>
      <c r="E12861" s="39">
        <v>0.79</v>
      </c>
      <c r="F12861" s="33">
        <v>31.150499999999997</v>
      </c>
      <c r="G12861" s="66">
        <f t="shared" si="246"/>
        <v>24.608895</v>
      </c>
      <c r="H12861" s="41">
        <f>SUM(G12861:G12863)</f>
        <v>43.048680000000004</v>
      </c>
      <c r="I12861" s="42"/>
      <c r="J12861" s="32">
        <v>0</v>
      </c>
    </row>
    <row r="12862" spans="1:10" hidden="1" x14ac:dyDescent="0.25">
      <c r="A12862" s="149"/>
      <c r="B12862" s="144"/>
      <c r="C12862" s="38" t="s">
        <v>7674</v>
      </c>
      <c r="D12862" s="38" t="s">
        <v>2788</v>
      </c>
      <c r="E12862" s="39">
        <v>0.79</v>
      </c>
      <c r="F12862" s="33">
        <v>23.3415</v>
      </c>
      <c r="G12862" s="66">
        <f t="shared" si="246"/>
        <v>18.439785000000001</v>
      </c>
      <c r="H12862" s="67"/>
      <c r="I12862" s="68"/>
      <c r="J12862" s="32">
        <v>0</v>
      </c>
    </row>
    <row r="12863" spans="1:10" ht="25.5" hidden="1" x14ac:dyDescent="0.25">
      <c r="A12863" s="149"/>
      <c r="B12863" s="144"/>
      <c r="C12863" s="38" t="s">
        <v>3152</v>
      </c>
      <c r="D12863" s="38" t="s">
        <v>101</v>
      </c>
      <c r="E12863" s="39">
        <v>1</v>
      </c>
      <c r="F12863" s="33" t="s">
        <v>31</v>
      </c>
      <c r="G12863" s="66" t="str">
        <f t="shared" si="246"/>
        <v/>
      </c>
      <c r="H12863" s="67"/>
      <c r="I12863" s="68"/>
      <c r="J12863" s="32">
        <v>0</v>
      </c>
    </row>
    <row r="12864" spans="1:10" ht="15.75" hidden="1" thickBot="1" x14ac:dyDescent="0.3">
      <c r="A12864" s="150"/>
      <c r="B12864" s="145"/>
      <c r="C12864" s="44"/>
      <c r="D12864" s="59"/>
      <c r="E12864" s="45"/>
      <c r="F12864" s="75" t="s">
        <v>31</v>
      </c>
      <c r="G12864" s="75" t="str">
        <f t="shared" si="246"/>
        <v/>
      </c>
      <c r="H12864" s="76"/>
      <c r="I12864" s="68"/>
      <c r="J12864" s="32">
        <v>0</v>
      </c>
    </row>
    <row r="12865" spans="1:10" ht="15.75" hidden="1" thickBot="1" x14ac:dyDescent="0.3">
      <c r="A12865" s="140" t="s">
        <v>3153</v>
      </c>
      <c r="B12865" s="143" t="s">
        <v>6662</v>
      </c>
      <c r="C12865" s="26"/>
      <c r="D12865" s="27" t="s">
        <v>36</v>
      </c>
      <c r="E12865" s="28"/>
      <c r="F12865" s="49" t="s">
        <v>31</v>
      </c>
      <c r="G12865" s="29" t="str">
        <f t="shared" si="246"/>
        <v/>
      </c>
      <c r="H12865" s="30"/>
      <c r="I12865" s="31"/>
      <c r="J12865" s="32">
        <v>0</v>
      </c>
    </row>
    <row r="12866" spans="1:10" hidden="1" x14ac:dyDescent="0.25">
      <c r="A12866" s="141"/>
      <c r="B12866" s="144"/>
      <c r="C12866" s="34"/>
      <c r="D12866" s="34"/>
      <c r="E12866" s="35"/>
      <c r="F12866" s="50" t="s">
        <v>31</v>
      </c>
      <c r="G12866" s="33" t="str">
        <f t="shared" si="246"/>
        <v/>
      </c>
      <c r="H12866" s="37"/>
      <c r="I12866" s="33"/>
      <c r="J12866" s="32">
        <v>0</v>
      </c>
    </row>
    <row r="12867" spans="1:10" hidden="1" x14ac:dyDescent="0.25">
      <c r="A12867" s="141"/>
      <c r="B12867" s="144"/>
      <c r="C12867" s="38" t="s">
        <v>7438</v>
      </c>
      <c r="D12867" s="38" t="s">
        <v>2788</v>
      </c>
      <c r="E12867" s="39">
        <v>1</v>
      </c>
      <c r="F12867" s="33">
        <v>29.905999999999999</v>
      </c>
      <c r="G12867" s="36">
        <f t="shared" si="246"/>
        <v>29.905999999999999</v>
      </c>
      <c r="H12867" s="41">
        <f>SUM(G12867:G12869)</f>
        <v>53.807999999999993</v>
      </c>
      <c r="I12867" s="42"/>
      <c r="J12867" s="32">
        <v>0</v>
      </c>
    </row>
    <row r="12868" spans="1:10" hidden="1" x14ac:dyDescent="0.25">
      <c r="A12868" s="141"/>
      <c r="B12868" s="144"/>
      <c r="C12868" s="38" t="s">
        <v>7446</v>
      </c>
      <c r="D12868" s="38" t="s">
        <v>2788</v>
      </c>
      <c r="E12868" s="39">
        <v>1</v>
      </c>
      <c r="F12868" s="33">
        <v>23.901999999999997</v>
      </c>
      <c r="G12868" s="36">
        <f t="shared" si="246"/>
        <v>23.901999999999997</v>
      </c>
      <c r="H12868" s="37"/>
      <c r="I12868" s="33"/>
      <c r="J12868" s="32">
        <v>0</v>
      </c>
    </row>
    <row r="12869" spans="1:10" ht="25.5" hidden="1" x14ac:dyDescent="0.25">
      <c r="A12869" s="141"/>
      <c r="B12869" s="144"/>
      <c r="C12869" s="38" t="s">
        <v>3154</v>
      </c>
      <c r="D12869" s="38" t="s">
        <v>105</v>
      </c>
      <c r="E12869" s="39">
        <v>1</v>
      </c>
      <c r="F12869" s="36" t="s">
        <v>31</v>
      </c>
      <c r="G12869" s="36" t="str">
        <f t="shared" si="246"/>
        <v/>
      </c>
      <c r="H12869" s="37"/>
      <c r="I12869" s="33"/>
      <c r="J12869" s="32">
        <v>0</v>
      </c>
    </row>
    <row r="12870" spans="1:10" ht="15.75" hidden="1" thickBot="1" x14ac:dyDescent="0.3">
      <c r="A12870" s="142"/>
      <c r="B12870" s="145"/>
      <c r="C12870" s="44"/>
      <c r="D12870" s="44"/>
      <c r="E12870" s="45"/>
      <c r="F12870" s="46" t="s">
        <v>31</v>
      </c>
      <c r="G12870" s="46" t="str">
        <f t="shared" si="246"/>
        <v/>
      </c>
      <c r="H12870" s="48"/>
      <c r="I12870" s="33"/>
      <c r="J12870" s="32">
        <v>0</v>
      </c>
    </row>
    <row r="12871" spans="1:10" ht="15.75" hidden="1" thickBot="1" x14ac:dyDescent="0.3">
      <c r="A12871" s="140" t="s">
        <v>3155</v>
      </c>
      <c r="B12871" s="143" t="s">
        <v>7414</v>
      </c>
      <c r="C12871" s="26"/>
      <c r="D12871" s="27" t="s">
        <v>36</v>
      </c>
      <c r="E12871" s="28"/>
      <c r="F12871" s="49" t="s">
        <v>31</v>
      </c>
      <c r="G12871" s="29" t="str">
        <f t="shared" si="246"/>
        <v/>
      </c>
      <c r="H12871" s="30"/>
      <c r="I12871" s="31"/>
      <c r="J12871" s="32">
        <v>0</v>
      </c>
    </row>
    <row r="12872" spans="1:10" hidden="1" x14ac:dyDescent="0.25">
      <c r="A12872" s="141"/>
      <c r="B12872" s="144"/>
      <c r="C12872" s="34"/>
      <c r="D12872" s="34"/>
      <c r="E12872" s="35"/>
      <c r="F12872" s="50" t="s">
        <v>31</v>
      </c>
      <c r="G12872" s="33" t="str">
        <f t="shared" si="246"/>
        <v/>
      </c>
      <c r="H12872" s="37"/>
      <c r="I12872" s="33"/>
      <c r="J12872" s="32">
        <v>0</v>
      </c>
    </row>
    <row r="12873" spans="1:10" ht="25.5" hidden="1" x14ac:dyDescent="0.25">
      <c r="A12873" s="141"/>
      <c r="B12873" s="144"/>
      <c r="C12873" s="38" t="s">
        <v>7677</v>
      </c>
      <c r="D12873" s="38" t="s">
        <v>2788</v>
      </c>
      <c r="E12873" s="39">
        <v>0.17100000000000001</v>
      </c>
      <c r="F12873" s="33">
        <v>29.003499999999999</v>
      </c>
      <c r="G12873" s="36">
        <f t="shared" si="246"/>
        <v>4.9595985000000002</v>
      </c>
      <c r="H12873" s="41">
        <f>SUM(G12873:G12874)</f>
        <v>4.9595985000000002</v>
      </c>
      <c r="I12873" s="42"/>
      <c r="J12873" s="32">
        <v>0</v>
      </c>
    </row>
    <row r="12874" spans="1:10" ht="25.5" hidden="1" x14ac:dyDescent="0.25">
      <c r="A12874" s="141"/>
      <c r="B12874" s="144"/>
      <c r="C12874" s="38" t="s">
        <v>3156</v>
      </c>
      <c r="D12874" s="38" t="s">
        <v>105</v>
      </c>
      <c r="E12874" s="39">
        <v>1</v>
      </c>
      <c r="F12874" s="36" t="s">
        <v>31</v>
      </c>
      <c r="G12874" s="36" t="str">
        <f t="shared" ref="G12874:G12937" si="247">IF(ISNUMBER(F12874),E12874*F12874,"")</f>
        <v/>
      </c>
      <c r="H12874" s="37"/>
      <c r="I12874" s="33"/>
      <c r="J12874" s="32">
        <v>0</v>
      </c>
    </row>
    <row r="12875" spans="1:10" ht="15.75" hidden="1" thickBot="1" x14ac:dyDescent="0.3">
      <c r="A12875" s="142"/>
      <c r="B12875" s="145"/>
      <c r="C12875" s="44"/>
      <c r="D12875" s="44"/>
      <c r="E12875" s="45"/>
      <c r="F12875" s="46" t="s">
        <v>31</v>
      </c>
      <c r="G12875" s="46" t="str">
        <f t="shared" si="247"/>
        <v/>
      </c>
      <c r="H12875" s="48"/>
      <c r="I12875" s="33"/>
      <c r="J12875" s="32">
        <v>0</v>
      </c>
    </row>
    <row r="12876" spans="1:10" ht="15.75" hidden="1" thickBot="1" x14ac:dyDescent="0.3">
      <c r="A12876" s="140" t="s">
        <v>3157</v>
      </c>
      <c r="B12876" s="143" t="s">
        <v>7415</v>
      </c>
      <c r="C12876" s="26"/>
      <c r="D12876" s="27" t="s">
        <v>36</v>
      </c>
      <c r="E12876" s="28"/>
      <c r="F12876" s="56" t="s">
        <v>31</v>
      </c>
      <c r="G12876" s="29" t="str">
        <f t="shared" si="247"/>
        <v/>
      </c>
      <c r="H12876" s="30"/>
      <c r="I12876" s="31"/>
      <c r="J12876" s="32">
        <v>0</v>
      </c>
    </row>
    <row r="12877" spans="1:10" hidden="1" x14ac:dyDescent="0.25">
      <c r="A12877" s="149"/>
      <c r="B12877" s="144"/>
      <c r="C12877" s="34"/>
      <c r="D12877" s="34"/>
      <c r="E12877" s="35"/>
      <c r="F12877" s="66" t="s">
        <v>31</v>
      </c>
      <c r="G12877" s="66" t="str">
        <f t="shared" si="247"/>
        <v/>
      </c>
      <c r="H12877" s="67"/>
      <c r="I12877" s="68"/>
      <c r="J12877" s="32">
        <v>0</v>
      </c>
    </row>
    <row r="12878" spans="1:10" ht="38.25" hidden="1" x14ac:dyDescent="0.25">
      <c r="A12878" s="149"/>
      <c r="B12878" s="144"/>
      <c r="C12878" s="38" t="s">
        <v>7853</v>
      </c>
      <c r="D12878" s="38" t="s">
        <v>1069</v>
      </c>
      <c r="E12878" s="39">
        <v>6.5996700000000006</v>
      </c>
      <c r="F12878" s="33">
        <v>327.1515</v>
      </c>
      <c r="G12878" s="66">
        <f t="shared" si="247"/>
        <v>2159.0919400050002</v>
      </c>
      <c r="H12878" s="41">
        <f>SUM(G12878:G12889)</f>
        <v>49490.660086119999</v>
      </c>
      <c r="I12878" s="42"/>
      <c r="J12878" s="32">
        <v>0</v>
      </c>
    </row>
    <row r="12879" spans="1:10" ht="38.25" hidden="1" x14ac:dyDescent="0.25">
      <c r="A12879" s="149"/>
      <c r="B12879" s="144"/>
      <c r="C12879" s="38" t="s">
        <v>7854</v>
      </c>
      <c r="D12879" s="38" t="s">
        <v>1080</v>
      </c>
      <c r="E12879" s="39">
        <v>34.255430000000004</v>
      </c>
      <c r="F12879" s="36">
        <v>166.22149999999999</v>
      </c>
      <c r="G12879" s="36">
        <f t="shared" si="247"/>
        <v>5693.9889577450003</v>
      </c>
      <c r="H12879" s="37"/>
      <c r="I12879" s="33"/>
      <c r="J12879" s="32">
        <v>0</v>
      </c>
    </row>
    <row r="12880" spans="1:10" hidden="1" x14ac:dyDescent="0.25">
      <c r="A12880" s="149"/>
      <c r="B12880" s="144"/>
      <c r="C12880" s="38" t="s">
        <v>7754</v>
      </c>
      <c r="D12880" s="38" t="s">
        <v>1063</v>
      </c>
      <c r="E12880" s="39">
        <v>153.99230000000003</v>
      </c>
      <c r="F12880" s="33">
        <v>41.8</v>
      </c>
      <c r="G12880" s="66">
        <f t="shared" si="247"/>
        <v>6436.8781400000007</v>
      </c>
      <c r="H12880" s="52"/>
      <c r="I12880" s="42"/>
      <c r="J12880" s="32">
        <v>0</v>
      </c>
    </row>
    <row r="12881" spans="1:10" hidden="1" x14ac:dyDescent="0.25">
      <c r="A12881" s="149"/>
      <c r="B12881" s="144"/>
      <c r="C12881" s="38" t="s">
        <v>7714</v>
      </c>
      <c r="D12881" s="38" t="s">
        <v>2788</v>
      </c>
      <c r="E12881" s="39">
        <v>62.854000000000006</v>
      </c>
      <c r="F12881" s="33">
        <v>30.419</v>
      </c>
      <c r="G12881" s="66">
        <f t="shared" si="247"/>
        <v>1911.9558260000001</v>
      </c>
      <c r="H12881" s="52"/>
      <c r="I12881" s="42"/>
      <c r="J12881" s="32">
        <v>0</v>
      </c>
    </row>
    <row r="12882" spans="1:10" ht="25.5" hidden="1" x14ac:dyDescent="0.25">
      <c r="A12882" s="149"/>
      <c r="B12882" s="144"/>
      <c r="C12882" s="38" t="s">
        <v>7751</v>
      </c>
      <c r="D12882" s="38" t="s">
        <v>2788</v>
      </c>
      <c r="E12882" s="39">
        <v>314.27000000000004</v>
      </c>
      <c r="F12882" s="33">
        <v>22.391500000000001</v>
      </c>
      <c r="G12882" s="66">
        <f t="shared" si="247"/>
        <v>7036.9767050000009</v>
      </c>
      <c r="H12882" s="52"/>
      <c r="I12882" s="42"/>
      <c r="J12882" s="32">
        <v>0</v>
      </c>
    </row>
    <row r="12883" spans="1:10" ht="25.5" hidden="1" x14ac:dyDescent="0.25">
      <c r="A12883" s="149"/>
      <c r="B12883" s="144"/>
      <c r="C12883" s="38" t="s">
        <v>7729</v>
      </c>
      <c r="D12883" s="38" t="s">
        <v>2788</v>
      </c>
      <c r="E12883" s="39">
        <v>942.81000000000006</v>
      </c>
      <c r="F12883" s="33">
        <v>24.244</v>
      </c>
      <c r="G12883" s="66">
        <f t="shared" si="247"/>
        <v>22857.485640000003</v>
      </c>
      <c r="H12883" s="52"/>
      <c r="I12883" s="42"/>
      <c r="J12883" s="32">
        <v>0</v>
      </c>
    </row>
    <row r="12884" spans="1:10" hidden="1" x14ac:dyDescent="0.25">
      <c r="A12884" s="149"/>
      <c r="B12884" s="144"/>
      <c r="C12884" s="38" t="s">
        <v>7609</v>
      </c>
      <c r="D12884" s="38" t="s">
        <v>88</v>
      </c>
      <c r="E12884" s="39">
        <v>33.941160000000004</v>
      </c>
      <c r="F12884" s="33">
        <v>45.514499999999998</v>
      </c>
      <c r="G12884" s="66">
        <f t="shared" si="247"/>
        <v>1544.8149268200002</v>
      </c>
      <c r="H12884" s="52"/>
      <c r="I12884" s="42"/>
      <c r="J12884" s="32">
        <v>0</v>
      </c>
    </row>
    <row r="12885" spans="1:10" hidden="1" x14ac:dyDescent="0.25">
      <c r="A12885" s="149"/>
      <c r="B12885" s="144"/>
      <c r="C12885" s="38" t="s">
        <v>7752</v>
      </c>
      <c r="D12885" s="38" t="s">
        <v>2788</v>
      </c>
      <c r="E12885" s="39">
        <v>62.854000000000006</v>
      </c>
      <c r="F12885" s="33">
        <v>28.813499999999998</v>
      </c>
      <c r="G12885" s="66">
        <f t="shared" si="247"/>
        <v>1811.043729</v>
      </c>
      <c r="H12885" s="52"/>
      <c r="I12885" s="42"/>
      <c r="J12885" s="32">
        <v>0</v>
      </c>
    </row>
    <row r="12886" spans="1:10" ht="25.5" hidden="1" x14ac:dyDescent="0.25">
      <c r="A12886" s="149"/>
      <c r="B12886" s="144"/>
      <c r="C12886" s="38" t="s">
        <v>8641</v>
      </c>
      <c r="D12886" s="38" t="s">
        <v>101</v>
      </c>
      <c r="E12886" s="39">
        <v>9.4281000000000006</v>
      </c>
      <c r="F12886" s="33">
        <v>4.0754999999999999</v>
      </c>
      <c r="G12886" s="66">
        <f t="shared" si="247"/>
        <v>38.424221549999999</v>
      </c>
      <c r="H12886" s="52"/>
      <c r="I12886" s="42"/>
      <c r="J12886" s="32">
        <v>0</v>
      </c>
    </row>
    <row r="12887" spans="1:10" ht="25.5" hidden="1" x14ac:dyDescent="0.25">
      <c r="A12887" s="149"/>
      <c r="B12887" s="144"/>
      <c r="C12887" s="38" t="s">
        <v>100</v>
      </c>
      <c r="D12887" s="38" t="s">
        <v>101</v>
      </c>
      <c r="E12887" s="39">
        <v>9.4269991188753191E-2</v>
      </c>
      <c r="F12887" s="33" t="s">
        <v>31</v>
      </c>
      <c r="G12887" s="66" t="str">
        <f t="shared" si="247"/>
        <v/>
      </c>
      <c r="H12887" s="52"/>
      <c r="I12887" s="42"/>
      <c r="J12887" s="32">
        <v>0</v>
      </c>
    </row>
    <row r="12888" spans="1:10" hidden="1" x14ac:dyDescent="0.25">
      <c r="A12888" s="149"/>
      <c r="B12888" s="144"/>
      <c r="C12888" s="38" t="s">
        <v>2931</v>
      </c>
      <c r="D12888" s="38" t="s">
        <v>1063</v>
      </c>
      <c r="E12888" s="39">
        <v>93.26</v>
      </c>
      <c r="F12888" s="33" t="s">
        <v>31</v>
      </c>
      <c r="G12888" s="66" t="str">
        <f t="shared" si="247"/>
        <v/>
      </c>
      <c r="H12888" s="52"/>
      <c r="I12888" s="42"/>
      <c r="J12888" s="32">
        <v>0</v>
      </c>
    </row>
    <row r="12889" spans="1:10" hidden="1" x14ac:dyDescent="0.25">
      <c r="A12889" s="149"/>
      <c r="B12889" s="144"/>
      <c r="C12889" s="38" t="s">
        <v>2932</v>
      </c>
      <c r="D12889" s="38" t="s">
        <v>1063</v>
      </c>
      <c r="E12889" s="39">
        <v>3049.44</v>
      </c>
      <c r="F12889" s="33" t="s">
        <v>31</v>
      </c>
      <c r="G12889" s="66" t="str">
        <f t="shared" si="247"/>
        <v/>
      </c>
      <c r="H12889" s="52"/>
      <c r="I12889" s="42"/>
      <c r="J12889" s="32">
        <v>0</v>
      </c>
    </row>
    <row r="12890" spans="1:10" ht="15.75" hidden="1" thickBot="1" x14ac:dyDescent="0.3">
      <c r="A12890" s="150"/>
      <c r="B12890" s="145"/>
      <c r="C12890" s="44"/>
      <c r="D12890" s="59"/>
      <c r="E12890" s="45"/>
      <c r="F12890" s="75" t="s">
        <v>31</v>
      </c>
      <c r="G12890" s="75" t="str">
        <f t="shared" si="247"/>
        <v/>
      </c>
      <c r="H12890" s="76"/>
      <c r="I12890" s="68"/>
      <c r="J12890" s="32">
        <v>0</v>
      </c>
    </row>
    <row r="12891" spans="1:10" ht="15.75" hidden="1" thickBot="1" x14ac:dyDescent="0.3">
      <c r="A12891" s="140" t="s">
        <v>3158</v>
      </c>
      <c r="B12891" s="143" t="s">
        <v>7416</v>
      </c>
      <c r="C12891" s="26"/>
      <c r="D12891" s="27" t="s">
        <v>36</v>
      </c>
      <c r="E12891" s="28"/>
      <c r="F12891" s="56" t="s">
        <v>31</v>
      </c>
      <c r="G12891" s="29" t="str">
        <f t="shared" si="247"/>
        <v/>
      </c>
      <c r="H12891" s="30"/>
      <c r="I12891" s="31"/>
      <c r="J12891" s="32">
        <v>0</v>
      </c>
    </row>
    <row r="12892" spans="1:10" hidden="1" x14ac:dyDescent="0.25">
      <c r="A12892" s="149"/>
      <c r="B12892" s="144"/>
      <c r="C12892" s="34"/>
      <c r="D12892" s="34"/>
      <c r="E12892" s="35"/>
      <c r="F12892" s="66" t="s">
        <v>31</v>
      </c>
      <c r="G12892" s="66" t="str">
        <f t="shared" si="247"/>
        <v/>
      </c>
      <c r="H12892" s="67"/>
      <c r="I12892" s="68"/>
      <c r="J12892" s="32">
        <v>0</v>
      </c>
    </row>
    <row r="12893" spans="1:10" ht="38.25" hidden="1" x14ac:dyDescent="0.25">
      <c r="A12893" s="149"/>
      <c r="B12893" s="144"/>
      <c r="C12893" s="38" t="s">
        <v>7853</v>
      </c>
      <c r="D12893" s="38" t="s">
        <v>1069</v>
      </c>
      <c r="E12893" s="39">
        <v>210</v>
      </c>
      <c r="F12893" s="33">
        <v>327.1515</v>
      </c>
      <c r="G12893" s="66">
        <f t="shared" si="247"/>
        <v>68701.815000000002</v>
      </c>
      <c r="H12893" s="41">
        <f>SUM(G12893:G12903)</f>
        <v>1574781.5599999998</v>
      </c>
      <c r="I12893" s="42"/>
      <c r="J12893" s="32">
        <v>0</v>
      </c>
    </row>
    <row r="12894" spans="1:10" ht="38.25" hidden="1" x14ac:dyDescent="0.25">
      <c r="A12894" s="149"/>
      <c r="B12894" s="144"/>
      <c r="C12894" s="38" t="s">
        <v>7854</v>
      </c>
      <c r="D12894" s="38" t="s">
        <v>1080</v>
      </c>
      <c r="E12894" s="39">
        <v>1090</v>
      </c>
      <c r="F12894" s="36">
        <v>166.22149999999999</v>
      </c>
      <c r="G12894" s="36">
        <f t="shared" si="247"/>
        <v>181181.435</v>
      </c>
      <c r="H12894" s="37"/>
      <c r="I12894" s="33"/>
      <c r="J12894" s="32">
        <v>0</v>
      </c>
    </row>
    <row r="12895" spans="1:10" hidden="1" x14ac:dyDescent="0.25">
      <c r="A12895" s="149"/>
      <c r="B12895" s="144"/>
      <c r="C12895" s="38" t="s">
        <v>7754</v>
      </c>
      <c r="D12895" s="38" t="s">
        <v>1063</v>
      </c>
      <c r="E12895" s="39">
        <v>4900</v>
      </c>
      <c r="F12895" s="33">
        <v>41.8</v>
      </c>
      <c r="G12895" s="66">
        <f t="shared" si="247"/>
        <v>204820</v>
      </c>
      <c r="H12895" s="52"/>
      <c r="I12895" s="42"/>
      <c r="J12895" s="32">
        <v>0</v>
      </c>
    </row>
    <row r="12896" spans="1:10" hidden="1" x14ac:dyDescent="0.25">
      <c r="A12896" s="149"/>
      <c r="B12896" s="144"/>
      <c r="C12896" s="38" t="s">
        <v>7714</v>
      </c>
      <c r="D12896" s="38" t="s">
        <v>2788</v>
      </c>
      <c r="E12896" s="39">
        <v>2000</v>
      </c>
      <c r="F12896" s="33">
        <v>30.419</v>
      </c>
      <c r="G12896" s="66">
        <f t="shared" si="247"/>
        <v>60838</v>
      </c>
      <c r="H12896" s="52"/>
      <c r="I12896" s="42"/>
      <c r="J12896" s="32">
        <v>0</v>
      </c>
    </row>
    <row r="12897" spans="1:10" ht="25.5" hidden="1" x14ac:dyDescent="0.25">
      <c r="A12897" s="149"/>
      <c r="B12897" s="144"/>
      <c r="C12897" s="38" t="s">
        <v>7751</v>
      </c>
      <c r="D12897" s="38" t="s">
        <v>2788</v>
      </c>
      <c r="E12897" s="39">
        <v>10000</v>
      </c>
      <c r="F12897" s="33">
        <v>22.391500000000001</v>
      </c>
      <c r="G12897" s="66">
        <f t="shared" si="247"/>
        <v>223915</v>
      </c>
      <c r="H12897" s="52"/>
      <c r="I12897" s="42"/>
      <c r="J12897" s="32">
        <v>0</v>
      </c>
    </row>
    <row r="12898" spans="1:10" ht="25.5" hidden="1" x14ac:dyDescent="0.25">
      <c r="A12898" s="149"/>
      <c r="B12898" s="144"/>
      <c r="C12898" s="38" t="s">
        <v>7729</v>
      </c>
      <c r="D12898" s="38" t="s">
        <v>2788</v>
      </c>
      <c r="E12898" s="39">
        <v>30000</v>
      </c>
      <c r="F12898" s="33">
        <v>24.244</v>
      </c>
      <c r="G12898" s="66">
        <f t="shared" si="247"/>
        <v>727320</v>
      </c>
      <c r="H12898" s="52"/>
      <c r="I12898" s="42"/>
      <c r="J12898" s="32">
        <v>0</v>
      </c>
    </row>
    <row r="12899" spans="1:10" hidden="1" x14ac:dyDescent="0.25">
      <c r="A12899" s="149"/>
      <c r="B12899" s="144"/>
      <c r="C12899" s="38" t="s">
        <v>7609</v>
      </c>
      <c r="D12899" s="38" t="s">
        <v>88</v>
      </c>
      <c r="E12899" s="39">
        <v>1080</v>
      </c>
      <c r="F12899" s="33">
        <v>45.514499999999998</v>
      </c>
      <c r="G12899" s="66">
        <f t="shared" si="247"/>
        <v>49155.659999999996</v>
      </c>
      <c r="H12899" s="52"/>
      <c r="I12899" s="42"/>
      <c r="J12899" s="32">
        <v>0</v>
      </c>
    </row>
    <row r="12900" spans="1:10" hidden="1" x14ac:dyDescent="0.25">
      <c r="A12900" s="149"/>
      <c r="B12900" s="144"/>
      <c r="C12900" s="38" t="s">
        <v>7752</v>
      </c>
      <c r="D12900" s="38" t="s">
        <v>2788</v>
      </c>
      <c r="E12900" s="39">
        <v>2000</v>
      </c>
      <c r="F12900" s="33">
        <v>28.813499999999998</v>
      </c>
      <c r="G12900" s="66">
        <f t="shared" si="247"/>
        <v>57626.999999999993</v>
      </c>
      <c r="H12900" s="52"/>
      <c r="I12900" s="42"/>
      <c r="J12900" s="32">
        <v>0</v>
      </c>
    </row>
    <row r="12901" spans="1:10" ht="25.5" hidden="1" x14ac:dyDescent="0.25">
      <c r="A12901" s="149"/>
      <c r="B12901" s="144"/>
      <c r="C12901" s="38" t="s">
        <v>8641</v>
      </c>
      <c r="D12901" s="38" t="s">
        <v>101</v>
      </c>
      <c r="E12901" s="39">
        <v>300</v>
      </c>
      <c r="F12901" s="33">
        <v>4.0754999999999999</v>
      </c>
      <c r="G12901" s="66">
        <f t="shared" si="247"/>
        <v>1222.6499999999999</v>
      </c>
      <c r="H12901" s="52"/>
      <c r="I12901" s="42"/>
      <c r="J12901" s="32">
        <v>0</v>
      </c>
    </row>
    <row r="12902" spans="1:10" ht="25.5" hidden="1" x14ac:dyDescent="0.25">
      <c r="A12902" s="149"/>
      <c r="B12902" s="144"/>
      <c r="C12902" s="38" t="s">
        <v>100</v>
      </c>
      <c r="D12902" s="38" t="s">
        <v>101</v>
      </c>
      <c r="E12902" s="39">
        <v>3.0000377899924788</v>
      </c>
      <c r="F12902" s="33" t="s">
        <v>31</v>
      </c>
      <c r="G12902" s="66" t="str">
        <f t="shared" si="247"/>
        <v/>
      </c>
      <c r="H12902" s="52"/>
      <c r="I12902" s="42"/>
      <c r="J12902" s="32">
        <v>0</v>
      </c>
    </row>
    <row r="12903" spans="1:10" hidden="1" x14ac:dyDescent="0.25">
      <c r="A12903" s="149"/>
      <c r="B12903" s="144"/>
      <c r="C12903" s="38" t="s">
        <v>2932</v>
      </c>
      <c r="D12903" s="38" t="s">
        <v>1063</v>
      </c>
      <c r="E12903" s="39">
        <v>100000</v>
      </c>
      <c r="F12903" s="33" t="s">
        <v>31</v>
      </c>
      <c r="G12903" s="66" t="str">
        <f t="shared" si="247"/>
        <v/>
      </c>
      <c r="H12903" s="52"/>
      <c r="I12903" s="42"/>
      <c r="J12903" s="32">
        <v>0</v>
      </c>
    </row>
    <row r="12904" spans="1:10" ht="15.75" hidden="1" thickBot="1" x14ac:dyDescent="0.3">
      <c r="A12904" s="150"/>
      <c r="B12904" s="145"/>
      <c r="C12904" s="44"/>
      <c r="D12904" s="59"/>
      <c r="E12904" s="45"/>
      <c r="F12904" s="75" t="s">
        <v>31</v>
      </c>
      <c r="G12904" s="75" t="str">
        <f t="shared" si="247"/>
        <v/>
      </c>
      <c r="H12904" s="76"/>
      <c r="I12904" s="68"/>
      <c r="J12904" s="32">
        <v>0</v>
      </c>
    </row>
    <row r="12905" spans="1:10" ht="15.75" hidden="1" thickBot="1" x14ac:dyDescent="0.3">
      <c r="A12905" s="140" t="s">
        <v>3159</v>
      </c>
      <c r="B12905" s="143" t="s">
        <v>7417</v>
      </c>
      <c r="C12905" s="26"/>
      <c r="D12905" s="27" t="s">
        <v>36</v>
      </c>
      <c r="E12905" s="28"/>
      <c r="F12905" s="49" t="s">
        <v>31</v>
      </c>
      <c r="G12905" s="29" t="str">
        <f t="shared" si="247"/>
        <v/>
      </c>
      <c r="H12905" s="30"/>
      <c r="I12905" s="31"/>
      <c r="J12905" s="32">
        <v>0</v>
      </c>
    </row>
    <row r="12906" spans="1:10" hidden="1" x14ac:dyDescent="0.25">
      <c r="A12906" s="141"/>
      <c r="B12906" s="144"/>
      <c r="C12906" s="34"/>
      <c r="D12906" s="34"/>
      <c r="E12906" s="35"/>
      <c r="F12906" s="50" t="s">
        <v>31</v>
      </c>
      <c r="G12906" s="33" t="str">
        <f t="shared" si="247"/>
        <v/>
      </c>
      <c r="H12906" s="37"/>
      <c r="I12906" s="33"/>
      <c r="J12906" s="32">
        <v>0</v>
      </c>
    </row>
    <row r="12907" spans="1:10" hidden="1" x14ac:dyDescent="0.25">
      <c r="A12907" s="141"/>
      <c r="B12907" s="144"/>
      <c r="C12907" s="38" t="s">
        <v>7438</v>
      </c>
      <c r="D12907" s="38" t="s">
        <v>2788</v>
      </c>
      <c r="E12907" s="39">
        <v>0.23364599999999999</v>
      </c>
      <c r="F12907" s="33">
        <v>29.905999999999999</v>
      </c>
      <c r="G12907" s="33">
        <f t="shared" si="247"/>
        <v>6.9874172759999995</v>
      </c>
      <c r="H12907" s="41">
        <f>SUM(G12907:G12909)</f>
        <v>11.175872294999998</v>
      </c>
      <c r="I12907" s="42"/>
      <c r="J12907" s="32">
        <v>0</v>
      </c>
    </row>
    <row r="12908" spans="1:10" hidden="1" x14ac:dyDescent="0.25">
      <c r="A12908" s="141"/>
      <c r="B12908" s="144"/>
      <c r="C12908" s="38" t="s">
        <v>7446</v>
      </c>
      <c r="D12908" s="38" t="s">
        <v>2788</v>
      </c>
      <c r="E12908" s="39">
        <v>0.17523449999999999</v>
      </c>
      <c r="F12908" s="33">
        <v>23.901999999999997</v>
      </c>
      <c r="G12908" s="33">
        <f t="shared" si="247"/>
        <v>4.1884550189999992</v>
      </c>
      <c r="H12908" s="37"/>
      <c r="I12908" s="33"/>
      <c r="J12908" s="32">
        <v>0</v>
      </c>
    </row>
    <row r="12909" spans="1:10" hidden="1" x14ac:dyDescent="0.25">
      <c r="A12909" s="141"/>
      <c r="B12909" s="144"/>
      <c r="C12909" s="38" t="s">
        <v>3160</v>
      </c>
      <c r="D12909" s="58" t="s">
        <v>36</v>
      </c>
      <c r="E12909" s="39">
        <v>1</v>
      </c>
      <c r="F12909" s="36" t="s">
        <v>31</v>
      </c>
      <c r="G12909" s="33" t="str">
        <f t="shared" si="247"/>
        <v/>
      </c>
      <c r="H12909" s="37"/>
      <c r="I12909" s="33"/>
      <c r="J12909" s="32">
        <v>0</v>
      </c>
    </row>
    <row r="12910" spans="1:10" ht="15.75" hidden="1" thickBot="1" x14ac:dyDescent="0.3">
      <c r="A12910" s="142"/>
      <c r="B12910" s="145"/>
      <c r="C12910" s="44"/>
      <c r="D12910" s="59"/>
      <c r="E12910" s="45"/>
      <c r="F12910" s="47" t="s">
        <v>31</v>
      </c>
      <c r="G12910" s="46" t="str">
        <f t="shared" si="247"/>
        <v/>
      </c>
      <c r="H12910" s="48"/>
      <c r="I12910" s="33"/>
      <c r="J12910" s="32">
        <v>0</v>
      </c>
    </row>
    <row r="12911" spans="1:10" ht="15.75" hidden="1" thickBot="1" x14ac:dyDescent="0.3">
      <c r="A12911" s="140" t="s">
        <v>3161</v>
      </c>
      <c r="B12911" s="143" t="s">
        <v>7418</v>
      </c>
      <c r="C12911" s="26"/>
      <c r="D12911" s="27" t="s">
        <v>86</v>
      </c>
      <c r="E12911" s="28"/>
      <c r="F12911" s="49" t="s">
        <v>31</v>
      </c>
      <c r="G12911" s="29" t="str">
        <f t="shared" si="247"/>
        <v/>
      </c>
      <c r="H12911" s="30"/>
      <c r="I12911" s="31"/>
      <c r="J12911" s="32">
        <v>0</v>
      </c>
    </row>
    <row r="12912" spans="1:10" hidden="1" x14ac:dyDescent="0.25">
      <c r="A12912" s="141"/>
      <c r="B12912" s="144"/>
      <c r="C12912" s="34"/>
      <c r="D12912" s="34"/>
      <c r="E12912" s="35"/>
      <c r="F12912" s="50" t="s">
        <v>31</v>
      </c>
      <c r="G12912" s="33" t="str">
        <f t="shared" si="247"/>
        <v/>
      </c>
      <c r="H12912" s="37"/>
      <c r="I12912" s="33"/>
      <c r="J12912" s="32">
        <v>0</v>
      </c>
    </row>
    <row r="12913" spans="1:10" hidden="1" x14ac:dyDescent="0.25">
      <c r="A12913" s="141"/>
      <c r="B12913" s="144"/>
      <c r="C12913" s="38" t="s">
        <v>7679</v>
      </c>
      <c r="D12913" s="38" t="s">
        <v>2788</v>
      </c>
      <c r="E12913" s="39">
        <v>0.5</v>
      </c>
      <c r="F12913" s="33">
        <v>29.535499999999999</v>
      </c>
      <c r="G12913" s="36">
        <f t="shared" si="247"/>
        <v>14.767749999999999</v>
      </c>
      <c r="H12913" s="41">
        <f>SUM(G12913:G12914)</f>
        <v>26.129750000000001</v>
      </c>
      <c r="I12913" s="42"/>
      <c r="J12913" s="32">
        <v>0</v>
      </c>
    </row>
    <row r="12914" spans="1:10" hidden="1" x14ac:dyDescent="0.25">
      <c r="A12914" s="141"/>
      <c r="B12914" s="144"/>
      <c r="C12914" s="38" t="s">
        <v>7603</v>
      </c>
      <c r="D12914" s="38" t="s">
        <v>2788</v>
      </c>
      <c r="E12914" s="39">
        <v>0.5</v>
      </c>
      <c r="F12914" s="33">
        <v>22.724</v>
      </c>
      <c r="G12914" s="36">
        <f t="shared" si="247"/>
        <v>11.362</v>
      </c>
      <c r="H12914" s="52"/>
      <c r="I12914" s="42"/>
      <c r="J12914" s="32">
        <v>0</v>
      </c>
    </row>
    <row r="12915" spans="1:10" ht="15.75" hidden="1" thickBot="1" x14ac:dyDescent="0.3">
      <c r="A12915" s="142"/>
      <c r="B12915" s="145"/>
      <c r="C12915" s="44"/>
      <c r="D12915" s="44"/>
      <c r="E12915" s="45"/>
      <c r="F12915" s="46" t="s">
        <v>31</v>
      </c>
      <c r="G12915" s="46" t="str">
        <f t="shared" si="247"/>
        <v/>
      </c>
      <c r="H12915" s="48"/>
      <c r="I12915" s="33"/>
      <c r="J12915" s="32">
        <v>0</v>
      </c>
    </row>
  </sheetData>
  <sheetProtection algorithmName="SHA-512" hashValue="MuElCsw8ySOOOpTqwbcZyQYfrQyOR90RdRnI1NuBpeULqXXSbLgxW7JQniszXTmZ6Nn4TEZiNKoy77c5/cp1bA==" saltValue="3G+lq38EWKEZWB+Cbr7j/g==" spinCount="100000" sheet="1" objects="1" scenarios="1"/>
  <protectedRanges>
    <protectedRange sqref="C3337 C3332" name="COTACOES_92_6"/>
    <protectedRange sqref="C402 C423" name="COTACOES_92_13_1"/>
    <protectedRange sqref="C1227" name="COTACOES_91_1_2_1"/>
    <protectedRange sqref="C1221" name="COTACOES_91_1_3_1"/>
    <protectedRange sqref="C1388:C1389 C12909:C12910" name="COTACOES_68_1_1"/>
    <protectedRange sqref="F1522 F1534 F1516 F1510 F1528" name="COTACOES_27_1_2_1_8_1"/>
    <protectedRange sqref="C1522 C1534 C1516 C1510 C1528" name="COTACOES_5_1_8_1"/>
    <protectedRange sqref="C1407:C1409 C1422:C1424 C1437:C1439 C1452:C1454 C1467:C1469 C1482:C1484 C1497:C1499 C1411 C1426 C1441 C1456 C1471 C1486 C1501" name="COTACOES_32_1_1"/>
    <protectedRange sqref="F1572 F1575 F1578" name="COTACOES_27_1_2_1_17_1"/>
    <protectedRange sqref="C1571:C1573 C1578:C1579 C1575:C1576" name="COTACOES_5_1_17_1"/>
    <protectedRange sqref="C5177" name="COTACOES_15_1_1"/>
    <protectedRange sqref="C1726:C1727 C8611 C8552:C8553 C8562:C8563 C1736:C1737 C8772 C10691 C10655:C10656 C10700 C11245:C11246 C11227:C11228 C11255:C11256 C11265:C11266" name="COTACOES_8_1_1"/>
    <protectedRange sqref="C5035:C5036 C5050 C5057 C1706:C1707 C1716:C1717 C8684 C8693" name="COTACOES_9_1_1_3"/>
    <protectedRange sqref="C1692" name="COTACOES_10_1_1"/>
    <protectedRange sqref="C1762 C8634 C8628 C8641" name="COTACOES_42_1_3"/>
    <protectedRange sqref="C1776" name="COTACOES_42_1_1_1"/>
    <protectedRange sqref="C1790" name="COTACOES_42_1_2_1"/>
    <protectedRange sqref="F1748" name="COTACOES_27_1_1_3_1"/>
    <protectedRange sqref="F1755" name="COTACOES_27_1_1_4_1"/>
    <protectedRange sqref="C1897 C12869 C12874" name="COTACOES_37_1_1"/>
    <protectedRange sqref="C1903" name="COTACOES_82_1_1"/>
    <protectedRange sqref="C1916" name="COTACOES_58_1_1"/>
    <protectedRange sqref="C1922 C12666" name="COTACOES_61_1_1"/>
    <protectedRange sqref="C1928" name="COTACOES_40_1_1"/>
    <protectedRange sqref="C1934" name="COTACOES_36_1_2"/>
    <protectedRange sqref="C1970 C9407" name="COTACOES_41_1_2"/>
    <protectedRange sqref="C1946 C1964" name="COTACOES_41_1_1_1"/>
    <protectedRange sqref="C1940" name="COTACOES_36_1_1_1"/>
    <protectedRange sqref="C1952 C1958" name="COTACOES_44_1_1"/>
    <protectedRange sqref="C1976" name="COTACOES_51_1_1"/>
    <protectedRange sqref="F1976" name="COTACOES_54_1_1"/>
    <protectedRange sqref="C1982 C2472" name="COTACOES_55_1_3"/>
    <protectedRange sqref="F1982" name="COTACOES_57_1_1"/>
    <protectedRange sqref="C2026" name="COTACOES_75_1_2"/>
    <protectedRange sqref="C2032" name="COTACOES_75_1_1_1"/>
    <protectedRange sqref="C2062 C2054 C9465 C9473 C9481 C12857" name="COTACOES_78_1_1"/>
    <protectedRange sqref="C2045" name="COTACOES_80_1_2"/>
    <protectedRange sqref="C2038 C9487 C9494 C9501" name="COTACOES_80_1_1_1"/>
    <protectedRange sqref="C2403" name="COTACOES_62_1_1"/>
    <protectedRange sqref="C3433" name="COTACOES_92_2_3_2"/>
    <protectedRange sqref="C3441" name="COTACOES_92_2_5_1"/>
    <protectedRange sqref="C3752:C3753" name="COTACOES_55_1_1_1_1"/>
    <protectedRange sqref="C3772:C3773 C3786" name="COTACOES_55_1_1_2_1"/>
    <protectedRange sqref="C3905 C3845 C3785 C3787 C3851 C3857 C3863 C3869 C3875 C3881 C3887 C3893 C3899" name="COTACOES_55_1_1_4_1"/>
    <protectedRange sqref="C4029" name="COTACOES_9_1_1_1_1"/>
    <protectedRange sqref="C4232 C4281" name="COTACOES_55_1_7_1_2"/>
    <protectedRange sqref="C2655 C2663 C2671 C7465 C2688 C7469 C7477 C7481 C7383 C8001 C8041 C8053 C8089 C8137 C7473:C7474 C8389 C8385 C8532" name="COTACOES_92_5_2"/>
    <protectedRange sqref="C4188:C4189 C4194" name="COTACOES_55_1_7_1_1_1_1"/>
    <protectedRange sqref="C4447" name="COTACOES_92_17_1_1_1"/>
    <protectedRange sqref="C2741:C2742 C2747:C2748 C2753:C2754 C2759:C2760 C2765:C2766 C2771:C2772 C2783:C2784 C2789:C2790 C2795:C2796 C2777:C2778 C7253:C7254 C7259:C7260 C7265:C7266 C7271:C7272 C7277:C7278 C8471 C8574 C8590" name="COTACOES_92_3_2_1"/>
    <protectedRange sqref="C5523 C5525 C5585 C5579 C5608" name="COTACOES_8_1_1_1"/>
    <protectedRange sqref="C5524" name="COTACOES_9_1_1_3_4"/>
    <protectedRange sqref="C6499 C6507" name="COTACOES_8_1_1_2"/>
    <protectedRange sqref="C6580" name="COTACOES_9_1_1_3_5_2"/>
    <protectedRange sqref="C7343" name="COTACOES_51_1_1_1"/>
    <protectedRange sqref="F7343" name="COTACOES_54_1_1_1"/>
    <protectedRange sqref="F7573 F7579 F7585 F7591" name="COTACOES_27_1_2_1_8_1_1"/>
    <protectedRange sqref="C7579 C7585 C7591 C7573" name="COTACOES_5_1_8_1_1"/>
    <protectedRange sqref="C8393" name="COTACOES_55_1_7_1_2_1"/>
    <protectedRange sqref="C11608 C11590" name="COTACOES_92_17_1_1_1_1"/>
    <protectedRange sqref="C11952" name="COTACOES_51_1_1_1_1"/>
    <protectedRange sqref="C11956" name="COTACOES_51_1_1_1_2"/>
    <protectedRange sqref="C11960" name="COTACOES_51_1_1_1_3"/>
    <protectedRange sqref="C11964" name="COTACOES_51_1_1_1_4"/>
    <protectedRange sqref="C11968" name="COTACOES_51_1_1_1_5"/>
    <protectedRange sqref="C11972" name="COTACOES_51_1_1_1_6"/>
    <protectedRange sqref="C11975" name="COTACOES_51_1_1_1_7"/>
  </protectedRanges>
  <autoFilter ref="A5:M12915" xr:uid="{DD11507F-33E8-4FAD-A388-BB0812D9F6CC}">
    <filterColumn colId="9">
      <customFilters>
        <customFilter operator="notEqual" val="0"/>
      </customFilters>
    </filterColumn>
  </autoFilter>
  <mergeCells count="4366">
    <mergeCell ref="A12905:A12910"/>
    <mergeCell ref="B12905:B12910"/>
    <mergeCell ref="A12911:A12915"/>
    <mergeCell ref="B12911:B12915"/>
    <mergeCell ref="A12871:A12875"/>
    <mergeCell ref="B12871:B12875"/>
    <mergeCell ref="A12876:A12890"/>
    <mergeCell ref="B12876:B12890"/>
    <mergeCell ref="A12891:A12904"/>
    <mergeCell ref="B12891:B12904"/>
    <mergeCell ref="A12851:A12858"/>
    <mergeCell ref="B12851:B12858"/>
    <mergeCell ref="A12859:A12864"/>
    <mergeCell ref="B12859:B12864"/>
    <mergeCell ref="A12865:A12870"/>
    <mergeCell ref="B12865:B12870"/>
    <mergeCell ref="A12818:A12830"/>
    <mergeCell ref="B12818:B12830"/>
    <mergeCell ref="A12831:A12843"/>
    <mergeCell ref="B12831:B12843"/>
    <mergeCell ref="A12844:A12850"/>
    <mergeCell ref="B12844:B12850"/>
    <mergeCell ref="A12788:A12791"/>
    <mergeCell ref="B12788:B12791"/>
    <mergeCell ref="A12792:A12804"/>
    <mergeCell ref="B12792:B12804"/>
    <mergeCell ref="A12805:A12817"/>
    <mergeCell ref="B12805:B12817"/>
    <mergeCell ref="A12771:A12777"/>
    <mergeCell ref="B12771:B12777"/>
    <mergeCell ref="A12778:A12783"/>
    <mergeCell ref="B12778:B12783"/>
    <mergeCell ref="A12784:A12787"/>
    <mergeCell ref="B12784:B12787"/>
    <mergeCell ref="A12753:A12758"/>
    <mergeCell ref="B12753:B12758"/>
    <mergeCell ref="A12759:A12764"/>
    <mergeCell ref="B12759:B12764"/>
    <mergeCell ref="A12765:A12770"/>
    <mergeCell ref="B12765:B12770"/>
    <mergeCell ref="A12735:A12740"/>
    <mergeCell ref="B12735:B12740"/>
    <mergeCell ref="A12741:A12746"/>
    <mergeCell ref="B12741:B12746"/>
    <mergeCell ref="A12747:A12752"/>
    <mergeCell ref="B12747:B12752"/>
    <mergeCell ref="A12716:A12721"/>
    <mergeCell ref="B12716:B12721"/>
    <mergeCell ref="A12722:A12727"/>
    <mergeCell ref="B12722:B12727"/>
    <mergeCell ref="A12728:A12734"/>
    <mergeCell ref="B12728:B12734"/>
    <mergeCell ref="A12658:A12703"/>
    <mergeCell ref="B12658:B12703"/>
    <mergeCell ref="A12704:A12709"/>
    <mergeCell ref="B12704:B12709"/>
    <mergeCell ref="A12710:A12715"/>
    <mergeCell ref="B12710:B12715"/>
    <mergeCell ref="A12623:A12633"/>
    <mergeCell ref="B12623:B12633"/>
    <mergeCell ref="A12634:A12639"/>
    <mergeCell ref="B12634:B12639"/>
    <mergeCell ref="A12640:A12657"/>
    <mergeCell ref="B12640:B12657"/>
    <mergeCell ref="A12600:A12605"/>
    <mergeCell ref="B12600:B12605"/>
    <mergeCell ref="A12606:A12611"/>
    <mergeCell ref="B12606:B12611"/>
    <mergeCell ref="A12612:A12622"/>
    <mergeCell ref="B12612:B12622"/>
    <mergeCell ref="A12579:A12587"/>
    <mergeCell ref="B12579:B12587"/>
    <mergeCell ref="A12588:A12593"/>
    <mergeCell ref="B12588:B12593"/>
    <mergeCell ref="A12594:A12599"/>
    <mergeCell ref="B12594:B12599"/>
    <mergeCell ref="A12561:A12566"/>
    <mergeCell ref="B12561:B12566"/>
    <mergeCell ref="A12567:A12572"/>
    <mergeCell ref="B12567:B12572"/>
    <mergeCell ref="A12573:A12578"/>
    <mergeCell ref="B12573:B12578"/>
    <mergeCell ref="A12543:A12548"/>
    <mergeCell ref="B12543:B12548"/>
    <mergeCell ref="A12549:A12554"/>
    <mergeCell ref="B12549:B12554"/>
    <mergeCell ref="A12555:A12560"/>
    <mergeCell ref="B12555:B12560"/>
    <mergeCell ref="A12525:A12530"/>
    <mergeCell ref="B12525:B12530"/>
    <mergeCell ref="A12531:A12536"/>
    <mergeCell ref="B12531:B12536"/>
    <mergeCell ref="A12537:A12542"/>
    <mergeCell ref="B12537:B12542"/>
    <mergeCell ref="A12504:A12510"/>
    <mergeCell ref="B12504:B12510"/>
    <mergeCell ref="A12511:A12517"/>
    <mergeCell ref="B12511:B12517"/>
    <mergeCell ref="A12518:A12524"/>
    <mergeCell ref="B12518:B12524"/>
    <mergeCell ref="A12475:A12482"/>
    <mergeCell ref="B12475:B12482"/>
    <mergeCell ref="A12483:A12489"/>
    <mergeCell ref="B12483:B12489"/>
    <mergeCell ref="A12490:A12503"/>
    <mergeCell ref="B12490:B12503"/>
    <mergeCell ref="A12450:A12460"/>
    <mergeCell ref="B12450:B12460"/>
    <mergeCell ref="A12461:A12467"/>
    <mergeCell ref="B12461:B12467"/>
    <mergeCell ref="A12468:A12474"/>
    <mergeCell ref="B12468:B12474"/>
    <mergeCell ref="A12417:A12427"/>
    <mergeCell ref="B12417:B12427"/>
    <mergeCell ref="A12428:A12438"/>
    <mergeCell ref="B12428:B12438"/>
    <mergeCell ref="A12439:A12449"/>
    <mergeCell ref="B12439:B12449"/>
    <mergeCell ref="A12396:A12402"/>
    <mergeCell ref="B12396:B12402"/>
    <mergeCell ref="A12403:A12409"/>
    <mergeCell ref="B12403:B12409"/>
    <mergeCell ref="A12410:A12416"/>
    <mergeCell ref="B12410:B12416"/>
    <mergeCell ref="A12376:A12382"/>
    <mergeCell ref="B12376:B12382"/>
    <mergeCell ref="A12383:A12389"/>
    <mergeCell ref="B12383:B12389"/>
    <mergeCell ref="A12390:A12395"/>
    <mergeCell ref="B12390:B12395"/>
    <mergeCell ref="A12355:A12361"/>
    <mergeCell ref="B12355:B12361"/>
    <mergeCell ref="A12362:A12368"/>
    <mergeCell ref="B12362:B12368"/>
    <mergeCell ref="A12369:A12375"/>
    <mergeCell ref="B12369:B12375"/>
    <mergeCell ref="A12334:A12340"/>
    <mergeCell ref="B12334:B12340"/>
    <mergeCell ref="A12341:A12347"/>
    <mergeCell ref="B12341:B12347"/>
    <mergeCell ref="A12348:A12354"/>
    <mergeCell ref="B12348:B12354"/>
    <mergeCell ref="A12313:A12319"/>
    <mergeCell ref="B12313:B12319"/>
    <mergeCell ref="A12320:A12326"/>
    <mergeCell ref="B12320:B12326"/>
    <mergeCell ref="A12327:A12333"/>
    <mergeCell ref="B12327:B12333"/>
    <mergeCell ref="A12292:A12298"/>
    <mergeCell ref="B12292:B12298"/>
    <mergeCell ref="A12299:A12305"/>
    <mergeCell ref="B12299:B12305"/>
    <mergeCell ref="A12306:A12312"/>
    <mergeCell ref="B12306:B12312"/>
    <mergeCell ref="A12266:A12272"/>
    <mergeCell ref="B12266:B12272"/>
    <mergeCell ref="A12273:A12284"/>
    <mergeCell ref="B12273:B12284"/>
    <mergeCell ref="A12285:A12291"/>
    <mergeCell ref="B12285:B12291"/>
    <mergeCell ref="A12248:A12253"/>
    <mergeCell ref="B12248:B12253"/>
    <mergeCell ref="A12254:A12259"/>
    <mergeCell ref="B12254:B12259"/>
    <mergeCell ref="A12260:A12265"/>
    <mergeCell ref="B12260:B12265"/>
    <mergeCell ref="A12230:A12235"/>
    <mergeCell ref="B12230:B12235"/>
    <mergeCell ref="A12236:A12241"/>
    <mergeCell ref="B12236:B12241"/>
    <mergeCell ref="A12242:A12247"/>
    <mergeCell ref="B12242:B12247"/>
    <mergeCell ref="A12212:A12217"/>
    <mergeCell ref="B12212:B12217"/>
    <mergeCell ref="A12218:A12223"/>
    <mergeCell ref="B12218:B12223"/>
    <mergeCell ref="A12224:A12229"/>
    <mergeCell ref="B12224:B12229"/>
    <mergeCell ref="A12194:A12199"/>
    <mergeCell ref="B12194:B12199"/>
    <mergeCell ref="A12200:A12205"/>
    <mergeCell ref="B12200:B12205"/>
    <mergeCell ref="A12206:A12211"/>
    <mergeCell ref="B12206:B12211"/>
    <mergeCell ref="A12177:A12183"/>
    <mergeCell ref="B12177:B12183"/>
    <mergeCell ref="A12184:A12187"/>
    <mergeCell ref="B12184:B12187"/>
    <mergeCell ref="A12188:A12193"/>
    <mergeCell ref="B12188:B12193"/>
    <mergeCell ref="A12161:A12164"/>
    <mergeCell ref="B12161:B12164"/>
    <mergeCell ref="A12165:A12168"/>
    <mergeCell ref="B12165:B12168"/>
    <mergeCell ref="A12169:A12176"/>
    <mergeCell ref="B12169:B12176"/>
    <mergeCell ref="A12143:A12148"/>
    <mergeCell ref="B12143:B12148"/>
    <mergeCell ref="A12149:A12154"/>
    <mergeCell ref="B12149:B12154"/>
    <mergeCell ref="A12155:A12160"/>
    <mergeCell ref="B12155:B12160"/>
    <mergeCell ref="A12125:A12130"/>
    <mergeCell ref="B12125:B12130"/>
    <mergeCell ref="A12131:A12136"/>
    <mergeCell ref="B12131:B12136"/>
    <mergeCell ref="A12137:A12142"/>
    <mergeCell ref="B12137:B12142"/>
    <mergeCell ref="A12107:A12112"/>
    <mergeCell ref="B12107:B12112"/>
    <mergeCell ref="A12113:A12118"/>
    <mergeCell ref="B12113:B12118"/>
    <mergeCell ref="A12119:A12124"/>
    <mergeCell ref="B12119:B12124"/>
    <mergeCell ref="A12089:A12094"/>
    <mergeCell ref="B12089:B12094"/>
    <mergeCell ref="A12095:A12100"/>
    <mergeCell ref="B12095:B12100"/>
    <mergeCell ref="A12101:A12106"/>
    <mergeCell ref="B12101:B12106"/>
    <mergeCell ref="A12064:A12070"/>
    <mergeCell ref="B12064:B12070"/>
    <mergeCell ref="A12071:A12080"/>
    <mergeCell ref="B12071:B12080"/>
    <mergeCell ref="A12081:A12088"/>
    <mergeCell ref="B12081:B12088"/>
    <mergeCell ref="A12043:A12050"/>
    <mergeCell ref="B12043:B12050"/>
    <mergeCell ref="A12051:A12056"/>
    <mergeCell ref="B12051:B12056"/>
    <mergeCell ref="A12057:A12063"/>
    <mergeCell ref="B12057:B12063"/>
    <mergeCell ref="A12022:A12028"/>
    <mergeCell ref="B12022:B12028"/>
    <mergeCell ref="A12029:A12034"/>
    <mergeCell ref="B12029:B12034"/>
    <mergeCell ref="A12035:A12042"/>
    <mergeCell ref="B12035:B12042"/>
    <mergeCell ref="A12001:A12006"/>
    <mergeCell ref="B12001:B12006"/>
    <mergeCell ref="A12007:A12015"/>
    <mergeCell ref="B12007:B12015"/>
    <mergeCell ref="A12016:A12021"/>
    <mergeCell ref="B12016:B12021"/>
    <mergeCell ref="A11983:A11988"/>
    <mergeCell ref="B11983:B11988"/>
    <mergeCell ref="A11989:A11994"/>
    <mergeCell ref="B11989:B11994"/>
    <mergeCell ref="A11995:A12000"/>
    <mergeCell ref="B11995:B12000"/>
    <mergeCell ref="A11930:A11940"/>
    <mergeCell ref="B11930:B11940"/>
    <mergeCell ref="A11941:A11976"/>
    <mergeCell ref="B11941:B11976"/>
    <mergeCell ref="A11977:A11982"/>
    <mergeCell ref="B11977:B11982"/>
    <mergeCell ref="A11890:A11904"/>
    <mergeCell ref="B11890:B11904"/>
    <mergeCell ref="A11905:A11915"/>
    <mergeCell ref="B11905:B11915"/>
    <mergeCell ref="A11916:A11929"/>
    <mergeCell ref="B11916:B11929"/>
    <mergeCell ref="A11871:A11876"/>
    <mergeCell ref="B11871:B11876"/>
    <mergeCell ref="A11877:A11883"/>
    <mergeCell ref="B11877:B11883"/>
    <mergeCell ref="A11884:A11889"/>
    <mergeCell ref="B11884:B11889"/>
    <mergeCell ref="A11853:A11858"/>
    <mergeCell ref="B11853:B11858"/>
    <mergeCell ref="A11859:A11864"/>
    <mergeCell ref="B11859:B11864"/>
    <mergeCell ref="A11865:A11870"/>
    <mergeCell ref="B11865:B11870"/>
    <mergeCell ref="A11830:A11839"/>
    <mergeCell ref="B11830:B11839"/>
    <mergeCell ref="A11840:A11846"/>
    <mergeCell ref="B11840:B11846"/>
    <mergeCell ref="A11847:A11852"/>
    <mergeCell ref="B11847:B11852"/>
    <mergeCell ref="A11812:A11817"/>
    <mergeCell ref="B11812:B11817"/>
    <mergeCell ref="A11818:A11823"/>
    <mergeCell ref="B11818:B11823"/>
    <mergeCell ref="A11824:A11829"/>
    <mergeCell ref="B11824:B11829"/>
    <mergeCell ref="A11794:A11799"/>
    <mergeCell ref="B11794:B11799"/>
    <mergeCell ref="A11800:A11805"/>
    <mergeCell ref="B11800:B11805"/>
    <mergeCell ref="A11806:A11811"/>
    <mergeCell ref="B11806:B11811"/>
    <mergeCell ref="A11776:A11781"/>
    <mergeCell ref="B11776:B11781"/>
    <mergeCell ref="A11782:A11787"/>
    <mergeCell ref="B11782:B11787"/>
    <mergeCell ref="A11788:A11793"/>
    <mergeCell ref="B11788:B11793"/>
    <mergeCell ref="A11751:A11764"/>
    <mergeCell ref="B11751:B11764"/>
    <mergeCell ref="A11765:A11770"/>
    <mergeCell ref="B11765:B11770"/>
    <mergeCell ref="A11771:A11775"/>
    <mergeCell ref="B11771:B11775"/>
    <mergeCell ref="A11729:A11735"/>
    <mergeCell ref="B11729:B11735"/>
    <mergeCell ref="A11736:A11742"/>
    <mergeCell ref="B11736:B11742"/>
    <mergeCell ref="A11743:A11750"/>
    <mergeCell ref="B11743:B11750"/>
    <mergeCell ref="A11706:A11714"/>
    <mergeCell ref="B11706:B11714"/>
    <mergeCell ref="A11715:A11718"/>
    <mergeCell ref="B11715:B11718"/>
    <mergeCell ref="A11719:A11728"/>
    <mergeCell ref="B11719:B11728"/>
    <mergeCell ref="A11689:A11694"/>
    <mergeCell ref="B11689:B11694"/>
    <mergeCell ref="A11695:A11699"/>
    <mergeCell ref="B11695:B11699"/>
    <mergeCell ref="A11700:A11705"/>
    <mergeCell ref="B11700:B11705"/>
    <mergeCell ref="A11669:A11673"/>
    <mergeCell ref="B11669:B11673"/>
    <mergeCell ref="A11674:A11681"/>
    <mergeCell ref="B11674:B11681"/>
    <mergeCell ref="A11682:A11688"/>
    <mergeCell ref="B11682:B11688"/>
    <mergeCell ref="A11629:A11639"/>
    <mergeCell ref="B11629:B11639"/>
    <mergeCell ref="A11640:A11658"/>
    <mergeCell ref="B11640:B11658"/>
    <mergeCell ref="A11659:A11668"/>
    <mergeCell ref="B11659:B11668"/>
    <mergeCell ref="A11606:A11614"/>
    <mergeCell ref="B11606:B11614"/>
    <mergeCell ref="A11615:A11623"/>
    <mergeCell ref="B11615:B11623"/>
    <mergeCell ref="A11624:A11628"/>
    <mergeCell ref="B11624:B11628"/>
    <mergeCell ref="A11582:A11587"/>
    <mergeCell ref="B11582:B11587"/>
    <mergeCell ref="A11588:A11596"/>
    <mergeCell ref="B11588:B11596"/>
    <mergeCell ref="A11597:A11605"/>
    <mergeCell ref="B11597:B11605"/>
    <mergeCell ref="A11552:A11565"/>
    <mergeCell ref="B11552:B11565"/>
    <mergeCell ref="A11566:A11572"/>
    <mergeCell ref="B11566:B11572"/>
    <mergeCell ref="A11573:A11581"/>
    <mergeCell ref="B11573:B11581"/>
    <mergeCell ref="A11526:A11530"/>
    <mergeCell ref="B11526:B11530"/>
    <mergeCell ref="A11531:A11535"/>
    <mergeCell ref="B11531:B11535"/>
    <mergeCell ref="A11536:A11551"/>
    <mergeCell ref="B11536:B11551"/>
    <mergeCell ref="A11507:A11510"/>
    <mergeCell ref="B11507:B11510"/>
    <mergeCell ref="A11511:A11514"/>
    <mergeCell ref="B11511:B11514"/>
    <mergeCell ref="A11515:A11525"/>
    <mergeCell ref="B11515:B11525"/>
    <mergeCell ref="A11495:A11498"/>
    <mergeCell ref="B11495:B11498"/>
    <mergeCell ref="A11499:A11502"/>
    <mergeCell ref="B11499:B11502"/>
    <mergeCell ref="A11503:A11506"/>
    <mergeCell ref="B11503:B11506"/>
    <mergeCell ref="A11482:A11486"/>
    <mergeCell ref="B11482:B11486"/>
    <mergeCell ref="A11487:A11490"/>
    <mergeCell ref="B11487:B11490"/>
    <mergeCell ref="A11491:A11494"/>
    <mergeCell ref="B11491:B11494"/>
    <mergeCell ref="A11460:A11469"/>
    <mergeCell ref="B11460:B11469"/>
    <mergeCell ref="A11470:A11475"/>
    <mergeCell ref="B11470:B11475"/>
    <mergeCell ref="A11476:A11481"/>
    <mergeCell ref="B11476:B11481"/>
    <mergeCell ref="A11440:A11446"/>
    <mergeCell ref="B11440:B11446"/>
    <mergeCell ref="A11447:A11452"/>
    <mergeCell ref="B11447:B11452"/>
    <mergeCell ref="A11453:A11459"/>
    <mergeCell ref="B11453:B11459"/>
    <mergeCell ref="A11426:A11429"/>
    <mergeCell ref="B11426:B11429"/>
    <mergeCell ref="A11430:A11433"/>
    <mergeCell ref="B11430:B11433"/>
    <mergeCell ref="A11434:A11439"/>
    <mergeCell ref="B11434:B11439"/>
    <mergeCell ref="A11414:A11417"/>
    <mergeCell ref="B11414:B11417"/>
    <mergeCell ref="A11418:A11421"/>
    <mergeCell ref="B11418:B11421"/>
    <mergeCell ref="A11422:A11425"/>
    <mergeCell ref="B11422:B11425"/>
    <mergeCell ref="A11402:A11405"/>
    <mergeCell ref="B11402:B11405"/>
    <mergeCell ref="A11406:A11409"/>
    <mergeCell ref="B11406:B11409"/>
    <mergeCell ref="A11410:A11413"/>
    <mergeCell ref="B11410:B11413"/>
    <mergeCell ref="A11375:A11389"/>
    <mergeCell ref="B11375:B11389"/>
    <mergeCell ref="A11390:A11395"/>
    <mergeCell ref="B11390:B11395"/>
    <mergeCell ref="A11396:A11401"/>
    <mergeCell ref="B11396:B11401"/>
    <mergeCell ref="A11363:A11366"/>
    <mergeCell ref="B11363:B11366"/>
    <mergeCell ref="A11367:A11370"/>
    <mergeCell ref="B11367:B11370"/>
    <mergeCell ref="A11371:A11374"/>
    <mergeCell ref="B11371:B11374"/>
    <mergeCell ref="A11341:A11349"/>
    <mergeCell ref="B11341:B11349"/>
    <mergeCell ref="A11350:A11358"/>
    <mergeCell ref="B11350:B11358"/>
    <mergeCell ref="A11359:A11362"/>
    <mergeCell ref="B11359:B11362"/>
    <mergeCell ref="A11321:A11326"/>
    <mergeCell ref="B11321:B11326"/>
    <mergeCell ref="A11327:A11334"/>
    <mergeCell ref="B11327:B11334"/>
    <mergeCell ref="A11335:A11340"/>
    <mergeCell ref="B11335:B11340"/>
    <mergeCell ref="A11298:A11302"/>
    <mergeCell ref="B11298:B11302"/>
    <mergeCell ref="A11303:A11309"/>
    <mergeCell ref="B11303:B11309"/>
    <mergeCell ref="A11310:A11320"/>
    <mergeCell ref="B11310:B11320"/>
    <mergeCell ref="A11281:A11287"/>
    <mergeCell ref="B11281:B11287"/>
    <mergeCell ref="A11288:A11292"/>
    <mergeCell ref="B11288:B11292"/>
    <mergeCell ref="A11293:A11297"/>
    <mergeCell ref="B11293:B11297"/>
    <mergeCell ref="A11263:A11272"/>
    <mergeCell ref="B11263:B11272"/>
    <mergeCell ref="A11273:A11276"/>
    <mergeCell ref="B11273:B11276"/>
    <mergeCell ref="A11277:A11280"/>
    <mergeCell ref="B11277:B11280"/>
    <mergeCell ref="A11239:A11242"/>
    <mergeCell ref="B11239:B11242"/>
    <mergeCell ref="A11243:A11252"/>
    <mergeCell ref="B11243:B11252"/>
    <mergeCell ref="A11253:A11262"/>
    <mergeCell ref="B11253:B11262"/>
    <mergeCell ref="A11219:A11224"/>
    <mergeCell ref="B11219:B11224"/>
    <mergeCell ref="A11225:A11234"/>
    <mergeCell ref="B11225:B11234"/>
    <mergeCell ref="A11235:A11238"/>
    <mergeCell ref="B11235:B11238"/>
    <mergeCell ref="A11201:A11206"/>
    <mergeCell ref="B11201:B11206"/>
    <mergeCell ref="A11207:A11212"/>
    <mergeCell ref="B11207:B11212"/>
    <mergeCell ref="A11213:A11218"/>
    <mergeCell ref="B11213:B11218"/>
    <mergeCell ref="A11181:A11186"/>
    <mergeCell ref="B11181:B11186"/>
    <mergeCell ref="A11187:A11194"/>
    <mergeCell ref="B11187:B11194"/>
    <mergeCell ref="A11195:A11200"/>
    <mergeCell ref="B11195:B11200"/>
    <mergeCell ref="A11162:A11170"/>
    <mergeCell ref="B11162:B11170"/>
    <mergeCell ref="A11171:A11175"/>
    <mergeCell ref="B11171:B11175"/>
    <mergeCell ref="A11176:A11180"/>
    <mergeCell ref="B11176:B11180"/>
    <mergeCell ref="A11120:A11124"/>
    <mergeCell ref="B11120:B11124"/>
    <mergeCell ref="A11125:A11129"/>
    <mergeCell ref="B11125:B11129"/>
    <mergeCell ref="A11130:A11161"/>
    <mergeCell ref="B11130:B11161"/>
    <mergeCell ref="A11103:A11109"/>
    <mergeCell ref="B11103:B11109"/>
    <mergeCell ref="A11110:A11114"/>
    <mergeCell ref="B11110:B11114"/>
    <mergeCell ref="A11115:A11119"/>
    <mergeCell ref="B11115:B11119"/>
    <mergeCell ref="A11082:A11088"/>
    <mergeCell ref="B11082:B11088"/>
    <mergeCell ref="A11089:A11095"/>
    <mergeCell ref="B11089:B11095"/>
    <mergeCell ref="A11096:A11102"/>
    <mergeCell ref="B11096:B11102"/>
    <mergeCell ref="A11061:A11067"/>
    <mergeCell ref="B11061:B11067"/>
    <mergeCell ref="A11068:A11074"/>
    <mergeCell ref="B11068:B11074"/>
    <mergeCell ref="A11075:A11081"/>
    <mergeCell ref="B11075:B11081"/>
    <mergeCell ref="A11038:A11045"/>
    <mergeCell ref="B11038:B11045"/>
    <mergeCell ref="A11046:A11053"/>
    <mergeCell ref="B11046:B11053"/>
    <mergeCell ref="A11054:A11060"/>
    <mergeCell ref="B11054:B11060"/>
    <mergeCell ref="A11019:A11024"/>
    <mergeCell ref="B11019:B11024"/>
    <mergeCell ref="A11025:A11031"/>
    <mergeCell ref="B11025:B11031"/>
    <mergeCell ref="A11032:A11037"/>
    <mergeCell ref="B11032:B11037"/>
    <mergeCell ref="A10996:A11001"/>
    <mergeCell ref="B10996:B11001"/>
    <mergeCell ref="A11002:A11007"/>
    <mergeCell ref="B11002:B11007"/>
    <mergeCell ref="A11008:A11018"/>
    <mergeCell ref="B11008:B11018"/>
    <mergeCell ref="A10972:A10979"/>
    <mergeCell ref="B10972:B10979"/>
    <mergeCell ref="A10980:A10987"/>
    <mergeCell ref="B10980:B10987"/>
    <mergeCell ref="A10988:A10995"/>
    <mergeCell ref="B10988:B10995"/>
    <mergeCell ref="A10948:A10955"/>
    <mergeCell ref="B10948:B10955"/>
    <mergeCell ref="A10956:A10963"/>
    <mergeCell ref="B10956:B10963"/>
    <mergeCell ref="A10964:A10971"/>
    <mergeCell ref="B10964:B10971"/>
    <mergeCell ref="A10924:A10931"/>
    <mergeCell ref="B10924:B10931"/>
    <mergeCell ref="A10932:A10939"/>
    <mergeCell ref="B10932:B10939"/>
    <mergeCell ref="A10940:A10947"/>
    <mergeCell ref="B10940:B10947"/>
    <mergeCell ref="A10897:A10904"/>
    <mergeCell ref="B10897:B10904"/>
    <mergeCell ref="A10905:A10915"/>
    <mergeCell ref="B10905:B10915"/>
    <mergeCell ref="A10916:A10923"/>
    <mergeCell ref="B10916:B10923"/>
    <mergeCell ref="A10875:A10880"/>
    <mergeCell ref="B10875:B10880"/>
    <mergeCell ref="A10881:A10888"/>
    <mergeCell ref="B10881:B10888"/>
    <mergeCell ref="A10889:A10896"/>
    <mergeCell ref="B10889:B10896"/>
    <mergeCell ref="A10861:A10864"/>
    <mergeCell ref="B10861:B10864"/>
    <mergeCell ref="A10865:A10868"/>
    <mergeCell ref="B10865:B10868"/>
    <mergeCell ref="A10869:A10874"/>
    <mergeCell ref="B10869:B10874"/>
    <mergeCell ref="A10849:A10852"/>
    <mergeCell ref="B10849:B10852"/>
    <mergeCell ref="A10853:A10856"/>
    <mergeCell ref="B10853:B10856"/>
    <mergeCell ref="A10857:A10860"/>
    <mergeCell ref="B10857:B10860"/>
    <mergeCell ref="A10837:A10840"/>
    <mergeCell ref="B10837:B10840"/>
    <mergeCell ref="A10841:A10844"/>
    <mergeCell ref="B10841:B10844"/>
    <mergeCell ref="A10845:A10848"/>
    <mergeCell ref="B10845:B10848"/>
    <mergeCell ref="A10823:A10828"/>
    <mergeCell ref="B10823:B10828"/>
    <mergeCell ref="A10829:A10832"/>
    <mergeCell ref="B10829:B10832"/>
    <mergeCell ref="A10833:A10836"/>
    <mergeCell ref="B10833:B10836"/>
    <mergeCell ref="A10800:A10809"/>
    <mergeCell ref="B10800:B10809"/>
    <mergeCell ref="A10810:A10816"/>
    <mergeCell ref="B10810:B10816"/>
    <mergeCell ref="A10817:A10822"/>
    <mergeCell ref="B10817:B10822"/>
    <mergeCell ref="A10781:A10786"/>
    <mergeCell ref="B10781:B10786"/>
    <mergeCell ref="A10787:A10793"/>
    <mergeCell ref="B10787:B10793"/>
    <mergeCell ref="A10794:A10799"/>
    <mergeCell ref="B10794:B10799"/>
    <mergeCell ref="A10753:A10767"/>
    <mergeCell ref="B10753:B10767"/>
    <mergeCell ref="A10768:A10774"/>
    <mergeCell ref="B10768:B10774"/>
    <mergeCell ref="A10775:A10780"/>
    <mergeCell ref="B10775:B10780"/>
    <mergeCell ref="A10723:A10733"/>
    <mergeCell ref="B10723:B10733"/>
    <mergeCell ref="A10734:A10745"/>
    <mergeCell ref="B10734:B10745"/>
    <mergeCell ref="A10746:A10752"/>
    <mergeCell ref="B10746:B10752"/>
    <mergeCell ref="A10711:A10714"/>
    <mergeCell ref="B10711:B10714"/>
    <mergeCell ref="A10715:A10718"/>
    <mergeCell ref="B10715:B10718"/>
    <mergeCell ref="A10719:A10722"/>
    <mergeCell ref="B10719:B10722"/>
    <mergeCell ref="A10689:A10697"/>
    <mergeCell ref="B10689:B10697"/>
    <mergeCell ref="A10698:A10706"/>
    <mergeCell ref="B10698:B10706"/>
    <mergeCell ref="A10707:A10710"/>
    <mergeCell ref="B10707:B10710"/>
    <mergeCell ref="A10668:A10672"/>
    <mergeCell ref="B10668:B10672"/>
    <mergeCell ref="A10673:A10684"/>
    <mergeCell ref="B10673:B10684"/>
    <mergeCell ref="A10685:A10688"/>
    <mergeCell ref="B10685:B10688"/>
    <mergeCell ref="A10646:A10652"/>
    <mergeCell ref="B10646:B10652"/>
    <mergeCell ref="A10653:A10661"/>
    <mergeCell ref="B10653:B10661"/>
    <mergeCell ref="A10662:A10667"/>
    <mergeCell ref="B10662:B10667"/>
    <mergeCell ref="A10627:A10632"/>
    <mergeCell ref="B10627:B10632"/>
    <mergeCell ref="A10633:A10639"/>
    <mergeCell ref="B10633:B10639"/>
    <mergeCell ref="A10640:A10645"/>
    <mergeCell ref="B10640:B10645"/>
    <mergeCell ref="A10610:A10614"/>
    <mergeCell ref="B10610:B10614"/>
    <mergeCell ref="A10615:A10620"/>
    <mergeCell ref="B10615:B10620"/>
    <mergeCell ref="A10621:A10626"/>
    <mergeCell ref="B10621:B10626"/>
    <mergeCell ref="A10598:A10601"/>
    <mergeCell ref="B10598:B10601"/>
    <mergeCell ref="A10602:A10605"/>
    <mergeCell ref="B10602:B10605"/>
    <mergeCell ref="A10606:A10609"/>
    <mergeCell ref="B10606:B10609"/>
    <mergeCell ref="A10586:A10589"/>
    <mergeCell ref="B10586:B10589"/>
    <mergeCell ref="A10590:A10593"/>
    <mergeCell ref="B10590:B10593"/>
    <mergeCell ref="A10594:A10597"/>
    <mergeCell ref="B10594:B10597"/>
    <mergeCell ref="A10574:A10577"/>
    <mergeCell ref="B10574:B10577"/>
    <mergeCell ref="A10578:A10581"/>
    <mergeCell ref="B10578:B10581"/>
    <mergeCell ref="A10582:A10585"/>
    <mergeCell ref="B10582:B10585"/>
    <mergeCell ref="A10562:A10565"/>
    <mergeCell ref="B10562:B10565"/>
    <mergeCell ref="A10566:A10569"/>
    <mergeCell ref="B10566:B10569"/>
    <mergeCell ref="A10570:A10573"/>
    <mergeCell ref="B10570:B10573"/>
    <mergeCell ref="A10550:A10553"/>
    <mergeCell ref="B10550:B10553"/>
    <mergeCell ref="A10554:A10557"/>
    <mergeCell ref="B10554:B10557"/>
    <mergeCell ref="A10558:A10561"/>
    <mergeCell ref="B10558:B10561"/>
    <mergeCell ref="A10538:A10541"/>
    <mergeCell ref="B10538:B10541"/>
    <mergeCell ref="A10542:A10545"/>
    <mergeCell ref="B10542:B10545"/>
    <mergeCell ref="A10546:A10549"/>
    <mergeCell ref="B10546:B10549"/>
    <mergeCell ref="A10526:A10529"/>
    <mergeCell ref="B10526:B10529"/>
    <mergeCell ref="A10530:A10533"/>
    <mergeCell ref="B10530:B10533"/>
    <mergeCell ref="A10534:A10537"/>
    <mergeCell ref="B10534:B10537"/>
    <mergeCell ref="A10514:A10517"/>
    <mergeCell ref="B10514:B10517"/>
    <mergeCell ref="A10518:A10521"/>
    <mergeCell ref="B10518:B10521"/>
    <mergeCell ref="A10522:A10525"/>
    <mergeCell ref="B10522:B10525"/>
    <mergeCell ref="A10502:A10505"/>
    <mergeCell ref="B10502:B10505"/>
    <mergeCell ref="A10506:A10509"/>
    <mergeCell ref="B10506:B10509"/>
    <mergeCell ref="A10510:A10513"/>
    <mergeCell ref="B10510:B10513"/>
    <mergeCell ref="A10490:A10493"/>
    <mergeCell ref="B10490:B10493"/>
    <mergeCell ref="A10494:A10497"/>
    <mergeCell ref="B10494:B10497"/>
    <mergeCell ref="A10498:A10501"/>
    <mergeCell ref="B10498:B10501"/>
    <mergeCell ref="A10478:A10481"/>
    <mergeCell ref="B10478:B10481"/>
    <mergeCell ref="A10482:A10485"/>
    <mergeCell ref="B10482:B10485"/>
    <mergeCell ref="A10486:A10489"/>
    <mergeCell ref="B10486:B10489"/>
    <mergeCell ref="A10466:A10469"/>
    <mergeCell ref="B10466:B10469"/>
    <mergeCell ref="A10470:A10473"/>
    <mergeCell ref="B10470:B10473"/>
    <mergeCell ref="A10474:A10477"/>
    <mergeCell ref="B10474:B10477"/>
    <mergeCell ref="A10454:A10457"/>
    <mergeCell ref="B10454:B10457"/>
    <mergeCell ref="A10458:A10461"/>
    <mergeCell ref="B10458:B10461"/>
    <mergeCell ref="A10462:A10465"/>
    <mergeCell ref="B10462:B10465"/>
    <mergeCell ref="A10442:A10445"/>
    <mergeCell ref="B10442:B10445"/>
    <mergeCell ref="A10446:A10449"/>
    <mergeCell ref="B10446:B10449"/>
    <mergeCell ref="A10450:A10453"/>
    <mergeCell ref="B10450:B10453"/>
    <mergeCell ref="A10430:A10433"/>
    <mergeCell ref="B10430:B10433"/>
    <mergeCell ref="A10434:A10437"/>
    <mergeCell ref="B10434:B10437"/>
    <mergeCell ref="A10438:A10441"/>
    <mergeCell ref="B10438:B10441"/>
    <mergeCell ref="A10418:A10421"/>
    <mergeCell ref="B10418:B10421"/>
    <mergeCell ref="A10422:A10425"/>
    <mergeCell ref="B10422:B10425"/>
    <mergeCell ref="A10426:A10429"/>
    <mergeCell ref="B10426:B10429"/>
    <mergeCell ref="A10406:A10409"/>
    <mergeCell ref="B10406:B10409"/>
    <mergeCell ref="A10410:A10413"/>
    <mergeCell ref="B10410:B10413"/>
    <mergeCell ref="A10414:A10417"/>
    <mergeCell ref="B10414:B10417"/>
    <mergeCell ref="A10394:A10397"/>
    <mergeCell ref="B10394:B10397"/>
    <mergeCell ref="A10398:A10401"/>
    <mergeCell ref="B10398:B10401"/>
    <mergeCell ref="A10402:A10405"/>
    <mergeCell ref="B10402:B10405"/>
    <mergeCell ref="A10382:A10385"/>
    <mergeCell ref="B10382:B10385"/>
    <mergeCell ref="A10386:A10389"/>
    <mergeCell ref="B10386:B10389"/>
    <mergeCell ref="A10390:A10393"/>
    <mergeCell ref="B10390:B10393"/>
    <mergeCell ref="A10370:A10373"/>
    <mergeCell ref="B10370:B10373"/>
    <mergeCell ref="A10374:A10377"/>
    <mergeCell ref="B10374:B10377"/>
    <mergeCell ref="A10378:A10381"/>
    <mergeCell ref="B10378:B10381"/>
    <mergeCell ref="A10351:A10354"/>
    <mergeCell ref="B10351:B10354"/>
    <mergeCell ref="A10355:A10358"/>
    <mergeCell ref="B10355:B10358"/>
    <mergeCell ref="A10359:A10369"/>
    <mergeCell ref="B10359:B10369"/>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15:A10318"/>
    <mergeCell ref="B10315:B10318"/>
    <mergeCell ref="A10319:A10322"/>
    <mergeCell ref="B10319:B10322"/>
    <mergeCell ref="A10323:A10326"/>
    <mergeCell ref="B10323:B10326"/>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279:A10282"/>
    <mergeCell ref="B10279:B10282"/>
    <mergeCell ref="A10283:A10286"/>
    <mergeCell ref="B10283:B10286"/>
    <mergeCell ref="A10287:A10290"/>
    <mergeCell ref="B10287:B10290"/>
    <mergeCell ref="A10267:A10270"/>
    <mergeCell ref="B10267:B10270"/>
    <mergeCell ref="A10271:A10274"/>
    <mergeCell ref="B10271:B10274"/>
    <mergeCell ref="A10275:A10278"/>
    <mergeCell ref="B10275:B10278"/>
    <mergeCell ref="A10255:A10258"/>
    <mergeCell ref="B10255:B10258"/>
    <mergeCell ref="A10259:A10262"/>
    <mergeCell ref="B10259:B10262"/>
    <mergeCell ref="A10263:A10266"/>
    <mergeCell ref="B10263:B10266"/>
    <mergeCell ref="A10243:A10246"/>
    <mergeCell ref="B10243:B10246"/>
    <mergeCell ref="A10247:A10250"/>
    <mergeCell ref="B10247:B10250"/>
    <mergeCell ref="A10251:A10254"/>
    <mergeCell ref="B10251:B10254"/>
    <mergeCell ref="A10231:A10234"/>
    <mergeCell ref="B10231:B10234"/>
    <mergeCell ref="A10235:A10238"/>
    <mergeCell ref="B10235:B10238"/>
    <mergeCell ref="A10239:A10242"/>
    <mergeCell ref="B10239:B10242"/>
    <mergeCell ref="A10219:A10222"/>
    <mergeCell ref="B10219:B10222"/>
    <mergeCell ref="A10223:A10226"/>
    <mergeCell ref="B10223:B10226"/>
    <mergeCell ref="A10227:A10230"/>
    <mergeCell ref="B10227:B10230"/>
    <mergeCell ref="A10207:A10210"/>
    <mergeCell ref="B10207:B10210"/>
    <mergeCell ref="A10211:A10214"/>
    <mergeCell ref="B10211:B10214"/>
    <mergeCell ref="A10215:A10218"/>
    <mergeCell ref="B10215:B10218"/>
    <mergeCell ref="A10195:A10198"/>
    <mergeCell ref="B10195:B10198"/>
    <mergeCell ref="A10199:A10202"/>
    <mergeCell ref="B10199:B10202"/>
    <mergeCell ref="A10203:A10206"/>
    <mergeCell ref="B10203:B10206"/>
    <mergeCell ref="A10183:A10186"/>
    <mergeCell ref="B10183:B10186"/>
    <mergeCell ref="A10187:A10190"/>
    <mergeCell ref="B10187:B10190"/>
    <mergeCell ref="A10191:A10194"/>
    <mergeCell ref="B10191:B10194"/>
    <mergeCell ref="A10168:A10174"/>
    <mergeCell ref="B10168:B10174"/>
    <mergeCell ref="A10175:A10178"/>
    <mergeCell ref="B10175:B10178"/>
    <mergeCell ref="A10179:A10182"/>
    <mergeCell ref="B10179:B10182"/>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6:A10099"/>
    <mergeCell ref="B10096:B10099"/>
    <mergeCell ref="A10100:A10103"/>
    <mergeCell ref="B10100:B10103"/>
    <mergeCell ref="A10104:A10107"/>
    <mergeCell ref="B10104:B10107"/>
    <mergeCell ref="A10084:A10087"/>
    <mergeCell ref="B10084:B10087"/>
    <mergeCell ref="A10088:A10091"/>
    <mergeCell ref="B10088:B10091"/>
    <mergeCell ref="A10092:A10095"/>
    <mergeCell ref="B10092:B10095"/>
    <mergeCell ref="A10072:A10075"/>
    <mergeCell ref="B10072:B10075"/>
    <mergeCell ref="A10076:A10079"/>
    <mergeCell ref="B10076:B10079"/>
    <mergeCell ref="A10080:A10083"/>
    <mergeCell ref="B10080:B10083"/>
    <mergeCell ref="A10060:A10063"/>
    <mergeCell ref="B10060:B10063"/>
    <mergeCell ref="A10064:A10067"/>
    <mergeCell ref="B10064:B10067"/>
    <mergeCell ref="A10068:A10071"/>
    <mergeCell ref="B10068:B10071"/>
    <mergeCell ref="A10048:A10051"/>
    <mergeCell ref="B10048:B10051"/>
    <mergeCell ref="A10052:A10055"/>
    <mergeCell ref="B10052:B10055"/>
    <mergeCell ref="A10056:A10059"/>
    <mergeCell ref="B10056:B10059"/>
    <mergeCell ref="A10036:A10039"/>
    <mergeCell ref="B10036:B10039"/>
    <mergeCell ref="A10040:A10043"/>
    <mergeCell ref="B10040:B10043"/>
    <mergeCell ref="A10044:A10047"/>
    <mergeCell ref="B10044:B10047"/>
    <mergeCell ref="A10024:A10027"/>
    <mergeCell ref="B10024:B10027"/>
    <mergeCell ref="A10028:A10031"/>
    <mergeCell ref="B10028:B10031"/>
    <mergeCell ref="A10032:A10035"/>
    <mergeCell ref="B10032:B10035"/>
    <mergeCell ref="A10012:A10015"/>
    <mergeCell ref="B10012:B10015"/>
    <mergeCell ref="A10016:A10019"/>
    <mergeCell ref="B10016:B10019"/>
    <mergeCell ref="A10020:A10023"/>
    <mergeCell ref="B10020:B10023"/>
    <mergeCell ref="A10000:A10003"/>
    <mergeCell ref="B10000:B10003"/>
    <mergeCell ref="A10004:A10007"/>
    <mergeCell ref="B10004:B10007"/>
    <mergeCell ref="A10008:A10011"/>
    <mergeCell ref="B10008:B10011"/>
    <mergeCell ref="A9988:A9991"/>
    <mergeCell ref="B9988:B9991"/>
    <mergeCell ref="A9992:A9995"/>
    <mergeCell ref="B9992:B9995"/>
    <mergeCell ref="A9996:A9999"/>
    <mergeCell ref="B9996:B9999"/>
    <mergeCell ref="A9976:A9979"/>
    <mergeCell ref="B9976:B9979"/>
    <mergeCell ref="A9980:A9983"/>
    <mergeCell ref="B9980:B9983"/>
    <mergeCell ref="A9984:A9987"/>
    <mergeCell ref="B9984:B9987"/>
    <mergeCell ref="A9964:A9967"/>
    <mergeCell ref="B9964:B9967"/>
    <mergeCell ref="A9968:A9971"/>
    <mergeCell ref="B9968:B9971"/>
    <mergeCell ref="A9972:A9975"/>
    <mergeCell ref="B9972:B9975"/>
    <mergeCell ref="A9952:A9955"/>
    <mergeCell ref="B9952:B9955"/>
    <mergeCell ref="A9956:A9959"/>
    <mergeCell ref="B9956:B9959"/>
    <mergeCell ref="A9960:A9963"/>
    <mergeCell ref="B9960:B9963"/>
    <mergeCell ref="A9940:A9943"/>
    <mergeCell ref="B9940:B9943"/>
    <mergeCell ref="A9944:A9947"/>
    <mergeCell ref="B9944:B9947"/>
    <mergeCell ref="A9948:A9951"/>
    <mergeCell ref="B9948:B9951"/>
    <mergeCell ref="A9928:A9931"/>
    <mergeCell ref="B9928:B9931"/>
    <mergeCell ref="A9932:A9935"/>
    <mergeCell ref="B9932:B9935"/>
    <mergeCell ref="A9936:A9939"/>
    <mergeCell ref="B9936:B9939"/>
    <mergeCell ref="A9916:A9919"/>
    <mergeCell ref="B9916:B9919"/>
    <mergeCell ref="A9920:A9923"/>
    <mergeCell ref="B9920:B9923"/>
    <mergeCell ref="A9924:A9927"/>
    <mergeCell ref="B9924:B9927"/>
    <mergeCell ref="A9904:A9907"/>
    <mergeCell ref="B9904:B9907"/>
    <mergeCell ref="A9908:A9911"/>
    <mergeCell ref="B9908:B9911"/>
    <mergeCell ref="A9912:A9915"/>
    <mergeCell ref="B9912:B9915"/>
    <mergeCell ref="A9892:A9895"/>
    <mergeCell ref="B9892:B9895"/>
    <mergeCell ref="A9896:A9899"/>
    <mergeCell ref="B9896:B9899"/>
    <mergeCell ref="A9900:A9903"/>
    <mergeCell ref="B9900:B9903"/>
    <mergeCell ref="A9880:A9883"/>
    <mergeCell ref="B9880:B9883"/>
    <mergeCell ref="A9884:A9887"/>
    <mergeCell ref="B9884:B9887"/>
    <mergeCell ref="A9888:A9891"/>
    <mergeCell ref="B9888:B9891"/>
    <mergeCell ref="A9868:A9871"/>
    <mergeCell ref="B9868:B9871"/>
    <mergeCell ref="A9872:A9875"/>
    <mergeCell ref="B9872:B9875"/>
    <mergeCell ref="A9876:A9879"/>
    <mergeCell ref="B9876:B9879"/>
    <mergeCell ref="A9856:A9859"/>
    <mergeCell ref="B9856:B9859"/>
    <mergeCell ref="A9860:A9863"/>
    <mergeCell ref="B9860:B9863"/>
    <mergeCell ref="A9864:A9867"/>
    <mergeCell ref="B9864:B9867"/>
    <mergeCell ref="A9844:A9847"/>
    <mergeCell ref="B9844:B9847"/>
    <mergeCell ref="A9848:A9851"/>
    <mergeCell ref="B9848:B9851"/>
    <mergeCell ref="A9852:A9855"/>
    <mergeCell ref="B9852:B9855"/>
    <mergeCell ref="A9832:A9835"/>
    <mergeCell ref="B9832:B9835"/>
    <mergeCell ref="A9836:A9839"/>
    <mergeCell ref="B9836:B9839"/>
    <mergeCell ref="A9840:A9843"/>
    <mergeCell ref="B9840:B9843"/>
    <mergeCell ref="A9820:A9823"/>
    <mergeCell ref="B9820:B9823"/>
    <mergeCell ref="A9824:A9827"/>
    <mergeCell ref="B9824:B9827"/>
    <mergeCell ref="A9828:A9831"/>
    <mergeCell ref="B9828:B9831"/>
    <mergeCell ref="A9808:A9811"/>
    <mergeCell ref="B9808:B9811"/>
    <mergeCell ref="A9812:A9815"/>
    <mergeCell ref="B9812:B9815"/>
    <mergeCell ref="A9816:A9819"/>
    <mergeCell ref="B9816:B9819"/>
    <mergeCell ref="A9796:A9799"/>
    <mergeCell ref="B9796:B9799"/>
    <mergeCell ref="A9800:A9803"/>
    <mergeCell ref="B9800:B9803"/>
    <mergeCell ref="A9804:A9807"/>
    <mergeCell ref="B9804:B9807"/>
    <mergeCell ref="A9784:A9787"/>
    <mergeCell ref="B9784:B9787"/>
    <mergeCell ref="A9788:A9791"/>
    <mergeCell ref="B9788:B9791"/>
    <mergeCell ref="A9792:A9795"/>
    <mergeCell ref="B9792:B9795"/>
    <mergeCell ref="A9772:A9775"/>
    <mergeCell ref="B9772:B9775"/>
    <mergeCell ref="A9776:A9779"/>
    <mergeCell ref="B9776:B9779"/>
    <mergeCell ref="A9780:A9783"/>
    <mergeCell ref="B9780:B9783"/>
    <mergeCell ref="A9760:A9763"/>
    <mergeCell ref="B9760:B9763"/>
    <mergeCell ref="A9764:A9767"/>
    <mergeCell ref="B9764:B9767"/>
    <mergeCell ref="A9768:A9771"/>
    <mergeCell ref="B9768:B9771"/>
    <mergeCell ref="A9748:A9751"/>
    <mergeCell ref="B9748:B9751"/>
    <mergeCell ref="A9752:A9755"/>
    <mergeCell ref="B9752:B9755"/>
    <mergeCell ref="A9756:A9759"/>
    <mergeCell ref="B9756:B9759"/>
    <mergeCell ref="A9725:A9731"/>
    <mergeCell ref="B9725:B9731"/>
    <mergeCell ref="A9732:A9743"/>
    <mergeCell ref="B9732:B9743"/>
    <mergeCell ref="A9744:A9747"/>
    <mergeCell ref="B9744:B9747"/>
    <mergeCell ref="A9704:A9710"/>
    <mergeCell ref="B9704:B9710"/>
    <mergeCell ref="A9711:A9717"/>
    <mergeCell ref="B9711:B9717"/>
    <mergeCell ref="A9718:A9724"/>
    <mergeCell ref="B9718:B9724"/>
    <mergeCell ref="A9673:A9682"/>
    <mergeCell ref="B9673:B9682"/>
    <mergeCell ref="A9683:A9692"/>
    <mergeCell ref="B9683:B9692"/>
    <mergeCell ref="A9693:A9703"/>
    <mergeCell ref="B9693:B9703"/>
    <mergeCell ref="A9641:A9650"/>
    <mergeCell ref="B9641:B9650"/>
    <mergeCell ref="A9651:A9662"/>
    <mergeCell ref="B9651:B9662"/>
    <mergeCell ref="A9663:A9672"/>
    <mergeCell ref="B9663:B9672"/>
    <mergeCell ref="A9601:A9612"/>
    <mergeCell ref="B9601:B9612"/>
    <mergeCell ref="A9613:A9629"/>
    <mergeCell ref="B9613:B9629"/>
    <mergeCell ref="A9630:A9640"/>
    <mergeCell ref="B9630:B9640"/>
    <mergeCell ref="A9562:A9576"/>
    <mergeCell ref="B9562:B9576"/>
    <mergeCell ref="A9577:A9584"/>
    <mergeCell ref="B9577:B9584"/>
    <mergeCell ref="A9585:A9600"/>
    <mergeCell ref="B9585:B9600"/>
    <mergeCell ref="A9538:A9541"/>
    <mergeCell ref="B9538:B9541"/>
    <mergeCell ref="A9542:A9545"/>
    <mergeCell ref="B9542:B9545"/>
    <mergeCell ref="A9546:A9561"/>
    <mergeCell ref="B9546:B9561"/>
    <mergeCell ref="A9517:A9523"/>
    <mergeCell ref="B9517:B9523"/>
    <mergeCell ref="A9524:A9530"/>
    <mergeCell ref="B9524:B9530"/>
    <mergeCell ref="A9531:A9537"/>
    <mergeCell ref="B9531:B9537"/>
    <mergeCell ref="A9497:A9503"/>
    <mergeCell ref="B9497:B9503"/>
    <mergeCell ref="A9504:A9510"/>
    <mergeCell ref="B9504:B9510"/>
    <mergeCell ref="A9511:A9516"/>
    <mergeCell ref="B9511:B9516"/>
    <mergeCell ref="A9475:A9482"/>
    <mergeCell ref="B9475:B9482"/>
    <mergeCell ref="A9483:A9489"/>
    <mergeCell ref="B9483:B9489"/>
    <mergeCell ref="A9490:A9496"/>
    <mergeCell ref="B9490:B9496"/>
    <mergeCell ref="A9451:A9458"/>
    <mergeCell ref="B9451:B9458"/>
    <mergeCell ref="A9459:A9466"/>
    <mergeCell ref="B9459:B9466"/>
    <mergeCell ref="A9467:A9474"/>
    <mergeCell ref="B9467:B9474"/>
    <mergeCell ref="A9430:A9436"/>
    <mergeCell ref="B9430:B9436"/>
    <mergeCell ref="A9437:A9442"/>
    <mergeCell ref="B9437:B9442"/>
    <mergeCell ref="A9443:A9450"/>
    <mergeCell ref="B9443:B9450"/>
    <mergeCell ref="A9409:A9415"/>
    <mergeCell ref="B9409:B9415"/>
    <mergeCell ref="A9416:A9422"/>
    <mergeCell ref="B9416:B9422"/>
    <mergeCell ref="A9423:A9429"/>
    <mergeCell ref="B9423:B9429"/>
    <mergeCell ref="A9386:A9398"/>
    <mergeCell ref="B9386:B9398"/>
    <mergeCell ref="A9399:A9402"/>
    <mergeCell ref="B9399:B9402"/>
    <mergeCell ref="A9403:A9408"/>
    <mergeCell ref="B9403:B9408"/>
    <mergeCell ref="A9351:A9361"/>
    <mergeCell ref="B9351:B9361"/>
    <mergeCell ref="A9362:A9372"/>
    <mergeCell ref="B9362:B9372"/>
    <mergeCell ref="A9373:A9385"/>
    <mergeCell ref="B9373:B9385"/>
    <mergeCell ref="A9332:A9335"/>
    <mergeCell ref="B9332:B9335"/>
    <mergeCell ref="A9336:A9339"/>
    <mergeCell ref="B9336:B9339"/>
    <mergeCell ref="A9340:A9350"/>
    <mergeCell ref="B9340:B9350"/>
    <mergeCell ref="A9320:A9323"/>
    <mergeCell ref="B9320:B9323"/>
    <mergeCell ref="A9324:A9327"/>
    <mergeCell ref="B9324:B9327"/>
    <mergeCell ref="A9328:A9331"/>
    <mergeCell ref="B9328:B9331"/>
    <mergeCell ref="A9308:A9311"/>
    <mergeCell ref="B9308:B9311"/>
    <mergeCell ref="A9312:A9315"/>
    <mergeCell ref="B9312:B9315"/>
    <mergeCell ref="A9316:A9319"/>
    <mergeCell ref="B9316:B9319"/>
    <mergeCell ref="A9296:A9299"/>
    <mergeCell ref="B9296:B9299"/>
    <mergeCell ref="A9300:A9303"/>
    <mergeCell ref="B9300:B9303"/>
    <mergeCell ref="A9304:A9307"/>
    <mergeCell ref="B9304:B9307"/>
    <mergeCell ref="A9284:A9287"/>
    <mergeCell ref="B9284:B9287"/>
    <mergeCell ref="A9288:A9291"/>
    <mergeCell ref="B9288:B9291"/>
    <mergeCell ref="A9292:A9295"/>
    <mergeCell ref="B9292:B9295"/>
    <mergeCell ref="A9272:A9275"/>
    <mergeCell ref="B9272:B9275"/>
    <mergeCell ref="A9276:A9279"/>
    <mergeCell ref="B9276:B9279"/>
    <mergeCell ref="A9280:A9283"/>
    <mergeCell ref="B9280:B9283"/>
    <mergeCell ref="A9260:A9263"/>
    <mergeCell ref="B9260:B9263"/>
    <mergeCell ref="A9264:A9267"/>
    <mergeCell ref="B9264:B9267"/>
    <mergeCell ref="A9268:A9271"/>
    <mergeCell ref="B9268:B9271"/>
    <mergeCell ref="A9248:A9251"/>
    <mergeCell ref="B9248:B9251"/>
    <mergeCell ref="A9252:A9255"/>
    <mergeCell ref="B9252:B9255"/>
    <mergeCell ref="A9256:A9259"/>
    <mergeCell ref="B9256:B9259"/>
    <mergeCell ref="A9236:A9239"/>
    <mergeCell ref="B9236:B9239"/>
    <mergeCell ref="A9240:A9243"/>
    <mergeCell ref="B9240:B9243"/>
    <mergeCell ref="A9244:A9247"/>
    <mergeCell ref="B9244:B9247"/>
    <mergeCell ref="A9224:A9227"/>
    <mergeCell ref="B9224:B9227"/>
    <mergeCell ref="A9228:A9231"/>
    <mergeCell ref="B9228:B9231"/>
    <mergeCell ref="A9232:A9235"/>
    <mergeCell ref="B9232:B9235"/>
    <mergeCell ref="A9212:A9215"/>
    <mergeCell ref="B9212:B9215"/>
    <mergeCell ref="A9216:A9219"/>
    <mergeCell ref="B9216:B9219"/>
    <mergeCell ref="A9220:A9223"/>
    <mergeCell ref="B9220:B9223"/>
    <mergeCell ref="A9200:A9203"/>
    <mergeCell ref="B9200:B9203"/>
    <mergeCell ref="A9204:A9207"/>
    <mergeCell ref="B9204:B9207"/>
    <mergeCell ref="A9208:A9211"/>
    <mergeCell ref="B9208:B9211"/>
    <mergeCell ref="A9188:A9191"/>
    <mergeCell ref="B9188:B9191"/>
    <mergeCell ref="A9192:A9195"/>
    <mergeCell ref="B9192:B9195"/>
    <mergeCell ref="A9196:A9199"/>
    <mergeCell ref="B9196:B9199"/>
    <mergeCell ref="A9176:A9179"/>
    <mergeCell ref="B9176:B9179"/>
    <mergeCell ref="A9180:A9183"/>
    <mergeCell ref="B9180:B9183"/>
    <mergeCell ref="A9184:A9187"/>
    <mergeCell ref="B9184:B9187"/>
    <mergeCell ref="A9164:A9167"/>
    <mergeCell ref="B9164:B9167"/>
    <mergeCell ref="A9168:A9171"/>
    <mergeCell ref="B9168:B9171"/>
    <mergeCell ref="A9172:A9175"/>
    <mergeCell ref="B9172:B9175"/>
    <mergeCell ref="A9152:A9155"/>
    <mergeCell ref="B9152:B9155"/>
    <mergeCell ref="A9156:A9159"/>
    <mergeCell ref="B9156:B9159"/>
    <mergeCell ref="A9160:A9163"/>
    <mergeCell ref="B9160:B9163"/>
    <mergeCell ref="A9140:A9143"/>
    <mergeCell ref="B9140:B9143"/>
    <mergeCell ref="A9144:A9147"/>
    <mergeCell ref="B9144:B9147"/>
    <mergeCell ref="A9148:A9151"/>
    <mergeCell ref="B9148:B9151"/>
    <mergeCell ref="A9128:A9131"/>
    <mergeCell ref="B9128:B9131"/>
    <mergeCell ref="A9132:A9135"/>
    <mergeCell ref="B9132:B9135"/>
    <mergeCell ref="A9136:A9139"/>
    <mergeCell ref="B9136:B9139"/>
    <mergeCell ref="A9116:A9119"/>
    <mergeCell ref="B9116:B9119"/>
    <mergeCell ref="A9120:A9123"/>
    <mergeCell ref="B9120:B9123"/>
    <mergeCell ref="A9124:A9127"/>
    <mergeCell ref="B9124:B9127"/>
    <mergeCell ref="A9104:A9107"/>
    <mergeCell ref="B9104:B9107"/>
    <mergeCell ref="A9108:A9111"/>
    <mergeCell ref="B9108:B9111"/>
    <mergeCell ref="A9112:A9115"/>
    <mergeCell ref="B9112:B9115"/>
    <mergeCell ref="A9092:A9095"/>
    <mergeCell ref="B9092:B9095"/>
    <mergeCell ref="A9096:A9099"/>
    <mergeCell ref="B9096:B9099"/>
    <mergeCell ref="A9100:A9103"/>
    <mergeCell ref="B9100:B9103"/>
    <mergeCell ref="A9080:A9083"/>
    <mergeCell ref="B9080:B9083"/>
    <mergeCell ref="A9084:A9087"/>
    <mergeCell ref="B9084:B9087"/>
    <mergeCell ref="A9088:A9091"/>
    <mergeCell ref="B9088:B9091"/>
    <mergeCell ref="A9068:A9071"/>
    <mergeCell ref="B9068:B9071"/>
    <mergeCell ref="A9072:A9075"/>
    <mergeCell ref="B9072:B9075"/>
    <mergeCell ref="A9076:A9079"/>
    <mergeCell ref="B9076:B9079"/>
    <mergeCell ref="A9056:A9059"/>
    <mergeCell ref="B9056:B9059"/>
    <mergeCell ref="A9060:A9063"/>
    <mergeCell ref="B9060:B9063"/>
    <mergeCell ref="A9064:A9067"/>
    <mergeCell ref="B9064:B9067"/>
    <mergeCell ref="A9044:A9047"/>
    <mergeCell ref="B9044:B9047"/>
    <mergeCell ref="A9048:A9051"/>
    <mergeCell ref="B9048:B9051"/>
    <mergeCell ref="A9052:A9055"/>
    <mergeCell ref="B9052:B9055"/>
    <mergeCell ref="A9032:A9035"/>
    <mergeCell ref="B9032:B9035"/>
    <mergeCell ref="A9036:A9039"/>
    <mergeCell ref="B9036:B9039"/>
    <mergeCell ref="A9040:A9043"/>
    <mergeCell ref="B9040:B9043"/>
    <mergeCell ref="A9020:A9023"/>
    <mergeCell ref="B9020:B9023"/>
    <mergeCell ref="A9024:A9027"/>
    <mergeCell ref="B9024:B9027"/>
    <mergeCell ref="A9028:A9031"/>
    <mergeCell ref="B9028:B9031"/>
    <mergeCell ref="A9008:A9011"/>
    <mergeCell ref="B9008:B9011"/>
    <mergeCell ref="A9012:A9015"/>
    <mergeCell ref="B9012:B9015"/>
    <mergeCell ref="A9016:A9019"/>
    <mergeCell ref="B9016:B9019"/>
    <mergeCell ref="A8996:A8999"/>
    <mergeCell ref="B8996:B8999"/>
    <mergeCell ref="A9000:A9003"/>
    <mergeCell ref="B9000:B9003"/>
    <mergeCell ref="A9004:A9007"/>
    <mergeCell ref="B9004:B9007"/>
    <mergeCell ref="A8984:A8987"/>
    <mergeCell ref="B8984:B8987"/>
    <mergeCell ref="A8988:A8991"/>
    <mergeCell ref="B8988:B8991"/>
    <mergeCell ref="A8992:A8995"/>
    <mergeCell ref="B8992:B8995"/>
    <mergeCell ref="A8972:A8975"/>
    <mergeCell ref="B8972:B8975"/>
    <mergeCell ref="A8976:A8979"/>
    <mergeCell ref="B8976:B8979"/>
    <mergeCell ref="A8980:A8983"/>
    <mergeCell ref="B8980:B8983"/>
    <mergeCell ref="A8960:A8963"/>
    <mergeCell ref="B8960:B8963"/>
    <mergeCell ref="A8964:A8967"/>
    <mergeCell ref="B8964:B8967"/>
    <mergeCell ref="A8968:A8971"/>
    <mergeCell ref="B8968:B8971"/>
    <mergeCell ref="A8948:A8951"/>
    <mergeCell ref="B8948:B8951"/>
    <mergeCell ref="A8952:A8955"/>
    <mergeCell ref="B8952:B8955"/>
    <mergeCell ref="A8956:A8959"/>
    <mergeCell ref="B8956:B8959"/>
    <mergeCell ref="A8936:A8939"/>
    <mergeCell ref="B8936:B8939"/>
    <mergeCell ref="A8940:A8943"/>
    <mergeCell ref="B8940:B8943"/>
    <mergeCell ref="A8944:A8947"/>
    <mergeCell ref="B8944:B8947"/>
    <mergeCell ref="A8921:A8924"/>
    <mergeCell ref="B8921:B8924"/>
    <mergeCell ref="A8925:A8931"/>
    <mergeCell ref="B8925:B8931"/>
    <mergeCell ref="A8932:A8935"/>
    <mergeCell ref="B8932:B8935"/>
    <mergeCell ref="A8909:A8912"/>
    <mergeCell ref="B8909:B8912"/>
    <mergeCell ref="A8913:A8916"/>
    <mergeCell ref="B8913:B8916"/>
    <mergeCell ref="A8917:A8920"/>
    <mergeCell ref="B8917:B8920"/>
    <mergeCell ref="A8894:A8898"/>
    <mergeCell ref="B8894:B8898"/>
    <mergeCell ref="A8899:A8904"/>
    <mergeCell ref="B8899:B8904"/>
    <mergeCell ref="A8905:A8908"/>
    <mergeCell ref="B8905:B8908"/>
    <mergeCell ref="A8882:A8885"/>
    <mergeCell ref="B8882:B8885"/>
    <mergeCell ref="A8886:A8889"/>
    <mergeCell ref="B8886:B8889"/>
    <mergeCell ref="A8890:A8893"/>
    <mergeCell ref="B8890:B8893"/>
    <mergeCell ref="A8870:A8873"/>
    <mergeCell ref="B8870:B8873"/>
    <mergeCell ref="A8874:A8877"/>
    <mergeCell ref="B8874:B8877"/>
    <mergeCell ref="A8878:A8881"/>
    <mergeCell ref="B8878:B8881"/>
    <mergeCell ref="A8858:A8861"/>
    <mergeCell ref="B8858:B8861"/>
    <mergeCell ref="A8862:A8865"/>
    <mergeCell ref="B8862:B8865"/>
    <mergeCell ref="A8866:A8869"/>
    <mergeCell ref="B8866:B8869"/>
    <mergeCell ref="A8846:A8849"/>
    <mergeCell ref="B8846:B8849"/>
    <mergeCell ref="A8850:A8853"/>
    <mergeCell ref="B8850:B8853"/>
    <mergeCell ref="A8854:A8857"/>
    <mergeCell ref="B8854:B8857"/>
    <mergeCell ref="A8832:A8837"/>
    <mergeCell ref="B8832:B8837"/>
    <mergeCell ref="A8838:A8841"/>
    <mergeCell ref="B8838:B8841"/>
    <mergeCell ref="A8842:A8845"/>
    <mergeCell ref="B8842:B8845"/>
    <mergeCell ref="A8811:A8816"/>
    <mergeCell ref="B8811:B8816"/>
    <mergeCell ref="A8817:A8823"/>
    <mergeCell ref="B8817:B8823"/>
    <mergeCell ref="A8824:A8831"/>
    <mergeCell ref="B8824:B8831"/>
    <mergeCell ref="A8789:A8798"/>
    <mergeCell ref="B8789:B8798"/>
    <mergeCell ref="A8799:A8804"/>
    <mergeCell ref="B8799:B8804"/>
    <mergeCell ref="A8805:A8810"/>
    <mergeCell ref="B8805:B8810"/>
    <mergeCell ref="A8763:A8768"/>
    <mergeCell ref="B8763:B8768"/>
    <mergeCell ref="A8769:A8779"/>
    <mergeCell ref="B8769:B8779"/>
    <mergeCell ref="A8780:A8788"/>
    <mergeCell ref="B8780:B8788"/>
    <mergeCell ref="A8745:A8750"/>
    <mergeCell ref="B8745:B8750"/>
    <mergeCell ref="A8751:A8756"/>
    <mergeCell ref="B8751:B8756"/>
    <mergeCell ref="A8757:A8762"/>
    <mergeCell ref="B8757:B8762"/>
    <mergeCell ref="A8727:A8732"/>
    <mergeCell ref="B8727:B8732"/>
    <mergeCell ref="A8733:A8738"/>
    <mergeCell ref="B8733:B8738"/>
    <mergeCell ref="A8739:A8744"/>
    <mergeCell ref="B8739:B8744"/>
    <mergeCell ref="A8710:A8714"/>
    <mergeCell ref="B8710:B8714"/>
    <mergeCell ref="A8715:A8720"/>
    <mergeCell ref="B8715:B8720"/>
    <mergeCell ref="A8721:A8726"/>
    <mergeCell ref="B8721:B8726"/>
    <mergeCell ref="A8691:A8699"/>
    <mergeCell ref="B8691:B8699"/>
    <mergeCell ref="A8700:A8704"/>
    <mergeCell ref="B8700:B8704"/>
    <mergeCell ref="A8705:A8709"/>
    <mergeCell ref="B8705:B8709"/>
    <mergeCell ref="A8674:A8677"/>
    <mergeCell ref="B8674:B8677"/>
    <mergeCell ref="A8678:A8681"/>
    <mergeCell ref="B8678:B8681"/>
    <mergeCell ref="A8682:A8690"/>
    <mergeCell ref="B8682:B8690"/>
    <mergeCell ref="A8656:A8661"/>
    <mergeCell ref="B8656:B8661"/>
    <mergeCell ref="A8662:A8667"/>
    <mergeCell ref="B8662:B8667"/>
    <mergeCell ref="A8668:A8673"/>
    <mergeCell ref="B8668:B8673"/>
    <mergeCell ref="A8637:A8642"/>
    <mergeCell ref="B8637:B8642"/>
    <mergeCell ref="A8643:A8648"/>
    <mergeCell ref="B8643:B8648"/>
    <mergeCell ref="A8649:A8655"/>
    <mergeCell ref="B8649:B8655"/>
    <mergeCell ref="A8618:A8623"/>
    <mergeCell ref="B8618:B8623"/>
    <mergeCell ref="A8624:A8629"/>
    <mergeCell ref="B8624:B8629"/>
    <mergeCell ref="A8630:A8636"/>
    <mergeCell ref="B8630:B8636"/>
    <mergeCell ref="A8599:A8602"/>
    <mergeCell ref="B8599:B8602"/>
    <mergeCell ref="A8603:A8608"/>
    <mergeCell ref="B8603:B8608"/>
    <mergeCell ref="A8609:A8617"/>
    <mergeCell ref="B8609:B8617"/>
    <mergeCell ref="A8582:A8585"/>
    <mergeCell ref="B8582:B8585"/>
    <mergeCell ref="A8586:A8591"/>
    <mergeCell ref="B8586:B8591"/>
    <mergeCell ref="A8592:A8598"/>
    <mergeCell ref="B8592:B8598"/>
    <mergeCell ref="A8560:A8569"/>
    <mergeCell ref="B8560:B8569"/>
    <mergeCell ref="A8570:A8575"/>
    <mergeCell ref="B8570:B8575"/>
    <mergeCell ref="A8576:A8581"/>
    <mergeCell ref="B8576:B8581"/>
    <mergeCell ref="A8534:A8540"/>
    <mergeCell ref="B8534:B8540"/>
    <mergeCell ref="A8541:A8549"/>
    <mergeCell ref="B8541:B8549"/>
    <mergeCell ref="A8550:A8559"/>
    <mergeCell ref="B8550:B8559"/>
    <mergeCell ref="A8518:A8523"/>
    <mergeCell ref="B8518:B8523"/>
    <mergeCell ref="A8524:A8529"/>
    <mergeCell ref="B8524:B8529"/>
    <mergeCell ref="A8530:A8533"/>
    <mergeCell ref="B8530:B8533"/>
    <mergeCell ref="A8495:A8500"/>
    <mergeCell ref="B8495:B8500"/>
    <mergeCell ref="A8501:A8509"/>
    <mergeCell ref="B8501:B8509"/>
    <mergeCell ref="A8510:A8517"/>
    <mergeCell ref="B8510:B8517"/>
    <mergeCell ref="A8478:A8486"/>
    <mergeCell ref="B8478:B8486"/>
    <mergeCell ref="A8487:A8490"/>
    <mergeCell ref="B8487:B8490"/>
    <mergeCell ref="A8491:A8494"/>
    <mergeCell ref="B8491:B8494"/>
    <mergeCell ref="A8461:A8466"/>
    <mergeCell ref="B8461:B8466"/>
    <mergeCell ref="A8467:A8472"/>
    <mergeCell ref="B8467:B8472"/>
    <mergeCell ref="A8473:A8477"/>
    <mergeCell ref="B8473:B8477"/>
    <mergeCell ref="A8444:A8448"/>
    <mergeCell ref="B8444:B8448"/>
    <mergeCell ref="A8449:A8454"/>
    <mergeCell ref="B8449:B8454"/>
    <mergeCell ref="A8455:A8460"/>
    <mergeCell ref="B8455:B8460"/>
    <mergeCell ref="A8425:A8434"/>
    <mergeCell ref="B8425:B8434"/>
    <mergeCell ref="A8435:A8438"/>
    <mergeCell ref="B8435:B8438"/>
    <mergeCell ref="A8439:A8443"/>
    <mergeCell ref="B8439:B8443"/>
    <mergeCell ref="A8400:A8409"/>
    <mergeCell ref="B8400:B8409"/>
    <mergeCell ref="A8410:A8419"/>
    <mergeCell ref="B8410:B8419"/>
    <mergeCell ref="A8420:A8424"/>
    <mergeCell ref="B8420:B8424"/>
    <mergeCell ref="A8387:A8390"/>
    <mergeCell ref="B8387:B8390"/>
    <mergeCell ref="A8391:A8395"/>
    <mergeCell ref="B8391:B8395"/>
    <mergeCell ref="A8396:A8399"/>
    <mergeCell ref="B8396:B8399"/>
    <mergeCell ref="A8375:A8378"/>
    <mergeCell ref="B8375:B8378"/>
    <mergeCell ref="A8379:A8382"/>
    <mergeCell ref="B8379:B8382"/>
    <mergeCell ref="A8383:A8386"/>
    <mergeCell ref="B8383:B8386"/>
    <mergeCell ref="A8363:A8366"/>
    <mergeCell ref="B8363:B8366"/>
    <mergeCell ref="A8367:A8370"/>
    <mergeCell ref="B8367:B8370"/>
    <mergeCell ref="A8371:A8374"/>
    <mergeCell ref="B8371:B8374"/>
    <mergeCell ref="A8351:A8354"/>
    <mergeCell ref="B8351:B8354"/>
    <mergeCell ref="A8355:A8358"/>
    <mergeCell ref="B8355:B8358"/>
    <mergeCell ref="A8359:A8362"/>
    <mergeCell ref="B8359:B8362"/>
    <mergeCell ref="A8339:A8342"/>
    <mergeCell ref="B8339:B8342"/>
    <mergeCell ref="A8343:A8346"/>
    <mergeCell ref="B8343:B8346"/>
    <mergeCell ref="A8347:A8350"/>
    <mergeCell ref="B8347:B8350"/>
    <mergeCell ref="A8327:A8330"/>
    <mergeCell ref="B8327:B8330"/>
    <mergeCell ref="A8331:A8334"/>
    <mergeCell ref="B8331:B8334"/>
    <mergeCell ref="A8335:A8338"/>
    <mergeCell ref="B8335:B8338"/>
    <mergeCell ref="A8315:A8318"/>
    <mergeCell ref="B8315:B8318"/>
    <mergeCell ref="A8319:A8322"/>
    <mergeCell ref="B8319:B8322"/>
    <mergeCell ref="A8323:A8326"/>
    <mergeCell ref="B8323:B8326"/>
    <mergeCell ref="A8303:A8306"/>
    <mergeCell ref="B8303:B8306"/>
    <mergeCell ref="A8307:A8310"/>
    <mergeCell ref="B8307:B8310"/>
    <mergeCell ref="A8311:A8314"/>
    <mergeCell ref="B8311:B8314"/>
    <mergeCell ref="A8291:A8294"/>
    <mergeCell ref="B8291:B8294"/>
    <mergeCell ref="A8295:A8298"/>
    <mergeCell ref="B8295:B8298"/>
    <mergeCell ref="A8299:A8302"/>
    <mergeCell ref="B8299:B8302"/>
    <mergeCell ref="A8279:A8282"/>
    <mergeCell ref="B8279:B8282"/>
    <mergeCell ref="A8283:A8286"/>
    <mergeCell ref="B8283:B8286"/>
    <mergeCell ref="A8287:A8290"/>
    <mergeCell ref="B8287:B8290"/>
    <mergeCell ref="A8267:A8270"/>
    <mergeCell ref="B8267:B8270"/>
    <mergeCell ref="A8271:A8274"/>
    <mergeCell ref="B8271:B8274"/>
    <mergeCell ref="A8275:A8278"/>
    <mergeCell ref="B8275:B8278"/>
    <mergeCell ref="A8255:A8258"/>
    <mergeCell ref="B8255:B8258"/>
    <mergeCell ref="A8259:A8262"/>
    <mergeCell ref="B8259:B8262"/>
    <mergeCell ref="A8263:A8266"/>
    <mergeCell ref="B8263:B8266"/>
    <mergeCell ref="A8243:A8246"/>
    <mergeCell ref="B8243:B8246"/>
    <mergeCell ref="A8247:A8250"/>
    <mergeCell ref="B8247:B8250"/>
    <mergeCell ref="A8251:A8254"/>
    <mergeCell ref="B8251:B8254"/>
    <mergeCell ref="A8231:A8234"/>
    <mergeCell ref="B8231:B8234"/>
    <mergeCell ref="A8235:A8238"/>
    <mergeCell ref="B8235:B8238"/>
    <mergeCell ref="A8239:A8242"/>
    <mergeCell ref="B8239:B8242"/>
    <mergeCell ref="A8219:A8222"/>
    <mergeCell ref="B8219:B8222"/>
    <mergeCell ref="A8223:A8226"/>
    <mergeCell ref="B8223:B8226"/>
    <mergeCell ref="A8227:A8230"/>
    <mergeCell ref="B8227:B8230"/>
    <mergeCell ref="A8207:A8210"/>
    <mergeCell ref="B8207:B8210"/>
    <mergeCell ref="A8211:A8214"/>
    <mergeCell ref="B8211:B8214"/>
    <mergeCell ref="A8215:A8218"/>
    <mergeCell ref="B8215:B8218"/>
    <mergeCell ref="A8195:A8198"/>
    <mergeCell ref="B8195:B8198"/>
    <mergeCell ref="A8199:A8202"/>
    <mergeCell ref="B8199:B8202"/>
    <mergeCell ref="A8203:A8206"/>
    <mergeCell ref="B8203:B8206"/>
    <mergeCell ref="A8183:A8186"/>
    <mergeCell ref="B8183:B8186"/>
    <mergeCell ref="A8187:A8190"/>
    <mergeCell ref="B8187:B8190"/>
    <mergeCell ref="A8191:A8194"/>
    <mergeCell ref="B8191:B8194"/>
    <mergeCell ref="A8171:A8174"/>
    <mergeCell ref="B8171:B8174"/>
    <mergeCell ref="A8175:A8178"/>
    <mergeCell ref="B8175:B8178"/>
    <mergeCell ref="A8179:A8182"/>
    <mergeCell ref="B8179:B8182"/>
    <mergeCell ref="A8159:A8162"/>
    <mergeCell ref="B8159:B8162"/>
    <mergeCell ref="A8163:A8166"/>
    <mergeCell ref="B8163:B8166"/>
    <mergeCell ref="A8167:A8170"/>
    <mergeCell ref="B8167:B8170"/>
    <mergeCell ref="A8147:A8150"/>
    <mergeCell ref="B8147:B8150"/>
    <mergeCell ref="A8151:A8154"/>
    <mergeCell ref="B8151:B8154"/>
    <mergeCell ref="A8155:A8158"/>
    <mergeCell ref="B8155:B8158"/>
    <mergeCell ref="A8135:A8138"/>
    <mergeCell ref="B8135:B8138"/>
    <mergeCell ref="A8139:A8142"/>
    <mergeCell ref="B8139:B8142"/>
    <mergeCell ref="A8143:A8146"/>
    <mergeCell ref="B8143:B8146"/>
    <mergeCell ref="A8123:A8126"/>
    <mergeCell ref="B8123:B8126"/>
    <mergeCell ref="A8127:A8130"/>
    <mergeCell ref="B8127:B8130"/>
    <mergeCell ref="A8131:A8134"/>
    <mergeCell ref="B8131:B8134"/>
    <mergeCell ref="A8111:A8114"/>
    <mergeCell ref="B8111:B8114"/>
    <mergeCell ref="A8115:A8118"/>
    <mergeCell ref="B8115:B8118"/>
    <mergeCell ref="A8119:A8122"/>
    <mergeCell ref="B8119:B8122"/>
    <mergeCell ref="A8099:A8102"/>
    <mergeCell ref="B8099:B8102"/>
    <mergeCell ref="A8103:A8106"/>
    <mergeCell ref="B8103:B8106"/>
    <mergeCell ref="A8107:A8110"/>
    <mergeCell ref="B8107:B8110"/>
    <mergeCell ref="A8087:A8090"/>
    <mergeCell ref="B8087:B8090"/>
    <mergeCell ref="A8091:A8094"/>
    <mergeCell ref="B8091:B8094"/>
    <mergeCell ref="A8095:A8098"/>
    <mergeCell ref="B8095:B8098"/>
    <mergeCell ref="A8075:A8078"/>
    <mergeCell ref="B8075:B8078"/>
    <mergeCell ref="A8079:A8082"/>
    <mergeCell ref="B8079:B8082"/>
    <mergeCell ref="A8083:A8086"/>
    <mergeCell ref="B8083:B8086"/>
    <mergeCell ref="A8063:A8066"/>
    <mergeCell ref="B8063:B8066"/>
    <mergeCell ref="A8067:A8070"/>
    <mergeCell ref="B8067:B8070"/>
    <mergeCell ref="A8071:A8074"/>
    <mergeCell ref="B8071:B8074"/>
    <mergeCell ref="A8051:A8054"/>
    <mergeCell ref="B8051:B8054"/>
    <mergeCell ref="A8055:A8058"/>
    <mergeCell ref="B8055:B8058"/>
    <mergeCell ref="A8059:A8062"/>
    <mergeCell ref="B8059:B8062"/>
    <mergeCell ref="A8039:A8042"/>
    <mergeCell ref="B8039:B8042"/>
    <mergeCell ref="A8043:A8046"/>
    <mergeCell ref="B8043:B8046"/>
    <mergeCell ref="A8047:A8050"/>
    <mergeCell ref="B8047:B8050"/>
    <mergeCell ref="A8027:A8030"/>
    <mergeCell ref="B8027:B8030"/>
    <mergeCell ref="A8031:A8034"/>
    <mergeCell ref="B8031:B8034"/>
    <mergeCell ref="A8035:A8038"/>
    <mergeCell ref="B8035:B8038"/>
    <mergeCell ref="A8015:A8018"/>
    <mergeCell ref="B8015:B8018"/>
    <mergeCell ref="A8019:A8022"/>
    <mergeCell ref="B8019:B8022"/>
    <mergeCell ref="A8023:A8026"/>
    <mergeCell ref="B8023:B8026"/>
    <mergeCell ref="A8003:A8006"/>
    <mergeCell ref="B8003:B8006"/>
    <mergeCell ref="A8007:A8010"/>
    <mergeCell ref="B8007:B8010"/>
    <mergeCell ref="A8011:A8014"/>
    <mergeCell ref="B8011:B8014"/>
    <mergeCell ref="A7991:A7994"/>
    <mergeCell ref="B7991:B7994"/>
    <mergeCell ref="A7995:A7998"/>
    <mergeCell ref="B7995:B7998"/>
    <mergeCell ref="A7999:A8002"/>
    <mergeCell ref="B7999:B8002"/>
    <mergeCell ref="A7979:A7982"/>
    <mergeCell ref="B7979:B7982"/>
    <mergeCell ref="A7983:A7986"/>
    <mergeCell ref="B7983:B7986"/>
    <mergeCell ref="A7987:A7990"/>
    <mergeCell ref="B7987:B7990"/>
    <mergeCell ref="A7967:A7970"/>
    <mergeCell ref="B7967:B7970"/>
    <mergeCell ref="A7971:A7974"/>
    <mergeCell ref="B7971:B7974"/>
    <mergeCell ref="A7975:A7978"/>
    <mergeCell ref="B7975:B7978"/>
    <mergeCell ref="A7955:A7958"/>
    <mergeCell ref="B7955:B7958"/>
    <mergeCell ref="A7959:A7962"/>
    <mergeCell ref="B7959:B7962"/>
    <mergeCell ref="A7963:A7966"/>
    <mergeCell ref="B7963:B7966"/>
    <mergeCell ref="A7943:A7946"/>
    <mergeCell ref="B7943:B7946"/>
    <mergeCell ref="A7947:A7950"/>
    <mergeCell ref="B7947:B7950"/>
    <mergeCell ref="A7951:A7954"/>
    <mergeCell ref="B7951:B7954"/>
    <mergeCell ref="A7931:A7934"/>
    <mergeCell ref="B7931:B7934"/>
    <mergeCell ref="A7935:A7938"/>
    <mergeCell ref="B7935:B7938"/>
    <mergeCell ref="A7939:A7942"/>
    <mergeCell ref="B7939:B7942"/>
    <mergeCell ref="A7919:A7922"/>
    <mergeCell ref="B7919:B7922"/>
    <mergeCell ref="A7923:A7926"/>
    <mergeCell ref="B7923:B7926"/>
    <mergeCell ref="A7927:A7930"/>
    <mergeCell ref="B7927:B7930"/>
    <mergeCell ref="A7907:A7910"/>
    <mergeCell ref="B7907:B7910"/>
    <mergeCell ref="A7911:A7914"/>
    <mergeCell ref="B7911:B7914"/>
    <mergeCell ref="A7915:A7918"/>
    <mergeCell ref="B7915:B7918"/>
    <mergeCell ref="A7895:A7898"/>
    <mergeCell ref="B7895:B7898"/>
    <mergeCell ref="A7899:A7902"/>
    <mergeCell ref="B7899:B7902"/>
    <mergeCell ref="A7903:A7906"/>
    <mergeCell ref="B7903:B7906"/>
    <mergeCell ref="A7883:A7886"/>
    <mergeCell ref="B7883:B7886"/>
    <mergeCell ref="A7887:A7890"/>
    <mergeCell ref="B7887:B7890"/>
    <mergeCell ref="A7891:A7894"/>
    <mergeCell ref="B7891:B7894"/>
    <mergeCell ref="A7871:A7874"/>
    <mergeCell ref="B7871:B7874"/>
    <mergeCell ref="A7875:A7878"/>
    <mergeCell ref="B7875:B7878"/>
    <mergeCell ref="A7879:A7882"/>
    <mergeCell ref="B7879:B7882"/>
    <mergeCell ref="A7859:A7862"/>
    <mergeCell ref="B7859:B7862"/>
    <mergeCell ref="A7863:A7866"/>
    <mergeCell ref="B7863:B7866"/>
    <mergeCell ref="A7867:A7870"/>
    <mergeCell ref="B7867:B7870"/>
    <mergeCell ref="A7847:A7850"/>
    <mergeCell ref="B7847:B7850"/>
    <mergeCell ref="A7851:A7854"/>
    <mergeCell ref="B7851:B7854"/>
    <mergeCell ref="A7855:A7858"/>
    <mergeCell ref="B7855:B7858"/>
    <mergeCell ref="A7835:A7838"/>
    <mergeCell ref="B7835:B7838"/>
    <mergeCell ref="A7839:A7842"/>
    <mergeCell ref="B7839:B7842"/>
    <mergeCell ref="A7843:A7846"/>
    <mergeCell ref="B7843:B7846"/>
    <mergeCell ref="A7823:A7826"/>
    <mergeCell ref="B7823:B7826"/>
    <mergeCell ref="A7827:A7830"/>
    <mergeCell ref="B7827:B7830"/>
    <mergeCell ref="A7831:A7834"/>
    <mergeCell ref="B7831:B7834"/>
    <mergeCell ref="A7811:A7814"/>
    <mergeCell ref="B7811:B7814"/>
    <mergeCell ref="A7815:A7818"/>
    <mergeCell ref="B7815:B7818"/>
    <mergeCell ref="A7819:A7822"/>
    <mergeCell ref="B7819:B7822"/>
    <mergeCell ref="A7799:A7802"/>
    <mergeCell ref="B7799:B7802"/>
    <mergeCell ref="A7803:A7806"/>
    <mergeCell ref="B7803:B7806"/>
    <mergeCell ref="A7807:A7810"/>
    <mergeCell ref="B7807:B7810"/>
    <mergeCell ref="A7787:A7790"/>
    <mergeCell ref="B7787:B7790"/>
    <mergeCell ref="A7791:A7794"/>
    <mergeCell ref="B7791:B7794"/>
    <mergeCell ref="A7795:A7798"/>
    <mergeCell ref="B7795:B7798"/>
    <mergeCell ref="A7775:A7778"/>
    <mergeCell ref="B7775:B7778"/>
    <mergeCell ref="A7779:A7782"/>
    <mergeCell ref="B7779:B7782"/>
    <mergeCell ref="A7783:A7786"/>
    <mergeCell ref="B7783:B7786"/>
    <mergeCell ref="A7763:A7766"/>
    <mergeCell ref="B7763:B7766"/>
    <mergeCell ref="A7767:A7770"/>
    <mergeCell ref="B7767:B7770"/>
    <mergeCell ref="A7771:A7774"/>
    <mergeCell ref="B7771:B7774"/>
    <mergeCell ref="A7751:A7754"/>
    <mergeCell ref="B7751:B7754"/>
    <mergeCell ref="A7755:A7758"/>
    <mergeCell ref="B7755:B7758"/>
    <mergeCell ref="A7759:A7762"/>
    <mergeCell ref="B7759:B7762"/>
    <mergeCell ref="A7737:A7742"/>
    <mergeCell ref="B7737:B7742"/>
    <mergeCell ref="A7743:A7746"/>
    <mergeCell ref="B7743:B7746"/>
    <mergeCell ref="A7747:A7750"/>
    <mergeCell ref="B7747:B7750"/>
    <mergeCell ref="A7703:A7708"/>
    <mergeCell ref="B7703:B7708"/>
    <mergeCell ref="A7709:A7722"/>
    <mergeCell ref="B7709:B7722"/>
    <mergeCell ref="A7723:A7736"/>
    <mergeCell ref="B7723:B7736"/>
    <mergeCell ref="A7682:A7687"/>
    <mergeCell ref="B7682:B7687"/>
    <mergeCell ref="A7688:A7696"/>
    <mergeCell ref="B7688:B7696"/>
    <mergeCell ref="A7697:A7702"/>
    <mergeCell ref="B7697:B7702"/>
    <mergeCell ref="A7660:A7667"/>
    <mergeCell ref="B7660:B7667"/>
    <mergeCell ref="A7668:A7675"/>
    <mergeCell ref="B7668:B7675"/>
    <mergeCell ref="A7676:A7681"/>
    <mergeCell ref="B7676:B7681"/>
    <mergeCell ref="A7637:A7640"/>
    <mergeCell ref="B7637:B7640"/>
    <mergeCell ref="A7641:A7651"/>
    <mergeCell ref="B7641:B7651"/>
    <mergeCell ref="A7652:A7659"/>
    <mergeCell ref="B7652:B7659"/>
    <mergeCell ref="A7616:A7623"/>
    <mergeCell ref="B7616:B7623"/>
    <mergeCell ref="A7624:A7629"/>
    <mergeCell ref="B7624:B7629"/>
    <mergeCell ref="A7630:A7636"/>
    <mergeCell ref="B7630:B7636"/>
    <mergeCell ref="A7595:A7600"/>
    <mergeCell ref="B7595:B7600"/>
    <mergeCell ref="A7601:A7609"/>
    <mergeCell ref="B7601:B7609"/>
    <mergeCell ref="A7610:A7615"/>
    <mergeCell ref="B7610:B7615"/>
    <mergeCell ref="A7577:A7582"/>
    <mergeCell ref="B7577:B7582"/>
    <mergeCell ref="A7583:A7588"/>
    <mergeCell ref="B7583:B7588"/>
    <mergeCell ref="A7589:A7594"/>
    <mergeCell ref="B7589:B7594"/>
    <mergeCell ref="A7558:A7563"/>
    <mergeCell ref="B7558:B7563"/>
    <mergeCell ref="A7564:A7570"/>
    <mergeCell ref="B7564:B7570"/>
    <mergeCell ref="A7571:A7576"/>
    <mergeCell ref="B7571:B7576"/>
    <mergeCell ref="A7536:A7542"/>
    <mergeCell ref="B7536:B7542"/>
    <mergeCell ref="A7543:A7548"/>
    <mergeCell ref="B7543:B7548"/>
    <mergeCell ref="A7549:A7557"/>
    <mergeCell ref="B7549:B7557"/>
    <mergeCell ref="A7520:A7525"/>
    <mergeCell ref="B7520:B7525"/>
    <mergeCell ref="A7526:A7530"/>
    <mergeCell ref="B7526:B7530"/>
    <mergeCell ref="A7531:A7535"/>
    <mergeCell ref="B7531:B7535"/>
    <mergeCell ref="A7498:A7503"/>
    <mergeCell ref="B7498:B7503"/>
    <mergeCell ref="A7504:A7511"/>
    <mergeCell ref="B7504:B7511"/>
    <mergeCell ref="A7512:A7519"/>
    <mergeCell ref="B7512:B7519"/>
    <mergeCell ref="A7483:A7486"/>
    <mergeCell ref="B7483:B7486"/>
    <mergeCell ref="A7487:A7490"/>
    <mergeCell ref="B7487:B7490"/>
    <mergeCell ref="A7491:A7497"/>
    <mergeCell ref="B7491:B7497"/>
    <mergeCell ref="A7471:A7474"/>
    <mergeCell ref="B7471:B7474"/>
    <mergeCell ref="A7475:A7478"/>
    <mergeCell ref="B7475:B7478"/>
    <mergeCell ref="A7479:A7482"/>
    <mergeCell ref="B7479:B7482"/>
    <mergeCell ref="A7459:A7462"/>
    <mergeCell ref="B7459:B7462"/>
    <mergeCell ref="A7463:A7466"/>
    <mergeCell ref="B7463:B7466"/>
    <mergeCell ref="A7467:A7470"/>
    <mergeCell ref="B7467:B7470"/>
    <mergeCell ref="A7447:A7450"/>
    <mergeCell ref="B7447:B7450"/>
    <mergeCell ref="A7451:A7454"/>
    <mergeCell ref="B7451:B7454"/>
    <mergeCell ref="A7455:A7458"/>
    <mergeCell ref="B7455:B7458"/>
    <mergeCell ref="A7433:A7438"/>
    <mergeCell ref="B7433:B7438"/>
    <mergeCell ref="A7439:A7442"/>
    <mergeCell ref="B7439:B7442"/>
    <mergeCell ref="A7443:A7446"/>
    <mergeCell ref="B7443:B7446"/>
    <mergeCell ref="A7415:A7420"/>
    <mergeCell ref="B7415:B7420"/>
    <mergeCell ref="A7421:A7426"/>
    <mergeCell ref="B7421:B7426"/>
    <mergeCell ref="A7427:A7432"/>
    <mergeCell ref="B7427:B7432"/>
    <mergeCell ref="A7398:A7401"/>
    <mergeCell ref="B7398:B7401"/>
    <mergeCell ref="A7402:A7408"/>
    <mergeCell ref="B7402:B7408"/>
    <mergeCell ref="A7409:A7414"/>
    <mergeCell ref="B7409:B7414"/>
    <mergeCell ref="A7386:A7389"/>
    <mergeCell ref="B7386:B7389"/>
    <mergeCell ref="A7390:A7393"/>
    <mergeCell ref="B7390:B7393"/>
    <mergeCell ref="A7394:A7397"/>
    <mergeCell ref="B7394:B7397"/>
    <mergeCell ref="A7371:A7375"/>
    <mergeCell ref="B7371:B7375"/>
    <mergeCell ref="A7376:A7380"/>
    <mergeCell ref="B7376:B7380"/>
    <mergeCell ref="A7381:A7385"/>
    <mergeCell ref="B7381:B7385"/>
    <mergeCell ref="A7345:A7357"/>
    <mergeCell ref="B7345:B7357"/>
    <mergeCell ref="A7358:A7363"/>
    <mergeCell ref="B7358:B7363"/>
    <mergeCell ref="A7364:A7370"/>
    <mergeCell ref="B7364:B7370"/>
    <mergeCell ref="A7322:A7325"/>
    <mergeCell ref="B7322:B7325"/>
    <mergeCell ref="A7326:A7338"/>
    <mergeCell ref="B7326:B7338"/>
    <mergeCell ref="A7339:A7344"/>
    <mergeCell ref="B7339:B7344"/>
    <mergeCell ref="A7310:A7313"/>
    <mergeCell ref="B7310:B7313"/>
    <mergeCell ref="A7314:A7317"/>
    <mergeCell ref="B7314:B7317"/>
    <mergeCell ref="A7318:A7321"/>
    <mergeCell ref="B7318:B7321"/>
    <mergeCell ref="A7292:A7297"/>
    <mergeCell ref="B7292:B7297"/>
    <mergeCell ref="A7298:A7303"/>
    <mergeCell ref="B7298:B7303"/>
    <mergeCell ref="A7304:A7309"/>
    <mergeCell ref="B7304:B7309"/>
    <mergeCell ref="A7274:A7279"/>
    <mergeCell ref="B7274:B7279"/>
    <mergeCell ref="A7280:A7285"/>
    <mergeCell ref="B7280:B7285"/>
    <mergeCell ref="A7286:A7291"/>
    <mergeCell ref="B7286:B7291"/>
    <mergeCell ref="A7256:A7261"/>
    <mergeCell ref="B7256:B7261"/>
    <mergeCell ref="A7262:A7267"/>
    <mergeCell ref="B7262:B7267"/>
    <mergeCell ref="A7268:A7273"/>
    <mergeCell ref="B7268:B7273"/>
    <mergeCell ref="A7242:A7245"/>
    <mergeCell ref="B7242:B7245"/>
    <mergeCell ref="A7246:A7249"/>
    <mergeCell ref="B7246:B7249"/>
    <mergeCell ref="A7250:A7255"/>
    <mergeCell ref="B7250:B7255"/>
    <mergeCell ref="A7230:A7233"/>
    <mergeCell ref="B7230:B7233"/>
    <mergeCell ref="A7234:A7237"/>
    <mergeCell ref="B7234:B7237"/>
    <mergeCell ref="A7238:A7241"/>
    <mergeCell ref="B7238:B7241"/>
    <mergeCell ref="A7218:A7221"/>
    <mergeCell ref="B7218:B7221"/>
    <mergeCell ref="A7222:A7225"/>
    <mergeCell ref="B7222:B7225"/>
    <mergeCell ref="A7226:A7229"/>
    <mergeCell ref="B7226:B7229"/>
    <mergeCell ref="A7206:A7209"/>
    <mergeCell ref="B7206:B7209"/>
    <mergeCell ref="A7210:A7213"/>
    <mergeCell ref="B7210:B7213"/>
    <mergeCell ref="A7214:A7217"/>
    <mergeCell ref="B7214:B7217"/>
    <mergeCell ref="A7194:A7197"/>
    <mergeCell ref="B7194:B7197"/>
    <mergeCell ref="A7198:A7201"/>
    <mergeCell ref="B7198:B7201"/>
    <mergeCell ref="A7202:A7205"/>
    <mergeCell ref="B7202:B7205"/>
    <mergeCell ref="A7182:A7185"/>
    <mergeCell ref="B7182:B7185"/>
    <mergeCell ref="A7186:A7189"/>
    <mergeCell ref="B7186:B7189"/>
    <mergeCell ref="A7190:A7193"/>
    <mergeCell ref="B7190:B7193"/>
    <mergeCell ref="A7170:A7173"/>
    <mergeCell ref="B7170:B7173"/>
    <mergeCell ref="A7174:A7177"/>
    <mergeCell ref="B7174:B7177"/>
    <mergeCell ref="A7178:A7181"/>
    <mergeCell ref="B7178:B7181"/>
    <mergeCell ref="A7158:A7161"/>
    <mergeCell ref="B7158:B7161"/>
    <mergeCell ref="A7162:A7165"/>
    <mergeCell ref="B7162:B7165"/>
    <mergeCell ref="A7166:A7169"/>
    <mergeCell ref="B7166:B7169"/>
    <mergeCell ref="A7146:A7149"/>
    <mergeCell ref="B7146:B7149"/>
    <mergeCell ref="A7150:A7153"/>
    <mergeCell ref="B7150:B7153"/>
    <mergeCell ref="A7154:A7157"/>
    <mergeCell ref="B7154:B7157"/>
    <mergeCell ref="A7134:A7137"/>
    <mergeCell ref="B7134:B7137"/>
    <mergeCell ref="A7138:A7141"/>
    <mergeCell ref="B7138:B7141"/>
    <mergeCell ref="A7142:A7145"/>
    <mergeCell ref="B7142:B7145"/>
    <mergeCell ref="A7122:A7125"/>
    <mergeCell ref="B7122:B7125"/>
    <mergeCell ref="A7126:A7129"/>
    <mergeCell ref="B7126:B7129"/>
    <mergeCell ref="A7130:A7133"/>
    <mergeCell ref="B7130:B7133"/>
    <mergeCell ref="A7110:A7113"/>
    <mergeCell ref="B7110:B7113"/>
    <mergeCell ref="A7114:A7117"/>
    <mergeCell ref="B7114:B7117"/>
    <mergeCell ref="A7118:A7121"/>
    <mergeCell ref="B7118:B7121"/>
    <mergeCell ref="A7098:A7101"/>
    <mergeCell ref="B7098:B7101"/>
    <mergeCell ref="A7102:A7105"/>
    <mergeCell ref="B7102:B7105"/>
    <mergeCell ref="A7106:A7109"/>
    <mergeCell ref="B7106:B7109"/>
    <mergeCell ref="A7086:A7089"/>
    <mergeCell ref="B7086:B7089"/>
    <mergeCell ref="A7090:A7093"/>
    <mergeCell ref="B7090:B7093"/>
    <mergeCell ref="A7094:A7097"/>
    <mergeCell ref="B7094:B7097"/>
    <mergeCell ref="A7074:A7077"/>
    <mergeCell ref="B7074:B7077"/>
    <mergeCell ref="A7078:A7081"/>
    <mergeCell ref="B7078:B7081"/>
    <mergeCell ref="A7082:A7085"/>
    <mergeCell ref="B7082:B7085"/>
    <mergeCell ref="A7062:A7065"/>
    <mergeCell ref="B7062:B7065"/>
    <mergeCell ref="A7066:A7069"/>
    <mergeCell ref="B7066:B7069"/>
    <mergeCell ref="A7070:A7073"/>
    <mergeCell ref="B7070:B7073"/>
    <mergeCell ref="A7050:A7053"/>
    <mergeCell ref="B7050:B7053"/>
    <mergeCell ref="A7054:A7057"/>
    <mergeCell ref="B7054:B7057"/>
    <mergeCell ref="A7058:A7061"/>
    <mergeCell ref="B7058:B7061"/>
    <mergeCell ref="A7038:A7041"/>
    <mergeCell ref="B7038:B7041"/>
    <mergeCell ref="A7042:A7045"/>
    <mergeCell ref="B7042:B7045"/>
    <mergeCell ref="A7046:A7049"/>
    <mergeCell ref="B7046:B7049"/>
    <mergeCell ref="A7026:A7029"/>
    <mergeCell ref="B7026:B7029"/>
    <mergeCell ref="A7030:A7033"/>
    <mergeCell ref="B7030:B7033"/>
    <mergeCell ref="A7034:A7037"/>
    <mergeCell ref="B7034:B7037"/>
    <mergeCell ref="A7014:A7017"/>
    <mergeCell ref="B7014:B7017"/>
    <mergeCell ref="A7018:A7021"/>
    <mergeCell ref="B7018:B7021"/>
    <mergeCell ref="A7022:A7025"/>
    <mergeCell ref="B7022:B7025"/>
    <mergeCell ref="A7002:A7005"/>
    <mergeCell ref="B7002:B7005"/>
    <mergeCell ref="A7006:A7009"/>
    <mergeCell ref="B7006:B7009"/>
    <mergeCell ref="A7010:A7013"/>
    <mergeCell ref="B7010:B7013"/>
    <mergeCell ref="A6990:A6993"/>
    <mergeCell ref="B6990:B6993"/>
    <mergeCell ref="A6994:A6997"/>
    <mergeCell ref="B6994:B6997"/>
    <mergeCell ref="A6998:A7001"/>
    <mergeCell ref="B6998:B7001"/>
    <mergeCell ref="A6978:A6981"/>
    <mergeCell ref="B6978:B6981"/>
    <mergeCell ref="A6982:A6985"/>
    <mergeCell ref="B6982:B6985"/>
    <mergeCell ref="A6986:A6989"/>
    <mergeCell ref="B6986:B6989"/>
    <mergeCell ref="A6966:A6969"/>
    <mergeCell ref="B6966:B6969"/>
    <mergeCell ref="A6970:A6973"/>
    <mergeCell ref="B6970:B6973"/>
    <mergeCell ref="A6974:A6977"/>
    <mergeCell ref="B6974:B6977"/>
    <mergeCell ref="A6954:A6957"/>
    <mergeCell ref="B6954:B6957"/>
    <mergeCell ref="A6958:A6961"/>
    <mergeCell ref="B6958:B6961"/>
    <mergeCell ref="A6962:A6965"/>
    <mergeCell ref="B6962:B6965"/>
    <mergeCell ref="A6942:A6945"/>
    <mergeCell ref="B6942:B6945"/>
    <mergeCell ref="A6946:A6949"/>
    <mergeCell ref="B6946:B6949"/>
    <mergeCell ref="A6950:A6953"/>
    <mergeCell ref="B6950:B6953"/>
    <mergeCell ref="A6930:A6933"/>
    <mergeCell ref="B6930:B6933"/>
    <mergeCell ref="A6934:A6937"/>
    <mergeCell ref="B6934:B6937"/>
    <mergeCell ref="A6938:A6941"/>
    <mergeCell ref="B6938:B6941"/>
    <mergeCell ref="A6918:A6921"/>
    <mergeCell ref="B6918:B6921"/>
    <mergeCell ref="A6922:A6925"/>
    <mergeCell ref="B6922:B6925"/>
    <mergeCell ref="A6926:A6929"/>
    <mergeCell ref="B6926:B6929"/>
    <mergeCell ref="A6906:A6909"/>
    <mergeCell ref="B6906:B6909"/>
    <mergeCell ref="A6910:A6913"/>
    <mergeCell ref="B6910:B6913"/>
    <mergeCell ref="A6914:A6917"/>
    <mergeCell ref="B6914:B6917"/>
    <mergeCell ref="A6894:A6897"/>
    <mergeCell ref="B6894:B6897"/>
    <mergeCell ref="A6898:A6901"/>
    <mergeCell ref="B6898:B6901"/>
    <mergeCell ref="A6902:A6905"/>
    <mergeCell ref="B6902:B6905"/>
    <mergeCell ref="A6882:A6885"/>
    <mergeCell ref="B6882:B6885"/>
    <mergeCell ref="A6886:A6889"/>
    <mergeCell ref="B6886:B6889"/>
    <mergeCell ref="A6890:A6893"/>
    <mergeCell ref="B6890:B6893"/>
    <mergeCell ref="A6870:A6873"/>
    <mergeCell ref="B6870:B6873"/>
    <mergeCell ref="A6874:A6877"/>
    <mergeCell ref="B6874:B6877"/>
    <mergeCell ref="A6878:A6881"/>
    <mergeCell ref="B6878:B6881"/>
    <mergeCell ref="A6858:A6861"/>
    <mergeCell ref="B6858:B6861"/>
    <mergeCell ref="A6862:A6865"/>
    <mergeCell ref="B6862:B6865"/>
    <mergeCell ref="A6866:A6869"/>
    <mergeCell ref="B6866:B6869"/>
    <mergeCell ref="A6846:A6849"/>
    <mergeCell ref="B6846:B6849"/>
    <mergeCell ref="A6850:A6853"/>
    <mergeCell ref="B6850:B6853"/>
    <mergeCell ref="A6854:A6857"/>
    <mergeCell ref="B6854:B6857"/>
    <mergeCell ref="A6834:A6837"/>
    <mergeCell ref="B6834:B6837"/>
    <mergeCell ref="A6838:A6841"/>
    <mergeCell ref="B6838:B6841"/>
    <mergeCell ref="A6842:A6845"/>
    <mergeCell ref="B6842:B6845"/>
    <mergeCell ref="A6822:A6825"/>
    <mergeCell ref="B6822:B6825"/>
    <mergeCell ref="A6826:A6829"/>
    <mergeCell ref="B6826:B6829"/>
    <mergeCell ref="A6830:A6833"/>
    <mergeCell ref="B6830:B6833"/>
    <mergeCell ref="A6810:A6813"/>
    <mergeCell ref="B6810:B6813"/>
    <mergeCell ref="A6814:A6817"/>
    <mergeCell ref="B6814:B6817"/>
    <mergeCell ref="A6818:A6821"/>
    <mergeCell ref="B6818:B6821"/>
    <mergeCell ref="A6798:A6801"/>
    <mergeCell ref="B6798:B6801"/>
    <mergeCell ref="A6802:A6805"/>
    <mergeCell ref="B6802:B6805"/>
    <mergeCell ref="A6806:A6809"/>
    <mergeCell ref="B6806:B6809"/>
    <mergeCell ref="A6786:A6789"/>
    <mergeCell ref="B6786:B6789"/>
    <mergeCell ref="A6790:A6793"/>
    <mergeCell ref="B6790:B6793"/>
    <mergeCell ref="A6794:A6797"/>
    <mergeCell ref="B6794:B6797"/>
    <mergeCell ref="A6774:A6777"/>
    <mergeCell ref="B6774:B6777"/>
    <mergeCell ref="A6778:A6781"/>
    <mergeCell ref="B6778:B6781"/>
    <mergeCell ref="A6782:A6785"/>
    <mergeCell ref="B6782:B6785"/>
    <mergeCell ref="A6762:A6765"/>
    <mergeCell ref="B6762:B6765"/>
    <mergeCell ref="A6766:A6769"/>
    <mergeCell ref="B6766:B6769"/>
    <mergeCell ref="A6770:A6773"/>
    <mergeCell ref="B6770:B6773"/>
    <mergeCell ref="A6750:A6753"/>
    <mergeCell ref="B6750:B6753"/>
    <mergeCell ref="A6754:A6757"/>
    <mergeCell ref="B6754:B6757"/>
    <mergeCell ref="A6758:A6761"/>
    <mergeCell ref="B6758:B6761"/>
    <mergeCell ref="A6738:A6741"/>
    <mergeCell ref="B6738:B6741"/>
    <mergeCell ref="A6742:A6745"/>
    <mergeCell ref="B6742:B6745"/>
    <mergeCell ref="A6746:A6749"/>
    <mergeCell ref="B6746:B6749"/>
    <mergeCell ref="A6726:A6729"/>
    <mergeCell ref="B6726:B6729"/>
    <mergeCell ref="A6730:A6733"/>
    <mergeCell ref="B6730:B6733"/>
    <mergeCell ref="A6734:A6737"/>
    <mergeCell ref="B6734:B6737"/>
    <mergeCell ref="A6714:A6717"/>
    <mergeCell ref="B6714:B6717"/>
    <mergeCell ref="A6718:A6721"/>
    <mergeCell ref="B6718:B6721"/>
    <mergeCell ref="A6722:A6725"/>
    <mergeCell ref="B6722:B6725"/>
    <mergeCell ref="A6702:A6705"/>
    <mergeCell ref="B6702:B6705"/>
    <mergeCell ref="A6706:A6709"/>
    <mergeCell ref="B6706:B6709"/>
    <mergeCell ref="A6710:A6713"/>
    <mergeCell ref="B6710:B6713"/>
    <mergeCell ref="A6690:A6693"/>
    <mergeCell ref="B6690:B6693"/>
    <mergeCell ref="A6694:A6697"/>
    <mergeCell ref="B6694:B6697"/>
    <mergeCell ref="A6698:A6701"/>
    <mergeCell ref="B6698:B6701"/>
    <mergeCell ref="A6678:A6681"/>
    <mergeCell ref="B6678:B6681"/>
    <mergeCell ref="A6682:A6685"/>
    <mergeCell ref="B6682:B6685"/>
    <mergeCell ref="A6686:A6689"/>
    <mergeCell ref="B6686:B6689"/>
    <mergeCell ref="A6666:A6669"/>
    <mergeCell ref="B6666:B6669"/>
    <mergeCell ref="A6670:A6673"/>
    <mergeCell ref="B6670:B6673"/>
    <mergeCell ref="A6674:A6677"/>
    <mergeCell ref="B6674:B6677"/>
    <mergeCell ref="A6654:A6657"/>
    <mergeCell ref="B6654:B6657"/>
    <mergeCell ref="A6658:A6661"/>
    <mergeCell ref="B6658:B6661"/>
    <mergeCell ref="A6662:A6665"/>
    <mergeCell ref="B6662:B6665"/>
    <mergeCell ref="A6642:A6645"/>
    <mergeCell ref="B6642:B6645"/>
    <mergeCell ref="A6646:A6649"/>
    <mergeCell ref="B6646:B6649"/>
    <mergeCell ref="A6650:A6653"/>
    <mergeCell ref="B6650:B6653"/>
    <mergeCell ref="A6630:A6633"/>
    <mergeCell ref="B6630:B6633"/>
    <mergeCell ref="A6634:A6637"/>
    <mergeCell ref="B6634:B6637"/>
    <mergeCell ref="A6638:A6641"/>
    <mergeCell ref="B6638:B6641"/>
    <mergeCell ref="A6618:A6621"/>
    <mergeCell ref="B6618:B6621"/>
    <mergeCell ref="A6622:A6625"/>
    <mergeCell ref="B6622:B6625"/>
    <mergeCell ref="A6626:A6629"/>
    <mergeCell ref="B6626:B6629"/>
    <mergeCell ref="A6606:A6609"/>
    <mergeCell ref="B6606:B6609"/>
    <mergeCell ref="A6610:A6613"/>
    <mergeCell ref="B6610:B6613"/>
    <mergeCell ref="A6614:A6617"/>
    <mergeCell ref="B6614:B6617"/>
    <mergeCell ref="A6590:A6595"/>
    <mergeCell ref="B6590:B6595"/>
    <mergeCell ref="A6596:A6601"/>
    <mergeCell ref="B6596:B6601"/>
    <mergeCell ref="A6602:A6605"/>
    <mergeCell ref="B6602:B6605"/>
    <mergeCell ref="A6570:A6576"/>
    <mergeCell ref="B6570:B6576"/>
    <mergeCell ref="A6577:A6583"/>
    <mergeCell ref="B6577:B6583"/>
    <mergeCell ref="A6584:A6589"/>
    <mergeCell ref="B6584:B6589"/>
    <mergeCell ref="A6549:A6555"/>
    <mergeCell ref="B6549:B6555"/>
    <mergeCell ref="A6556:A6560"/>
    <mergeCell ref="B6556:B6560"/>
    <mergeCell ref="A6561:A6569"/>
    <mergeCell ref="B6561:B6569"/>
    <mergeCell ref="A6535:A6539"/>
    <mergeCell ref="B6535:B6539"/>
    <mergeCell ref="A6540:A6544"/>
    <mergeCell ref="B6540:B6544"/>
    <mergeCell ref="A6545:A6548"/>
    <mergeCell ref="B6545:B6548"/>
    <mergeCell ref="A6522:A6526"/>
    <mergeCell ref="B6522:B6526"/>
    <mergeCell ref="A6527:A6530"/>
    <mergeCell ref="B6527:B6530"/>
    <mergeCell ref="A6531:A6534"/>
    <mergeCell ref="B6531:B6534"/>
    <mergeCell ref="A6505:A6510"/>
    <mergeCell ref="B6505:B6510"/>
    <mergeCell ref="A6511:A6517"/>
    <mergeCell ref="B6511:B6517"/>
    <mergeCell ref="A6518:A6521"/>
    <mergeCell ref="B6518:B6521"/>
    <mergeCell ref="A6469:A6481"/>
    <mergeCell ref="B6469:B6481"/>
    <mergeCell ref="A6482:A6496"/>
    <mergeCell ref="B6482:B6496"/>
    <mergeCell ref="A6497:A6504"/>
    <mergeCell ref="B6497:B6504"/>
    <mergeCell ref="A6445:A6454"/>
    <mergeCell ref="B6445:B6454"/>
    <mergeCell ref="A6455:A6463"/>
    <mergeCell ref="B6455:B6463"/>
    <mergeCell ref="A6464:A6468"/>
    <mergeCell ref="B6464:B6468"/>
    <mergeCell ref="A6404:A6410"/>
    <mergeCell ref="B6404:B6410"/>
    <mergeCell ref="A6411:A6420"/>
    <mergeCell ref="B6411:B6420"/>
    <mergeCell ref="A6421:A6444"/>
    <mergeCell ref="B6421:B6444"/>
    <mergeCell ref="A6377:A6387"/>
    <mergeCell ref="B6377:B6387"/>
    <mergeCell ref="A6388:A6395"/>
    <mergeCell ref="B6388:B6395"/>
    <mergeCell ref="A6396:A6403"/>
    <mergeCell ref="B6396:B6403"/>
    <mergeCell ref="A6356:A6361"/>
    <mergeCell ref="B6356:B6361"/>
    <mergeCell ref="A6362:A6367"/>
    <mergeCell ref="B6362:B6367"/>
    <mergeCell ref="A6368:A6376"/>
    <mergeCell ref="B6368:B6376"/>
    <mergeCell ref="A6337:A6342"/>
    <mergeCell ref="B6337:B6342"/>
    <mergeCell ref="A6343:A6348"/>
    <mergeCell ref="B6343:B6348"/>
    <mergeCell ref="A6349:A6355"/>
    <mergeCell ref="B6349:B6355"/>
    <mergeCell ref="A6312:A6319"/>
    <mergeCell ref="B6312:B6319"/>
    <mergeCell ref="A6320:A6327"/>
    <mergeCell ref="B6320:B6327"/>
    <mergeCell ref="A6328:A6336"/>
    <mergeCell ref="B6328:B6336"/>
    <mergeCell ref="A6295:A6301"/>
    <mergeCell ref="B6295:B6301"/>
    <mergeCell ref="A6302:A6306"/>
    <mergeCell ref="B6302:B6306"/>
    <mergeCell ref="A6307:A6311"/>
    <mergeCell ref="B6307:B6311"/>
    <mergeCell ref="A6269:A6272"/>
    <mergeCell ref="B6269:B6272"/>
    <mergeCell ref="A6273:A6283"/>
    <mergeCell ref="B6273:B6283"/>
    <mergeCell ref="A6284:A6294"/>
    <mergeCell ref="B6284:B6294"/>
    <mergeCell ref="A6253:A6260"/>
    <mergeCell ref="B6253:B6260"/>
    <mergeCell ref="A6261:A6264"/>
    <mergeCell ref="B6261:B6264"/>
    <mergeCell ref="A6265:A6268"/>
    <mergeCell ref="B6265:B6268"/>
    <mergeCell ref="A6241:A6244"/>
    <mergeCell ref="B6241:B6244"/>
    <mergeCell ref="A6245:A6248"/>
    <mergeCell ref="B6245:B6248"/>
    <mergeCell ref="A6249:A6252"/>
    <mergeCell ref="B6249:B6252"/>
    <mergeCell ref="A6229:A6232"/>
    <mergeCell ref="B6229:B6232"/>
    <mergeCell ref="A6233:A6236"/>
    <mergeCell ref="B6233:B6236"/>
    <mergeCell ref="A6237:A6240"/>
    <mergeCell ref="B6237:B6240"/>
    <mergeCell ref="A6217:A6220"/>
    <mergeCell ref="B6217:B6220"/>
    <mergeCell ref="A6221:A6224"/>
    <mergeCell ref="B6221:B6224"/>
    <mergeCell ref="A6225:A6228"/>
    <mergeCell ref="B6225:B6228"/>
    <mergeCell ref="A6205:A6208"/>
    <mergeCell ref="B6205:B6208"/>
    <mergeCell ref="A6209:A6212"/>
    <mergeCell ref="B6209:B6212"/>
    <mergeCell ref="A6213:A6216"/>
    <mergeCell ref="B6213:B6216"/>
    <mergeCell ref="A6193:A6196"/>
    <mergeCell ref="B6193:B6196"/>
    <mergeCell ref="A6197:A6200"/>
    <mergeCell ref="B6197:B6200"/>
    <mergeCell ref="A6201:A6204"/>
    <mergeCell ref="B6201:B6204"/>
    <mergeCell ref="A6181:A6184"/>
    <mergeCell ref="B6181:B6184"/>
    <mergeCell ref="A6185:A6188"/>
    <mergeCell ref="B6185:B6188"/>
    <mergeCell ref="A6189:A6192"/>
    <mergeCell ref="B6189:B6192"/>
    <mergeCell ref="A6169:A6172"/>
    <mergeCell ref="B6169:B6172"/>
    <mergeCell ref="A6173:A6176"/>
    <mergeCell ref="B6173:B6176"/>
    <mergeCell ref="A6177:A6180"/>
    <mergeCell ref="B6177:B6180"/>
    <mergeCell ref="A6157:A6160"/>
    <mergeCell ref="B6157:B6160"/>
    <mergeCell ref="A6161:A6164"/>
    <mergeCell ref="B6161:B6164"/>
    <mergeCell ref="A6165:A6168"/>
    <mergeCell ref="B6165:B6168"/>
    <mergeCell ref="A6145:A6148"/>
    <mergeCell ref="B6145:B6148"/>
    <mergeCell ref="A6149:A6152"/>
    <mergeCell ref="B6149:B6152"/>
    <mergeCell ref="A6153:A6156"/>
    <mergeCell ref="B6153:B6156"/>
    <mergeCell ref="A6133:A6136"/>
    <mergeCell ref="B6133:B6136"/>
    <mergeCell ref="A6137:A6140"/>
    <mergeCell ref="B6137:B6140"/>
    <mergeCell ref="A6141:A6144"/>
    <mergeCell ref="B6141:B6144"/>
    <mergeCell ref="A6121:A6124"/>
    <mergeCell ref="B6121:B6124"/>
    <mergeCell ref="A6125:A6128"/>
    <mergeCell ref="B6125:B6128"/>
    <mergeCell ref="A6129:A6132"/>
    <mergeCell ref="B6129:B6132"/>
    <mergeCell ref="A6109:A6112"/>
    <mergeCell ref="B6109:B6112"/>
    <mergeCell ref="A6113:A6116"/>
    <mergeCell ref="B6113:B6116"/>
    <mergeCell ref="A6117:A6120"/>
    <mergeCell ref="B6117:B6120"/>
    <mergeCell ref="A6097:A6100"/>
    <mergeCell ref="B6097:B6100"/>
    <mergeCell ref="A6101:A6104"/>
    <mergeCell ref="B6101:B6104"/>
    <mergeCell ref="A6105:A6108"/>
    <mergeCell ref="B6105:B6108"/>
    <mergeCell ref="A6085:A6088"/>
    <mergeCell ref="B6085:B6088"/>
    <mergeCell ref="A6089:A6092"/>
    <mergeCell ref="B6089:B6092"/>
    <mergeCell ref="A6093:A6096"/>
    <mergeCell ref="B6093:B6096"/>
    <mergeCell ref="A6073:A6076"/>
    <mergeCell ref="B6073:B6076"/>
    <mergeCell ref="A6077:A6080"/>
    <mergeCell ref="B6077:B6080"/>
    <mergeCell ref="A6081:A6084"/>
    <mergeCell ref="B6081:B6084"/>
    <mergeCell ref="A6061:A6064"/>
    <mergeCell ref="B6061:B6064"/>
    <mergeCell ref="A6065:A6068"/>
    <mergeCell ref="B6065:B6068"/>
    <mergeCell ref="A6069:A6072"/>
    <mergeCell ref="B6069:B6072"/>
    <mergeCell ref="A6049:A6052"/>
    <mergeCell ref="B6049:B6052"/>
    <mergeCell ref="A6053:A6056"/>
    <mergeCell ref="B6053:B6056"/>
    <mergeCell ref="A6057:A6060"/>
    <mergeCell ref="B6057:B6060"/>
    <mergeCell ref="A6037:A6040"/>
    <mergeCell ref="B6037:B6040"/>
    <mergeCell ref="A6041:A6044"/>
    <mergeCell ref="B6041:B6044"/>
    <mergeCell ref="A6045:A6048"/>
    <mergeCell ref="B6045:B6048"/>
    <mergeCell ref="A6025:A6028"/>
    <mergeCell ref="B6025:B6028"/>
    <mergeCell ref="A6029:A6032"/>
    <mergeCell ref="B6029:B6032"/>
    <mergeCell ref="A6033:A6036"/>
    <mergeCell ref="B6033:B6036"/>
    <mergeCell ref="A6013:A6016"/>
    <mergeCell ref="B6013:B6016"/>
    <mergeCell ref="A6017:A6020"/>
    <mergeCell ref="B6017:B6020"/>
    <mergeCell ref="A6021:A6024"/>
    <mergeCell ref="B6021:B6024"/>
    <mergeCell ref="A6001:A6004"/>
    <mergeCell ref="B6001:B6004"/>
    <mergeCell ref="A6005:A6008"/>
    <mergeCell ref="B6005:B6008"/>
    <mergeCell ref="A6009:A6012"/>
    <mergeCell ref="B6009:B6012"/>
    <mergeCell ref="A5989:A5992"/>
    <mergeCell ref="B5989:B5992"/>
    <mergeCell ref="A5993:A5996"/>
    <mergeCell ref="B5993:B5996"/>
    <mergeCell ref="A5997:A6000"/>
    <mergeCell ref="B5997:B6000"/>
    <mergeCell ref="A5977:A5980"/>
    <mergeCell ref="B5977:B5980"/>
    <mergeCell ref="A5981:A5984"/>
    <mergeCell ref="B5981:B5984"/>
    <mergeCell ref="A5985:A5988"/>
    <mergeCell ref="B5985:B5988"/>
    <mergeCell ref="A5965:A5968"/>
    <mergeCell ref="B5965:B5968"/>
    <mergeCell ref="A5969:A5972"/>
    <mergeCell ref="B5969:B5972"/>
    <mergeCell ref="A5973:A5976"/>
    <mergeCell ref="B5973:B5976"/>
    <mergeCell ref="A5953:A5956"/>
    <mergeCell ref="B5953:B5956"/>
    <mergeCell ref="A5957:A5960"/>
    <mergeCell ref="B5957:B5960"/>
    <mergeCell ref="A5961:A5964"/>
    <mergeCell ref="B5961:B5964"/>
    <mergeCell ref="A5941:A5944"/>
    <mergeCell ref="B5941:B5944"/>
    <mergeCell ref="A5945:A5948"/>
    <mergeCell ref="B5945:B5948"/>
    <mergeCell ref="A5949:A5952"/>
    <mergeCell ref="B5949:B5952"/>
    <mergeCell ref="A5929:A5932"/>
    <mergeCell ref="B5929:B5932"/>
    <mergeCell ref="A5933:A5936"/>
    <mergeCell ref="B5933:B5936"/>
    <mergeCell ref="A5937:A5940"/>
    <mergeCell ref="B5937:B5940"/>
    <mergeCell ref="A5917:A5920"/>
    <mergeCell ref="B5917:B5920"/>
    <mergeCell ref="A5921:A5924"/>
    <mergeCell ref="B5921:B5924"/>
    <mergeCell ref="A5925:A5928"/>
    <mergeCell ref="B5925:B5928"/>
    <mergeCell ref="A5905:A5908"/>
    <mergeCell ref="B5905:B5908"/>
    <mergeCell ref="A5909:A5912"/>
    <mergeCell ref="B5909:B5912"/>
    <mergeCell ref="A5913:A5916"/>
    <mergeCell ref="B5913:B5916"/>
    <mergeCell ref="A5893:A5896"/>
    <mergeCell ref="B5893:B5896"/>
    <mergeCell ref="A5897:A5900"/>
    <mergeCell ref="B5897:B5900"/>
    <mergeCell ref="A5901:A5904"/>
    <mergeCell ref="B5901:B5904"/>
    <mergeCell ref="A5881:A5884"/>
    <mergeCell ref="B5881:B5884"/>
    <mergeCell ref="A5885:A5888"/>
    <mergeCell ref="B5885:B5888"/>
    <mergeCell ref="A5889:A5892"/>
    <mergeCell ref="B5889:B5892"/>
    <mergeCell ref="A5869:A5872"/>
    <mergeCell ref="B5869:B5872"/>
    <mergeCell ref="A5873:A5876"/>
    <mergeCell ref="B5873:B5876"/>
    <mergeCell ref="A5877:A5880"/>
    <mergeCell ref="B5877:B5880"/>
    <mergeCell ref="A5857:A5860"/>
    <mergeCell ref="B5857:B5860"/>
    <mergeCell ref="A5861:A5864"/>
    <mergeCell ref="B5861:B5864"/>
    <mergeCell ref="A5865:A5868"/>
    <mergeCell ref="B5865:B5868"/>
    <mergeCell ref="A5845:A5848"/>
    <mergeCell ref="B5845:B5848"/>
    <mergeCell ref="A5849:A5852"/>
    <mergeCell ref="B5849:B5852"/>
    <mergeCell ref="A5853:A5856"/>
    <mergeCell ref="B5853:B5856"/>
    <mergeCell ref="A5833:A5836"/>
    <mergeCell ref="B5833:B5836"/>
    <mergeCell ref="A5837:A5840"/>
    <mergeCell ref="B5837:B5840"/>
    <mergeCell ref="A5841:A5844"/>
    <mergeCell ref="B5841:B5844"/>
    <mergeCell ref="A5821:A5824"/>
    <mergeCell ref="B5821:B5824"/>
    <mergeCell ref="A5825:A5828"/>
    <mergeCell ref="B5825:B5828"/>
    <mergeCell ref="A5829:A5832"/>
    <mergeCell ref="B5829:B5832"/>
    <mergeCell ref="A5809:A5812"/>
    <mergeCell ref="B5809:B5812"/>
    <mergeCell ref="A5813:A5816"/>
    <mergeCell ref="B5813:B5816"/>
    <mergeCell ref="A5817:A5820"/>
    <mergeCell ref="B5817:B5820"/>
    <mergeCell ref="A5797:A5800"/>
    <mergeCell ref="B5797:B5800"/>
    <mergeCell ref="A5801:A5804"/>
    <mergeCell ref="B5801:B5804"/>
    <mergeCell ref="A5805:A5808"/>
    <mergeCell ref="B5805:B5808"/>
    <mergeCell ref="A5785:A5788"/>
    <mergeCell ref="B5785:B5788"/>
    <mergeCell ref="A5789:A5792"/>
    <mergeCell ref="B5789:B5792"/>
    <mergeCell ref="A5793:A5796"/>
    <mergeCell ref="B5793:B5796"/>
    <mergeCell ref="A5773:A5776"/>
    <mergeCell ref="B5773:B5776"/>
    <mergeCell ref="A5777:A5780"/>
    <mergeCell ref="B5777:B5780"/>
    <mergeCell ref="A5781:A5784"/>
    <mergeCell ref="B5781:B5784"/>
    <mergeCell ref="A5761:A5764"/>
    <mergeCell ref="B5761:B5764"/>
    <mergeCell ref="A5765:A5768"/>
    <mergeCell ref="B5765:B5768"/>
    <mergeCell ref="A5769:A5772"/>
    <mergeCell ref="B5769:B5772"/>
    <mergeCell ref="A5747:A5752"/>
    <mergeCell ref="B5747:B5752"/>
    <mergeCell ref="A5753:A5756"/>
    <mergeCell ref="B5753:B5756"/>
    <mergeCell ref="A5757:A5760"/>
    <mergeCell ref="B5757:B5760"/>
    <mergeCell ref="A5729:A5734"/>
    <mergeCell ref="B5729:B5734"/>
    <mergeCell ref="A5735:A5740"/>
    <mergeCell ref="B5735:B5740"/>
    <mergeCell ref="A5741:A5746"/>
    <mergeCell ref="B5741:B5746"/>
    <mergeCell ref="A5711:A5716"/>
    <mergeCell ref="B5711:B5716"/>
    <mergeCell ref="A5717:A5722"/>
    <mergeCell ref="B5717:B5722"/>
    <mergeCell ref="A5723:A5728"/>
    <mergeCell ref="B5723:B5728"/>
    <mergeCell ref="A5693:A5698"/>
    <mergeCell ref="B5693:B5698"/>
    <mergeCell ref="A5699:A5704"/>
    <mergeCell ref="B5699:B5704"/>
    <mergeCell ref="A5705:A5710"/>
    <mergeCell ref="B5705:B5710"/>
    <mergeCell ref="A5675:A5680"/>
    <mergeCell ref="B5675:B5680"/>
    <mergeCell ref="A5681:A5686"/>
    <mergeCell ref="B5681:B5686"/>
    <mergeCell ref="A5687:A5692"/>
    <mergeCell ref="B5687:B5692"/>
    <mergeCell ref="A5657:A5662"/>
    <mergeCell ref="B5657:B5662"/>
    <mergeCell ref="A5663:A5668"/>
    <mergeCell ref="B5663:B5668"/>
    <mergeCell ref="A5669:A5674"/>
    <mergeCell ref="B5669:B5674"/>
    <mergeCell ref="A5639:A5644"/>
    <mergeCell ref="B5639:B5644"/>
    <mergeCell ref="A5645:A5650"/>
    <mergeCell ref="B5645:B5650"/>
    <mergeCell ref="A5651:A5656"/>
    <mergeCell ref="B5651:B5656"/>
    <mergeCell ref="A5622:A5628"/>
    <mergeCell ref="B5622:B5628"/>
    <mergeCell ref="A5629:A5632"/>
    <mergeCell ref="B5629:B5632"/>
    <mergeCell ref="A5633:A5638"/>
    <mergeCell ref="B5633:B5638"/>
    <mergeCell ref="A5606:A5611"/>
    <mergeCell ref="B5606:B5611"/>
    <mergeCell ref="A5612:A5617"/>
    <mergeCell ref="B5612:B5617"/>
    <mergeCell ref="A5618:A5621"/>
    <mergeCell ref="B5618:B5621"/>
    <mergeCell ref="A5589:A5595"/>
    <mergeCell ref="B5589:B5595"/>
    <mergeCell ref="A5596:A5599"/>
    <mergeCell ref="B5596:B5599"/>
    <mergeCell ref="A5600:A5605"/>
    <mergeCell ref="B5600:B5605"/>
    <mergeCell ref="A5565:A5576"/>
    <mergeCell ref="B5565:B5576"/>
    <mergeCell ref="A5577:A5582"/>
    <mergeCell ref="B5577:B5582"/>
    <mergeCell ref="A5583:A5588"/>
    <mergeCell ref="B5583:B5588"/>
    <mergeCell ref="A5538:A5546"/>
    <mergeCell ref="B5538:B5546"/>
    <mergeCell ref="A5547:A5554"/>
    <mergeCell ref="B5547:B5554"/>
    <mergeCell ref="A5555:A5564"/>
    <mergeCell ref="B5555:B5564"/>
    <mergeCell ref="A5515:A5520"/>
    <mergeCell ref="B5515:B5520"/>
    <mergeCell ref="A5521:A5528"/>
    <mergeCell ref="B5521:B5528"/>
    <mergeCell ref="A5529:A5537"/>
    <mergeCell ref="B5529:B5537"/>
    <mergeCell ref="A5496:A5501"/>
    <mergeCell ref="B5496:B5501"/>
    <mergeCell ref="A5502:A5508"/>
    <mergeCell ref="B5502:B5508"/>
    <mergeCell ref="A5509:A5514"/>
    <mergeCell ref="B5509:B5514"/>
    <mergeCell ref="A5476:A5482"/>
    <mergeCell ref="B5476:B5482"/>
    <mergeCell ref="A5483:A5489"/>
    <mergeCell ref="B5483:B5489"/>
    <mergeCell ref="A5490:A5495"/>
    <mergeCell ref="B5490:B5495"/>
    <mergeCell ref="A5457:A5462"/>
    <mergeCell ref="B5457:B5462"/>
    <mergeCell ref="A5463:A5468"/>
    <mergeCell ref="B5463:B5468"/>
    <mergeCell ref="A5469:A5475"/>
    <mergeCell ref="B5469:B5475"/>
    <mergeCell ref="A5439:A5444"/>
    <mergeCell ref="B5439:B5444"/>
    <mergeCell ref="A5445:A5450"/>
    <mergeCell ref="B5445:B5450"/>
    <mergeCell ref="A5451:A5456"/>
    <mergeCell ref="B5451:B5456"/>
    <mergeCell ref="A5420:A5425"/>
    <mergeCell ref="B5420:B5425"/>
    <mergeCell ref="A5426:A5431"/>
    <mergeCell ref="B5426:B5431"/>
    <mergeCell ref="A5432:A5438"/>
    <mergeCell ref="B5432:B5438"/>
    <mergeCell ref="A5399:A5405"/>
    <mergeCell ref="B5399:B5405"/>
    <mergeCell ref="A5406:A5412"/>
    <mergeCell ref="B5406:B5412"/>
    <mergeCell ref="A5413:A5419"/>
    <mergeCell ref="B5413:B5419"/>
    <mergeCell ref="A5373:A5384"/>
    <mergeCell ref="B5373:B5384"/>
    <mergeCell ref="A5385:A5392"/>
    <mergeCell ref="B5385:B5392"/>
    <mergeCell ref="A5393:A5398"/>
    <mergeCell ref="B5393:B5398"/>
    <mergeCell ref="A5354:A5359"/>
    <mergeCell ref="B5354:B5359"/>
    <mergeCell ref="A5360:A5365"/>
    <mergeCell ref="B5360:B5365"/>
    <mergeCell ref="A5366:A5372"/>
    <mergeCell ref="B5366:B5372"/>
    <mergeCell ref="A5329:A5335"/>
    <mergeCell ref="B5329:B5335"/>
    <mergeCell ref="A5336:A5342"/>
    <mergeCell ref="B5336:B5342"/>
    <mergeCell ref="A5343:A5353"/>
    <mergeCell ref="B5343:B5353"/>
    <mergeCell ref="A5291:A5298"/>
    <mergeCell ref="B5291:B5298"/>
    <mergeCell ref="A5299:A5313"/>
    <mergeCell ref="B5299:B5313"/>
    <mergeCell ref="A5314:A5328"/>
    <mergeCell ref="B5314:B5328"/>
    <mergeCell ref="A5267:A5274"/>
    <mergeCell ref="B5267:B5274"/>
    <mergeCell ref="A5275:A5282"/>
    <mergeCell ref="B5275:B5282"/>
    <mergeCell ref="A5283:A5290"/>
    <mergeCell ref="B5283:B5290"/>
    <mergeCell ref="A5245:A5252"/>
    <mergeCell ref="B5245:B5252"/>
    <mergeCell ref="A5253:A5258"/>
    <mergeCell ref="B5253:B5258"/>
    <mergeCell ref="A5259:A5266"/>
    <mergeCell ref="B5259:B5266"/>
    <mergeCell ref="A5221:A5228"/>
    <mergeCell ref="B5221:B5228"/>
    <mergeCell ref="A5229:A5236"/>
    <mergeCell ref="B5229:B5236"/>
    <mergeCell ref="A5237:A5244"/>
    <mergeCell ref="B5237:B5244"/>
    <mergeCell ref="A5197:A5203"/>
    <mergeCell ref="B5197:B5203"/>
    <mergeCell ref="A5204:A5214"/>
    <mergeCell ref="B5204:B5214"/>
    <mergeCell ref="A5215:A5220"/>
    <mergeCell ref="B5215:B5220"/>
    <mergeCell ref="A5175:A5180"/>
    <mergeCell ref="B5175:B5180"/>
    <mergeCell ref="A5181:A5186"/>
    <mergeCell ref="B5181:B5186"/>
    <mergeCell ref="A5187:A5196"/>
    <mergeCell ref="B5187:B5196"/>
    <mergeCell ref="A5155:A5162"/>
    <mergeCell ref="B5155:B5162"/>
    <mergeCell ref="A5163:A5168"/>
    <mergeCell ref="B5163:B5168"/>
    <mergeCell ref="A5169:A5174"/>
    <mergeCell ref="B5169:B5174"/>
    <mergeCell ref="A5133:A5140"/>
    <mergeCell ref="B5133:B5140"/>
    <mergeCell ref="A5141:A5147"/>
    <mergeCell ref="B5141:B5147"/>
    <mergeCell ref="A5148:A5154"/>
    <mergeCell ref="B5148:B5154"/>
    <mergeCell ref="A5117:A5120"/>
    <mergeCell ref="B5117:B5120"/>
    <mergeCell ref="A5121:A5126"/>
    <mergeCell ref="B5121:B5126"/>
    <mergeCell ref="A5127:A5132"/>
    <mergeCell ref="B5127:B5132"/>
    <mergeCell ref="A5097:A5101"/>
    <mergeCell ref="B5097:B5101"/>
    <mergeCell ref="A5102:A5109"/>
    <mergeCell ref="B5102:B5109"/>
    <mergeCell ref="A5110:A5116"/>
    <mergeCell ref="B5110:B5116"/>
    <mergeCell ref="A5078:A5083"/>
    <mergeCell ref="B5078:B5083"/>
    <mergeCell ref="A5084:A5089"/>
    <mergeCell ref="B5084:B5089"/>
    <mergeCell ref="A5090:A5096"/>
    <mergeCell ref="B5090:B5096"/>
    <mergeCell ref="A5061:A5065"/>
    <mergeCell ref="B5061:B5065"/>
    <mergeCell ref="A5066:A5071"/>
    <mergeCell ref="B5066:B5071"/>
    <mergeCell ref="A5072:A5077"/>
    <mergeCell ref="B5072:B5077"/>
    <mergeCell ref="A5040:A5046"/>
    <mergeCell ref="B5040:B5046"/>
    <mergeCell ref="A5047:A5053"/>
    <mergeCell ref="B5047:B5053"/>
    <mergeCell ref="A5054:A5060"/>
    <mergeCell ref="B5054:B5060"/>
    <mergeCell ref="A5021:A5027"/>
    <mergeCell ref="B5021:B5027"/>
    <mergeCell ref="A5028:A5032"/>
    <mergeCell ref="B5028:B5032"/>
    <mergeCell ref="A5033:A5039"/>
    <mergeCell ref="B5033:B5039"/>
    <mergeCell ref="A5000:A5006"/>
    <mergeCell ref="B5000:B5006"/>
    <mergeCell ref="A5007:A5013"/>
    <mergeCell ref="B5007:B5013"/>
    <mergeCell ref="A5014:A5020"/>
    <mergeCell ref="B5014:B5020"/>
    <mergeCell ref="A4974:A4983"/>
    <mergeCell ref="B4974:B4983"/>
    <mergeCell ref="A4984:A4992"/>
    <mergeCell ref="B4984:B4992"/>
    <mergeCell ref="A4993:A4999"/>
    <mergeCell ref="B4993:B4999"/>
    <mergeCell ref="A4950:A4957"/>
    <mergeCell ref="B4950:B4957"/>
    <mergeCell ref="A4958:A4965"/>
    <mergeCell ref="B4958:B4965"/>
    <mergeCell ref="A4966:A4973"/>
    <mergeCell ref="B4966:B4973"/>
    <mergeCell ref="A4926:A4933"/>
    <mergeCell ref="B4926:B4933"/>
    <mergeCell ref="A4934:A4941"/>
    <mergeCell ref="B4934:B4941"/>
    <mergeCell ref="A4942:A4949"/>
    <mergeCell ref="B4942:B4949"/>
    <mergeCell ref="A4905:A4909"/>
    <mergeCell ref="B4905:B4909"/>
    <mergeCell ref="A4910:A4917"/>
    <mergeCell ref="B4910:B4917"/>
    <mergeCell ref="A4918:A4925"/>
    <mergeCell ref="B4918:B4925"/>
    <mergeCell ref="A4885:A4894"/>
    <mergeCell ref="B4885:B4894"/>
    <mergeCell ref="A4895:A4899"/>
    <mergeCell ref="B4895:B4899"/>
    <mergeCell ref="A4900:A4904"/>
    <mergeCell ref="B4900:B4904"/>
    <mergeCell ref="A4865:A4869"/>
    <mergeCell ref="B4865:B4869"/>
    <mergeCell ref="A4870:A4874"/>
    <mergeCell ref="B4870:B4874"/>
    <mergeCell ref="A4875:A4884"/>
    <mergeCell ref="B4875:B4884"/>
    <mergeCell ref="A4846:A4849"/>
    <mergeCell ref="B4846:B4849"/>
    <mergeCell ref="A4850:A4853"/>
    <mergeCell ref="B4850:B4853"/>
    <mergeCell ref="A4854:A4864"/>
    <mergeCell ref="B4854:B4864"/>
    <mergeCell ref="A4834:A4837"/>
    <mergeCell ref="B4834:B4837"/>
    <mergeCell ref="A4838:A4841"/>
    <mergeCell ref="B4838:B4841"/>
    <mergeCell ref="A4842:A4845"/>
    <mergeCell ref="B4842:B4845"/>
    <mergeCell ref="A4822:A4825"/>
    <mergeCell ref="B4822:B4825"/>
    <mergeCell ref="A4826:A4829"/>
    <mergeCell ref="B4826:B4829"/>
    <mergeCell ref="A4830:A4833"/>
    <mergeCell ref="B4830:B4833"/>
    <mergeCell ref="A4804:A4809"/>
    <mergeCell ref="B4804:B4809"/>
    <mergeCell ref="A4810:A4817"/>
    <mergeCell ref="B4810:B4817"/>
    <mergeCell ref="A4818:A4821"/>
    <mergeCell ref="B4818:B4821"/>
    <mergeCell ref="A4779:A4787"/>
    <mergeCell ref="B4779:B4787"/>
    <mergeCell ref="A4788:A4799"/>
    <mergeCell ref="B4788:B4799"/>
    <mergeCell ref="A4800:A4803"/>
    <mergeCell ref="B4800:B4803"/>
    <mergeCell ref="A4754:A4764"/>
    <mergeCell ref="B4754:B4764"/>
    <mergeCell ref="A4765:A4770"/>
    <mergeCell ref="B4765:B4770"/>
    <mergeCell ref="A4771:A4778"/>
    <mergeCell ref="B4771:B4778"/>
    <mergeCell ref="A4731:A4737"/>
    <mergeCell ref="B4731:B4737"/>
    <mergeCell ref="A4738:A4745"/>
    <mergeCell ref="B4738:B4745"/>
    <mergeCell ref="A4746:A4753"/>
    <mergeCell ref="B4746:B4753"/>
    <mergeCell ref="A4705:A4710"/>
    <mergeCell ref="B4705:B4710"/>
    <mergeCell ref="A4711:A4722"/>
    <mergeCell ref="B4711:B4722"/>
    <mergeCell ref="A4723:A4730"/>
    <mergeCell ref="B4723:B4730"/>
    <mergeCell ref="A4680:A4687"/>
    <mergeCell ref="B4680:B4687"/>
    <mergeCell ref="A4688:A4696"/>
    <mergeCell ref="B4688:B4696"/>
    <mergeCell ref="A4697:A4704"/>
    <mergeCell ref="B4697:B4704"/>
    <mergeCell ref="A4637:A4648"/>
    <mergeCell ref="B4637:B4648"/>
    <mergeCell ref="A4649:A4660"/>
    <mergeCell ref="B4649:B4660"/>
    <mergeCell ref="A4661:A4679"/>
    <mergeCell ref="B4661:B4679"/>
    <mergeCell ref="A4618:A4625"/>
    <mergeCell ref="B4618:B4625"/>
    <mergeCell ref="A4626:A4630"/>
    <mergeCell ref="B4626:B4630"/>
    <mergeCell ref="A4631:A4636"/>
    <mergeCell ref="B4631:B4636"/>
    <mergeCell ref="A4599:A4603"/>
    <mergeCell ref="B4599:B4603"/>
    <mergeCell ref="A4604:A4608"/>
    <mergeCell ref="B4604:B4608"/>
    <mergeCell ref="A4609:A4617"/>
    <mergeCell ref="B4609:B4617"/>
    <mergeCell ref="A4577:A4584"/>
    <mergeCell ref="B4577:B4584"/>
    <mergeCell ref="A4585:A4592"/>
    <mergeCell ref="B4585:B4592"/>
    <mergeCell ref="A4593:A4598"/>
    <mergeCell ref="B4593:B4598"/>
    <mergeCell ref="A4542:A4550"/>
    <mergeCell ref="B4542:B4550"/>
    <mergeCell ref="A4551:A4556"/>
    <mergeCell ref="B4551:B4556"/>
    <mergeCell ref="A4557:A4576"/>
    <mergeCell ref="B4557:B4576"/>
    <mergeCell ref="A4509:A4518"/>
    <mergeCell ref="B4509:B4518"/>
    <mergeCell ref="A4519:A4526"/>
    <mergeCell ref="B4519:B4526"/>
    <mergeCell ref="A4527:A4541"/>
    <mergeCell ref="B4527:B4541"/>
    <mergeCell ref="A4481:A4488"/>
    <mergeCell ref="B4481:B4488"/>
    <mergeCell ref="A4489:A4498"/>
    <mergeCell ref="B4489:B4498"/>
    <mergeCell ref="A4499:A4508"/>
    <mergeCell ref="B4499:B4508"/>
    <mergeCell ref="A4454:A4462"/>
    <mergeCell ref="B4454:B4462"/>
    <mergeCell ref="A4463:A4472"/>
    <mergeCell ref="B4463:B4472"/>
    <mergeCell ref="A4473:A4480"/>
    <mergeCell ref="B4473:B4480"/>
    <mergeCell ref="A4427:A4435"/>
    <mergeCell ref="B4427:B4435"/>
    <mergeCell ref="A4436:A4444"/>
    <mergeCell ref="B4436:B4444"/>
    <mergeCell ref="A4445:A4453"/>
    <mergeCell ref="B4445:B4453"/>
    <mergeCell ref="A4383:A4409"/>
    <mergeCell ref="B4383:B4409"/>
    <mergeCell ref="A4410:A4416"/>
    <mergeCell ref="B4410:B4416"/>
    <mergeCell ref="A4417:A4426"/>
    <mergeCell ref="B4417:B4426"/>
    <mergeCell ref="A4350:A4357"/>
    <mergeCell ref="B4350:B4357"/>
    <mergeCell ref="A4358:A4366"/>
    <mergeCell ref="B4358:B4366"/>
    <mergeCell ref="A4367:A4382"/>
    <mergeCell ref="B4367:B4382"/>
    <mergeCell ref="A4329:A4337"/>
    <mergeCell ref="B4329:B4337"/>
    <mergeCell ref="A4338:A4344"/>
    <mergeCell ref="B4338:B4344"/>
    <mergeCell ref="A4345:A4349"/>
    <mergeCell ref="B4345:B4349"/>
    <mergeCell ref="A4307:A4312"/>
    <mergeCell ref="B4307:B4312"/>
    <mergeCell ref="A4313:A4320"/>
    <mergeCell ref="B4313:B4320"/>
    <mergeCell ref="A4321:A4328"/>
    <mergeCell ref="B4321:B4328"/>
    <mergeCell ref="A4285:A4290"/>
    <mergeCell ref="B4285:B4290"/>
    <mergeCell ref="A4291:A4296"/>
    <mergeCell ref="B4291:B4296"/>
    <mergeCell ref="A4297:A4306"/>
    <mergeCell ref="B4297:B4306"/>
    <mergeCell ref="A4264:A4271"/>
    <mergeCell ref="B4264:B4271"/>
    <mergeCell ref="A4272:A4278"/>
    <mergeCell ref="B4272:B4278"/>
    <mergeCell ref="A4279:A4284"/>
    <mergeCell ref="B4279:B4284"/>
    <mergeCell ref="A4238:A4248"/>
    <mergeCell ref="B4238:B4248"/>
    <mergeCell ref="A4249:A4259"/>
    <mergeCell ref="B4249:B4259"/>
    <mergeCell ref="A4260:A4263"/>
    <mergeCell ref="B4260:B4263"/>
    <mergeCell ref="A4218:A4225"/>
    <mergeCell ref="B4218:B4225"/>
    <mergeCell ref="A4226:A4229"/>
    <mergeCell ref="B4226:B4229"/>
    <mergeCell ref="A4230:A4237"/>
    <mergeCell ref="B4230:B4237"/>
    <mergeCell ref="A4195:A4201"/>
    <mergeCell ref="B4195:B4201"/>
    <mergeCell ref="A4202:A4209"/>
    <mergeCell ref="B4202:B4209"/>
    <mergeCell ref="A4210:A4217"/>
    <mergeCell ref="B4210:B4217"/>
    <mergeCell ref="A4178:A4184"/>
    <mergeCell ref="B4178:B4184"/>
    <mergeCell ref="A4185:A4190"/>
    <mergeCell ref="B4185:B4190"/>
    <mergeCell ref="A4191:A4194"/>
    <mergeCell ref="B4191:B4194"/>
    <mergeCell ref="A4157:A4165"/>
    <mergeCell ref="B4157:B4165"/>
    <mergeCell ref="A4166:A4171"/>
    <mergeCell ref="B4166:B4171"/>
    <mergeCell ref="A4172:A4177"/>
    <mergeCell ref="B4172:B4177"/>
    <mergeCell ref="A4130:A4138"/>
    <mergeCell ref="B4130:B4138"/>
    <mergeCell ref="A4139:A4147"/>
    <mergeCell ref="B4139:B4147"/>
    <mergeCell ref="A4148:A4156"/>
    <mergeCell ref="B4148:B4156"/>
    <mergeCell ref="A4103:A4111"/>
    <mergeCell ref="B4103:B4111"/>
    <mergeCell ref="A4112:A4120"/>
    <mergeCell ref="B4112:B4120"/>
    <mergeCell ref="A4121:A4129"/>
    <mergeCell ref="B4121:B4129"/>
    <mergeCell ref="A4086:A4089"/>
    <mergeCell ref="B4086:B4089"/>
    <mergeCell ref="A4090:A4093"/>
    <mergeCell ref="B4090:B4093"/>
    <mergeCell ref="A4094:A4102"/>
    <mergeCell ref="B4094:B4102"/>
    <mergeCell ref="A4061:A4068"/>
    <mergeCell ref="B4061:B4068"/>
    <mergeCell ref="A4069:A4080"/>
    <mergeCell ref="B4069:B4080"/>
    <mergeCell ref="A4081:A4085"/>
    <mergeCell ref="B4081:B4085"/>
    <mergeCell ref="A4036:A4043"/>
    <mergeCell ref="B4036:B4043"/>
    <mergeCell ref="A4044:A4053"/>
    <mergeCell ref="B4044:B4053"/>
    <mergeCell ref="A4054:A4060"/>
    <mergeCell ref="B4054:B4060"/>
    <mergeCell ref="A4014:A4019"/>
    <mergeCell ref="B4014:B4019"/>
    <mergeCell ref="A4020:A4026"/>
    <mergeCell ref="B4020:B4026"/>
    <mergeCell ref="A4027:A4035"/>
    <mergeCell ref="B4027:B4035"/>
    <mergeCell ref="A3984:A4001"/>
    <mergeCell ref="B3984:B4001"/>
    <mergeCell ref="A4002:A4007"/>
    <mergeCell ref="B4002:B4007"/>
    <mergeCell ref="A4008:A4013"/>
    <mergeCell ref="B4008:B4013"/>
    <mergeCell ref="A3950:A3961"/>
    <mergeCell ref="B3950:B3961"/>
    <mergeCell ref="A3962:A3976"/>
    <mergeCell ref="B3962:B3976"/>
    <mergeCell ref="A3977:A3983"/>
    <mergeCell ref="B3977:B3983"/>
    <mergeCell ref="A3923:A3932"/>
    <mergeCell ref="B3923:B3932"/>
    <mergeCell ref="A3933:A3941"/>
    <mergeCell ref="B3933:B3941"/>
    <mergeCell ref="A3942:A3949"/>
    <mergeCell ref="B3942:B3949"/>
    <mergeCell ref="A3900:A3905"/>
    <mergeCell ref="B3900:B3905"/>
    <mergeCell ref="A3906:A3910"/>
    <mergeCell ref="B3906:B3910"/>
    <mergeCell ref="A3911:A3922"/>
    <mergeCell ref="B3911:B3922"/>
    <mergeCell ref="A3882:A3887"/>
    <mergeCell ref="B3882:B3887"/>
    <mergeCell ref="A3888:A3893"/>
    <mergeCell ref="B3888:B3893"/>
    <mergeCell ref="A3894:A3899"/>
    <mergeCell ref="B3894:B3899"/>
    <mergeCell ref="A3864:A3869"/>
    <mergeCell ref="B3864:B3869"/>
    <mergeCell ref="A3870:A3875"/>
    <mergeCell ref="B3870:B3875"/>
    <mergeCell ref="A3876:A3881"/>
    <mergeCell ref="B3876:B3881"/>
    <mergeCell ref="A3846:A3851"/>
    <mergeCell ref="B3846:B3851"/>
    <mergeCell ref="A3852:A3857"/>
    <mergeCell ref="B3852:B3857"/>
    <mergeCell ref="A3858:A3863"/>
    <mergeCell ref="B3858:B3863"/>
    <mergeCell ref="A3834:A3837"/>
    <mergeCell ref="B3834:B3837"/>
    <mergeCell ref="A3838:A3841"/>
    <mergeCell ref="B3838:B3841"/>
    <mergeCell ref="A3842:A3845"/>
    <mergeCell ref="B3842:B3845"/>
    <mergeCell ref="A3813:A3817"/>
    <mergeCell ref="B3813:B3817"/>
    <mergeCell ref="A3818:A3826"/>
    <mergeCell ref="B3818:B3826"/>
    <mergeCell ref="A3827:A3833"/>
    <mergeCell ref="B3827:B3833"/>
    <mergeCell ref="A3788:A3798"/>
    <mergeCell ref="B3788:B3798"/>
    <mergeCell ref="A3799:A3802"/>
    <mergeCell ref="B3799:B3802"/>
    <mergeCell ref="A3803:A3812"/>
    <mergeCell ref="B3803:B3812"/>
    <mergeCell ref="A3755:A3762"/>
    <mergeCell ref="B3755:B3762"/>
    <mergeCell ref="A3763:A3774"/>
    <mergeCell ref="B3763:B3774"/>
    <mergeCell ref="A3775:A3787"/>
    <mergeCell ref="B3775:B3787"/>
    <mergeCell ref="A3730:A3733"/>
    <mergeCell ref="B3730:B3733"/>
    <mergeCell ref="A3734:A3739"/>
    <mergeCell ref="B3734:B3739"/>
    <mergeCell ref="A3740:A3754"/>
    <mergeCell ref="B3740:B3754"/>
    <mergeCell ref="A3712:A3716"/>
    <mergeCell ref="B3712:B3716"/>
    <mergeCell ref="A3717:A3721"/>
    <mergeCell ref="B3717:B3721"/>
    <mergeCell ref="A3722:A3729"/>
    <mergeCell ref="B3722:B3729"/>
    <mergeCell ref="A3689:A3695"/>
    <mergeCell ref="B3689:B3695"/>
    <mergeCell ref="A3696:A3701"/>
    <mergeCell ref="B3696:B3701"/>
    <mergeCell ref="A3702:A3711"/>
    <mergeCell ref="B3702:B3711"/>
    <mergeCell ref="A3669:A3673"/>
    <mergeCell ref="B3669:B3673"/>
    <mergeCell ref="A3674:A3683"/>
    <mergeCell ref="B3674:B3683"/>
    <mergeCell ref="A3684:A3688"/>
    <mergeCell ref="B3684:B3688"/>
    <mergeCell ref="A3648:A3653"/>
    <mergeCell ref="B3648:B3653"/>
    <mergeCell ref="A3654:A3661"/>
    <mergeCell ref="B3654:B3661"/>
    <mergeCell ref="A3662:A3668"/>
    <mergeCell ref="B3662:B3668"/>
    <mergeCell ref="A3619:A3625"/>
    <mergeCell ref="B3619:B3625"/>
    <mergeCell ref="A3626:A3641"/>
    <mergeCell ref="B3626:B3641"/>
    <mergeCell ref="A3642:A3647"/>
    <mergeCell ref="B3642:B3647"/>
    <mergeCell ref="A3583:A3599"/>
    <mergeCell ref="B3583:B3599"/>
    <mergeCell ref="A3600:A3609"/>
    <mergeCell ref="B3600:B3609"/>
    <mergeCell ref="A3610:A3618"/>
    <mergeCell ref="B3610:B3618"/>
    <mergeCell ref="A3550:A3557"/>
    <mergeCell ref="B3550:B3557"/>
    <mergeCell ref="A3558:A3574"/>
    <mergeCell ref="B3558:B3574"/>
    <mergeCell ref="A3575:A3582"/>
    <mergeCell ref="B3575:B3582"/>
    <mergeCell ref="A3518:A3527"/>
    <mergeCell ref="B3518:B3527"/>
    <mergeCell ref="A3528:A3538"/>
    <mergeCell ref="B3528:B3538"/>
    <mergeCell ref="A3539:A3549"/>
    <mergeCell ref="B3539:B3549"/>
    <mergeCell ref="A3505:A3509"/>
    <mergeCell ref="B3505:B3509"/>
    <mergeCell ref="A3510:A3513"/>
    <mergeCell ref="B3510:B3513"/>
    <mergeCell ref="A3514:A3517"/>
    <mergeCell ref="B3514:B3517"/>
    <mergeCell ref="A3488:A3494"/>
    <mergeCell ref="B3488:B3494"/>
    <mergeCell ref="A3495:A3499"/>
    <mergeCell ref="B3495:B3499"/>
    <mergeCell ref="A3500:A3504"/>
    <mergeCell ref="B3500:B3504"/>
    <mergeCell ref="A3470:A3473"/>
    <mergeCell ref="B3470:B3473"/>
    <mergeCell ref="A3474:A3480"/>
    <mergeCell ref="B3474:B3480"/>
    <mergeCell ref="A3481:A3487"/>
    <mergeCell ref="B3481:B3487"/>
    <mergeCell ref="A3456:A3459"/>
    <mergeCell ref="B3456:B3459"/>
    <mergeCell ref="A3460:A3465"/>
    <mergeCell ref="B3460:B3465"/>
    <mergeCell ref="A3466:A3469"/>
    <mergeCell ref="B3466:B3469"/>
    <mergeCell ref="A3438:A3444"/>
    <mergeCell ref="B3438:B3444"/>
    <mergeCell ref="A3445:A3451"/>
    <mergeCell ref="B3445:B3451"/>
    <mergeCell ref="A3452:A3455"/>
    <mergeCell ref="B3452:B3455"/>
    <mergeCell ref="A3417:A3425"/>
    <mergeCell ref="B3417:B3425"/>
    <mergeCell ref="A3426:A3430"/>
    <mergeCell ref="B3426:B3430"/>
    <mergeCell ref="A3431:A3437"/>
    <mergeCell ref="B3431:B3437"/>
    <mergeCell ref="A3398:A3404"/>
    <mergeCell ref="B3398:B3404"/>
    <mergeCell ref="A3405:A3410"/>
    <mergeCell ref="B3405:B3410"/>
    <mergeCell ref="A3411:A3416"/>
    <mergeCell ref="B3411:B3416"/>
    <mergeCell ref="A3377:A3383"/>
    <mergeCell ref="B3377:B3383"/>
    <mergeCell ref="A3384:A3390"/>
    <mergeCell ref="B3384:B3390"/>
    <mergeCell ref="A3391:A3397"/>
    <mergeCell ref="B3391:B3397"/>
    <mergeCell ref="A3356:A3362"/>
    <mergeCell ref="B3356:B3362"/>
    <mergeCell ref="A3363:A3369"/>
    <mergeCell ref="B3363:B3369"/>
    <mergeCell ref="A3370:A3376"/>
    <mergeCell ref="B3370:B3376"/>
    <mergeCell ref="A3335:A3341"/>
    <mergeCell ref="B3335:B3341"/>
    <mergeCell ref="A3342:A3348"/>
    <mergeCell ref="B3342:B3348"/>
    <mergeCell ref="A3349:A3355"/>
    <mergeCell ref="B3349:B3355"/>
    <mergeCell ref="A3314:A3319"/>
    <mergeCell ref="B3314:B3319"/>
    <mergeCell ref="A3320:A3329"/>
    <mergeCell ref="B3320:B3329"/>
    <mergeCell ref="A3330:A3334"/>
    <mergeCell ref="B3330:B3334"/>
    <mergeCell ref="A3290:A3301"/>
    <mergeCell ref="B3290:B3301"/>
    <mergeCell ref="A3302:A3307"/>
    <mergeCell ref="B3302:B3307"/>
    <mergeCell ref="A3308:A3313"/>
    <mergeCell ref="B3308:B3313"/>
    <mergeCell ref="A3274:A3278"/>
    <mergeCell ref="B3274:B3278"/>
    <mergeCell ref="A3279:A3282"/>
    <mergeCell ref="B3279:B3282"/>
    <mergeCell ref="A3283:A3289"/>
    <mergeCell ref="B3283:B3289"/>
    <mergeCell ref="A3249:A3257"/>
    <mergeCell ref="B3249:B3257"/>
    <mergeCell ref="A3258:A3265"/>
    <mergeCell ref="B3258:B3265"/>
    <mergeCell ref="A3266:A3273"/>
    <mergeCell ref="B3266:B3273"/>
    <mergeCell ref="A3233:A3237"/>
    <mergeCell ref="B3233:B3237"/>
    <mergeCell ref="A3238:A3243"/>
    <mergeCell ref="B3238:B3243"/>
    <mergeCell ref="A3244:A3248"/>
    <mergeCell ref="B3244:B3248"/>
    <mergeCell ref="A3215:A3220"/>
    <mergeCell ref="B3215:B3220"/>
    <mergeCell ref="A3221:A3226"/>
    <mergeCell ref="B3221:B3226"/>
    <mergeCell ref="A3227:A3232"/>
    <mergeCell ref="B3227:B3232"/>
    <mergeCell ref="A3199:A3203"/>
    <mergeCell ref="B3199:B3203"/>
    <mergeCell ref="A3204:A3208"/>
    <mergeCell ref="B3204:B3208"/>
    <mergeCell ref="A3209:A3214"/>
    <mergeCell ref="B3209:B3214"/>
    <mergeCell ref="A3184:A3188"/>
    <mergeCell ref="B3184:B3188"/>
    <mergeCell ref="A3189:A3193"/>
    <mergeCell ref="B3189:B3193"/>
    <mergeCell ref="A3194:A3198"/>
    <mergeCell ref="B3194:B3198"/>
    <mergeCell ref="A3169:A3173"/>
    <mergeCell ref="B3169:B3173"/>
    <mergeCell ref="A3174:A3178"/>
    <mergeCell ref="B3174:B3178"/>
    <mergeCell ref="A3179:A3183"/>
    <mergeCell ref="B3179:B3183"/>
    <mergeCell ref="A3151:A3155"/>
    <mergeCell ref="B3151:B3155"/>
    <mergeCell ref="A3156:A3163"/>
    <mergeCell ref="B3156:B3163"/>
    <mergeCell ref="A3164:A3168"/>
    <mergeCell ref="B3164:B3168"/>
    <mergeCell ref="A3131:A3138"/>
    <mergeCell ref="B3131:B3138"/>
    <mergeCell ref="A3139:A3142"/>
    <mergeCell ref="B3139:B3142"/>
    <mergeCell ref="A3143:A3150"/>
    <mergeCell ref="B3143:B3150"/>
    <mergeCell ref="A3113:A3117"/>
    <mergeCell ref="B3113:B3117"/>
    <mergeCell ref="A3118:A3125"/>
    <mergeCell ref="B3118:B3125"/>
    <mergeCell ref="A3126:A3130"/>
    <mergeCell ref="B3126:B3130"/>
    <mergeCell ref="A3098:A3102"/>
    <mergeCell ref="B3098:B3102"/>
    <mergeCell ref="A3103:A3107"/>
    <mergeCell ref="B3103:B3107"/>
    <mergeCell ref="A3108:A3112"/>
    <mergeCell ref="B3108:B3112"/>
    <mergeCell ref="A3083:A3087"/>
    <mergeCell ref="B3083:B3087"/>
    <mergeCell ref="A3088:A3092"/>
    <mergeCell ref="B3088:B3092"/>
    <mergeCell ref="A3093:A3097"/>
    <mergeCell ref="B3093:B3097"/>
    <mergeCell ref="A3069:A3072"/>
    <mergeCell ref="B3069:B3072"/>
    <mergeCell ref="A3073:A3077"/>
    <mergeCell ref="B3073:B3077"/>
    <mergeCell ref="A3078:A3082"/>
    <mergeCell ref="B3078:B3082"/>
    <mergeCell ref="A3054:A3058"/>
    <mergeCell ref="B3054:B3058"/>
    <mergeCell ref="A3059:A3063"/>
    <mergeCell ref="B3059:B3063"/>
    <mergeCell ref="A3064:A3068"/>
    <mergeCell ref="B3064:B3068"/>
    <mergeCell ref="A3039:A3043"/>
    <mergeCell ref="B3039:B3043"/>
    <mergeCell ref="A3044:A3048"/>
    <mergeCell ref="B3044:B3048"/>
    <mergeCell ref="A3049:A3053"/>
    <mergeCell ref="B3049:B3053"/>
    <mergeCell ref="A3024:A3028"/>
    <mergeCell ref="B3024:B3028"/>
    <mergeCell ref="A3029:A3033"/>
    <mergeCell ref="B3029:B3033"/>
    <mergeCell ref="A3034:A3038"/>
    <mergeCell ref="B3034:B3038"/>
    <mergeCell ref="A3003:A3010"/>
    <mergeCell ref="B3003:B3010"/>
    <mergeCell ref="A3011:A3018"/>
    <mergeCell ref="B3011:B3018"/>
    <mergeCell ref="A3019:A3023"/>
    <mergeCell ref="B3019:B3023"/>
    <mergeCell ref="A2979:A2986"/>
    <mergeCell ref="B2979:B2986"/>
    <mergeCell ref="A2987:A2994"/>
    <mergeCell ref="B2987:B2994"/>
    <mergeCell ref="A2995:A3002"/>
    <mergeCell ref="B2995:B3002"/>
    <mergeCell ref="A2964:A2968"/>
    <mergeCell ref="B2964:B2968"/>
    <mergeCell ref="A2969:A2973"/>
    <mergeCell ref="B2969:B2973"/>
    <mergeCell ref="A2974:A2978"/>
    <mergeCell ref="B2974:B2978"/>
    <mergeCell ref="A2947:A2951"/>
    <mergeCell ref="B2947:B2951"/>
    <mergeCell ref="A2952:A2956"/>
    <mergeCell ref="B2952:B2956"/>
    <mergeCell ref="A2957:A2963"/>
    <mergeCell ref="B2957:B2963"/>
    <mergeCell ref="A2932:A2936"/>
    <mergeCell ref="B2932:B2936"/>
    <mergeCell ref="A2937:A2941"/>
    <mergeCell ref="B2937:B2941"/>
    <mergeCell ref="A2942:A2946"/>
    <mergeCell ref="B2942:B2946"/>
    <mergeCell ref="A2917:A2921"/>
    <mergeCell ref="B2917:B2921"/>
    <mergeCell ref="A2922:A2926"/>
    <mergeCell ref="B2922:B2926"/>
    <mergeCell ref="A2927:A2931"/>
    <mergeCell ref="B2927:B2931"/>
    <mergeCell ref="A2900:A2904"/>
    <mergeCell ref="B2900:B2904"/>
    <mergeCell ref="A2905:A2909"/>
    <mergeCell ref="B2905:B2909"/>
    <mergeCell ref="A2910:A2916"/>
    <mergeCell ref="B2910:B2916"/>
    <mergeCell ref="A2880:A2884"/>
    <mergeCell ref="B2880:B2884"/>
    <mergeCell ref="A2885:A2894"/>
    <mergeCell ref="B2885:B2894"/>
    <mergeCell ref="A2895:A2899"/>
    <mergeCell ref="B2895:B2899"/>
    <mergeCell ref="A2859:A2868"/>
    <mergeCell ref="B2859:B2868"/>
    <mergeCell ref="A2869:A2874"/>
    <mergeCell ref="B2869:B2874"/>
    <mergeCell ref="A2875:A2879"/>
    <mergeCell ref="B2875:B2879"/>
    <mergeCell ref="A2846:A2849"/>
    <mergeCell ref="B2846:B2849"/>
    <mergeCell ref="A2850:A2853"/>
    <mergeCell ref="B2850:B2853"/>
    <mergeCell ref="A2854:A2858"/>
    <mergeCell ref="B2854:B2858"/>
    <mergeCell ref="A2834:A2837"/>
    <mergeCell ref="B2834:B2837"/>
    <mergeCell ref="A2838:A2841"/>
    <mergeCell ref="B2838:B2841"/>
    <mergeCell ref="A2842:A2845"/>
    <mergeCell ref="B2842:B2845"/>
    <mergeCell ref="A2822:A2825"/>
    <mergeCell ref="B2822:B2825"/>
    <mergeCell ref="A2826:A2829"/>
    <mergeCell ref="B2826:B2829"/>
    <mergeCell ref="A2830:A2833"/>
    <mergeCell ref="B2830:B2833"/>
    <mergeCell ref="A2810:A2813"/>
    <mergeCell ref="B2810:B2813"/>
    <mergeCell ref="A2814:A2817"/>
    <mergeCell ref="B2814:B2817"/>
    <mergeCell ref="A2818:A2821"/>
    <mergeCell ref="B2818:B2821"/>
    <mergeCell ref="A2798:A2801"/>
    <mergeCell ref="B2798:B2801"/>
    <mergeCell ref="A2802:A2805"/>
    <mergeCell ref="B2802:B2805"/>
    <mergeCell ref="A2806:A2809"/>
    <mergeCell ref="B2806:B2809"/>
    <mergeCell ref="A2780:A2785"/>
    <mergeCell ref="B2780:B2785"/>
    <mergeCell ref="A2786:A2791"/>
    <mergeCell ref="B2786:B2791"/>
    <mergeCell ref="A2792:A2797"/>
    <mergeCell ref="B2792:B2797"/>
    <mergeCell ref="A2762:A2767"/>
    <mergeCell ref="B2762:B2767"/>
    <mergeCell ref="A2768:A2773"/>
    <mergeCell ref="B2768:B2773"/>
    <mergeCell ref="A2774:A2779"/>
    <mergeCell ref="B2774:B2779"/>
    <mergeCell ref="A2744:A2749"/>
    <mergeCell ref="B2744:B2749"/>
    <mergeCell ref="A2750:A2755"/>
    <mergeCell ref="B2750:B2755"/>
    <mergeCell ref="A2756:A2761"/>
    <mergeCell ref="B2756:B2761"/>
    <mergeCell ref="A2730:A2733"/>
    <mergeCell ref="B2730:B2733"/>
    <mergeCell ref="A2734:A2737"/>
    <mergeCell ref="B2734:B2737"/>
    <mergeCell ref="A2738:A2743"/>
    <mergeCell ref="B2738:B2743"/>
    <mergeCell ref="A2718:A2721"/>
    <mergeCell ref="B2718:B2721"/>
    <mergeCell ref="A2722:A2725"/>
    <mergeCell ref="B2722:B2725"/>
    <mergeCell ref="A2726:A2729"/>
    <mergeCell ref="B2726:B2729"/>
    <mergeCell ref="A2706:A2709"/>
    <mergeCell ref="B2706:B2709"/>
    <mergeCell ref="A2710:A2713"/>
    <mergeCell ref="B2710:B2713"/>
    <mergeCell ref="A2714:A2717"/>
    <mergeCell ref="B2714:B2717"/>
    <mergeCell ref="A2694:A2697"/>
    <mergeCell ref="B2694:B2697"/>
    <mergeCell ref="A2698:A2701"/>
    <mergeCell ref="B2698:B2701"/>
    <mergeCell ref="A2702:A2705"/>
    <mergeCell ref="B2702:B2705"/>
    <mergeCell ref="A2682:A2685"/>
    <mergeCell ref="B2682:B2685"/>
    <mergeCell ref="A2686:A2689"/>
    <mergeCell ref="B2686:B2689"/>
    <mergeCell ref="A2690:A2693"/>
    <mergeCell ref="B2690:B2693"/>
    <mergeCell ref="A2666:A2673"/>
    <mergeCell ref="B2666:B2673"/>
    <mergeCell ref="A2674:A2677"/>
    <mergeCell ref="B2674:B2677"/>
    <mergeCell ref="A2678:A2681"/>
    <mergeCell ref="B2678:B2681"/>
    <mergeCell ref="A2646:A2649"/>
    <mergeCell ref="B2646:B2649"/>
    <mergeCell ref="A2650:A2657"/>
    <mergeCell ref="B2650:B2657"/>
    <mergeCell ref="A2658:A2665"/>
    <mergeCell ref="B2658:B2665"/>
    <mergeCell ref="A2634:A2637"/>
    <mergeCell ref="B2634:B2637"/>
    <mergeCell ref="A2638:A2641"/>
    <mergeCell ref="B2638:B2641"/>
    <mergeCell ref="A2642:A2645"/>
    <mergeCell ref="B2642:B2645"/>
    <mergeCell ref="A2622:A2625"/>
    <mergeCell ref="B2622:B2625"/>
    <mergeCell ref="A2626:A2629"/>
    <mergeCell ref="B2626:B2629"/>
    <mergeCell ref="A2630:A2633"/>
    <mergeCell ref="B2630:B2633"/>
    <mergeCell ref="A2610:A2613"/>
    <mergeCell ref="B2610:B2613"/>
    <mergeCell ref="A2614:A2617"/>
    <mergeCell ref="B2614:B2617"/>
    <mergeCell ref="A2618:A2621"/>
    <mergeCell ref="B2618:B2621"/>
    <mergeCell ref="A2598:A2601"/>
    <mergeCell ref="B2598:B2601"/>
    <mergeCell ref="A2602:A2605"/>
    <mergeCell ref="B2602:B2605"/>
    <mergeCell ref="A2606:A2609"/>
    <mergeCell ref="B2606:B2609"/>
    <mergeCell ref="A2586:A2589"/>
    <mergeCell ref="B2586:B2589"/>
    <mergeCell ref="A2590:A2593"/>
    <mergeCell ref="B2590:B2593"/>
    <mergeCell ref="A2594:A2597"/>
    <mergeCell ref="B2594:B2597"/>
    <mergeCell ref="A2574:A2577"/>
    <mergeCell ref="B2574:B2577"/>
    <mergeCell ref="A2578:A2581"/>
    <mergeCell ref="B2578:B2581"/>
    <mergeCell ref="A2582:A2585"/>
    <mergeCell ref="B2582:B2585"/>
    <mergeCell ref="A2562:A2565"/>
    <mergeCell ref="B2562:B2565"/>
    <mergeCell ref="A2566:A2569"/>
    <mergeCell ref="B2566:B2569"/>
    <mergeCell ref="A2570:A2573"/>
    <mergeCell ref="B2570:B2573"/>
    <mergeCell ref="A2550:A2553"/>
    <mergeCell ref="B2550:B2553"/>
    <mergeCell ref="A2554:A2557"/>
    <mergeCell ref="B2554:B2557"/>
    <mergeCell ref="A2558:A2561"/>
    <mergeCell ref="B2558:B2561"/>
    <mergeCell ref="A2538:A2541"/>
    <mergeCell ref="B2538:B2541"/>
    <mergeCell ref="A2542:A2545"/>
    <mergeCell ref="B2542:B2545"/>
    <mergeCell ref="A2546:A2549"/>
    <mergeCell ref="B2546:B2549"/>
    <mergeCell ref="A2526:A2529"/>
    <mergeCell ref="B2526:B2529"/>
    <mergeCell ref="A2530:A2533"/>
    <mergeCell ref="B2530:B2533"/>
    <mergeCell ref="A2534:A2537"/>
    <mergeCell ref="B2534:B2537"/>
    <mergeCell ref="A2514:A2517"/>
    <mergeCell ref="B2514:B2517"/>
    <mergeCell ref="A2518:A2521"/>
    <mergeCell ref="B2518:B2521"/>
    <mergeCell ref="A2522:A2525"/>
    <mergeCell ref="B2522:B2525"/>
    <mergeCell ref="A2502:A2505"/>
    <mergeCell ref="B2502:B2505"/>
    <mergeCell ref="A2506:A2509"/>
    <mergeCell ref="B2506:B2509"/>
    <mergeCell ref="A2510:A2513"/>
    <mergeCell ref="B2510:B2513"/>
    <mergeCell ref="A2490:A2493"/>
    <mergeCell ref="B2490:B2493"/>
    <mergeCell ref="A2494:A2497"/>
    <mergeCell ref="B2494:B2497"/>
    <mergeCell ref="A2498:A2501"/>
    <mergeCell ref="B2498:B2501"/>
    <mergeCell ref="A2478:A2481"/>
    <mergeCell ref="B2478:B2481"/>
    <mergeCell ref="A2482:A2485"/>
    <mergeCell ref="B2482:B2485"/>
    <mergeCell ref="A2486:A2489"/>
    <mergeCell ref="B2486:B2489"/>
    <mergeCell ref="A2461:A2467"/>
    <mergeCell ref="B2461:B2467"/>
    <mergeCell ref="A2468:A2473"/>
    <mergeCell ref="B2468:B2473"/>
    <mergeCell ref="A2474:A2477"/>
    <mergeCell ref="B2474:B2477"/>
    <mergeCell ref="A2440:A2447"/>
    <mergeCell ref="B2440:B2447"/>
    <mergeCell ref="A2448:A2454"/>
    <mergeCell ref="B2448:B2454"/>
    <mergeCell ref="A2455:A2460"/>
    <mergeCell ref="B2455:B2460"/>
    <mergeCell ref="A2424:A2428"/>
    <mergeCell ref="B2424:B2428"/>
    <mergeCell ref="A2429:A2433"/>
    <mergeCell ref="B2429:B2433"/>
    <mergeCell ref="A2434:A2439"/>
    <mergeCell ref="B2434:B2439"/>
    <mergeCell ref="A2407:A2412"/>
    <mergeCell ref="B2407:B2412"/>
    <mergeCell ref="A2413:A2418"/>
    <mergeCell ref="B2413:B2418"/>
    <mergeCell ref="A2419:A2423"/>
    <mergeCell ref="B2419:B2423"/>
    <mergeCell ref="A2388:A2394"/>
    <mergeCell ref="B2388:B2394"/>
    <mergeCell ref="A2395:A2400"/>
    <mergeCell ref="B2395:B2400"/>
    <mergeCell ref="A2401:A2406"/>
    <mergeCell ref="B2401:B2406"/>
    <mergeCell ref="A2361:A2370"/>
    <mergeCell ref="B2361:B2370"/>
    <mergeCell ref="A2371:A2380"/>
    <mergeCell ref="B2371:B2380"/>
    <mergeCell ref="A2381:A2387"/>
    <mergeCell ref="B2381:B2387"/>
    <mergeCell ref="A2331:A2340"/>
    <mergeCell ref="B2331:B2340"/>
    <mergeCell ref="A2341:A2350"/>
    <mergeCell ref="B2341:B2350"/>
    <mergeCell ref="A2351:A2360"/>
    <mergeCell ref="B2351:B2360"/>
    <mergeCell ref="A2305:A2310"/>
    <mergeCell ref="B2305:B2310"/>
    <mergeCell ref="A2311:A2324"/>
    <mergeCell ref="B2311:B2324"/>
    <mergeCell ref="A2325:A2330"/>
    <mergeCell ref="B2325:B2330"/>
    <mergeCell ref="A2285:A2291"/>
    <mergeCell ref="B2285:B2291"/>
    <mergeCell ref="A2292:A2298"/>
    <mergeCell ref="B2292:B2298"/>
    <mergeCell ref="A2299:A2304"/>
    <mergeCell ref="B2299:B2304"/>
    <mergeCell ref="A2264:A2271"/>
    <mergeCell ref="B2264:B2271"/>
    <mergeCell ref="A2272:A2279"/>
    <mergeCell ref="B2272:B2279"/>
    <mergeCell ref="A2280:A2284"/>
    <mergeCell ref="B2280:B2284"/>
    <mergeCell ref="A2240:A2247"/>
    <mergeCell ref="B2240:B2247"/>
    <mergeCell ref="A2248:A2255"/>
    <mergeCell ref="B2248:B2255"/>
    <mergeCell ref="A2256:A2263"/>
    <mergeCell ref="B2256:B2263"/>
    <mergeCell ref="A2216:A2223"/>
    <mergeCell ref="B2216:B2223"/>
    <mergeCell ref="A2224:A2231"/>
    <mergeCell ref="B2224:B2231"/>
    <mergeCell ref="A2232:A2239"/>
    <mergeCell ref="B2232:B2239"/>
    <mergeCell ref="A2198:A2203"/>
    <mergeCell ref="B2198:B2203"/>
    <mergeCell ref="A2204:A2209"/>
    <mergeCell ref="B2204:B2209"/>
    <mergeCell ref="A2210:A2215"/>
    <mergeCell ref="B2210:B2215"/>
    <mergeCell ref="A2178:A2185"/>
    <mergeCell ref="B2178:B2185"/>
    <mergeCell ref="A2186:A2191"/>
    <mergeCell ref="B2186:B2191"/>
    <mergeCell ref="A2192:A2197"/>
    <mergeCell ref="B2192:B2197"/>
    <mergeCell ref="A2154:A2161"/>
    <mergeCell ref="B2154:B2161"/>
    <mergeCell ref="A2162:A2169"/>
    <mergeCell ref="B2162:B2169"/>
    <mergeCell ref="A2170:A2177"/>
    <mergeCell ref="B2170:B2177"/>
    <mergeCell ref="A2130:A2137"/>
    <mergeCell ref="B2130:B2137"/>
    <mergeCell ref="A2138:A2145"/>
    <mergeCell ref="B2138:B2145"/>
    <mergeCell ref="A2146:A2153"/>
    <mergeCell ref="B2146:B2153"/>
    <mergeCell ref="A2106:A2113"/>
    <mergeCell ref="B2106:B2113"/>
    <mergeCell ref="A2114:A2121"/>
    <mergeCell ref="B2114:B2121"/>
    <mergeCell ref="A2122:A2129"/>
    <mergeCell ref="B2122:B2129"/>
    <mergeCell ref="A2085:A2091"/>
    <mergeCell ref="B2085:B2091"/>
    <mergeCell ref="A2092:A2097"/>
    <mergeCell ref="B2092:B2097"/>
    <mergeCell ref="A2098:A2105"/>
    <mergeCell ref="B2098:B2105"/>
    <mergeCell ref="A2064:A2070"/>
    <mergeCell ref="B2064:B2070"/>
    <mergeCell ref="A2071:A2077"/>
    <mergeCell ref="B2071:B2077"/>
    <mergeCell ref="A2078:A2084"/>
    <mergeCell ref="B2078:B2084"/>
    <mergeCell ref="A2041:A2047"/>
    <mergeCell ref="B2041:B2047"/>
    <mergeCell ref="A2048:A2055"/>
    <mergeCell ref="B2048:B2055"/>
    <mergeCell ref="A2056:A2063"/>
    <mergeCell ref="B2056:B2063"/>
    <mergeCell ref="A2022:A2027"/>
    <mergeCell ref="B2022:B2027"/>
    <mergeCell ref="A2028:A2033"/>
    <mergeCell ref="B2028:B2033"/>
    <mergeCell ref="A2034:A2040"/>
    <mergeCell ref="B2034:B2040"/>
    <mergeCell ref="A2005:A2009"/>
    <mergeCell ref="B2005:B2009"/>
    <mergeCell ref="A2010:A2014"/>
    <mergeCell ref="B2010:B2014"/>
    <mergeCell ref="A2015:A2021"/>
    <mergeCell ref="B2015:B2021"/>
    <mergeCell ref="A1989:A1993"/>
    <mergeCell ref="B1989:B1993"/>
    <mergeCell ref="A1994:A1998"/>
    <mergeCell ref="B1994:B1998"/>
    <mergeCell ref="A1999:A2004"/>
    <mergeCell ref="B1999:B2004"/>
    <mergeCell ref="A1972:A1977"/>
    <mergeCell ref="B1972:B1977"/>
    <mergeCell ref="A1978:A1983"/>
    <mergeCell ref="B1978:B1983"/>
    <mergeCell ref="A1984:A1988"/>
    <mergeCell ref="B1984:B1988"/>
    <mergeCell ref="A1954:A1959"/>
    <mergeCell ref="B1954:B1959"/>
    <mergeCell ref="A1960:A1965"/>
    <mergeCell ref="B1960:B1965"/>
    <mergeCell ref="A1966:A1971"/>
    <mergeCell ref="B1966:B1971"/>
    <mergeCell ref="A1936:A1941"/>
    <mergeCell ref="B1936:B1941"/>
    <mergeCell ref="A1942:A1947"/>
    <mergeCell ref="B1942:B1947"/>
    <mergeCell ref="A1948:A1953"/>
    <mergeCell ref="B1948:B1953"/>
    <mergeCell ref="A1918:A1923"/>
    <mergeCell ref="B1918:B1923"/>
    <mergeCell ref="A1924:A1929"/>
    <mergeCell ref="B1924:B1929"/>
    <mergeCell ref="A1930:A1935"/>
    <mergeCell ref="B1930:B1935"/>
    <mergeCell ref="A1899:A1904"/>
    <mergeCell ref="B1899:B1904"/>
    <mergeCell ref="A1905:A1911"/>
    <mergeCell ref="B1905:B1911"/>
    <mergeCell ref="A1912:A1917"/>
    <mergeCell ref="B1912:B1917"/>
    <mergeCell ref="A1883:A1887"/>
    <mergeCell ref="B1883:B1887"/>
    <mergeCell ref="A1888:A1892"/>
    <mergeCell ref="B1888:B1892"/>
    <mergeCell ref="A1893:A1898"/>
    <mergeCell ref="B1893:B1898"/>
    <mergeCell ref="A1850:A1860"/>
    <mergeCell ref="B1850:B1860"/>
    <mergeCell ref="A1861:A1871"/>
    <mergeCell ref="B1861:B1871"/>
    <mergeCell ref="A1872:A1882"/>
    <mergeCell ref="B1872:B1882"/>
    <mergeCell ref="A1813:A1823"/>
    <mergeCell ref="B1813:B1823"/>
    <mergeCell ref="A1824:A1836"/>
    <mergeCell ref="B1824:B1836"/>
    <mergeCell ref="A1837:A1849"/>
    <mergeCell ref="B1837:B1849"/>
    <mergeCell ref="A1786:A1792"/>
    <mergeCell ref="B1786:B1792"/>
    <mergeCell ref="A1793:A1799"/>
    <mergeCell ref="B1793:B1799"/>
    <mergeCell ref="A1800:A1812"/>
    <mergeCell ref="B1800:B1812"/>
    <mergeCell ref="A1765:A1771"/>
    <mergeCell ref="B1765:B1771"/>
    <mergeCell ref="A1772:A1778"/>
    <mergeCell ref="B1772:B1778"/>
    <mergeCell ref="A1779:A1785"/>
    <mergeCell ref="B1779:B1785"/>
    <mergeCell ref="A1744:A1750"/>
    <mergeCell ref="B1744:B1750"/>
    <mergeCell ref="A1751:A1757"/>
    <mergeCell ref="B1751:B1757"/>
    <mergeCell ref="A1758:A1764"/>
    <mergeCell ref="B1758:B1764"/>
    <mergeCell ref="A1714:A1723"/>
    <mergeCell ref="B1714:B1723"/>
    <mergeCell ref="A1724:A1733"/>
    <mergeCell ref="B1724:B1733"/>
    <mergeCell ref="A1734:A1743"/>
    <mergeCell ref="B1734:B1743"/>
    <mergeCell ref="A1690:A1695"/>
    <mergeCell ref="B1690:B1695"/>
    <mergeCell ref="A1696:A1703"/>
    <mergeCell ref="B1696:B1703"/>
    <mergeCell ref="A1704:A1713"/>
    <mergeCell ref="B1704:B1713"/>
    <mergeCell ref="A1670:A1675"/>
    <mergeCell ref="B1670:B1675"/>
    <mergeCell ref="A1676:A1682"/>
    <mergeCell ref="B1676:B1682"/>
    <mergeCell ref="A1683:A1689"/>
    <mergeCell ref="B1683:B1689"/>
    <mergeCell ref="A1655:A1659"/>
    <mergeCell ref="B1655:B1659"/>
    <mergeCell ref="A1660:A1664"/>
    <mergeCell ref="B1660:B1664"/>
    <mergeCell ref="A1665:A1669"/>
    <mergeCell ref="B1665:B1669"/>
    <mergeCell ref="A1637:A1642"/>
    <mergeCell ref="B1637:B1642"/>
    <mergeCell ref="A1643:A1648"/>
    <mergeCell ref="B1643:B1648"/>
    <mergeCell ref="A1649:A1654"/>
    <mergeCell ref="B1649:B1654"/>
    <mergeCell ref="A1620:A1625"/>
    <mergeCell ref="B1620:B1625"/>
    <mergeCell ref="A1626:A1630"/>
    <mergeCell ref="B1626:B1630"/>
    <mergeCell ref="A1631:A1636"/>
    <mergeCell ref="B1631:B1636"/>
    <mergeCell ref="A1602:A1608"/>
    <mergeCell ref="B1602:B1608"/>
    <mergeCell ref="A1609:A1613"/>
    <mergeCell ref="B1609:B1613"/>
    <mergeCell ref="A1614:A1619"/>
    <mergeCell ref="B1614:B1619"/>
    <mergeCell ref="A1581:A1587"/>
    <mergeCell ref="B1581:B1587"/>
    <mergeCell ref="A1588:A1594"/>
    <mergeCell ref="B1588:B1594"/>
    <mergeCell ref="A1595:A1601"/>
    <mergeCell ref="B1595:B1601"/>
    <mergeCell ref="A1552:A1558"/>
    <mergeCell ref="B1552:B1558"/>
    <mergeCell ref="A1559:A1565"/>
    <mergeCell ref="B1559:B1565"/>
    <mergeCell ref="A1566:A1580"/>
    <mergeCell ref="B1566:B1580"/>
    <mergeCell ref="A1532:A1537"/>
    <mergeCell ref="B1532:B1537"/>
    <mergeCell ref="A1538:A1544"/>
    <mergeCell ref="B1538:B1544"/>
    <mergeCell ref="A1545:A1551"/>
    <mergeCell ref="B1545:B1551"/>
    <mergeCell ref="A1514:A1519"/>
    <mergeCell ref="B1514:B1519"/>
    <mergeCell ref="A1520:A1525"/>
    <mergeCell ref="B1520:B1525"/>
    <mergeCell ref="A1526:A1531"/>
    <mergeCell ref="B1526:B1531"/>
    <mergeCell ref="A1478:A1492"/>
    <mergeCell ref="B1478:B1492"/>
    <mergeCell ref="A1493:A1507"/>
    <mergeCell ref="B1493:B1507"/>
    <mergeCell ref="A1508:A1513"/>
    <mergeCell ref="B1508:B1513"/>
    <mergeCell ref="A1433:A1447"/>
    <mergeCell ref="B1433:B1447"/>
    <mergeCell ref="A1448:A1462"/>
    <mergeCell ref="B1448:B1462"/>
    <mergeCell ref="A1463:A1477"/>
    <mergeCell ref="B1463:B1477"/>
    <mergeCell ref="A1396:A1402"/>
    <mergeCell ref="B1396:B1402"/>
    <mergeCell ref="A1403:A1417"/>
    <mergeCell ref="B1403:B1417"/>
    <mergeCell ref="A1418:A1432"/>
    <mergeCell ref="B1418:B1432"/>
    <mergeCell ref="A1378:A1383"/>
    <mergeCell ref="B1378:B1383"/>
    <mergeCell ref="A1384:A1389"/>
    <mergeCell ref="B1384:B1389"/>
    <mergeCell ref="A1390:A1395"/>
    <mergeCell ref="B1390:B1395"/>
    <mergeCell ref="A1359:A1364"/>
    <mergeCell ref="B1359:B1364"/>
    <mergeCell ref="A1365:A1370"/>
    <mergeCell ref="B1365:B1370"/>
    <mergeCell ref="A1371:A1377"/>
    <mergeCell ref="B1371:B1377"/>
    <mergeCell ref="A1339:A1345"/>
    <mergeCell ref="B1339:B1345"/>
    <mergeCell ref="A1346:A1351"/>
    <mergeCell ref="B1346:B1351"/>
    <mergeCell ref="A1352:A1358"/>
    <mergeCell ref="B1352:B1358"/>
    <mergeCell ref="A1321:A1326"/>
    <mergeCell ref="B1321:B1326"/>
    <mergeCell ref="A1327:A1332"/>
    <mergeCell ref="B1327:B1332"/>
    <mergeCell ref="A1333:A1338"/>
    <mergeCell ref="B1333:B1338"/>
    <mergeCell ref="A1298:A1305"/>
    <mergeCell ref="B1298:B1305"/>
    <mergeCell ref="A1306:A1314"/>
    <mergeCell ref="B1306:B1314"/>
    <mergeCell ref="A1315:A1320"/>
    <mergeCell ref="B1315:B1320"/>
    <mergeCell ref="A1277:A1283"/>
    <mergeCell ref="B1277:B1283"/>
    <mergeCell ref="A1284:A1290"/>
    <mergeCell ref="B1284:B1290"/>
    <mergeCell ref="A1291:A1297"/>
    <mergeCell ref="B1291:B1297"/>
    <mergeCell ref="A1257:A1263"/>
    <mergeCell ref="B1257:B1263"/>
    <mergeCell ref="A1264:A1269"/>
    <mergeCell ref="B1264:B1269"/>
    <mergeCell ref="A1270:A1276"/>
    <mergeCell ref="B1270:B1276"/>
    <mergeCell ref="A1237:A1242"/>
    <mergeCell ref="B1237:B1242"/>
    <mergeCell ref="A1243:A1249"/>
    <mergeCell ref="B1243:B1249"/>
    <mergeCell ref="A1250:A1256"/>
    <mergeCell ref="B1250:B1256"/>
    <mergeCell ref="A1219:A1224"/>
    <mergeCell ref="B1219:B1224"/>
    <mergeCell ref="A1225:A1230"/>
    <mergeCell ref="B1225:B1230"/>
    <mergeCell ref="A1231:A1236"/>
    <mergeCell ref="B1231:B1236"/>
    <mergeCell ref="A1198:A1204"/>
    <mergeCell ref="B1198:B1204"/>
    <mergeCell ref="A1205:A1211"/>
    <mergeCell ref="B1205:B1211"/>
    <mergeCell ref="A1212:A1218"/>
    <mergeCell ref="B1212:B1218"/>
    <mergeCell ref="A1177:A1183"/>
    <mergeCell ref="B1177:B1183"/>
    <mergeCell ref="A1184:A1190"/>
    <mergeCell ref="B1184:B1190"/>
    <mergeCell ref="A1191:A1197"/>
    <mergeCell ref="B1191:B1197"/>
    <mergeCell ref="A1156:A1162"/>
    <mergeCell ref="B1156:B1162"/>
    <mergeCell ref="A1163:A1169"/>
    <mergeCell ref="B1163:B1169"/>
    <mergeCell ref="A1170:A1176"/>
    <mergeCell ref="B1170:B1176"/>
    <mergeCell ref="A1135:A1141"/>
    <mergeCell ref="B1135:B1141"/>
    <mergeCell ref="A1142:A1148"/>
    <mergeCell ref="B1142:B1148"/>
    <mergeCell ref="A1149:A1155"/>
    <mergeCell ref="B1149:B1155"/>
    <mergeCell ref="A1119:A1123"/>
    <mergeCell ref="B1119:B1123"/>
    <mergeCell ref="A1124:A1129"/>
    <mergeCell ref="B1124:B1129"/>
    <mergeCell ref="A1130:A1134"/>
    <mergeCell ref="B1130:B1134"/>
    <mergeCell ref="A1096:A1105"/>
    <mergeCell ref="B1096:B1105"/>
    <mergeCell ref="A1106:A1113"/>
    <mergeCell ref="B1106:B1113"/>
    <mergeCell ref="A1114:A1118"/>
    <mergeCell ref="B1114:B1118"/>
    <mergeCell ref="A1071:A1079"/>
    <mergeCell ref="B1071:B1079"/>
    <mergeCell ref="A1080:A1087"/>
    <mergeCell ref="B1080:B1087"/>
    <mergeCell ref="A1088:A1095"/>
    <mergeCell ref="B1088:B1095"/>
    <mergeCell ref="A1050:A1056"/>
    <mergeCell ref="B1050:B1056"/>
    <mergeCell ref="A1057:A1063"/>
    <mergeCell ref="B1057:B1063"/>
    <mergeCell ref="A1064:A1070"/>
    <mergeCell ref="B1064:B1070"/>
    <mergeCell ref="A1024:A1033"/>
    <mergeCell ref="B1024:B1033"/>
    <mergeCell ref="A1034:A1042"/>
    <mergeCell ref="B1034:B1042"/>
    <mergeCell ref="A1043:A1049"/>
    <mergeCell ref="B1043:B1049"/>
    <mergeCell ref="A1005:A1009"/>
    <mergeCell ref="B1005:B1009"/>
    <mergeCell ref="A1010:A1018"/>
    <mergeCell ref="B1010:B1018"/>
    <mergeCell ref="A1019:A1023"/>
    <mergeCell ref="B1019:B1023"/>
    <mergeCell ref="A982:A990"/>
    <mergeCell ref="B982:B990"/>
    <mergeCell ref="A991:A999"/>
    <mergeCell ref="B991:B999"/>
    <mergeCell ref="A1000:A1004"/>
    <mergeCell ref="B1000:B1004"/>
    <mergeCell ref="A961:A967"/>
    <mergeCell ref="B961:B967"/>
    <mergeCell ref="A968:A974"/>
    <mergeCell ref="B968:B974"/>
    <mergeCell ref="A975:A981"/>
    <mergeCell ref="B975:B981"/>
    <mergeCell ref="A941:A947"/>
    <mergeCell ref="B941:B947"/>
    <mergeCell ref="A948:A954"/>
    <mergeCell ref="B948:B954"/>
    <mergeCell ref="A955:A960"/>
    <mergeCell ref="B955:B960"/>
    <mergeCell ref="A920:A926"/>
    <mergeCell ref="B920:B926"/>
    <mergeCell ref="A927:A933"/>
    <mergeCell ref="B927:B933"/>
    <mergeCell ref="A934:A940"/>
    <mergeCell ref="B934:B940"/>
    <mergeCell ref="A905:A908"/>
    <mergeCell ref="B905:B908"/>
    <mergeCell ref="A909:A913"/>
    <mergeCell ref="B909:B913"/>
    <mergeCell ref="A914:A919"/>
    <mergeCell ref="B914:B919"/>
    <mergeCell ref="A885:A892"/>
    <mergeCell ref="B885:B892"/>
    <mergeCell ref="A893:A897"/>
    <mergeCell ref="B893:B897"/>
    <mergeCell ref="A898:A904"/>
    <mergeCell ref="B898:B904"/>
    <mergeCell ref="A864:A868"/>
    <mergeCell ref="B864:B868"/>
    <mergeCell ref="A869:A876"/>
    <mergeCell ref="B869:B876"/>
    <mergeCell ref="A877:A884"/>
    <mergeCell ref="B877:B884"/>
    <mergeCell ref="A847:A851"/>
    <mergeCell ref="B847:B851"/>
    <mergeCell ref="A852:A857"/>
    <mergeCell ref="B852:B857"/>
    <mergeCell ref="A858:A863"/>
    <mergeCell ref="B858:B863"/>
    <mergeCell ref="A829:A833"/>
    <mergeCell ref="B829:B833"/>
    <mergeCell ref="A834:A840"/>
    <mergeCell ref="B834:B840"/>
    <mergeCell ref="A841:A846"/>
    <mergeCell ref="B841:B846"/>
    <mergeCell ref="A816:A819"/>
    <mergeCell ref="B816:B819"/>
    <mergeCell ref="A820:A824"/>
    <mergeCell ref="B820:B824"/>
    <mergeCell ref="A825:A828"/>
    <mergeCell ref="B825:B828"/>
    <mergeCell ref="A785:A791"/>
    <mergeCell ref="B785:B791"/>
    <mergeCell ref="A792:A805"/>
    <mergeCell ref="B792:B805"/>
    <mergeCell ref="A806:A815"/>
    <mergeCell ref="B806:B815"/>
    <mergeCell ref="A757:A767"/>
    <mergeCell ref="B757:B767"/>
    <mergeCell ref="A768:A773"/>
    <mergeCell ref="B768:B773"/>
    <mergeCell ref="A774:A784"/>
    <mergeCell ref="B774:B784"/>
    <mergeCell ref="A738:A745"/>
    <mergeCell ref="B738:B745"/>
    <mergeCell ref="A746:A749"/>
    <mergeCell ref="B746:B749"/>
    <mergeCell ref="A750:A756"/>
    <mergeCell ref="B750:B756"/>
    <mergeCell ref="A716:A724"/>
    <mergeCell ref="B716:B724"/>
    <mergeCell ref="A725:A731"/>
    <mergeCell ref="B725:B731"/>
    <mergeCell ref="A732:A737"/>
    <mergeCell ref="B732:B737"/>
    <mergeCell ref="A688:A697"/>
    <mergeCell ref="B688:B697"/>
    <mergeCell ref="A698:A705"/>
    <mergeCell ref="B698:B705"/>
    <mergeCell ref="A706:A715"/>
    <mergeCell ref="B706:B715"/>
    <mergeCell ref="A666:A669"/>
    <mergeCell ref="B666:B669"/>
    <mergeCell ref="A670:A677"/>
    <mergeCell ref="B670:B677"/>
    <mergeCell ref="A678:A687"/>
    <mergeCell ref="B678:B687"/>
    <mergeCell ref="A654:A657"/>
    <mergeCell ref="B654:B657"/>
    <mergeCell ref="A658:A661"/>
    <mergeCell ref="B658:B661"/>
    <mergeCell ref="A662:A665"/>
    <mergeCell ref="B662:B665"/>
    <mergeCell ref="A639:A645"/>
    <mergeCell ref="B639:B645"/>
    <mergeCell ref="A646:A649"/>
    <mergeCell ref="B646:B649"/>
    <mergeCell ref="A650:A653"/>
    <mergeCell ref="B650:B653"/>
    <mergeCell ref="A617:A622"/>
    <mergeCell ref="B617:B622"/>
    <mergeCell ref="A623:A630"/>
    <mergeCell ref="B623:B630"/>
    <mergeCell ref="A631:A638"/>
    <mergeCell ref="B631:B638"/>
    <mergeCell ref="A590:A597"/>
    <mergeCell ref="B590:B597"/>
    <mergeCell ref="A598:A607"/>
    <mergeCell ref="B598:B607"/>
    <mergeCell ref="A608:A616"/>
    <mergeCell ref="B608:B616"/>
    <mergeCell ref="A563:A570"/>
    <mergeCell ref="B563:B570"/>
    <mergeCell ref="A571:A580"/>
    <mergeCell ref="B571:B580"/>
    <mergeCell ref="A581:A589"/>
    <mergeCell ref="B581:B589"/>
    <mergeCell ref="A539:A546"/>
    <mergeCell ref="B539:B546"/>
    <mergeCell ref="A547:A554"/>
    <mergeCell ref="B547:B554"/>
    <mergeCell ref="A555:A562"/>
    <mergeCell ref="B555:B562"/>
    <mergeCell ref="A519:A525"/>
    <mergeCell ref="B519:B525"/>
    <mergeCell ref="A526:A532"/>
    <mergeCell ref="B526:B532"/>
    <mergeCell ref="A533:A538"/>
    <mergeCell ref="B533:B538"/>
    <mergeCell ref="A499:A505"/>
    <mergeCell ref="B499:B505"/>
    <mergeCell ref="A506:A512"/>
    <mergeCell ref="B506:B512"/>
    <mergeCell ref="A513:A518"/>
    <mergeCell ref="B513:B518"/>
    <mergeCell ref="A473:A484"/>
    <mergeCell ref="B473:B484"/>
    <mergeCell ref="A485:A490"/>
    <mergeCell ref="B485:B490"/>
    <mergeCell ref="A491:A498"/>
    <mergeCell ref="B491:B498"/>
    <mergeCell ref="A448:A455"/>
    <mergeCell ref="B448:B455"/>
    <mergeCell ref="A456:A465"/>
    <mergeCell ref="B456:B465"/>
    <mergeCell ref="A466:A472"/>
    <mergeCell ref="B466:B472"/>
    <mergeCell ref="A424:A435"/>
    <mergeCell ref="B424:B435"/>
    <mergeCell ref="A436:A441"/>
    <mergeCell ref="B436:B441"/>
    <mergeCell ref="A442:A447"/>
    <mergeCell ref="B442:B447"/>
    <mergeCell ref="A396:A402"/>
    <mergeCell ref="B396:B402"/>
    <mergeCell ref="A403:A416"/>
    <mergeCell ref="B403:B416"/>
    <mergeCell ref="A417:A423"/>
    <mergeCell ref="B417:B423"/>
    <mergeCell ref="A367:A372"/>
    <mergeCell ref="B367:B372"/>
    <mergeCell ref="A373:A381"/>
    <mergeCell ref="B373:B381"/>
    <mergeCell ref="A382:A395"/>
    <mergeCell ref="B382:B395"/>
    <mergeCell ref="A327:A342"/>
    <mergeCell ref="B327:B342"/>
    <mergeCell ref="A343:A352"/>
    <mergeCell ref="B343:B352"/>
    <mergeCell ref="A353:A366"/>
    <mergeCell ref="B353:B366"/>
    <mergeCell ref="A291:A305"/>
    <mergeCell ref="B291:B305"/>
    <mergeCell ref="A306:A320"/>
    <mergeCell ref="B306:B320"/>
    <mergeCell ref="A321:A326"/>
    <mergeCell ref="B321:B326"/>
    <mergeCell ref="A271:A278"/>
    <mergeCell ref="B271:B278"/>
    <mergeCell ref="A279:A284"/>
    <mergeCell ref="B279:B284"/>
    <mergeCell ref="A285:A290"/>
    <mergeCell ref="B285:B290"/>
    <mergeCell ref="A241:A248"/>
    <mergeCell ref="B241:B248"/>
    <mergeCell ref="A249:A263"/>
    <mergeCell ref="B249:B263"/>
    <mergeCell ref="A264:A270"/>
    <mergeCell ref="B264:B270"/>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6:A9"/>
    <mergeCell ref="B6:B9"/>
    <mergeCell ref="A10:A13"/>
    <mergeCell ref="B10:B13"/>
    <mergeCell ref="A14:A17"/>
    <mergeCell ref="B14:B17"/>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3 D237 D241 D396 D650 D654 D658 D662 D666 D706 D774 D785 D914 D1526 D1643 D2010 D2015 D2162 D2216 D2272 D2331 D2341 D2381 D2630 D2634 D2638 D2642 D2646 D2650 D2658 D2666 D2674 D2678 D2682 D2686 D2690 D2694 D2698 D2702 D2706 D2710 D2714 D2726 D2738 D2744 D2750 D2756 D2762 D2768 D2774 D2780 D2786 D2792 D2854 D2859 D2869 D2885 D2895 D2900 D2905 D2910 D2917 D2922 D2927 D2932 D2937 D2942 D2947 D2952 D2957 D2964 D2969 D2974 D2979 D2987 D2995 D3003 D3011 D3019 D3024 D3029 D3034 D3039 D3044 D3049 D3054 D3059 D3064 D3069 D3073 D3078 D3083 D3088 D3093 D3098 D3103 D3108 D3113 D3118 D3126 D3131 D3139 D3143 D3151 D3156 D3164 D3169 D3174 D3179 D3184 D3189 D3194 D3199 D3204 D3209 D3215 D3221 D3227 D3233 D3238 D3244 D3249 D3258 D3266 D3274 D3279 D3283 D3290 D3302 D3308 D3314 D3320 D3330 D3335 D3342 D3349 D3356 D3363 D3370 D3377 D3384 D3391 D3398 D3405 D3411 D3417 D3426 D3431 D3438 D3445 D3452 D3456 D3466 D3470 D3474 D3481 D3488 D3495 D3500 D3505 D3510 D3514 D3518 D3528 D3550 D3558 D3575 D3583 D3600 D3619 D3626 D3642 D3648 D3654 D3662 D3669 D3674 D3684 D3689 D3696 D3702 D3712 D3717 D3722 D3730 D3734 D3740 D3755 D3763 D3775 D3788 D3799 D3803 D3813 D3818 D3827 D3834 D3838 D3842 D3900 D3906 D3911 D3923 D3933 D3942 D3950 D3962 D3977 D3984 D4002 D4008 D4014 D4020 D4027 D4036 D4044 D4054 D4061 D4069 D4086 D4090 D4094 D4103 D4112 D4121 D4130 D4139 D4166 D4172 D4178 D4185 D4191 D4195 D4202 D4210 D4218 D4226 D4230 D4238 D4249 D4260 D4264 D4272 D4279 D4285 D4291 D4297 D4307 D4313 D4321 D4329 D4338 D4345 D4350 D4358 D4367 D4383 D4410 D4417 D4427 D4436 D4445 D4454 D4463 D4473 D4481 D4489 D4499 D4509 D4519 D4527 D4542 D4551 D4557 D4577 D4585 D4593 D4599 D4604 D4609 D4618 D4626 D4631 D4637 D4649 D4661 D4680 D4688 D4697 D4705 D4711 D4723 D4731 D4738 D4746 D4754 D4765 D4771 D4779 D4788 D4804 D4810 D4854 D4865">
    <cfRule type="containsText" dxfId="1563" priority="9922" operator="containsText" text="Pesquisa de Preços">
      <formula>NOT(ISERROR(SEARCH("Pesquisa de Preços",D233)))</formula>
    </cfRule>
  </conditionalFormatting>
  <conditionalFormatting sqref="D777:D783">
    <cfRule type="containsText" dxfId="1562" priority="3665" operator="containsText" text="Pesquisa de Preços">
      <formula>NOT(ISERROR(SEARCH("Pesquisa de Preços",D777)))</formula>
    </cfRule>
  </conditionalFormatting>
  <conditionalFormatting sqref="D909">
    <cfRule type="containsText" dxfId="1561" priority="2725" operator="containsText" text="Pesquisa de Preços">
      <formula>NOT(ISERROR(SEARCH("Pesquisa de Preços",D909)))</formula>
    </cfRule>
  </conditionalFormatting>
  <conditionalFormatting sqref="D911">
    <cfRule type="containsText" dxfId="1560" priority="2724" operator="containsText" text="Pesquisa de Preços">
      <formula>NOT(ISERROR(SEARCH("Pesquisa de Preços",D911)))</formula>
    </cfRule>
  </conditionalFormatting>
  <conditionalFormatting sqref="D1105:D1106">
    <cfRule type="containsText" dxfId="1559" priority="9800" operator="containsText" text="Pesquisa de Preços">
      <formula>NOT(ISERROR(SEARCH("Pesquisa de Preços",D1105)))</formula>
    </cfRule>
  </conditionalFormatting>
  <conditionalFormatting sqref="D1447:D1448">
    <cfRule type="containsText" dxfId="1558" priority="9741" operator="containsText" text="Pesquisa de Preços">
      <formula>NOT(ISERROR(SEARCH("Pesquisa de Preços",D1447)))</formula>
    </cfRule>
  </conditionalFormatting>
  <conditionalFormatting sqref="D1457">
    <cfRule type="containsText" dxfId="1557" priority="9553" operator="containsText" text="Pesquisa de Preços">
      <formula>NOT(ISERROR(SEARCH("Pesquisa de Preços",D1457)))</formula>
    </cfRule>
  </conditionalFormatting>
  <conditionalFormatting sqref="D1477:D1478">
    <cfRule type="containsText" dxfId="1556" priority="9739" operator="containsText" text="Pesquisa de Preços">
      <formula>NOT(ISERROR(SEARCH("Pesquisa de Preços",D1477)))</formula>
    </cfRule>
  </conditionalFormatting>
  <conditionalFormatting sqref="D1507:D1509">
    <cfRule type="containsText" dxfId="1555" priority="9554" operator="containsText" text="Pesquisa de Preços">
      <formula>NOT(ISERROR(SEARCH("Pesquisa de Preços",D1507)))</formula>
    </cfRule>
  </conditionalFormatting>
  <conditionalFormatting sqref="D1800">
    <cfRule type="containsText" dxfId="1554" priority="2895" operator="containsText" text="Pesquisa de Preços">
      <formula>NOT(ISERROR(SEARCH("Pesquisa de Preços",D1800)))</formula>
    </cfRule>
  </conditionalFormatting>
  <conditionalFormatting sqref="D1802:D1811">
    <cfRule type="containsText" dxfId="1553" priority="2884" operator="containsText" text="Pesquisa de Preços">
      <formula>NOT(ISERROR(SEARCH("Pesquisa de Preços",D1802)))</formula>
    </cfRule>
  </conditionalFormatting>
  <conditionalFormatting sqref="D1813">
    <cfRule type="containsText" dxfId="1552" priority="2883" operator="containsText" text="Pesquisa de Preços">
      <formula>NOT(ISERROR(SEARCH("Pesquisa de Preços",D1813)))</formula>
    </cfRule>
  </conditionalFormatting>
  <conditionalFormatting sqref="D1815:D1822">
    <cfRule type="containsText" dxfId="1551" priority="2877" operator="containsText" text="Pesquisa de Preços">
      <formula>NOT(ISERROR(SEARCH("Pesquisa de Preços",D1815)))</formula>
    </cfRule>
  </conditionalFormatting>
  <conditionalFormatting sqref="D1824">
    <cfRule type="containsText" dxfId="1550" priority="2876" operator="containsText" text="Pesquisa de Preços">
      <formula>NOT(ISERROR(SEARCH("Pesquisa de Preços",D1824)))</formula>
    </cfRule>
  </conditionalFormatting>
  <conditionalFormatting sqref="D1826:D1835">
    <cfRule type="containsText" dxfId="1549" priority="2865" operator="containsText" text="Pesquisa de Preços">
      <formula>NOT(ISERROR(SEARCH("Pesquisa de Preços",D1826)))</formula>
    </cfRule>
  </conditionalFormatting>
  <conditionalFormatting sqref="D1837">
    <cfRule type="containsText" dxfId="1548" priority="2864" operator="containsText" text="Pesquisa de Preços">
      <formula>NOT(ISERROR(SEARCH("Pesquisa de Preços",D1837)))</formula>
    </cfRule>
  </conditionalFormatting>
  <conditionalFormatting sqref="D1839:D1848">
    <cfRule type="containsText" dxfId="1547" priority="2841" operator="containsText" text="Pesquisa de Preços">
      <formula>NOT(ISERROR(SEARCH("Pesquisa de Preços",D1839)))</formula>
    </cfRule>
  </conditionalFormatting>
  <conditionalFormatting sqref="D1850">
    <cfRule type="containsText" dxfId="1546" priority="2852" operator="containsText" text="Pesquisa de Preços">
      <formula>NOT(ISERROR(SEARCH("Pesquisa de Preços",D1850)))</formula>
    </cfRule>
  </conditionalFormatting>
  <conditionalFormatting sqref="D1852:D1859">
    <cfRule type="containsText" dxfId="1545" priority="2832" operator="containsText" text="Pesquisa de Preços">
      <formula>NOT(ISERROR(SEARCH("Pesquisa de Preços",D1852)))</formula>
    </cfRule>
  </conditionalFormatting>
  <conditionalFormatting sqref="D1861">
    <cfRule type="containsText" dxfId="1544" priority="2849" operator="containsText" text="Pesquisa de Preços">
      <formula>NOT(ISERROR(SEARCH("Pesquisa de Preços",D1861)))</formula>
    </cfRule>
  </conditionalFormatting>
  <conditionalFormatting sqref="D1863:D1870">
    <cfRule type="containsText" dxfId="1543" priority="2822" operator="containsText" text="Pesquisa de Preços">
      <formula>NOT(ISERROR(SEARCH("Pesquisa de Preços",D1863)))</formula>
    </cfRule>
  </conditionalFormatting>
  <conditionalFormatting sqref="D1872">
    <cfRule type="containsText" dxfId="1542" priority="2846" operator="containsText" text="Pesquisa de Preços">
      <formula>NOT(ISERROR(SEARCH("Pesquisa de Preços",D1872)))</formula>
    </cfRule>
  </conditionalFormatting>
  <conditionalFormatting sqref="D1874:D1881">
    <cfRule type="containsText" dxfId="1541" priority="2812" operator="containsText" text="Pesquisa de Preços">
      <formula>NOT(ISERROR(SEARCH("Pesquisa de Preços",D1874)))</formula>
    </cfRule>
  </conditionalFormatting>
  <conditionalFormatting sqref="D2474">
    <cfRule type="containsText" dxfId="1540" priority="8098" operator="containsText" text="Pesquisa de Preços">
      <formula>NOT(ISERROR(SEARCH("Pesquisa de Preços",D2474)))</formula>
    </cfRule>
  </conditionalFormatting>
  <conditionalFormatting sqref="D2514">
    <cfRule type="containsText" dxfId="1539" priority="8059" operator="containsText" text="Pesquisa de Preços">
      <formula>NOT(ISERROR(SEARCH("Pesquisa de Preços",D2514)))</formula>
    </cfRule>
  </conditionalFormatting>
  <conditionalFormatting sqref="D2518">
    <cfRule type="containsText" dxfId="1538" priority="8056" operator="containsText" text="Pesquisa de Preços">
      <formula>NOT(ISERROR(SEARCH("Pesquisa de Preços",D2518)))</formula>
    </cfRule>
  </conditionalFormatting>
  <conditionalFormatting sqref="D2520">
    <cfRule type="containsText" dxfId="1537" priority="163" operator="containsText" text="Pesquisa de Preços">
      <formula>NOT(ISERROR(SEARCH("Pesquisa de Preços",D2520)))</formula>
    </cfRule>
  </conditionalFormatting>
  <conditionalFormatting sqref="D2522">
    <cfRule type="containsText" dxfId="1536" priority="7978" operator="containsText" text="Pesquisa de Preços">
      <formula>NOT(ISERROR(SEARCH("Pesquisa de Preços",D2522)))</formula>
    </cfRule>
  </conditionalFormatting>
  <conditionalFormatting sqref="D2524">
    <cfRule type="containsText" dxfId="1535" priority="162" operator="containsText" text="Pesquisa de Preços">
      <formula>NOT(ISERROR(SEARCH("Pesquisa de Preços",D2524)))</formula>
    </cfRule>
  </conditionalFormatting>
  <conditionalFormatting sqref="D2526">
    <cfRule type="containsText" dxfId="1534" priority="7975" operator="containsText" text="Pesquisa de Preços">
      <formula>NOT(ISERROR(SEARCH("Pesquisa de Preços",D2526)))</formula>
    </cfRule>
  </conditionalFormatting>
  <conditionalFormatting sqref="D2528">
    <cfRule type="containsText" dxfId="1533" priority="161" operator="containsText" text="Pesquisa de Preços">
      <formula>NOT(ISERROR(SEARCH("Pesquisa de Preços",D2528)))</formula>
    </cfRule>
  </conditionalFormatting>
  <conditionalFormatting sqref="D2530">
    <cfRule type="containsText" dxfId="1532" priority="8053" operator="containsText" text="Pesquisa de Preços">
      <formula>NOT(ISERROR(SEARCH("Pesquisa de Preços",D2530)))</formula>
    </cfRule>
  </conditionalFormatting>
  <conditionalFormatting sqref="D2534">
    <cfRule type="containsText" dxfId="1531" priority="8050" operator="containsText" text="Pesquisa de Preços">
      <formula>NOT(ISERROR(SEARCH("Pesquisa de Preços",D2534)))</formula>
    </cfRule>
  </conditionalFormatting>
  <conditionalFormatting sqref="D2538">
    <cfRule type="containsText" dxfId="1530" priority="8047" operator="containsText" text="Pesquisa de Preços">
      <formula>NOT(ISERROR(SEARCH("Pesquisa de Preços",D2538)))</formula>
    </cfRule>
  </conditionalFormatting>
  <conditionalFormatting sqref="D2542">
    <cfRule type="containsText" dxfId="1529" priority="8044" operator="containsText" text="Pesquisa de Preços">
      <formula>NOT(ISERROR(SEARCH("Pesquisa de Preços",D2542)))</formula>
    </cfRule>
  </conditionalFormatting>
  <conditionalFormatting sqref="D2546">
    <cfRule type="containsText" dxfId="1528" priority="8041" operator="containsText" text="Pesquisa de Preços">
      <formula>NOT(ISERROR(SEARCH("Pesquisa de Preços",D2546)))</formula>
    </cfRule>
  </conditionalFormatting>
  <conditionalFormatting sqref="D2550">
    <cfRule type="containsText" dxfId="1527" priority="8038" operator="containsText" text="Pesquisa de Preços">
      <formula>NOT(ISERROR(SEARCH("Pesquisa de Preços",D2550)))</formula>
    </cfRule>
  </conditionalFormatting>
  <conditionalFormatting sqref="D2554">
    <cfRule type="containsText" dxfId="1526" priority="8035" operator="containsText" text="Pesquisa de Preços">
      <formula>NOT(ISERROR(SEARCH("Pesquisa de Preços",D2554)))</formula>
    </cfRule>
  </conditionalFormatting>
  <conditionalFormatting sqref="D2558">
    <cfRule type="containsText" dxfId="1525" priority="8032" operator="containsText" text="Pesquisa de Preços">
      <formula>NOT(ISERROR(SEARCH("Pesquisa de Preços",D2558)))</formula>
    </cfRule>
  </conditionalFormatting>
  <conditionalFormatting sqref="D2562">
    <cfRule type="containsText" dxfId="1524" priority="8031" operator="containsText" text="Pesquisa de Preços">
      <formula>NOT(ISERROR(SEARCH("Pesquisa de Preços",D2562)))</formula>
    </cfRule>
  </conditionalFormatting>
  <conditionalFormatting sqref="D2566">
    <cfRule type="containsText" dxfId="1523" priority="8030" operator="containsText" text="Pesquisa de Preços">
      <formula>NOT(ISERROR(SEARCH("Pesquisa de Preços",D2566)))</formula>
    </cfRule>
  </conditionalFormatting>
  <conditionalFormatting sqref="D2570">
    <cfRule type="containsText" dxfId="1522" priority="8029" operator="containsText" text="Pesquisa de Preços">
      <formula>NOT(ISERROR(SEARCH("Pesquisa de Preços",D2570)))</formula>
    </cfRule>
  </conditionalFormatting>
  <conditionalFormatting sqref="D2574">
    <cfRule type="containsText" dxfId="1521" priority="8026" operator="containsText" text="Pesquisa de Preços">
      <formula>NOT(ISERROR(SEARCH("Pesquisa de Preços",D2574)))</formula>
    </cfRule>
  </conditionalFormatting>
  <conditionalFormatting sqref="D2578">
    <cfRule type="containsText" dxfId="1520" priority="8023" operator="containsText" text="Pesquisa de Preços">
      <formula>NOT(ISERROR(SEARCH("Pesquisa de Preços",D2578)))</formula>
    </cfRule>
  </conditionalFormatting>
  <conditionalFormatting sqref="D2582">
    <cfRule type="containsText" dxfId="1519" priority="8020" operator="containsText" text="Pesquisa de Preços">
      <formula>NOT(ISERROR(SEARCH("Pesquisa de Preços",D2582)))</formula>
    </cfRule>
  </conditionalFormatting>
  <conditionalFormatting sqref="D2586">
    <cfRule type="containsText" dxfId="1518" priority="8017" operator="containsText" text="Pesquisa de Preços">
      <formula>NOT(ISERROR(SEARCH("Pesquisa de Preços",D2586)))</formula>
    </cfRule>
  </conditionalFormatting>
  <conditionalFormatting sqref="D2590">
    <cfRule type="containsText" dxfId="1517" priority="8014" operator="containsText" text="Pesquisa de Preços">
      <formula>NOT(ISERROR(SEARCH("Pesquisa de Preços",D2590)))</formula>
    </cfRule>
  </conditionalFormatting>
  <conditionalFormatting sqref="D2594">
    <cfRule type="containsText" dxfId="1516" priority="8011" operator="containsText" text="Pesquisa de Preços">
      <formula>NOT(ISERROR(SEARCH("Pesquisa de Preços",D2594)))</formula>
    </cfRule>
  </conditionalFormatting>
  <conditionalFormatting sqref="D2598">
    <cfRule type="containsText" dxfId="1515" priority="8008" operator="containsText" text="Pesquisa de Preços">
      <formula>NOT(ISERROR(SEARCH("Pesquisa de Preços",D2598)))</formula>
    </cfRule>
  </conditionalFormatting>
  <conditionalFormatting sqref="D2602">
    <cfRule type="containsText" dxfId="1514" priority="8005" operator="containsText" text="Pesquisa de Preços">
      <formula>NOT(ISERROR(SEARCH("Pesquisa de Preços",D2602)))</formula>
    </cfRule>
  </conditionalFormatting>
  <conditionalFormatting sqref="D2606">
    <cfRule type="containsText" dxfId="1513" priority="8002" operator="containsText" text="Pesquisa de Preços">
      <formula>NOT(ISERROR(SEARCH("Pesquisa de Preços",D2606)))</formula>
    </cfRule>
  </conditionalFormatting>
  <conditionalFormatting sqref="D2610">
    <cfRule type="containsText" dxfId="1512" priority="7999" operator="containsText" text="Pesquisa de Preços">
      <formula>NOT(ISERROR(SEARCH("Pesquisa de Preços",D2610)))</formula>
    </cfRule>
  </conditionalFormatting>
  <conditionalFormatting sqref="D2614">
    <cfRule type="containsText" dxfId="1511" priority="7996" operator="containsText" text="Pesquisa de Preços">
      <formula>NOT(ISERROR(SEARCH("Pesquisa de Preços",D2614)))</formula>
    </cfRule>
  </conditionalFormatting>
  <conditionalFormatting sqref="D2618">
    <cfRule type="containsText" dxfId="1510" priority="7993" operator="containsText" text="Pesquisa de Preços">
      <formula>NOT(ISERROR(SEARCH("Pesquisa de Preços",D2618)))</formula>
    </cfRule>
  </conditionalFormatting>
  <conditionalFormatting sqref="D2622">
    <cfRule type="containsText" dxfId="1509" priority="7985" operator="containsText" text="Pesquisa de Preços">
      <formula>NOT(ISERROR(SEARCH("Pesquisa de Preços",D2622)))</formula>
    </cfRule>
  </conditionalFormatting>
  <conditionalFormatting sqref="D2626">
    <cfRule type="containsText" dxfId="1508" priority="7988" operator="containsText" text="Pesquisa de Preços">
      <formula>NOT(ISERROR(SEARCH("Pesquisa de Preços",D2626)))</formula>
    </cfRule>
  </conditionalFormatting>
  <conditionalFormatting sqref="D2718">
    <cfRule type="containsText" dxfId="1507" priority="6056" operator="containsText" text="Pesquisa de Preços">
      <formula>NOT(ISERROR(SEARCH("Pesquisa de Preços",D2718)))</formula>
    </cfRule>
  </conditionalFormatting>
  <conditionalFormatting sqref="D2722">
    <cfRule type="containsText" dxfId="1506" priority="7984" operator="containsText" text="Pesquisa de Preços">
      <formula>NOT(ISERROR(SEARCH("Pesquisa de Preços",D2722)))</formula>
    </cfRule>
  </conditionalFormatting>
  <conditionalFormatting sqref="D2730">
    <cfRule type="containsText" dxfId="1505" priority="7981" operator="containsText" text="Pesquisa de Preços">
      <formula>NOT(ISERROR(SEARCH("Pesquisa de Preços",D2730)))</formula>
    </cfRule>
  </conditionalFormatting>
  <conditionalFormatting sqref="D2734">
    <cfRule type="containsText" dxfId="1504" priority="4970" operator="containsText" text="Pesquisa de Preços">
      <formula>NOT(ISERROR(SEARCH("Pesquisa de Preços",D2734)))</formula>
    </cfRule>
  </conditionalFormatting>
  <conditionalFormatting sqref="D2798">
    <cfRule type="containsText" dxfId="1503" priority="6158" operator="containsText" text="Pesquisa de Preços">
      <formula>NOT(ISERROR(SEARCH("Pesquisa de Preços",D2798)))</formula>
    </cfRule>
  </conditionalFormatting>
  <conditionalFormatting sqref="D2802">
    <cfRule type="containsText" dxfId="1502" priority="6153" operator="containsText" text="Pesquisa de Preços">
      <formula>NOT(ISERROR(SEARCH("Pesquisa de Preços",D2802)))</formula>
    </cfRule>
  </conditionalFormatting>
  <conditionalFormatting sqref="D2806">
    <cfRule type="containsText" dxfId="1501" priority="6148" operator="containsText" text="Pesquisa de Preços">
      <formula>NOT(ISERROR(SEARCH("Pesquisa de Preços",D2806)))</formula>
    </cfRule>
  </conditionalFormatting>
  <conditionalFormatting sqref="D2810">
    <cfRule type="containsText" dxfId="1500" priority="6473" operator="containsText" text="Pesquisa de Preços">
      <formula>NOT(ISERROR(SEARCH("Pesquisa de Preços",D2810)))</formula>
    </cfRule>
  </conditionalFormatting>
  <conditionalFormatting sqref="D2814">
    <cfRule type="containsText" dxfId="1499" priority="6476" operator="containsText" text="Pesquisa de Preços">
      <formula>NOT(ISERROR(SEARCH("Pesquisa de Preços",D2814)))</formula>
    </cfRule>
  </conditionalFormatting>
  <conditionalFormatting sqref="D2818">
    <cfRule type="containsText" dxfId="1498" priority="6463" operator="containsText" text="Pesquisa de Preços">
      <formula>NOT(ISERROR(SEARCH("Pesquisa de Preços",D2818)))</formula>
    </cfRule>
  </conditionalFormatting>
  <conditionalFormatting sqref="D2822">
    <cfRule type="containsText" dxfId="1497" priority="6466" operator="containsText" text="Pesquisa de Preços">
      <formula>NOT(ISERROR(SEARCH("Pesquisa de Preços",D2822)))</formula>
    </cfRule>
  </conditionalFormatting>
  <conditionalFormatting sqref="D2826">
    <cfRule type="containsText" dxfId="1496" priority="6145" operator="containsText" text="Pesquisa de Preços">
      <formula>NOT(ISERROR(SEARCH("Pesquisa de Preços",D2826)))</formula>
    </cfRule>
  </conditionalFormatting>
  <conditionalFormatting sqref="D2830">
    <cfRule type="containsText" dxfId="1495" priority="6453" operator="containsText" text="Pesquisa de Preços">
      <formula>NOT(ISERROR(SEARCH("Pesquisa de Preços",D2830)))</formula>
    </cfRule>
  </conditionalFormatting>
  <conditionalFormatting sqref="D2834">
    <cfRule type="containsText" dxfId="1494" priority="6456" operator="containsText" text="Pesquisa de Preços">
      <formula>NOT(ISERROR(SEARCH("Pesquisa de Preços",D2834)))</formula>
    </cfRule>
  </conditionalFormatting>
  <conditionalFormatting sqref="D2838">
    <cfRule type="containsText" dxfId="1493" priority="6136" operator="containsText" text="Pesquisa de Preços">
      <formula>NOT(ISERROR(SEARCH("Pesquisa de Preços",D2838)))</formula>
    </cfRule>
  </conditionalFormatting>
  <conditionalFormatting sqref="D2842">
    <cfRule type="containsText" dxfId="1492" priority="7747" operator="containsText" text="Pesquisa de Preços">
      <formula>NOT(ISERROR(SEARCH("Pesquisa de Preços",D2842)))</formula>
    </cfRule>
  </conditionalFormatting>
  <conditionalFormatting sqref="D2846">
    <cfRule type="containsText" dxfId="1491" priority="7968" operator="containsText" text="Pesquisa de Preços">
      <formula>NOT(ISERROR(SEARCH("Pesquisa de Preços",D2846)))</formula>
    </cfRule>
  </conditionalFormatting>
  <conditionalFormatting sqref="D2850">
    <cfRule type="containsText" dxfId="1490" priority="7752" operator="containsText" text="Pesquisa de Preços">
      <formula>NOT(ISERROR(SEARCH("Pesquisa de Preços",D2850)))</formula>
    </cfRule>
  </conditionalFormatting>
  <conditionalFormatting sqref="D2875">
    <cfRule type="containsText" dxfId="1489" priority="8711" operator="containsText" text="Pesquisa de Preços">
      <formula>NOT(ISERROR(SEARCH("Pesquisa de Preços",D2875)))</formula>
    </cfRule>
  </conditionalFormatting>
  <conditionalFormatting sqref="D2880">
    <cfRule type="containsText" dxfId="1488" priority="8710" operator="containsText" text="Pesquisa de Preços">
      <formula>NOT(ISERROR(SEARCH("Pesquisa de Preços",D2880)))</formula>
    </cfRule>
  </conditionalFormatting>
  <conditionalFormatting sqref="D3539">
    <cfRule type="containsText" dxfId="1487" priority="6135" operator="containsText" text="Pesquisa de Preços">
      <formula>NOT(ISERROR(SEARCH("Pesquisa de Preços",D3539)))</formula>
    </cfRule>
  </conditionalFormatting>
  <conditionalFormatting sqref="D3610">
    <cfRule type="containsText" dxfId="1486" priority="6132" operator="containsText" text="Pesquisa de Preços">
      <formula>NOT(ISERROR(SEARCH("Pesquisa de Preços",D3610)))</formula>
    </cfRule>
  </conditionalFormatting>
  <conditionalFormatting sqref="D3676:D3680">
    <cfRule type="containsText" dxfId="1485" priority="4876" operator="containsText" text="Pesquisa de Preços">
      <formula>NOT(ISERROR(SEARCH("Pesquisa de Preços",D3676)))</formula>
    </cfRule>
  </conditionalFormatting>
  <conditionalFormatting sqref="D3846">
    <cfRule type="containsText" dxfId="1484" priority="6175" operator="containsText" text="Pesquisa de Preços">
      <formula>NOT(ISERROR(SEARCH("Pesquisa de Preços",D3846)))</formula>
    </cfRule>
  </conditionalFormatting>
  <conditionalFormatting sqref="D3852">
    <cfRule type="containsText" dxfId="1483" priority="6172" operator="containsText" text="Pesquisa de Preços">
      <formula>NOT(ISERROR(SEARCH("Pesquisa de Preços",D3852)))</formula>
    </cfRule>
  </conditionalFormatting>
  <conditionalFormatting sqref="D3858">
    <cfRule type="containsText" dxfId="1482" priority="6171" operator="containsText" text="Pesquisa de Preços">
      <formula>NOT(ISERROR(SEARCH("Pesquisa de Preços",D3858)))</formula>
    </cfRule>
  </conditionalFormatting>
  <conditionalFormatting sqref="D3864">
    <cfRule type="containsText" dxfId="1481" priority="6170" operator="containsText" text="Pesquisa de Preços">
      <formula>NOT(ISERROR(SEARCH("Pesquisa de Preços",D3864)))</formula>
    </cfRule>
  </conditionalFormatting>
  <conditionalFormatting sqref="D3870">
    <cfRule type="containsText" dxfId="1480" priority="6169" operator="containsText" text="Pesquisa de Preços">
      <formula>NOT(ISERROR(SEARCH("Pesquisa de Preços",D3870)))</formula>
    </cfRule>
  </conditionalFormatting>
  <conditionalFormatting sqref="D3876">
    <cfRule type="containsText" dxfId="1479" priority="6168" operator="containsText" text="Pesquisa de Preços">
      <formula>NOT(ISERROR(SEARCH("Pesquisa de Preços",D3876)))</formula>
    </cfRule>
  </conditionalFormatting>
  <conditionalFormatting sqref="D3882">
    <cfRule type="containsText" dxfId="1478" priority="6167" operator="containsText" text="Pesquisa de Preços">
      <formula>NOT(ISERROR(SEARCH("Pesquisa de Preços",D3882)))</formula>
    </cfRule>
  </conditionalFormatting>
  <conditionalFormatting sqref="D3888">
    <cfRule type="containsText" dxfId="1477" priority="6166" operator="containsText" text="Pesquisa de Preços">
      <formula>NOT(ISERROR(SEARCH("Pesquisa de Preços",D3888)))</formula>
    </cfRule>
  </conditionalFormatting>
  <conditionalFormatting sqref="D3894">
    <cfRule type="containsText" dxfId="1476" priority="6165" operator="containsText" text="Pesquisa de Preços">
      <formula>NOT(ISERROR(SEARCH("Pesquisa de Preços",D3894)))</formula>
    </cfRule>
  </conditionalFormatting>
  <conditionalFormatting sqref="D3917:D3919">
    <cfRule type="containsText" dxfId="1475" priority="4873" operator="containsText" text="Pesquisa de Preços">
      <formula>NOT(ISERROR(SEARCH("Pesquisa de Preços",D3917)))</formula>
    </cfRule>
  </conditionalFormatting>
  <conditionalFormatting sqref="D4148">
    <cfRule type="containsText" dxfId="1474" priority="2811" operator="containsText" text="Pesquisa de Preços">
      <formula>NOT(ISERROR(SEARCH("Pesquisa de Preços",D4148)))</formula>
    </cfRule>
  </conditionalFormatting>
  <conditionalFormatting sqref="D4150:D4155">
    <cfRule type="containsText" dxfId="1473" priority="2808" operator="containsText" text="Pesquisa de Preços">
      <formula>NOT(ISERROR(SEARCH("Pesquisa de Preços",D4150)))</formula>
    </cfRule>
  </conditionalFormatting>
  <conditionalFormatting sqref="D4157">
    <cfRule type="containsText" dxfId="1472" priority="2807" operator="containsText" text="Pesquisa de Preços">
      <formula>NOT(ISERROR(SEARCH("Pesquisa de Preços",D4157)))</formula>
    </cfRule>
  </conditionalFormatting>
  <conditionalFormatting sqref="D4159:D4164">
    <cfRule type="containsText" dxfId="1471" priority="2804" operator="containsText" text="Pesquisa de Preços">
      <formula>NOT(ISERROR(SEARCH("Pesquisa de Preços",D4159)))</formula>
    </cfRule>
  </conditionalFormatting>
  <conditionalFormatting sqref="D4529:D4540">
    <cfRule type="containsText" dxfId="1470" priority="4865" operator="containsText" text="Pesquisa de Preços">
      <formula>NOT(ISERROR(SEARCH("Pesquisa de Preços",D4529)))</formula>
    </cfRule>
  </conditionalFormatting>
  <conditionalFormatting sqref="D4544:D4549">
    <cfRule type="containsText" dxfId="1469" priority="4872" operator="containsText" text="Pesquisa de Preços">
      <formula>NOT(ISERROR(SEARCH("Pesquisa de Preços",D4544)))</formula>
    </cfRule>
  </conditionalFormatting>
  <conditionalFormatting sqref="D4611:D4616">
    <cfRule type="containsText" dxfId="1468" priority="4925" operator="containsText" text="Pesquisa de Preços">
      <formula>NOT(ISERROR(SEARCH("Pesquisa de Preços",D4611)))</formula>
    </cfRule>
  </conditionalFormatting>
  <conditionalFormatting sqref="D4733:D4736">
    <cfRule type="containsText" dxfId="1467" priority="3348" operator="containsText" text="Pesquisa de Preços">
      <formula>NOT(ISERROR(SEARCH("Pesquisa de Preços",D4733)))</formula>
    </cfRule>
  </conditionalFormatting>
  <conditionalFormatting sqref="D4756:D4758">
    <cfRule type="containsText" dxfId="1466" priority="4906" operator="containsText" text="Pesquisa de Preços">
      <formula>NOT(ISERROR(SEARCH("Pesquisa de Preços",D4756)))</formula>
    </cfRule>
  </conditionalFormatting>
  <conditionalFormatting sqref="D4800">
    <cfRule type="containsText" dxfId="1465" priority="6035" operator="containsText" text="Pesquisa de Preços">
      <formula>NOT(ISERROR(SEARCH("Pesquisa de Preços",D4800)))</formula>
    </cfRule>
  </conditionalFormatting>
  <conditionalFormatting sqref="D4818">
    <cfRule type="containsText" dxfId="1464" priority="6005" operator="containsText" text="Pesquisa de Preços">
      <formula>NOT(ISERROR(SEARCH("Pesquisa de Preços",D4818)))</formula>
    </cfRule>
  </conditionalFormatting>
  <conditionalFormatting sqref="D4822">
    <cfRule type="containsText" dxfId="1463" priority="6008" operator="containsText" text="Pesquisa de Preços">
      <formula>NOT(ISERROR(SEARCH("Pesquisa de Preços",D4822)))</formula>
    </cfRule>
  </conditionalFormatting>
  <conditionalFormatting sqref="D4826">
    <cfRule type="containsText" dxfId="1462" priority="6129" operator="containsText" text="Pesquisa de Preços">
      <formula>NOT(ISERROR(SEARCH("Pesquisa de Preços",D4826)))</formula>
    </cfRule>
  </conditionalFormatting>
  <conditionalFormatting sqref="D4830">
    <cfRule type="containsText" dxfId="1461" priority="6448" operator="containsText" text="Pesquisa de Preços">
      <formula>NOT(ISERROR(SEARCH("Pesquisa de Preços",D4830)))</formula>
    </cfRule>
  </conditionalFormatting>
  <conditionalFormatting sqref="D4834">
    <cfRule type="containsText" dxfId="1460" priority="6447" operator="containsText" text="Pesquisa de Preços">
      <formula>NOT(ISERROR(SEARCH("Pesquisa de Preços",D4834)))</formula>
    </cfRule>
  </conditionalFormatting>
  <conditionalFormatting sqref="D4838">
    <cfRule type="containsText" dxfId="1459" priority="6126" operator="containsText" text="Pesquisa de Preços">
      <formula>NOT(ISERROR(SEARCH("Pesquisa de Preços",D4838)))</formula>
    </cfRule>
  </conditionalFormatting>
  <conditionalFormatting sqref="D4842">
    <cfRule type="containsText" dxfId="1458" priority="6442" operator="containsText" text="Pesquisa de Preços">
      <formula>NOT(ISERROR(SEARCH("Pesquisa de Preços",D4842)))</formula>
    </cfRule>
  </conditionalFormatting>
  <conditionalFormatting sqref="D4846">
    <cfRule type="containsText" dxfId="1457" priority="6049" operator="containsText" text="Pesquisa de Preços">
      <formula>NOT(ISERROR(SEARCH("Pesquisa de Preços",D4846)))</formula>
    </cfRule>
  </conditionalFormatting>
  <conditionalFormatting sqref="D4850">
    <cfRule type="containsText" dxfId="1456" priority="6044" operator="containsText" text="Pesquisa de Preços">
      <formula>NOT(ISERROR(SEARCH("Pesquisa de Preços",D4850)))</formula>
    </cfRule>
  </conditionalFormatting>
  <conditionalFormatting sqref="D4870">
    <cfRule type="containsText" dxfId="1455" priority="2642" operator="containsText" text="Pesquisa de Preços">
      <formula>NOT(ISERROR(SEARCH("Pesquisa de Preços",D4870)))</formula>
    </cfRule>
  </conditionalFormatting>
  <conditionalFormatting sqref="D4872:D4873">
    <cfRule type="containsText" dxfId="1454" priority="2639" operator="containsText" text="Pesquisa de Preços">
      <formula>NOT(ISERROR(SEARCH("Pesquisa de Preços",D4872)))</formula>
    </cfRule>
  </conditionalFormatting>
  <conditionalFormatting sqref="D4875">
    <cfRule type="containsText" dxfId="1453" priority="8697" operator="containsText" text="Pesquisa de Preços">
      <formula>NOT(ISERROR(SEARCH("Pesquisa de Preços",D4875)))</formula>
    </cfRule>
  </conditionalFormatting>
  <conditionalFormatting sqref="D4885">
    <cfRule type="containsText" dxfId="1452" priority="8690" operator="containsText" text="Pesquisa de Preços">
      <formula>NOT(ISERROR(SEARCH("Pesquisa de Preços",D4885)))</formula>
    </cfRule>
  </conditionalFormatting>
  <conditionalFormatting sqref="D4895">
    <cfRule type="containsText" dxfId="1451" priority="8681" operator="containsText" text="Pesquisa de Preços">
      <formula>NOT(ISERROR(SEARCH("Pesquisa de Preços",D4895)))</formula>
    </cfRule>
  </conditionalFormatting>
  <conditionalFormatting sqref="D4900">
    <cfRule type="containsText" dxfId="1450" priority="8652" operator="containsText" text="Pesquisa de Preços">
      <formula>NOT(ISERROR(SEARCH("Pesquisa de Preços",D4900)))</formula>
    </cfRule>
  </conditionalFormatting>
  <conditionalFormatting sqref="D4905">
    <cfRule type="containsText" dxfId="1449" priority="8649" operator="containsText" text="Pesquisa de Preços">
      <formula>NOT(ISERROR(SEARCH("Pesquisa de Preços",D4905)))</formula>
    </cfRule>
  </conditionalFormatting>
  <conditionalFormatting sqref="D4910">
    <cfRule type="containsText" dxfId="1448" priority="8646" operator="containsText" text="Pesquisa de Preços">
      <formula>NOT(ISERROR(SEARCH("Pesquisa de Preços",D4910)))</formula>
    </cfRule>
  </conditionalFormatting>
  <conditionalFormatting sqref="D4918">
    <cfRule type="containsText" dxfId="1447" priority="8643" operator="containsText" text="Pesquisa de Preços">
      <formula>NOT(ISERROR(SEARCH("Pesquisa de Preços",D4918)))</formula>
    </cfRule>
  </conditionalFormatting>
  <conditionalFormatting sqref="D4926">
    <cfRule type="containsText" dxfId="1446" priority="8640" operator="containsText" text="Pesquisa de Preços">
      <formula>NOT(ISERROR(SEARCH("Pesquisa de Preços",D4926)))</formula>
    </cfRule>
  </conditionalFormatting>
  <conditionalFormatting sqref="D4934">
    <cfRule type="containsText" dxfId="1445" priority="8637" operator="containsText" text="Pesquisa de Preços">
      <formula>NOT(ISERROR(SEARCH("Pesquisa de Preços",D4934)))</formula>
    </cfRule>
  </conditionalFormatting>
  <conditionalFormatting sqref="D4942">
    <cfRule type="containsText" dxfId="1444" priority="8634" operator="containsText" text="Pesquisa de Preços">
      <formula>NOT(ISERROR(SEARCH("Pesquisa de Preços",D4942)))</formula>
    </cfRule>
  </conditionalFormatting>
  <conditionalFormatting sqref="D4950">
    <cfRule type="containsText" dxfId="1443" priority="8631" operator="containsText" text="Pesquisa de Preços">
      <formula>NOT(ISERROR(SEARCH("Pesquisa de Preços",D4950)))</formula>
    </cfRule>
  </conditionalFormatting>
  <conditionalFormatting sqref="D4958">
    <cfRule type="containsText" dxfId="1442" priority="8628" operator="containsText" text="Pesquisa de Preços">
      <formula>NOT(ISERROR(SEARCH("Pesquisa de Preços",D4958)))</formula>
    </cfRule>
  </conditionalFormatting>
  <conditionalFormatting sqref="D4966">
    <cfRule type="containsText" dxfId="1441" priority="8625" operator="containsText" text="Pesquisa de Preços">
      <formula>NOT(ISERROR(SEARCH("Pesquisa de Preços",D4966)))</formula>
    </cfRule>
  </conditionalFormatting>
  <conditionalFormatting sqref="D5000">
    <cfRule type="containsText" dxfId="1440" priority="8589" operator="containsText" text="Pesquisa de Preços">
      <formula>NOT(ISERROR(SEARCH("Pesquisa de Preços",D5000)))</formula>
    </cfRule>
  </conditionalFormatting>
  <conditionalFormatting sqref="D5007">
    <cfRule type="containsText" dxfId="1439" priority="8586" operator="containsText" text="Pesquisa de Preços">
      <formula>NOT(ISERROR(SEARCH("Pesquisa de Preços",D5007)))</formula>
    </cfRule>
  </conditionalFormatting>
  <conditionalFormatting sqref="D5014">
    <cfRule type="containsText" dxfId="1438" priority="8583" operator="containsText" text="Pesquisa de Preços">
      <formula>NOT(ISERROR(SEARCH("Pesquisa de Preços",D5014)))</formula>
    </cfRule>
  </conditionalFormatting>
  <conditionalFormatting sqref="D5021">
    <cfRule type="containsText" dxfId="1437" priority="8580" operator="containsText" text="Pesquisa de Preços">
      <formula>NOT(ISERROR(SEARCH("Pesquisa de Preços",D5021)))</formula>
    </cfRule>
  </conditionalFormatting>
  <conditionalFormatting sqref="D5028">
    <cfRule type="containsText" dxfId="1436" priority="8577" operator="containsText" text="Pesquisa de Preços">
      <formula>NOT(ISERROR(SEARCH("Pesquisa de Preços",D5028)))</formula>
    </cfRule>
  </conditionalFormatting>
  <conditionalFormatting sqref="D5066 D5072">
    <cfRule type="containsText" dxfId="1435" priority="8540" operator="containsText" text="Pesquisa de Preços">
      <formula>NOT(ISERROR(SEARCH("Pesquisa de Preços",D5066)))</formula>
    </cfRule>
  </conditionalFormatting>
  <conditionalFormatting sqref="D5155">
    <cfRule type="containsText" dxfId="1434" priority="8453" operator="containsText" text="Pesquisa de Preços">
      <formula>NOT(ISERROR(SEARCH("Pesquisa de Preços",D5155)))</formula>
    </cfRule>
  </conditionalFormatting>
  <conditionalFormatting sqref="D5175:D5209">
    <cfRule type="containsText" dxfId="1433" priority="2564" operator="containsText" text="Pesquisa de Preços">
      <formula>NOT(ISERROR(SEARCH("Pesquisa de Preços",D5175)))</formula>
    </cfRule>
  </conditionalFormatting>
  <conditionalFormatting sqref="D5214:D5215">
    <cfRule type="containsText" dxfId="1432" priority="8331" operator="containsText" text="Pesquisa de Preços">
      <formula>NOT(ISERROR(SEARCH("Pesquisa de Preços",D5214)))</formula>
    </cfRule>
  </conditionalFormatting>
  <conditionalFormatting sqref="D5221">
    <cfRule type="containsText" dxfId="1431" priority="8324" operator="containsText" text="Pesquisa de Preços">
      <formula>NOT(ISERROR(SEARCH("Pesquisa de Preços",D5221)))</formula>
    </cfRule>
  </conditionalFormatting>
  <conditionalFormatting sqref="D5229">
    <cfRule type="containsText" dxfId="1430" priority="8314" operator="containsText" text="Pesquisa de Preços">
      <formula>NOT(ISERROR(SEARCH("Pesquisa de Preços",D5229)))</formula>
    </cfRule>
  </conditionalFormatting>
  <conditionalFormatting sqref="D5237">
    <cfRule type="containsText" dxfId="1429" priority="8304" operator="containsText" text="Pesquisa de Preços">
      <formula>NOT(ISERROR(SEARCH("Pesquisa de Preços",D5237)))</formula>
    </cfRule>
  </conditionalFormatting>
  <conditionalFormatting sqref="D5245">
    <cfRule type="containsText" dxfId="1428" priority="8294" operator="containsText" text="Pesquisa de Preços">
      <formula>NOT(ISERROR(SEARCH("Pesquisa de Preços",D5245)))</formula>
    </cfRule>
  </conditionalFormatting>
  <conditionalFormatting sqref="D5253">
    <cfRule type="containsText" dxfId="1427" priority="8284" operator="containsText" text="Pesquisa de Preços">
      <formula>NOT(ISERROR(SEARCH("Pesquisa de Preços",D5253)))</formula>
    </cfRule>
  </conditionalFormatting>
  <conditionalFormatting sqref="D5259">
    <cfRule type="containsText" dxfId="1426" priority="8276" operator="containsText" text="Pesquisa de Preços">
      <formula>NOT(ISERROR(SEARCH("Pesquisa de Preços",D5259)))</formula>
    </cfRule>
  </conditionalFormatting>
  <conditionalFormatting sqref="D5267">
    <cfRule type="containsText" dxfId="1425" priority="3107" operator="containsText" text="Pesquisa de Preços">
      <formula>NOT(ISERROR(SEARCH("Pesquisa de Preços",D5267)))</formula>
    </cfRule>
  </conditionalFormatting>
  <conditionalFormatting sqref="D5270:D5275">
    <cfRule type="containsText" dxfId="1424" priority="3102" operator="containsText" text="Pesquisa de Preços">
      <formula>NOT(ISERROR(SEARCH("Pesquisa de Preços",D5270)))</formula>
    </cfRule>
  </conditionalFormatting>
  <conditionalFormatting sqref="D5283">
    <cfRule type="containsText" dxfId="1423" priority="8256" operator="containsText" text="Pesquisa de Preços">
      <formula>NOT(ISERROR(SEARCH("Pesquisa de Preços",D5283)))</formula>
    </cfRule>
  </conditionalFormatting>
  <conditionalFormatting sqref="D5291">
    <cfRule type="containsText" dxfId="1422" priority="8246" operator="containsText" text="Pesquisa de Preços">
      <formula>NOT(ISERROR(SEARCH("Pesquisa de Preços",D5291)))</formula>
    </cfRule>
  </conditionalFormatting>
  <conditionalFormatting sqref="D5299">
    <cfRule type="containsText" dxfId="1421" priority="8236" operator="containsText" text="Pesquisa de Preços">
      <formula>NOT(ISERROR(SEARCH("Pesquisa de Preços",D5299)))</formula>
    </cfRule>
  </conditionalFormatting>
  <conditionalFormatting sqref="D5314">
    <cfRule type="containsText" dxfId="1420" priority="8225" operator="containsText" text="Pesquisa de Preços">
      <formula>NOT(ISERROR(SEARCH("Pesquisa de Preços",D5314)))</formula>
    </cfRule>
  </conditionalFormatting>
  <conditionalFormatting sqref="D5329">
    <cfRule type="containsText" dxfId="1419" priority="8214" operator="containsText" text="Pesquisa de Preços">
      <formula>NOT(ISERROR(SEARCH("Pesquisa de Preços",D5329)))</formula>
    </cfRule>
  </conditionalFormatting>
  <conditionalFormatting sqref="D5336">
    <cfRule type="containsText" dxfId="1418" priority="8207" operator="containsText" text="Pesquisa de Preços">
      <formula>NOT(ISERROR(SEARCH("Pesquisa de Preços",D5336)))</formula>
    </cfRule>
  </conditionalFormatting>
  <conditionalFormatting sqref="D5343">
    <cfRule type="containsText" dxfId="1417" priority="2803" operator="containsText" text="Pesquisa de Preços">
      <formula>NOT(ISERROR(SEARCH("Pesquisa de Preços",D5343)))</formula>
    </cfRule>
  </conditionalFormatting>
  <conditionalFormatting sqref="D5345:D5352">
    <cfRule type="containsText" dxfId="1416" priority="2791" operator="containsText" text="Pesquisa de Preços">
      <formula>NOT(ISERROR(SEARCH("Pesquisa de Preços",D5345)))</formula>
    </cfRule>
  </conditionalFormatting>
  <conditionalFormatting sqref="D5354">
    <cfRule type="containsText" dxfId="1415" priority="8199" operator="containsText" text="Pesquisa de Preços">
      <formula>NOT(ISERROR(SEARCH("Pesquisa de Preços",D5354)))</formula>
    </cfRule>
  </conditionalFormatting>
  <conditionalFormatting sqref="D5360">
    <cfRule type="containsText" dxfId="1414" priority="8191" operator="containsText" text="Pesquisa de Preços">
      <formula>NOT(ISERROR(SEARCH("Pesquisa de Preços",D5360)))</formula>
    </cfRule>
  </conditionalFormatting>
  <conditionalFormatting sqref="D5406">
    <cfRule type="containsText" dxfId="1413" priority="2671" operator="containsText" text="Pesquisa de Preços">
      <formula>NOT(ISERROR(SEARCH("Pesquisa de Preços",D5406)))</formula>
    </cfRule>
  </conditionalFormatting>
  <conditionalFormatting sqref="D5408:D5411">
    <cfRule type="containsText" dxfId="1412" priority="2664" operator="containsText" text="Pesquisa de Preços">
      <formula>NOT(ISERROR(SEARCH("Pesquisa de Preços",D5408)))</formula>
    </cfRule>
  </conditionalFormatting>
  <conditionalFormatting sqref="D5413">
    <cfRule type="containsText" dxfId="1411" priority="2661" operator="containsText" text="Pesquisa de Preços">
      <formula>NOT(ISERROR(SEARCH("Pesquisa de Preços",D5413)))</formula>
    </cfRule>
  </conditionalFormatting>
  <conditionalFormatting sqref="D5415:D5418">
    <cfRule type="containsText" dxfId="1410" priority="2654" operator="containsText" text="Pesquisa de Preços">
      <formula>NOT(ISERROR(SEARCH("Pesquisa de Preços",D5415)))</formula>
    </cfRule>
  </conditionalFormatting>
  <conditionalFormatting sqref="D5420">
    <cfRule type="containsText" dxfId="1409" priority="8101" operator="containsText" text="Pesquisa de Preços">
      <formula>NOT(ISERROR(SEARCH("Pesquisa de Preços",D5420)))</formula>
    </cfRule>
  </conditionalFormatting>
  <conditionalFormatting sqref="D5426">
    <cfRule type="containsText" dxfId="1408" priority="8100" operator="containsText" text="Pesquisa de Preços">
      <formula>NOT(ISERROR(SEARCH("Pesquisa de Preços",D5426)))</formula>
    </cfRule>
  </conditionalFormatting>
  <conditionalFormatting sqref="D5432">
    <cfRule type="containsText" dxfId="1407" priority="2651" operator="containsText" text="Pesquisa de Preços">
      <formula>NOT(ISERROR(SEARCH("Pesquisa de Preços",D5432)))</formula>
    </cfRule>
  </conditionalFormatting>
  <conditionalFormatting sqref="D5434:D5437">
    <cfRule type="containsText" dxfId="1406" priority="2643" operator="containsText" text="Pesquisa de Preços">
      <formula>NOT(ISERROR(SEARCH("Pesquisa de Preços",D5434)))</formula>
    </cfRule>
  </conditionalFormatting>
  <conditionalFormatting sqref="D5439">
    <cfRule type="containsText" dxfId="1405" priority="7435" operator="containsText" text="Pesquisa de Preços">
      <formula>NOT(ISERROR(SEARCH("Pesquisa de Preços",D5439)))</formula>
    </cfRule>
  </conditionalFormatting>
  <conditionalFormatting sqref="D5445">
    <cfRule type="containsText" dxfId="1404" priority="7476" operator="containsText" text="Pesquisa de Preços">
      <formula>NOT(ISERROR(SEARCH("Pesquisa de Preços",D5445)))</formula>
    </cfRule>
  </conditionalFormatting>
  <conditionalFormatting sqref="D5451">
    <cfRule type="containsText" dxfId="1403" priority="7486" operator="containsText" text="Pesquisa de Preços">
      <formula>NOT(ISERROR(SEARCH("Pesquisa de Preços",D5451)))</formula>
    </cfRule>
  </conditionalFormatting>
  <conditionalFormatting sqref="D5457">
    <cfRule type="containsText" dxfId="1402" priority="7456" operator="containsText" text="Pesquisa de Preços">
      <formula>NOT(ISERROR(SEARCH("Pesquisa de Preços",D5457)))</formula>
    </cfRule>
  </conditionalFormatting>
  <conditionalFormatting sqref="D5463">
    <cfRule type="containsText" dxfId="1401" priority="7466" operator="containsText" text="Pesquisa de Preços">
      <formula>NOT(ISERROR(SEARCH("Pesquisa de Preços",D5463)))</formula>
    </cfRule>
  </conditionalFormatting>
  <conditionalFormatting sqref="D5490">
    <cfRule type="containsText" dxfId="1400" priority="7396" operator="containsText" text="Pesquisa de Preços">
      <formula>NOT(ISERROR(SEARCH("Pesquisa de Preços",D5490)))</formula>
    </cfRule>
  </conditionalFormatting>
  <conditionalFormatting sqref="D5526:D5633">
    <cfRule type="containsText" dxfId="1399" priority="3370" operator="containsText" text="Pesquisa de Preços">
      <formula>NOT(ISERROR(SEARCH("Pesquisa de Preços",D5526)))</formula>
    </cfRule>
  </conditionalFormatting>
  <conditionalFormatting sqref="D5639">
    <cfRule type="containsText" dxfId="1398" priority="7658" operator="containsText" text="Pesquisa de Preços">
      <formula>NOT(ISERROR(SEARCH("Pesquisa de Preços",D5639)))</formula>
    </cfRule>
  </conditionalFormatting>
  <conditionalFormatting sqref="D5645">
    <cfRule type="containsText" dxfId="1397" priority="7657" operator="containsText" text="Pesquisa de Preços">
      <formula>NOT(ISERROR(SEARCH("Pesquisa de Preços",D5645)))</formula>
    </cfRule>
  </conditionalFormatting>
  <conditionalFormatting sqref="D5651">
    <cfRule type="containsText" dxfId="1396" priority="7656" operator="containsText" text="Pesquisa de Preços">
      <formula>NOT(ISERROR(SEARCH("Pesquisa de Preços",D5651)))</formula>
    </cfRule>
  </conditionalFormatting>
  <conditionalFormatting sqref="D5657">
    <cfRule type="containsText" dxfId="1395" priority="7655" operator="containsText" text="Pesquisa de Preços">
      <formula>NOT(ISERROR(SEARCH("Pesquisa de Preços",D5657)))</formula>
    </cfRule>
  </conditionalFormatting>
  <conditionalFormatting sqref="D5663">
    <cfRule type="containsText" dxfId="1394" priority="7654" operator="containsText" text="Pesquisa de Preços">
      <formula>NOT(ISERROR(SEARCH("Pesquisa de Preços",D5663)))</formula>
    </cfRule>
  </conditionalFormatting>
  <conditionalFormatting sqref="D5669">
    <cfRule type="containsText" dxfId="1393" priority="7653" operator="containsText" text="Pesquisa de Preços">
      <formula>NOT(ISERROR(SEARCH("Pesquisa de Preços",D5669)))</formula>
    </cfRule>
  </conditionalFormatting>
  <conditionalFormatting sqref="D5675">
    <cfRule type="containsText" dxfId="1392" priority="7652" operator="containsText" text="Pesquisa de Preços">
      <formula>NOT(ISERROR(SEARCH("Pesquisa de Preços",D5675)))</formula>
    </cfRule>
  </conditionalFormatting>
  <conditionalFormatting sqref="D5681">
    <cfRule type="containsText" dxfId="1391" priority="7651" operator="containsText" text="Pesquisa de Preços">
      <formula>NOT(ISERROR(SEARCH("Pesquisa de Preços",D5681)))</formula>
    </cfRule>
  </conditionalFormatting>
  <conditionalFormatting sqref="D5687">
    <cfRule type="containsText" dxfId="1390" priority="7650" operator="containsText" text="Pesquisa de Preços">
      <formula>NOT(ISERROR(SEARCH("Pesquisa de Preços",D5687)))</formula>
    </cfRule>
  </conditionalFormatting>
  <conditionalFormatting sqref="D5693">
    <cfRule type="containsText" dxfId="1389" priority="7649" operator="containsText" text="Pesquisa de Preços">
      <formula>NOT(ISERROR(SEARCH("Pesquisa de Preços",D5693)))</formula>
    </cfRule>
  </conditionalFormatting>
  <conditionalFormatting sqref="D5699">
    <cfRule type="containsText" dxfId="1388" priority="7648" operator="containsText" text="Pesquisa de Preços">
      <formula>NOT(ISERROR(SEARCH("Pesquisa de Preços",D5699)))</formula>
    </cfRule>
  </conditionalFormatting>
  <conditionalFormatting sqref="D5705">
    <cfRule type="containsText" dxfId="1387" priority="7647" operator="containsText" text="Pesquisa de Preços">
      <formula>NOT(ISERROR(SEARCH("Pesquisa de Preços",D5705)))</formula>
    </cfRule>
  </conditionalFormatting>
  <conditionalFormatting sqref="D5711 D5717">
    <cfRule type="containsText" dxfId="1386" priority="7646" operator="containsText" text="Pesquisa de Preços">
      <formula>NOT(ISERROR(SEARCH("Pesquisa de Preços",D5711)))</formula>
    </cfRule>
  </conditionalFormatting>
  <conditionalFormatting sqref="D5723">
    <cfRule type="containsText" dxfId="1385" priority="7645" operator="containsText" text="Pesquisa de Preços">
      <formula>NOT(ISERROR(SEARCH("Pesquisa de Preços",D5723)))</formula>
    </cfRule>
  </conditionalFormatting>
  <conditionalFormatting sqref="D5729">
    <cfRule type="containsText" dxfId="1384" priority="7644" operator="containsText" text="Pesquisa de Preços">
      <formula>NOT(ISERROR(SEARCH("Pesquisa de Preços",D5729)))</formula>
    </cfRule>
  </conditionalFormatting>
  <conditionalFormatting sqref="D5735">
    <cfRule type="containsText" dxfId="1383" priority="7643" operator="containsText" text="Pesquisa de Preços">
      <formula>NOT(ISERROR(SEARCH("Pesquisa de Preços",D5735)))</formula>
    </cfRule>
  </conditionalFormatting>
  <conditionalFormatting sqref="D5741">
    <cfRule type="containsText" dxfId="1382" priority="7642" operator="containsText" text="Pesquisa de Preços">
      <formula>NOT(ISERROR(SEARCH("Pesquisa de Preços",D5741)))</formula>
    </cfRule>
  </conditionalFormatting>
  <conditionalFormatting sqref="D5747">
    <cfRule type="containsText" dxfId="1381" priority="7641" operator="containsText" text="Pesquisa de Preços">
      <formula>NOT(ISERROR(SEARCH("Pesquisa de Preços",D5747)))</formula>
    </cfRule>
  </conditionalFormatting>
  <conditionalFormatting sqref="D5753">
    <cfRule type="containsText" dxfId="1380" priority="7865" operator="containsText" text="Pesquisa de Preços">
      <formula>NOT(ISERROR(SEARCH("Pesquisa de Preços",D5753)))</formula>
    </cfRule>
  </conditionalFormatting>
  <conditionalFormatting sqref="D5757">
    <cfRule type="containsText" dxfId="1379" priority="7640" operator="containsText" text="Pesquisa de Preços">
      <formula>NOT(ISERROR(SEARCH("Pesquisa de Preços",D5757)))</formula>
    </cfRule>
  </conditionalFormatting>
  <conditionalFormatting sqref="D5761">
    <cfRule type="containsText" dxfId="1378" priority="7639" operator="containsText" text="Pesquisa de Preços">
      <formula>NOT(ISERROR(SEARCH("Pesquisa de Preços",D5761)))</formula>
    </cfRule>
  </conditionalFormatting>
  <conditionalFormatting sqref="D5765">
    <cfRule type="containsText" dxfId="1377" priority="7638" operator="containsText" text="Pesquisa de Preços">
      <formula>NOT(ISERROR(SEARCH("Pesquisa de Preços",D5765)))</formula>
    </cfRule>
  </conditionalFormatting>
  <conditionalFormatting sqref="D5769">
    <cfRule type="containsText" dxfId="1376" priority="7637" operator="containsText" text="Pesquisa de Preços">
      <formula>NOT(ISERROR(SEARCH("Pesquisa de Preços",D5769)))</formula>
    </cfRule>
  </conditionalFormatting>
  <conditionalFormatting sqref="D5773">
    <cfRule type="containsText" dxfId="1375" priority="7636" operator="containsText" text="Pesquisa de Preços">
      <formula>NOT(ISERROR(SEARCH("Pesquisa de Preços",D5773)))</formula>
    </cfRule>
  </conditionalFormatting>
  <conditionalFormatting sqref="D5777">
    <cfRule type="containsText" dxfId="1374" priority="7635" operator="containsText" text="Pesquisa de Preços">
      <formula>NOT(ISERROR(SEARCH("Pesquisa de Preços",D5777)))</formula>
    </cfRule>
  </conditionalFormatting>
  <conditionalFormatting sqref="D5781">
    <cfRule type="containsText" dxfId="1373" priority="7634" operator="containsText" text="Pesquisa de Preços">
      <formula>NOT(ISERROR(SEARCH("Pesquisa de Preços",D5781)))</formula>
    </cfRule>
  </conditionalFormatting>
  <conditionalFormatting sqref="D5785">
    <cfRule type="containsText" dxfId="1372" priority="7633" operator="containsText" text="Pesquisa de Preços">
      <formula>NOT(ISERROR(SEARCH("Pesquisa de Preços",D5785)))</formula>
    </cfRule>
  </conditionalFormatting>
  <conditionalFormatting sqref="D5789">
    <cfRule type="containsText" dxfId="1371" priority="7632" operator="containsText" text="Pesquisa de Preços">
      <formula>NOT(ISERROR(SEARCH("Pesquisa de Preços",D5789)))</formula>
    </cfRule>
  </conditionalFormatting>
  <conditionalFormatting sqref="D5793">
    <cfRule type="containsText" dxfId="1370" priority="7631" operator="containsText" text="Pesquisa de Preços">
      <formula>NOT(ISERROR(SEARCH("Pesquisa de Preços",D5793)))</formula>
    </cfRule>
  </conditionalFormatting>
  <conditionalFormatting sqref="D5797">
    <cfRule type="containsText" dxfId="1369" priority="7630" operator="containsText" text="Pesquisa de Preços">
      <formula>NOT(ISERROR(SEARCH("Pesquisa de Preços",D5797)))</formula>
    </cfRule>
  </conditionalFormatting>
  <conditionalFormatting sqref="D5801">
    <cfRule type="containsText" dxfId="1368" priority="7629" operator="containsText" text="Pesquisa de Preços">
      <formula>NOT(ISERROR(SEARCH("Pesquisa de Preços",D5801)))</formula>
    </cfRule>
  </conditionalFormatting>
  <conditionalFormatting sqref="D5805">
    <cfRule type="containsText" dxfId="1367" priority="7628" operator="containsText" text="Pesquisa de Preços">
      <formula>NOT(ISERROR(SEARCH("Pesquisa de Preços",D5805)))</formula>
    </cfRule>
  </conditionalFormatting>
  <conditionalFormatting sqref="D5809">
    <cfRule type="containsText" dxfId="1366" priority="7627" operator="containsText" text="Pesquisa de Preços">
      <formula>NOT(ISERROR(SEARCH("Pesquisa de Preços",D5809)))</formula>
    </cfRule>
  </conditionalFormatting>
  <conditionalFormatting sqref="D5813">
    <cfRule type="containsText" dxfId="1365" priority="7626" operator="containsText" text="Pesquisa de Preços">
      <formula>NOT(ISERROR(SEARCH("Pesquisa de Preços",D5813)))</formula>
    </cfRule>
  </conditionalFormatting>
  <conditionalFormatting sqref="D5817">
    <cfRule type="containsText" dxfId="1364" priority="7625" operator="containsText" text="Pesquisa de Preços">
      <formula>NOT(ISERROR(SEARCH("Pesquisa de Preços",D5817)))</formula>
    </cfRule>
  </conditionalFormatting>
  <conditionalFormatting sqref="D5821 D5825">
    <cfRule type="containsText" dxfId="1363" priority="7624" operator="containsText" text="Pesquisa de Preços">
      <formula>NOT(ISERROR(SEARCH("Pesquisa de Preços",D5821)))</formula>
    </cfRule>
  </conditionalFormatting>
  <conditionalFormatting sqref="D5829">
    <cfRule type="containsText" dxfId="1362" priority="7623" operator="containsText" text="Pesquisa de Preços">
      <formula>NOT(ISERROR(SEARCH("Pesquisa de Preços",D5829)))</formula>
    </cfRule>
  </conditionalFormatting>
  <conditionalFormatting sqref="D5833">
    <cfRule type="containsText" dxfId="1361" priority="7622" operator="containsText" text="Pesquisa de Preços">
      <formula>NOT(ISERROR(SEARCH("Pesquisa de Preços",D5833)))</formula>
    </cfRule>
  </conditionalFormatting>
  <conditionalFormatting sqref="D5837">
    <cfRule type="containsText" dxfId="1360" priority="7621" operator="containsText" text="Pesquisa de Preços">
      <formula>NOT(ISERROR(SEARCH("Pesquisa de Preços",D5837)))</formula>
    </cfRule>
  </conditionalFormatting>
  <conditionalFormatting sqref="D5841">
    <cfRule type="containsText" dxfId="1359" priority="7620" operator="containsText" text="Pesquisa de Preços">
      <formula>NOT(ISERROR(SEARCH("Pesquisa de Preços",D5841)))</formula>
    </cfRule>
  </conditionalFormatting>
  <conditionalFormatting sqref="D5845">
    <cfRule type="containsText" dxfId="1358" priority="7619" operator="containsText" text="Pesquisa de Preços">
      <formula>NOT(ISERROR(SEARCH("Pesquisa de Preços",D5845)))</formula>
    </cfRule>
  </conditionalFormatting>
  <conditionalFormatting sqref="D5849">
    <cfRule type="containsText" dxfId="1357" priority="7618" operator="containsText" text="Pesquisa de Preços">
      <formula>NOT(ISERROR(SEARCH("Pesquisa de Preços",D5849)))</formula>
    </cfRule>
  </conditionalFormatting>
  <conditionalFormatting sqref="D5853">
    <cfRule type="containsText" dxfId="1356" priority="7617" operator="containsText" text="Pesquisa de Preços">
      <formula>NOT(ISERROR(SEARCH("Pesquisa de Preços",D5853)))</formula>
    </cfRule>
  </conditionalFormatting>
  <conditionalFormatting sqref="D5857">
    <cfRule type="containsText" dxfId="1355" priority="7616" operator="containsText" text="Pesquisa de Preços">
      <formula>NOT(ISERROR(SEARCH("Pesquisa de Preços",D5857)))</formula>
    </cfRule>
  </conditionalFormatting>
  <conditionalFormatting sqref="D5861">
    <cfRule type="containsText" dxfId="1354" priority="7615" operator="containsText" text="Pesquisa de Preços">
      <formula>NOT(ISERROR(SEARCH("Pesquisa de Preços",D5861)))</formula>
    </cfRule>
  </conditionalFormatting>
  <conditionalFormatting sqref="D5865 D5869">
    <cfRule type="containsText" dxfId="1353" priority="7614" operator="containsText" text="Pesquisa de Preços">
      <formula>NOT(ISERROR(SEARCH("Pesquisa de Preços",D5865)))</formula>
    </cfRule>
  </conditionalFormatting>
  <conditionalFormatting sqref="D5873">
    <cfRule type="containsText" dxfId="1352" priority="7613" operator="containsText" text="Pesquisa de Preços">
      <formula>NOT(ISERROR(SEARCH("Pesquisa de Preços",D5873)))</formula>
    </cfRule>
  </conditionalFormatting>
  <conditionalFormatting sqref="D5877">
    <cfRule type="containsText" dxfId="1351" priority="7612" operator="containsText" text="Pesquisa de Preços">
      <formula>NOT(ISERROR(SEARCH("Pesquisa de Preços",D5877)))</formula>
    </cfRule>
  </conditionalFormatting>
  <conditionalFormatting sqref="D5881">
    <cfRule type="containsText" dxfId="1350" priority="7611" operator="containsText" text="Pesquisa de Preços">
      <formula>NOT(ISERROR(SEARCH("Pesquisa de Preços",D5881)))</formula>
    </cfRule>
  </conditionalFormatting>
  <conditionalFormatting sqref="D5885">
    <cfRule type="containsText" dxfId="1349" priority="7610" operator="containsText" text="Pesquisa de Preços">
      <formula>NOT(ISERROR(SEARCH("Pesquisa de Preços",D5885)))</formula>
    </cfRule>
  </conditionalFormatting>
  <conditionalFormatting sqref="D5889">
    <cfRule type="containsText" dxfId="1348" priority="7609" operator="containsText" text="Pesquisa de Preços">
      <formula>NOT(ISERROR(SEARCH("Pesquisa de Preços",D5889)))</formula>
    </cfRule>
  </conditionalFormatting>
  <conditionalFormatting sqref="D5893">
    <cfRule type="containsText" dxfId="1347" priority="7608" operator="containsText" text="Pesquisa de Preços">
      <formula>NOT(ISERROR(SEARCH("Pesquisa de Preços",D5893)))</formula>
    </cfRule>
  </conditionalFormatting>
  <conditionalFormatting sqref="D5897">
    <cfRule type="containsText" dxfId="1346" priority="7607" operator="containsText" text="Pesquisa de Preços">
      <formula>NOT(ISERROR(SEARCH("Pesquisa de Preços",D5897)))</formula>
    </cfRule>
  </conditionalFormatting>
  <conditionalFormatting sqref="D5901">
    <cfRule type="containsText" dxfId="1345" priority="7606" operator="containsText" text="Pesquisa de Preços">
      <formula>NOT(ISERROR(SEARCH("Pesquisa de Preços",D5901)))</formula>
    </cfRule>
  </conditionalFormatting>
  <conditionalFormatting sqref="D5905">
    <cfRule type="containsText" dxfId="1344" priority="7605" operator="containsText" text="Pesquisa de Preços">
      <formula>NOT(ISERROR(SEARCH("Pesquisa de Preços",D5905)))</formula>
    </cfRule>
  </conditionalFormatting>
  <conditionalFormatting sqref="D5909">
    <cfRule type="containsText" dxfId="1343" priority="7604" operator="containsText" text="Pesquisa de Preços">
      <formula>NOT(ISERROR(SEARCH("Pesquisa de Preços",D5909)))</formula>
    </cfRule>
  </conditionalFormatting>
  <conditionalFormatting sqref="D5913">
    <cfRule type="containsText" dxfId="1342" priority="7603" operator="containsText" text="Pesquisa de Preços">
      <formula>NOT(ISERROR(SEARCH("Pesquisa de Preços",D5913)))</formula>
    </cfRule>
  </conditionalFormatting>
  <conditionalFormatting sqref="D5917">
    <cfRule type="containsText" dxfId="1341" priority="7602" operator="containsText" text="Pesquisa de Preços">
      <formula>NOT(ISERROR(SEARCH("Pesquisa de Preços",D5917)))</formula>
    </cfRule>
  </conditionalFormatting>
  <conditionalFormatting sqref="D5921">
    <cfRule type="containsText" dxfId="1340" priority="7601" operator="containsText" text="Pesquisa de Preços">
      <formula>NOT(ISERROR(SEARCH("Pesquisa de Preços",D5921)))</formula>
    </cfRule>
  </conditionalFormatting>
  <conditionalFormatting sqref="D5925">
    <cfRule type="containsText" dxfId="1339" priority="7600" operator="containsText" text="Pesquisa de Preços">
      <formula>NOT(ISERROR(SEARCH("Pesquisa de Preços",D5925)))</formula>
    </cfRule>
  </conditionalFormatting>
  <conditionalFormatting sqref="D5929">
    <cfRule type="containsText" dxfId="1338" priority="7599" operator="containsText" text="Pesquisa de Preços">
      <formula>NOT(ISERROR(SEARCH("Pesquisa de Preços",D5929)))</formula>
    </cfRule>
  </conditionalFormatting>
  <conditionalFormatting sqref="D5933">
    <cfRule type="containsText" dxfId="1337" priority="7598" operator="containsText" text="Pesquisa de Preços">
      <formula>NOT(ISERROR(SEARCH("Pesquisa de Preços",D5933)))</formula>
    </cfRule>
  </conditionalFormatting>
  <conditionalFormatting sqref="D5937">
    <cfRule type="containsText" dxfId="1336" priority="7597" operator="containsText" text="Pesquisa de Preços">
      <formula>NOT(ISERROR(SEARCH("Pesquisa de Preços",D5937)))</formula>
    </cfRule>
  </conditionalFormatting>
  <conditionalFormatting sqref="D5941">
    <cfRule type="containsText" dxfId="1335" priority="7596" operator="containsText" text="Pesquisa de Preços">
      <formula>NOT(ISERROR(SEARCH("Pesquisa de Preços",D5941)))</formula>
    </cfRule>
  </conditionalFormatting>
  <conditionalFormatting sqref="D5945">
    <cfRule type="containsText" dxfId="1334" priority="7595" operator="containsText" text="Pesquisa de Preços">
      <formula>NOT(ISERROR(SEARCH("Pesquisa de Preços",D5945)))</formula>
    </cfRule>
  </conditionalFormatting>
  <conditionalFormatting sqref="D5949">
    <cfRule type="containsText" dxfId="1333" priority="7594" operator="containsText" text="Pesquisa de Preços">
      <formula>NOT(ISERROR(SEARCH("Pesquisa de Preços",D5949)))</formula>
    </cfRule>
  </conditionalFormatting>
  <conditionalFormatting sqref="D5953">
    <cfRule type="containsText" dxfId="1332" priority="7593" operator="containsText" text="Pesquisa de Preços">
      <formula>NOT(ISERROR(SEARCH("Pesquisa de Preços",D5953)))</formula>
    </cfRule>
  </conditionalFormatting>
  <conditionalFormatting sqref="D5957">
    <cfRule type="containsText" dxfId="1331" priority="7592" operator="containsText" text="Pesquisa de Preços">
      <formula>NOT(ISERROR(SEARCH("Pesquisa de Preços",D5957)))</formula>
    </cfRule>
  </conditionalFormatting>
  <conditionalFormatting sqref="D5961">
    <cfRule type="containsText" dxfId="1330" priority="7591" operator="containsText" text="Pesquisa de Preços">
      <formula>NOT(ISERROR(SEARCH("Pesquisa de Preços",D5961)))</formula>
    </cfRule>
  </conditionalFormatting>
  <conditionalFormatting sqref="D5965">
    <cfRule type="containsText" dxfId="1329" priority="7590" operator="containsText" text="Pesquisa de Preços">
      <formula>NOT(ISERROR(SEARCH("Pesquisa de Preços",D5965)))</formula>
    </cfRule>
  </conditionalFormatting>
  <conditionalFormatting sqref="D5969">
    <cfRule type="containsText" dxfId="1328" priority="7589" operator="containsText" text="Pesquisa de Preços">
      <formula>NOT(ISERROR(SEARCH("Pesquisa de Preços",D5969)))</formula>
    </cfRule>
  </conditionalFormatting>
  <conditionalFormatting sqref="D5973">
    <cfRule type="containsText" dxfId="1327" priority="7588" operator="containsText" text="Pesquisa de Preços">
      <formula>NOT(ISERROR(SEARCH("Pesquisa de Preços",D5973)))</formula>
    </cfRule>
  </conditionalFormatting>
  <conditionalFormatting sqref="D5977">
    <cfRule type="containsText" dxfId="1326" priority="7587" operator="containsText" text="Pesquisa de Preços">
      <formula>NOT(ISERROR(SEARCH("Pesquisa de Preços",D5977)))</formula>
    </cfRule>
  </conditionalFormatting>
  <conditionalFormatting sqref="D5981">
    <cfRule type="containsText" dxfId="1325" priority="7586" operator="containsText" text="Pesquisa de Preços">
      <formula>NOT(ISERROR(SEARCH("Pesquisa de Preços",D5981)))</formula>
    </cfRule>
  </conditionalFormatting>
  <conditionalFormatting sqref="D5985">
    <cfRule type="containsText" dxfId="1324" priority="7585" operator="containsText" text="Pesquisa de Preços">
      <formula>NOT(ISERROR(SEARCH("Pesquisa de Preços",D5985)))</formula>
    </cfRule>
  </conditionalFormatting>
  <conditionalFormatting sqref="D5989">
    <cfRule type="containsText" dxfId="1323" priority="7584" operator="containsText" text="Pesquisa de Preços">
      <formula>NOT(ISERROR(SEARCH("Pesquisa de Preços",D5989)))</formula>
    </cfRule>
  </conditionalFormatting>
  <conditionalFormatting sqref="D5993">
    <cfRule type="containsText" dxfId="1322" priority="7583" operator="containsText" text="Pesquisa de Preços">
      <formula>NOT(ISERROR(SEARCH("Pesquisa de Preços",D5993)))</formula>
    </cfRule>
  </conditionalFormatting>
  <conditionalFormatting sqref="D5997">
    <cfRule type="containsText" dxfId="1321" priority="7582" operator="containsText" text="Pesquisa de Preços">
      <formula>NOT(ISERROR(SEARCH("Pesquisa de Preços",D5997)))</formula>
    </cfRule>
  </conditionalFormatting>
  <conditionalFormatting sqref="D6001">
    <cfRule type="containsText" dxfId="1320" priority="7581" operator="containsText" text="Pesquisa de Preços">
      <formula>NOT(ISERROR(SEARCH("Pesquisa de Preços",D6001)))</formula>
    </cfRule>
  </conditionalFormatting>
  <conditionalFormatting sqref="D6005">
    <cfRule type="containsText" dxfId="1319" priority="7580" operator="containsText" text="Pesquisa de Preços">
      <formula>NOT(ISERROR(SEARCH("Pesquisa de Preços",D6005)))</formula>
    </cfRule>
  </conditionalFormatting>
  <conditionalFormatting sqref="D6009">
    <cfRule type="containsText" dxfId="1318" priority="7579" operator="containsText" text="Pesquisa de Preços">
      <formula>NOT(ISERROR(SEARCH("Pesquisa de Preços",D6009)))</formula>
    </cfRule>
  </conditionalFormatting>
  <conditionalFormatting sqref="D6013">
    <cfRule type="containsText" dxfId="1317" priority="7578" operator="containsText" text="Pesquisa de Preços">
      <formula>NOT(ISERROR(SEARCH("Pesquisa de Preços",D6013)))</formula>
    </cfRule>
  </conditionalFormatting>
  <conditionalFormatting sqref="D6017">
    <cfRule type="containsText" dxfId="1316" priority="7577" operator="containsText" text="Pesquisa de Preços">
      <formula>NOT(ISERROR(SEARCH("Pesquisa de Preços",D6017)))</formula>
    </cfRule>
  </conditionalFormatting>
  <conditionalFormatting sqref="D6021">
    <cfRule type="containsText" dxfId="1315" priority="7576" operator="containsText" text="Pesquisa de Preços">
      <formula>NOT(ISERROR(SEARCH("Pesquisa de Preços",D6021)))</formula>
    </cfRule>
  </conditionalFormatting>
  <conditionalFormatting sqref="D6025">
    <cfRule type="containsText" dxfId="1314" priority="7575" operator="containsText" text="Pesquisa de Preços">
      <formula>NOT(ISERROR(SEARCH("Pesquisa de Preços",D6025)))</formula>
    </cfRule>
  </conditionalFormatting>
  <conditionalFormatting sqref="D6029">
    <cfRule type="containsText" dxfId="1313" priority="7574" operator="containsText" text="Pesquisa de Preços">
      <formula>NOT(ISERROR(SEARCH("Pesquisa de Preços",D6029)))</formula>
    </cfRule>
  </conditionalFormatting>
  <conditionalFormatting sqref="D6033">
    <cfRule type="containsText" dxfId="1312" priority="7573" operator="containsText" text="Pesquisa de Preços">
      <formula>NOT(ISERROR(SEARCH("Pesquisa de Preços",D6033)))</formula>
    </cfRule>
  </conditionalFormatting>
  <conditionalFormatting sqref="D6037">
    <cfRule type="containsText" dxfId="1311" priority="7572" operator="containsText" text="Pesquisa de Preços">
      <formula>NOT(ISERROR(SEARCH("Pesquisa de Preços",D6037)))</formula>
    </cfRule>
  </conditionalFormatting>
  <conditionalFormatting sqref="D6041">
    <cfRule type="containsText" dxfId="1310" priority="7571" operator="containsText" text="Pesquisa de Preços">
      <formula>NOT(ISERROR(SEARCH("Pesquisa de Preços",D6041)))</formula>
    </cfRule>
  </conditionalFormatting>
  <conditionalFormatting sqref="D6045">
    <cfRule type="containsText" dxfId="1309" priority="7570" operator="containsText" text="Pesquisa de Preços">
      <formula>NOT(ISERROR(SEARCH("Pesquisa de Preços",D6045)))</formula>
    </cfRule>
  </conditionalFormatting>
  <conditionalFormatting sqref="D6049 D6053">
    <cfRule type="containsText" dxfId="1308" priority="7569" operator="containsText" text="Pesquisa de Preços">
      <formula>NOT(ISERROR(SEARCH("Pesquisa de Preços",D6049)))</formula>
    </cfRule>
  </conditionalFormatting>
  <conditionalFormatting sqref="D6057">
    <cfRule type="containsText" dxfId="1307" priority="7568" operator="containsText" text="Pesquisa de Preços">
      <formula>NOT(ISERROR(SEARCH("Pesquisa de Preços",D6057)))</formula>
    </cfRule>
  </conditionalFormatting>
  <conditionalFormatting sqref="D6061 D6065 D6069">
    <cfRule type="containsText" dxfId="1306" priority="7567" operator="containsText" text="Pesquisa de Preços">
      <formula>NOT(ISERROR(SEARCH("Pesquisa de Preços",D6061)))</formula>
    </cfRule>
  </conditionalFormatting>
  <conditionalFormatting sqref="D6073">
    <cfRule type="containsText" dxfId="1305" priority="7566" operator="containsText" text="Pesquisa de Preços">
      <formula>NOT(ISERROR(SEARCH("Pesquisa de Preços",D6073)))</formula>
    </cfRule>
  </conditionalFormatting>
  <conditionalFormatting sqref="D6077">
    <cfRule type="containsText" dxfId="1304" priority="7565" operator="containsText" text="Pesquisa de Preços">
      <formula>NOT(ISERROR(SEARCH("Pesquisa de Preços",D6077)))</formula>
    </cfRule>
  </conditionalFormatting>
  <conditionalFormatting sqref="D6081">
    <cfRule type="containsText" dxfId="1303" priority="7564" operator="containsText" text="Pesquisa de Preços">
      <formula>NOT(ISERROR(SEARCH("Pesquisa de Preços",D6081)))</formula>
    </cfRule>
  </conditionalFormatting>
  <conditionalFormatting sqref="D6085">
    <cfRule type="containsText" dxfId="1302" priority="7563" operator="containsText" text="Pesquisa de Preços">
      <formula>NOT(ISERROR(SEARCH("Pesquisa de Preços",D6085)))</formula>
    </cfRule>
  </conditionalFormatting>
  <conditionalFormatting sqref="D6089 D6093">
    <cfRule type="containsText" dxfId="1301" priority="7562" operator="containsText" text="Pesquisa de Preços">
      <formula>NOT(ISERROR(SEARCH("Pesquisa de Preços",D6089)))</formula>
    </cfRule>
  </conditionalFormatting>
  <conditionalFormatting sqref="D6097">
    <cfRule type="containsText" dxfId="1300" priority="7561" operator="containsText" text="Pesquisa de Preços">
      <formula>NOT(ISERROR(SEARCH("Pesquisa de Preços",D6097)))</formula>
    </cfRule>
  </conditionalFormatting>
  <conditionalFormatting sqref="D6101">
    <cfRule type="containsText" dxfId="1299" priority="7560" operator="containsText" text="Pesquisa de Preços">
      <formula>NOT(ISERROR(SEARCH("Pesquisa de Preços",D6101)))</formula>
    </cfRule>
  </conditionalFormatting>
  <conditionalFormatting sqref="D6105">
    <cfRule type="containsText" dxfId="1298" priority="7559" operator="containsText" text="Pesquisa de Preços">
      <formula>NOT(ISERROR(SEARCH("Pesquisa de Preços",D6105)))</formula>
    </cfRule>
  </conditionalFormatting>
  <conditionalFormatting sqref="D6109">
    <cfRule type="containsText" dxfId="1297" priority="7558" operator="containsText" text="Pesquisa de Preços">
      <formula>NOT(ISERROR(SEARCH("Pesquisa de Preços",D6109)))</formula>
    </cfRule>
  </conditionalFormatting>
  <conditionalFormatting sqref="D6111">
    <cfRule type="containsText" dxfId="1296" priority="7810" operator="containsText" text="Pesquisa de Preços">
      <formula>NOT(ISERROR(SEARCH("Pesquisa de Preços",D6111)))</formula>
    </cfRule>
  </conditionalFormatting>
  <conditionalFormatting sqref="D6113">
    <cfRule type="containsText" dxfId="1295" priority="7557" operator="containsText" text="Pesquisa de Preços">
      <formula>NOT(ISERROR(SEARCH("Pesquisa de Preços",D6113)))</formula>
    </cfRule>
  </conditionalFormatting>
  <conditionalFormatting sqref="D6115">
    <cfRule type="containsText" dxfId="1294" priority="7807" operator="containsText" text="Pesquisa de Preços">
      <formula>NOT(ISERROR(SEARCH("Pesquisa de Preços",D6115)))</formula>
    </cfRule>
  </conditionalFormatting>
  <conditionalFormatting sqref="D6117">
    <cfRule type="containsText" dxfId="1293" priority="7556" operator="containsText" text="Pesquisa de Preços">
      <formula>NOT(ISERROR(SEARCH("Pesquisa de Preços",D6117)))</formula>
    </cfRule>
  </conditionalFormatting>
  <conditionalFormatting sqref="D6119">
    <cfRule type="containsText" dxfId="1292" priority="7804" operator="containsText" text="Pesquisa de Preços">
      <formula>NOT(ISERROR(SEARCH("Pesquisa de Preços",D6119)))</formula>
    </cfRule>
  </conditionalFormatting>
  <conditionalFormatting sqref="D6121">
    <cfRule type="containsText" dxfId="1291" priority="7555" operator="containsText" text="Pesquisa de Preços">
      <formula>NOT(ISERROR(SEARCH("Pesquisa de Preços",D6121)))</formula>
    </cfRule>
  </conditionalFormatting>
  <conditionalFormatting sqref="D6123">
    <cfRule type="containsText" dxfId="1290" priority="7801" operator="containsText" text="Pesquisa de Preços">
      <formula>NOT(ISERROR(SEARCH("Pesquisa de Preços",D6123)))</formula>
    </cfRule>
  </conditionalFormatting>
  <conditionalFormatting sqref="D6125">
    <cfRule type="containsText" dxfId="1289" priority="7554" operator="containsText" text="Pesquisa de Preços">
      <formula>NOT(ISERROR(SEARCH("Pesquisa de Preços",D6125)))</formula>
    </cfRule>
  </conditionalFormatting>
  <conditionalFormatting sqref="D6127">
    <cfRule type="containsText" dxfId="1288" priority="7798" operator="containsText" text="Pesquisa de Preços">
      <formula>NOT(ISERROR(SEARCH("Pesquisa de Preços",D6127)))</formula>
    </cfRule>
  </conditionalFormatting>
  <conditionalFormatting sqref="D6129">
    <cfRule type="containsText" dxfId="1287" priority="7553" operator="containsText" text="Pesquisa de Preços">
      <formula>NOT(ISERROR(SEARCH("Pesquisa de Preços",D6129)))</formula>
    </cfRule>
  </conditionalFormatting>
  <conditionalFormatting sqref="D6131">
    <cfRule type="containsText" dxfId="1286" priority="7795" operator="containsText" text="Pesquisa de Preços">
      <formula>NOT(ISERROR(SEARCH("Pesquisa de Preços",D6131)))</formula>
    </cfRule>
  </conditionalFormatting>
  <conditionalFormatting sqref="D6133">
    <cfRule type="containsText" dxfId="1285" priority="7552" operator="containsText" text="Pesquisa de Preços">
      <formula>NOT(ISERROR(SEARCH("Pesquisa de Preços",D6133)))</formula>
    </cfRule>
  </conditionalFormatting>
  <conditionalFormatting sqref="D6135">
    <cfRule type="containsText" dxfId="1284" priority="7792" operator="containsText" text="Pesquisa de Preços">
      <formula>NOT(ISERROR(SEARCH("Pesquisa de Preços",D6135)))</formula>
    </cfRule>
  </conditionalFormatting>
  <conditionalFormatting sqref="D6137">
    <cfRule type="containsText" dxfId="1283" priority="7551" operator="containsText" text="Pesquisa de Preços">
      <formula>NOT(ISERROR(SEARCH("Pesquisa de Preços",D6137)))</formula>
    </cfRule>
  </conditionalFormatting>
  <conditionalFormatting sqref="D6139">
    <cfRule type="containsText" dxfId="1282" priority="7789" operator="containsText" text="Pesquisa de Preços">
      <formula>NOT(ISERROR(SEARCH("Pesquisa de Preços",D6139)))</formula>
    </cfRule>
  </conditionalFormatting>
  <conditionalFormatting sqref="D6141">
    <cfRule type="containsText" dxfId="1281" priority="7550" operator="containsText" text="Pesquisa de Preços">
      <formula>NOT(ISERROR(SEARCH("Pesquisa de Preços",D6141)))</formula>
    </cfRule>
  </conditionalFormatting>
  <conditionalFormatting sqref="D6143">
    <cfRule type="containsText" dxfId="1280" priority="160" operator="containsText" text="Pesquisa de Preços">
      <formula>NOT(ISERROR(SEARCH("Pesquisa de Preços",D6143)))</formula>
    </cfRule>
  </conditionalFormatting>
  <conditionalFormatting sqref="D6145">
    <cfRule type="containsText" dxfId="1279" priority="6121" operator="containsText" text="Pesquisa de Preços">
      <formula>NOT(ISERROR(SEARCH("Pesquisa de Preços",D6145)))</formula>
    </cfRule>
  </conditionalFormatting>
  <conditionalFormatting sqref="D6149">
    <cfRule type="containsText" dxfId="1278" priority="7549" operator="containsText" text="Pesquisa de Preços">
      <formula>NOT(ISERROR(SEARCH("Pesquisa de Preços",D6149)))</formula>
    </cfRule>
  </conditionalFormatting>
  <conditionalFormatting sqref="D6153">
    <cfRule type="containsText" dxfId="1277" priority="7548" operator="containsText" text="Pesquisa de Preços">
      <formula>NOT(ISERROR(SEARCH("Pesquisa de Preços",D6153)))</formula>
    </cfRule>
  </conditionalFormatting>
  <conditionalFormatting sqref="D6157">
    <cfRule type="containsText" dxfId="1276" priority="7547" operator="containsText" text="Pesquisa de Preços">
      <formula>NOT(ISERROR(SEARCH("Pesquisa de Preços",D6157)))</formula>
    </cfRule>
  </conditionalFormatting>
  <conditionalFormatting sqref="D6161">
    <cfRule type="containsText" dxfId="1275" priority="6114" operator="containsText" text="Pesquisa de Preços">
      <formula>NOT(ISERROR(SEARCH("Pesquisa de Preços",D6161)))</formula>
    </cfRule>
  </conditionalFormatting>
  <conditionalFormatting sqref="D6165">
    <cfRule type="containsText" dxfId="1274" priority="6113" operator="containsText" text="Pesquisa de Preços">
      <formula>NOT(ISERROR(SEARCH("Pesquisa de Preços",D6165)))</formula>
    </cfRule>
  </conditionalFormatting>
  <conditionalFormatting sqref="D6169">
    <cfRule type="containsText" dxfId="1273" priority="7546" operator="containsText" text="Pesquisa de Preços">
      <formula>NOT(ISERROR(SEARCH("Pesquisa de Preços",D6169)))</formula>
    </cfRule>
  </conditionalFormatting>
  <conditionalFormatting sqref="D6173">
    <cfRule type="containsText" dxfId="1272" priority="7545" operator="containsText" text="Pesquisa de Preços">
      <formula>NOT(ISERROR(SEARCH("Pesquisa de Preços",D6173)))</formula>
    </cfRule>
  </conditionalFormatting>
  <conditionalFormatting sqref="D6177">
    <cfRule type="containsText" dxfId="1271" priority="7544" operator="containsText" text="Pesquisa de Preços">
      <formula>NOT(ISERROR(SEARCH("Pesquisa de Preços",D6177)))</formula>
    </cfRule>
  </conditionalFormatting>
  <conditionalFormatting sqref="D6179">
    <cfRule type="containsText" dxfId="1270" priority="7770" operator="containsText" text="Pesquisa de Preços">
      <formula>NOT(ISERROR(SEARCH("Pesquisa de Preços",D6179)))</formula>
    </cfRule>
  </conditionalFormatting>
  <conditionalFormatting sqref="D6181">
    <cfRule type="containsText" dxfId="1269" priority="7543" operator="containsText" text="Pesquisa de Preços">
      <formula>NOT(ISERROR(SEARCH("Pesquisa de Preços",D6181)))</formula>
    </cfRule>
  </conditionalFormatting>
  <conditionalFormatting sqref="D6185">
    <cfRule type="containsText" dxfId="1268" priority="7542" operator="containsText" text="Pesquisa de Preços">
      <formula>NOT(ISERROR(SEARCH("Pesquisa de Preços",D6185)))</formula>
    </cfRule>
  </conditionalFormatting>
  <conditionalFormatting sqref="D6187">
    <cfRule type="containsText" dxfId="1267" priority="7765" operator="containsText" text="Pesquisa de Preços">
      <formula>NOT(ISERROR(SEARCH("Pesquisa de Preços",D6187)))</formula>
    </cfRule>
  </conditionalFormatting>
  <conditionalFormatting sqref="D6189">
    <cfRule type="containsText" dxfId="1266" priority="7541" operator="containsText" text="Pesquisa de Preços">
      <formula>NOT(ISERROR(SEARCH("Pesquisa de Preços",D6189)))</formula>
    </cfRule>
  </conditionalFormatting>
  <conditionalFormatting sqref="D6193">
    <cfRule type="containsText" dxfId="1265" priority="7540" operator="containsText" text="Pesquisa de Preços">
      <formula>NOT(ISERROR(SEARCH("Pesquisa de Preços",D6193)))</formula>
    </cfRule>
  </conditionalFormatting>
  <conditionalFormatting sqref="D6197">
    <cfRule type="containsText" dxfId="1264" priority="7539" operator="containsText" text="Pesquisa de Preços">
      <formula>NOT(ISERROR(SEARCH("Pesquisa de Preços",D6197)))</formula>
    </cfRule>
  </conditionalFormatting>
  <conditionalFormatting sqref="D6201">
    <cfRule type="containsText" dxfId="1263" priority="7538" operator="containsText" text="Pesquisa de Preços">
      <formula>NOT(ISERROR(SEARCH("Pesquisa de Preços",D6201)))</formula>
    </cfRule>
  </conditionalFormatting>
  <conditionalFormatting sqref="D6205">
    <cfRule type="containsText" dxfId="1262" priority="7537" operator="containsText" text="Pesquisa de Preços">
      <formula>NOT(ISERROR(SEARCH("Pesquisa de Preços",D6205)))</formula>
    </cfRule>
  </conditionalFormatting>
  <conditionalFormatting sqref="D6209">
    <cfRule type="containsText" dxfId="1261" priority="7536" operator="containsText" text="Pesquisa de Preços">
      <formula>NOT(ISERROR(SEARCH("Pesquisa de Preços",D6209)))</formula>
    </cfRule>
  </conditionalFormatting>
  <conditionalFormatting sqref="D6213">
    <cfRule type="containsText" dxfId="1260" priority="7535" operator="containsText" text="Pesquisa de Preços">
      <formula>NOT(ISERROR(SEARCH("Pesquisa de Preços",D6213)))</formula>
    </cfRule>
  </conditionalFormatting>
  <conditionalFormatting sqref="D6217">
    <cfRule type="containsText" dxfId="1259" priority="4305" operator="containsText" text="Pesquisa de Preços">
      <formula>NOT(ISERROR(SEARCH("Pesquisa de Preços",D6217)))</formula>
    </cfRule>
  </conditionalFormatting>
  <conditionalFormatting sqref="D6219">
    <cfRule type="containsText" dxfId="1258" priority="4304" operator="containsText" text="Pesquisa de Preços">
      <formula>NOT(ISERROR(SEARCH("Pesquisa de Preços",D6219)))</formula>
    </cfRule>
  </conditionalFormatting>
  <conditionalFormatting sqref="D6221">
    <cfRule type="containsText" dxfId="1257" priority="4313" operator="containsText" text="Pesquisa de Preços">
      <formula>NOT(ISERROR(SEARCH("Pesquisa de Preços",D6221)))</formula>
    </cfRule>
  </conditionalFormatting>
  <conditionalFormatting sqref="D6223">
    <cfRule type="containsText" dxfId="1256" priority="4312" operator="containsText" text="Pesquisa de Preços">
      <formula>NOT(ISERROR(SEARCH("Pesquisa de Preços",D6223)))</formula>
    </cfRule>
  </conditionalFormatting>
  <conditionalFormatting sqref="D6225">
    <cfRule type="containsText" dxfId="1255" priority="7534" operator="containsText" text="Pesquisa de Preços">
      <formula>NOT(ISERROR(SEARCH("Pesquisa de Preços",D6225)))</formula>
    </cfRule>
  </conditionalFormatting>
  <conditionalFormatting sqref="D6229">
    <cfRule type="containsText" dxfId="1254" priority="7533" operator="containsText" text="Pesquisa de Preços">
      <formula>NOT(ISERROR(SEARCH("Pesquisa de Preços",D6229)))</formula>
    </cfRule>
  </conditionalFormatting>
  <conditionalFormatting sqref="D6233">
    <cfRule type="containsText" dxfId="1253" priority="4778" operator="containsText" text="Pesquisa de Preços">
      <formula>NOT(ISERROR(SEARCH("Pesquisa de Preços",D6233)))</formula>
    </cfRule>
  </conditionalFormatting>
  <conditionalFormatting sqref="D6235">
    <cfRule type="containsText" dxfId="1252" priority="4777" operator="containsText" text="Pesquisa de Preços">
      <formula>NOT(ISERROR(SEARCH("Pesquisa de Preços",D6235)))</formula>
    </cfRule>
  </conditionalFormatting>
  <conditionalFormatting sqref="D6237">
    <cfRule type="containsText" dxfId="1251" priority="7532" operator="containsText" text="Pesquisa de Preços">
      <formula>NOT(ISERROR(SEARCH("Pesquisa de Preços",D6237)))</formula>
    </cfRule>
  </conditionalFormatting>
  <conditionalFormatting sqref="D6241">
    <cfRule type="containsText" dxfId="1250" priority="6108" operator="containsText" text="Pesquisa de Preços">
      <formula>NOT(ISERROR(SEARCH("Pesquisa de Preços",D6241)))</formula>
    </cfRule>
  </conditionalFormatting>
  <conditionalFormatting sqref="D6245">
    <cfRule type="containsText" dxfId="1249" priority="6103" operator="containsText" text="Pesquisa de Preços">
      <formula>NOT(ISERROR(SEARCH("Pesquisa de Preços",D6245)))</formula>
    </cfRule>
  </conditionalFormatting>
  <conditionalFormatting sqref="D6249">
    <cfRule type="containsText" dxfId="1248" priority="6098" operator="containsText" text="Pesquisa de Preços">
      <formula>NOT(ISERROR(SEARCH("Pesquisa de Preços",D6249)))</formula>
    </cfRule>
  </conditionalFormatting>
  <conditionalFormatting sqref="D6253">
    <cfRule type="containsText" dxfId="1247" priority="7531" operator="containsText" text="Pesquisa de Preços">
      <formula>NOT(ISERROR(SEARCH("Pesquisa de Preços",D6253)))</formula>
    </cfRule>
  </conditionalFormatting>
  <conditionalFormatting sqref="D6265">
    <cfRule type="containsText" dxfId="1246" priority="7529" operator="containsText" text="Pesquisa de Preços">
      <formula>NOT(ISERROR(SEARCH("Pesquisa de Preços",D6265)))</formula>
    </cfRule>
  </conditionalFormatting>
  <conditionalFormatting sqref="D6269">
    <cfRule type="containsText" dxfId="1245" priority="7528" operator="containsText" text="Pesquisa de Preços">
      <formula>NOT(ISERROR(SEARCH("Pesquisa de Preços",D6269)))</formula>
    </cfRule>
  </conditionalFormatting>
  <conditionalFormatting sqref="D6294:D6295">
    <cfRule type="containsText" dxfId="1244" priority="7063" operator="containsText" text="Pesquisa de Preços">
      <formula>NOT(ISERROR(SEARCH("Pesquisa de Preços",D6294)))</formula>
    </cfRule>
  </conditionalFormatting>
  <conditionalFormatting sqref="D6447:D6455">
    <cfRule type="containsText" dxfId="1243" priority="4897" operator="containsText" text="Pesquisa de Preços">
      <formula>NOT(ISERROR(SEARCH("Pesquisa de Preços",D6447)))</formula>
    </cfRule>
  </conditionalFormatting>
  <conditionalFormatting sqref="D6549">
    <cfRule type="containsText" dxfId="1242" priority="6069" operator="containsText" text="Pesquisa de Preços">
      <formula>NOT(ISERROR(SEARCH("Pesquisa de Preços",D6549)))</formula>
    </cfRule>
  </conditionalFormatting>
  <conditionalFormatting sqref="D6587:D6590">
    <cfRule type="containsText" dxfId="1241" priority="5875" operator="containsText" text="Pesquisa de Preços">
      <formula>NOT(ISERROR(SEARCH("Pesquisa de Preços",D6587)))</formula>
    </cfRule>
  </conditionalFormatting>
  <conditionalFormatting sqref="D6596">
    <cfRule type="containsText" dxfId="1240" priority="5874" operator="containsText" text="Pesquisa de Preços">
      <formula>NOT(ISERROR(SEARCH("Pesquisa de Preços",D6596)))</formula>
    </cfRule>
  </conditionalFormatting>
  <conditionalFormatting sqref="D7256">
    <cfRule type="containsText" dxfId="1239" priority="6230" operator="containsText" text="Pesquisa de Preços">
      <formula>NOT(ISERROR(SEARCH("Pesquisa de Preços",D7256)))</formula>
    </cfRule>
  </conditionalFormatting>
  <conditionalFormatting sqref="D7262">
    <cfRule type="containsText" dxfId="1238" priority="6227" operator="containsText" text="Pesquisa de Preços">
      <formula>NOT(ISERROR(SEARCH("Pesquisa de Preços",D7262)))</formula>
    </cfRule>
  </conditionalFormatting>
  <conditionalFormatting sqref="D7268">
    <cfRule type="containsText" dxfId="1237" priority="6224" operator="containsText" text="Pesquisa de Preços">
      <formula>NOT(ISERROR(SEARCH("Pesquisa de Preços",D7268)))</formula>
    </cfRule>
  </conditionalFormatting>
  <conditionalFormatting sqref="D7274">
    <cfRule type="containsText" dxfId="1236" priority="6221" operator="containsText" text="Pesquisa de Preços">
      <formula>NOT(ISERROR(SEARCH("Pesquisa de Preços",D7274)))</formula>
    </cfRule>
  </conditionalFormatting>
  <conditionalFormatting sqref="D7280">
    <cfRule type="containsText" dxfId="1235" priority="6218" operator="containsText" text="Pesquisa de Preços">
      <formula>NOT(ISERROR(SEARCH("Pesquisa de Preços",D7280)))</formula>
    </cfRule>
  </conditionalFormatting>
  <conditionalFormatting sqref="D7286">
    <cfRule type="containsText" dxfId="1234" priority="6217" operator="containsText" text="Pesquisa de Preços">
      <formula>NOT(ISERROR(SEARCH("Pesquisa de Preços",D7286)))</formula>
    </cfRule>
  </conditionalFormatting>
  <conditionalFormatting sqref="D7292">
    <cfRule type="containsText" dxfId="1233" priority="6216" operator="containsText" text="Pesquisa de Preços">
      <formula>NOT(ISERROR(SEARCH("Pesquisa de Preços",D7292)))</formula>
    </cfRule>
  </conditionalFormatting>
  <conditionalFormatting sqref="D7298">
    <cfRule type="containsText" dxfId="1232" priority="6215" operator="containsText" text="Pesquisa de Preços">
      <formula>NOT(ISERROR(SEARCH("Pesquisa de Preços",D7298)))</formula>
    </cfRule>
  </conditionalFormatting>
  <conditionalFormatting sqref="D7304">
    <cfRule type="containsText" dxfId="1231" priority="6214" operator="containsText" text="Pesquisa de Preços">
      <formula>NOT(ISERROR(SEARCH("Pesquisa de Preços",D7304)))</formula>
    </cfRule>
  </conditionalFormatting>
  <conditionalFormatting sqref="D7310:D7326">
    <cfRule type="containsText" dxfId="1230" priority="2790" operator="containsText" text="Pesquisa de Preços">
      <formula>NOT(ISERROR(SEARCH("Pesquisa de Preços",D7310)))</formula>
    </cfRule>
  </conditionalFormatting>
  <conditionalFormatting sqref="D7328:D7337">
    <cfRule type="containsText" dxfId="1229" priority="2778" operator="containsText" text="Pesquisa de Preços">
      <formula>NOT(ISERROR(SEARCH("Pesquisa de Preços",D7328)))</formula>
    </cfRule>
  </conditionalFormatting>
  <conditionalFormatting sqref="D7339:D7345">
    <cfRule type="containsText" dxfId="1228" priority="2777" operator="containsText" text="Pesquisa de Preços">
      <formula>NOT(ISERROR(SEARCH("Pesquisa de Preços",D7339)))</formula>
    </cfRule>
  </conditionalFormatting>
  <conditionalFormatting sqref="D7347:D7356">
    <cfRule type="containsText" dxfId="1227" priority="2765" operator="containsText" text="Pesquisa de Preços">
      <formula>NOT(ISERROR(SEARCH("Pesquisa de Preços",D7347)))</formula>
    </cfRule>
  </conditionalFormatting>
  <conditionalFormatting sqref="D7358">
    <cfRule type="containsText" dxfId="1226" priority="6084" operator="containsText" text="Pesquisa de Preços">
      <formula>NOT(ISERROR(SEARCH("Pesquisa de Preços",D7358)))</formula>
    </cfRule>
  </conditionalFormatting>
  <conditionalFormatting sqref="D7375:D7377">
    <cfRule type="containsText" dxfId="1225" priority="5976" operator="containsText" text="Pesquisa de Preços">
      <formula>NOT(ISERROR(SEARCH("Pesquisa de Preços",D7375)))</formula>
    </cfRule>
  </conditionalFormatting>
  <conditionalFormatting sqref="D7380:D7381">
    <cfRule type="containsText" dxfId="1224" priority="5973" operator="containsText" text="Pesquisa de Preços">
      <formula>NOT(ISERROR(SEARCH("Pesquisa de Preços",D7380)))</formula>
    </cfRule>
  </conditionalFormatting>
  <conditionalFormatting sqref="D7386:D7398">
    <cfRule type="containsText" dxfId="1223" priority="1736" operator="containsText" text="Pesquisa de Preços">
      <formula>NOT(ISERROR(SEARCH("Pesquisa de Preços",D7386)))</formula>
    </cfRule>
  </conditionalFormatting>
  <conditionalFormatting sqref="D7402">
    <cfRule type="containsText" dxfId="1222" priority="2682" operator="containsText" text="Pesquisa de Preços">
      <formula>NOT(ISERROR(SEARCH("Pesquisa de Preços",D7402)))</formula>
    </cfRule>
  </conditionalFormatting>
  <conditionalFormatting sqref="D7404:D7407">
    <cfRule type="containsText" dxfId="1221" priority="2674" operator="containsText" text="Pesquisa de Preços">
      <formula>NOT(ISERROR(SEARCH("Pesquisa de Preços",D7404)))</formula>
    </cfRule>
  </conditionalFormatting>
  <conditionalFormatting sqref="D7409">
    <cfRule type="containsText" dxfId="1220" priority="2507" operator="containsText" text="Pesquisa de Preços">
      <formula>NOT(ISERROR(SEARCH("Pesquisa de Preços",D7409)))</formula>
    </cfRule>
  </conditionalFormatting>
  <conditionalFormatting sqref="D7411:D7412">
    <cfRule type="containsText" dxfId="1219" priority="2476" operator="containsText" text="Pesquisa de Preços">
      <formula>NOT(ISERROR(SEARCH("Pesquisa de Preços",D7411)))</formula>
    </cfRule>
  </conditionalFormatting>
  <conditionalFormatting sqref="D7415">
    <cfRule type="containsText" dxfId="1218" priority="2525" operator="containsText" text="Pesquisa de Preços">
      <formula>NOT(ISERROR(SEARCH("Pesquisa de Preços",D7415)))</formula>
    </cfRule>
  </conditionalFormatting>
  <conditionalFormatting sqref="D7417:D7419">
    <cfRule type="containsText" dxfId="1217" priority="2517" operator="containsText" text="Pesquisa de Preços">
      <formula>NOT(ISERROR(SEARCH("Pesquisa de Preços",D7417)))</formula>
    </cfRule>
  </conditionalFormatting>
  <conditionalFormatting sqref="D7421">
    <cfRule type="containsText" dxfId="1216" priority="2516" operator="containsText" text="Pesquisa de Preços">
      <formula>NOT(ISERROR(SEARCH("Pesquisa de Preços",D7421)))</formula>
    </cfRule>
  </conditionalFormatting>
  <conditionalFormatting sqref="D7423:D7425">
    <cfRule type="containsText" dxfId="1215" priority="2508" operator="containsText" text="Pesquisa de Preços">
      <formula>NOT(ISERROR(SEARCH("Pesquisa de Preços",D7423)))</formula>
    </cfRule>
  </conditionalFormatting>
  <conditionalFormatting sqref="D7427">
    <cfRule type="containsText" dxfId="1214" priority="2534" operator="containsText" text="Pesquisa de Preços">
      <formula>NOT(ISERROR(SEARCH("Pesquisa de Preços",D7427)))</formula>
    </cfRule>
  </conditionalFormatting>
  <conditionalFormatting sqref="D7429:D7431">
    <cfRule type="containsText" dxfId="1213" priority="2526" operator="containsText" text="Pesquisa de Preços">
      <formula>NOT(ISERROR(SEARCH("Pesquisa de Preços",D7429)))</formula>
    </cfRule>
  </conditionalFormatting>
  <conditionalFormatting sqref="D7433">
    <cfRule type="containsText" dxfId="1212" priority="2540" operator="containsText" text="Pesquisa de Preços">
      <formula>NOT(ISERROR(SEARCH("Pesquisa de Preços",D7433)))</formula>
    </cfRule>
  </conditionalFormatting>
  <conditionalFormatting sqref="D7435:D7437">
    <cfRule type="containsText" dxfId="1211" priority="2535" operator="containsText" text="Pesquisa de Preços">
      <formula>NOT(ISERROR(SEARCH("Pesquisa de Preços",D7435)))</formula>
    </cfRule>
  </conditionalFormatting>
  <conditionalFormatting sqref="D7451">
    <cfRule type="containsText" dxfId="1210" priority="6038" operator="containsText" text="Pesquisa de Preços">
      <formula>NOT(ISERROR(SEARCH("Pesquisa de Preços",D7451)))</formula>
    </cfRule>
  </conditionalFormatting>
  <conditionalFormatting sqref="D7455">
    <cfRule type="containsText" dxfId="1209" priority="6037" operator="containsText" text="Pesquisa de Preços">
      <formula>NOT(ISERROR(SEARCH("Pesquisa de Preços",D7455)))</formula>
    </cfRule>
  </conditionalFormatting>
  <conditionalFormatting sqref="D7459">
    <cfRule type="containsText" dxfId="1208" priority="6039" operator="containsText" text="Pesquisa de Preços">
      <formula>NOT(ISERROR(SEARCH("Pesquisa de Preços",D7459)))</formula>
    </cfRule>
  </conditionalFormatting>
  <conditionalFormatting sqref="D7463">
    <cfRule type="containsText" dxfId="1207" priority="6036" operator="containsText" text="Pesquisa de Preços">
      <formula>NOT(ISERROR(SEARCH("Pesquisa de Preços",D7463)))</formula>
    </cfRule>
  </conditionalFormatting>
  <conditionalFormatting sqref="D7467 D7475 D7479">
    <cfRule type="containsText" dxfId="1206" priority="6029" operator="containsText" text="Pesquisa de Preços">
      <formula>NOT(ISERROR(SEARCH("Pesquisa de Preços",D7467)))</formula>
    </cfRule>
  </conditionalFormatting>
  <conditionalFormatting sqref="D7471">
    <cfRule type="containsText" dxfId="1205" priority="2264" operator="containsText" text="Pesquisa de Preços">
      <formula>NOT(ISERROR(SEARCH("Pesquisa de Preços",D7471)))</formula>
    </cfRule>
  </conditionalFormatting>
  <conditionalFormatting sqref="D7483 D7487">
    <cfRule type="containsText" dxfId="1204" priority="6030" operator="containsText" text="Pesquisa de Preços">
      <formula>NOT(ISERROR(SEARCH("Pesquisa de Preços",D7483)))</formula>
    </cfRule>
  </conditionalFormatting>
  <conditionalFormatting sqref="D7491">
    <cfRule type="containsText" dxfId="1203" priority="5957" operator="containsText" text="Pesquisa de Preços">
      <formula>NOT(ISERROR(SEARCH("Pesquisa de Preços",D7491)))</formula>
    </cfRule>
  </conditionalFormatting>
  <conditionalFormatting sqref="D7498">
    <cfRule type="containsText" dxfId="1202" priority="5964" operator="containsText" text="Pesquisa de Preços">
      <formula>NOT(ISERROR(SEARCH("Pesquisa de Preços",D7498)))</formula>
    </cfRule>
  </conditionalFormatting>
  <conditionalFormatting sqref="D7504">
    <cfRule type="containsText" dxfId="1201" priority="5947" operator="containsText" text="Pesquisa de Preços">
      <formula>NOT(ISERROR(SEARCH("Pesquisa de Preços",D7504)))</formula>
    </cfRule>
  </conditionalFormatting>
  <conditionalFormatting sqref="D7512">
    <cfRule type="containsText" dxfId="1200" priority="5930" operator="containsText" text="Pesquisa de Preços">
      <formula>NOT(ISERROR(SEARCH("Pesquisa de Preços",D7512)))</formula>
    </cfRule>
  </conditionalFormatting>
  <conditionalFormatting sqref="D7520">
    <cfRule type="containsText" dxfId="1199" priority="5913" operator="containsText" text="Pesquisa de Preços">
      <formula>NOT(ISERROR(SEARCH("Pesquisa de Preços",D7520)))</formula>
    </cfRule>
  </conditionalFormatting>
  <conditionalFormatting sqref="D7526">
    <cfRule type="containsText" dxfId="1198" priority="5903" operator="containsText" text="Pesquisa de Preços">
      <formula>NOT(ISERROR(SEARCH("Pesquisa de Preços",D7526)))</formula>
    </cfRule>
  </conditionalFormatting>
  <conditionalFormatting sqref="D7531">
    <cfRule type="containsText" dxfId="1197" priority="5892" operator="containsText" text="Pesquisa de Preços">
      <formula>NOT(ISERROR(SEARCH("Pesquisa de Preços",D7531)))</formula>
    </cfRule>
  </conditionalFormatting>
  <conditionalFormatting sqref="D7549">
    <cfRule type="containsText" dxfId="1196" priority="5872" operator="containsText" text="Pesquisa de Preços">
      <formula>NOT(ISERROR(SEARCH("Pesquisa de Preços",D7549)))</formula>
    </cfRule>
  </conditionalFormatting>
  <conditionalFormatting sqref="D7558">
    <cfRule type="containsText" dxfId="1195" priority="5863" operator="containsText" text="Pesquisa de Preços">
      <formula>NOT(ISERROR(SEARCH("Pesquisa de Preços",D7558)))</formula>
    </cfRule>
  </conditionalFormatting>
  <conditionalFormatting sqref="D7601">
    <cfRule type="containsText" dxfId="1194" priority="5847" operator="containsText" text="Pesquisa de Preços">
      <formula>NOT(ISERROR(SEARCH("Pesquisa de Preços",D7601)))</formula>
    </cfRule>
  </conditionalFormatting>
  <conditionalFormatting sqref="D7610">
    <cfRule type="containsText" dxfId="1193" priority="5826" operator="containsText" text="Pesquisa de Preços">
      <formula>NOT(ISERROR(SEARCH("Pesquisa de Preços",D7610)))</formula>
    </cfRule>
  </conditionalFormatting>
  <conditionalFormatting sqref="D7616">
    <cfRule type="containsText" dxfId="1192" priority="5838" operator="containsText" text="Pesquisa de Preços">
      <formula>NOT(ISERROR(SEARCH("Pesquisa de Preços",D7616)))</formula>
    </cfRule>
  </conditionalFormatting>
  <conditionalFormatting sqref="D7624">
    <cfRule type="containsText" dxfId="1191" priority="5770" operator="containsText" text="Pesquisa de Preços">
      <formula>NOT(ISERROR(SEARCH("Pesquisa de Preços",D7624)))</formula>
    </cfRule>
  </conditionalFormatting>
  <conditionalFormatting sqref="D7630">
    <cfRule type="containsText" dxfId="1190" priority="5783" operator="containsText" text="Pesquisa de Preços">
      <formula>NOT(ISERROR(SEARCH("Pesquisa de Preços",D7630)))</formula>
    </cfRule>
  </conditionalFormatting>
  <conditionalFormatting sqref="D7637">
    <cfRule type="containsText" dxfId="1189" priority="5775" operator="containsText" text="Pesquisa de Preços">
      <formula>NOT(ISERROR(SEARCH("Pesquisa de Preços",D7637)))</formula>
    </cfRule>
  </conditionalFormatting>
  <conditionalFormatting sqref="D7641">
    <cfRule type="containsText" dxfId="1188" priority="2764" operator="containsText" text="Pesquisa de Preços">
      <formula>NOT(ISERROR(SEARCH("Pesquisa de Preços",D7641)))</formula>
    </cfRule>
  </conditionalFormatting>
  <conditionalFormatting sqref="D7643:D7650">
    <cfRule type="containsText" dxfId="1187" priority="2752" operator="containsText" text="Pesquisa de Preços">
      <formula>NOT(ISERROR(SEARCH("Pesquisa de Preços",D7643)))</formula>
    </cfRule>
  </conditionalFormatting>
  <conditionalFormatting sqref="D7652">
    <cfRule type="containsText" dxfId="1186" priority="5639" operator="containsText" text="Pesquisa de Preços">
      <formula>NOT(ISERROR(SEARCH("Pesquisa de Preços",D7652)))</formula>
    </cfRule>
  </conditionalFormatting>
  <conditionalFormatting sqref="D7660">
    <cfRule type="containsText" dxfId="1185" priority="5638" operator="containsText" text="Pesquisa de Preços">
      <formula>NOT(ISERROR(SEARCH("Pesquisa de Preços",D7660)))</formula>
    </cfRule>
  </conditionalFormatting>
  <conditionalFormatting sqref="D7668">
    <cfRule type="containsText" dxfId="1184" priority="5637" operator="containsText" text="Pesquisa de Preços">
      <formula>NOT(ISERROR(SEARCH("Pesquisa de Preços",D7668)))</formula>
    </cfRule>
  </conditionalFormatting>
  <conditionalFormatting sqref="D7676">
    <cfRule type="containsText" dxfId="1183" priority="5019" operator="containsText" text="Pesquisa de Preços">
      <formula>NOT(ISERROR(SEARCH("Pesquisa de Preços",D7676)))</formula>
    </cfRule>
  </conditionalFormatting>
  <conditionalFormatting sqref="D7682">
    <cfRule type="containsText" dxfId="1182" priority="5076" operator="containsText" text="Pesquisa de Preços">
      <formula>NOT(ISERROR(SEARCH("Pesquisa de Preços",D7682)))</formula>
    </cfRule>
  </conditionalFormatting>
  <conditionalFormatting sqref="D7688">
    <cfRule type="containsText" dxfId="1181" priority="5636" operator="containsText" text="Pesquisa de Preços">
      <formula>NOT(ISERROR(SEARCH("Pesquisa de Preços",D7688)))</formula>
    </cfRule>
  </conditionalFormatting>
  <conditionalFormatting sqref="D7697">
    <cfRule type="containsText" dxfId="1180" priority="5635" operator="containsText" text="Pesquisa de Preços">
      <formula>NOT(ISERROR(SEARCH("Pesquisa de Preços",D7697)))</formula>
    </cfRule>
  </conditionalFormatting>
  <conditionalFormatting sqref="D7703">
    <cfRule type="containsText" dxfId="1179" priority="5634" operator="containsText" text="Pesquisa de Preços">
      <formula>NOT(ISERROR(SEARCH("Pesquisa de Preços",D7703)))</formula>
    </cfRule>
  </conditionalFormatting>
  <conditionalFormatting sqref="D7709">
    <cfRule type="containsText" dxfId="1178" priority="5633" operator="containsText" text="Pesquisa de Preços">
      <formula>NOT(ISERROR(SEARCH("Pesquisa de Preços",D7709)))</formula>
    </cfRule>
  </conditionalFormatting>
  <conditionalFormatting sqref="D7723">
    <cfRule type="containsText" dxfId="1177" priority="5632" operator="containsText" text="Pesquisa de Preços">
      <formula>NOT(ISERROR(SEARCH("Pesquisa de Preços",D7723)))</formula>
    </cfRule>
  </conditionalFormatting>
  <conditionalFormatting sqref="D7737">
    <cfRule type="containsText" dxfId="1176" priority="5631" operator="containsText" text="Pesquisa de Preços">
      <formula>NOT(ISERROR(SEARCH("Pesquisa de Preços",D7737)))</formula>
    </cfRule>
  </conditionalFormatting>
  <conditionalFormatting sqref="D7743">
    <cfRule type="containsText" dxfId="1175" priority="5764" operator="containsText" text="Pesquisa de Preços">
      <formula>NOT(ISERROR(SEARCH("Pesquisa de Preços",D7743)))</formula>
    </cfRule>
  </conditionalFormatting>
  <conditionalFormatting sqref="D7747 D7751 D7755 D7759 D7763 D7767 D7771 D7775 D7779 D7783 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D8179 D8183 D8187 D8191 D8195 D8199 D8203 D8207 D8211 D8215 D8219 D8223 D8227 D8231 D8235 D8239 D8243 D8247 D8251 D8255 D8259 D8263 D8267 D8271 D8275 D8279 D8283 D8287 D8291 D8295 D8299 D8303 D8311 D8319 D8323 D8327 D8331 D8335 D8339 D8343 D8347 D8351 D8355 D8359 D8363 D8367 D8371 D8375 D8379">
    <cfRule type="containsText" dxfId="1174" priority="5122" operator="containsText" text="Pesquisa de Preços">
      <formula>NOT(ISERROR(SEARCH("Pesquisa de Preços",D7747)))</formula>
    </cfRule>
  </conditionalFormatting>
  <conditionalFormatting sqref="D8307">
    <cfRule type="containsText" dxfId="1173" priority="2248" operator="containsText" text="Pesquisa de Preços">
      <formula>NOT(ISERROR(SEARCH("Pesquisa de Preços",D8307)))</formula>
    </cfRule>
  </conditionalFormatting>
  <conditionalFormatting sqref="D8315">
    <cfRule type="containsText" dxfId="1172" priority="2245" operator="containsText" text="Pesquisa de Preços">
      <formula>NOT(ISERROR(SEARCH("Pesquisa de Preços",D8315)))</formula>
    </cfRule>
  </conditionalFormatting>
  <conditionalFormatting sqref="D8383">
    <cfRule type="containsText" dxfId="1171" priority="2259" operator="containsText" text="Pesquisa de Preços">
      <formula>NOT(ISERROR(SEARCH("Pesquisa de Preços",D8383)))</formula>
    </cfRule>
  </conditionalFormatting>
  <conditionalFormatting sqref="D8385">
    <cfRule type="containsText" dxfId="1170" priority="2258" operator="containsText" text="Pesquisa de Preços">
      <formula>NOT(ISERROR(SEARCH("Pesquisa de Preços",D8385)))</formula>
    </cfRule>
  </conditionalFormatting>
  <conditionalFormatting sqref="D8387">
    <cfRule type="containsText" dxfId="1169" priority="2255" operator="containsText" text="Pesquisa de Preços">
      <formula>NOT(ISERROR(SEARCH("Pesquisa de Preços",D8387)))</formula>
    </cfRule>
  </conditionalFormatting>
  <conditionalFormatting sqref="D8389">
    <cfRule type="containsText" dxfId="1168" priority="2238" operator="containsText" text="Pesquisa de Preços">
      <formula>NOT(ISERROR(SEARCH("Pesquisa de Preços",D8389)))</formula>
    </cfRule>
  </conditionalFormatting>
  <conditionalFormatting sqref="D8391">
    <cfRule type="containsText" dxfId="1167" priority="4679" operator="containsText" text="Pesquisa de Preços">
      <formula>NOT(ISERROR(SEARCH("Pesquisa de Preços",D8391)))</formula>
    </cfRule>
  </conditionalFormatting>
  <conditionalFormatting sqref="D8396">
    <cfRule type="containsText" dxfId="1166" priority="5060" operator="containsText" text="Pesquisa de Preços">
      <formula>NOT(ISERROR(SEARCH("Pesquisa de Preços",D8396)))</formula>
    </cfRule>
  </conditionalFormatting>
  <conditionalFormatting sqref="D8400">
    <cfRule type="containsText" dxfId="1165" priority="5117" operator="containsText" text="Pesquisa de Preços">
      <formula>NOT(ISERROR(SEARCH("Pesquisa de Preços",D8400)))</formula>
    </cfRule>
  </conditionalFormatting>
  <conditionalFormatting sqref="D8410">
    <cfRule type="containsText" dxfId="1164" priority="5110" operator="containsText" text="Pesquisa de Preços">
      <formula>NOT(ISERROR(SEARCH("Pesquisa de Preços",D8410)))</formula>
    </cfRule>
  </conditionalFormatting>
  <conditionalFormatting sqref="D8425">
    <cfRule type="containsText" dxfId="1163" priority="5098" operator="containsText" text="Pesquisa de Preços">
      <formula>NOT(ISERROR(SEARCH("Pesquisa de Preços",D8425)))</formula>
    </cfRule>
  </conditionalFormatting>
  <conditionalFormatting sqref="D8435">
    <cfRule type="containsText" dxfId="1162" priority="5103" operator="containsText" text="Pesquisa de Preços">
      <formula>NOT(ISERROR(SEARCH("Pesquisa de Preços",D8435)))</formula>
    </cfRule>
  </conditionalFormatting>
  <conditionalFormatting sqref="D8439">
    <cfRule type="containsText" dxfId="1161" priority="5089" operator="containsText" text="Pesquisa de Preços">
      <formula>NOT(ISERROR(SEARCH("Pesquisa de Preços",D8439)))</formula>
    </cfRule>
  </conditionalFormatting>
  <conditionalFormatting sqref="D8444">
    <cfRule type="containsText" dxfId="1160" priority="5093" operator="containsText" text="Pesquisa de Preços">
      <formula>NOT(ISERROR(SEARCH("Pesquisa de Preços",D8444)))</formula>
    </cfRule>
  </conditionalFormatting>
  <conditionalFormatting sqref="D8449">
    <cfRule type="containsText" dxfId="1159" priority="4980" operator="containsText" text="Pesquisa de Preços">
      <formula>NOT(ISERROR(SEARCH("Pesquisa de Preços",D8449)))</formula>
    </cfRule>
  </conditionalFormatting>
  <conditionalFormatting sqref="D8455">
    <cfRule type="containsText" dxfId="1158" priority="5081" operator="containsText" text="Pesquisa de Preços">
      <formula>NOT(ISERROR(SEARCH("Pesquisa de Preços",D8455)))</formula>
    </cfRule>
  </conditionalFormatting>
  <conditionalFormatting sqref="D8461">
    <cfRule type="containsText" dxfId="1157" priority="5090" operator="containsText" text="Pesquisa de Preços">
      <formula>NOT(ISERROR(SEARCH("Pesquisa de Preços",D8461)))</formula>
    </cfRule>
  </conditionalFormatting>
  <conditionalFormatting sqref="D8467">
    <cfRule type="containsText" dxfId="1156" priority="5065" operator="containsText" text="Pesquisa de Preços">
      <formula>NOT(ISERROR(SEARCH("Pesquisa de Preços",D8467)))</formula>
    </cfRule>
  </conditionalFormatting>
  <conditionalFormatting sqref="D8473">
    <cfRule type="containsText" dxfId="1155" priority="2721" operator="containsText" text="Pesquisa de Preços">
      <formula>NOT(ISERROR(SEARCH("Pesquisa de Preços",D8473)))</formula>
    </cfRule>
  </conditionalFormatting>
  <conditionalFormatting sqref="D8475">
    <cfRule type="containsText" dxfId="1154" priority="2720" operator="containsText" text="Pesquisa de Preços">
      <formula>NOT(ISERROR(SEARCH("Pesquisa de Preços",D8475)))</formula>
    </cfRule>
  </conditionalFormatting>
  <conditionalFormatting sqref="D8478">
    <cfRule type="containsText" dxfId="1153" priority="5056" operator="containsText" text="Pesquisa de Preços">
      <formula>NOT(ISERROR(SEARCH("Pesquisa de Preços",D8478)))</formula>
    </cfRule>
  </conditionalFormatting>
  <conditionalFormatting sqref="D8487">
    <cfRule type="containsText" dxfId="1152" priority="5051" operator="containsText" text="Pesquisa de Preços">
      <formula>NOT(ISERROR(SEARCH("Pesquisa de Preços",D8487)))</formula>
    </cfRule>
  </conditionalFormatting>
  <conditionalFormatting sqref="D8491">
    <cfRule type="containsText" dxfId="1151" priority="2252" operator="containsText" text="Pesquisa de Preços">
      <formula>NOT(ISERROR(SEARCH("Pesquisa de Preços",D8491)))</formula>
    </cfRule>
  </conditionalFormatting>
  <conditionalFormatting sqref="D8493">
    <cfRule type="containsText" dxfId="1150" priority="2251" operator="containsText" text="Pesquisa de Preços">
      <formula>NOT(ISERROR(SEARCH("Pesquisa de Preços",D8493)))</formula>
    </cfRule>
  </conditionalFormatting>
  <conditionalFormatting sqref="D8495">
    <cfRule type="containsText" dxfId="1149" priority="5023" operator="containsText" text="Pesquisa de Preços">
      <formula>NOT(ISERROR(SEARCH("Pesquisa de Preços",D8495)))</formula>
    </cfRule>
  </conditionalFormatting>
  <conditionalFormatting sqref="D8501">
    <cfRule type="containsText" dxfId="1148" priority="5048" operator="containsText" text="Pesquisa de Preços">
      <formula>NOT(ISERROR(SEARCH("Pesquisa de Preços",D8501)))</formula>
    </cfRule>
  </conditionalFormatting>
  <conditionalFormatting sqref="D8510">
    <cfRule type="containsText" dxfId="1147" priority="5047" operator="containsText" text="Pesquisa de Preços">
      <formula>NOT(ISERROR(SEARCH("Pesquisa de Preços",D8510)))</formula>
    </cfRule>
  </conditionalFormatting>
  <conditionalFormatting sqref="D8518">
    <cfRule type="containsText" dxfId="1146" priority="5042" operator="containsText" text="Pesquisa de Preços">
      <formula>NOT(ISERROR(SEARCH("Pesquisa de Preços",D8518)))</formula>
    </cfRule>
  </conditionalFormatting>
  <conditionalFormatting sqref="D8524">
    <cfRule type="containsText" dxfId="1145" priority="5031" operator="containsText" text="Pesquisa de Preços">
      <formula>NOT(ISERROR(SEARCH("Pesquisa de Preços",D8524)))</formula>
    </cfRule>
  </conditionalFormatting>
  <conditionalFormatting sqref="D8530">
    <cfRule type="containsText" dxfId="1144" priority="2240" operator="containsText" text="Pesquisa de Preços">
      <formula>NOT(ISERROR(SEARCH("Pesquisa de Preços",D8530)))</formula>
    </cfRule>
  </conditionalFormatting>
  <conditionalFormatting sqref="D8532">
    <cfRule type="containsText" dxfId="1143" priority="2239" operator="containsText" text="Pesquisa de Preços">
      <formula>NOT(ISERROR(SEARCH("Pesquisa de Preços",D8532)))</formula>
    </cfRule>
  </conditionalFormatting>
  <conditionalFormatting sqref="D8534">
    <cfRule type="containsText" dxfId="1142" priority="4856" operator="containsText" text="Pesquisa de Preços">
      <formula>NOT(ISERROR(SEARCH("Pesquisa de Preços",D8534)))</formula>
    </cfRule>
  </conditionalFormatting>
  <conditionalFormatting sqref="D8536:D8539">
    <cfRule type="containsText" dxfId="1141" priority="4855" operator="containsText" text="Pesquisa de Preços">
      <formula>NOT(ISERROR(SEARCH("Pesquisa de Preços",D8536)))</formula>
    </cfRule>
  </conditionalFormatting>
  <conditionalFormatting sqref="D8541">
    <cfRule type="containsText" dxfId="1140" priority="5020" operator="containsText" text="Pesquisa de Preços">
      <formula>NOT(ISERROR(SEARCH("Pesquisa de Preços",D8541)))</formula>
    </cfRule>
  </conditionalFormatting>
  <conditionalFormatting sqref="D8576">
    <cfRule type="containsText" dxfId="1139" priority="4945" operator="containsText" text="Pesquisa de Preços">
      <formula>NOT(ISERROR(SEARCH("Pesquisa de Preços",D8576)))</formula>
    </cfRule>
  </conditionalFormatting>
  <conditionalFormatting sqref="D8582">
    <cfRule type="containsText" dxfId="1138" priority="2233" operator="containsText" text="Pesquisa de Preços">
      <formula>NOT(ISERROR(SEARCH("Pesquisa de Preços",D8582)))</formula>
    </cfRule>
  </conditionalFormatting>
  <conditionalFormatting sqref="D8584:D8586">
    <cfRule type="containsText" dxfId="1137" priority="2231" operator="containsText" text="Pesquisa de Preços">
      <formula>NOT(ISERROR(SEARCH("Pesquisa de Preços",D8584)))</formula>
    </cfRule>
  </conditionalFormatting>
  <conditionalFormatting sqref="D8592">
    <cfRule type="containsText" dxfId="1136" priority="4790" operator="containsText" text="Pesquisa de Preços">
      <formula>NOT(ISERROR(SEARCH("Pesquisa de Preços",D8592)))</formula>
    </cfRule>
  </conditionalFormatting>
  <conditionalFormatting sqref="D8594:D8597">
    <cfRule type="containsText" dxfId="1135" priority="4783" operator="containsText" text="Pesquisa de Preços">
      <formula>NOT(ISERROR(SEARCH("Pesquisa de Preços",D8594)))</formula>
    </cfRule>
  </conditionalFormatting>
  <conditionalFormatting sqref="D8599">
    <cfRule type="containsText" dxfId="1134" priority="4911" operator="containsText" text="Pesquisa de Preços">
      <formula>NOT(ISERROR(SEARCH("Pesquisa de Preços",D8599)))</formula>
    </cfRule>
  </conditionalFormatting>
  <conditionalFormatting sqref="D8601:D8603">
    <cfRule type="containsText" dxfId="1133" priority="4890" operator="containsText" text="Pesquisa de Preços">
      <formula>NOT(ISERROR(SEARCH("Pesquisa de Preços",D8601)))</formula>
    </cfRule>
  </conditionalFormatting>
  <conditionalFormatting sqref="D8605:D8607">
    <cfRule type="containsText" dxfId="1132" priority="4888" operator="containsText" text="Pesquisa de Preços">
      <formula>NOT(ISERROR(SEARCH("Pesquisa de Preços",D8605)))</formula>
    </cfRule>
  </conditionalFormatting>
  <conditionalFormatting sqref="D8615:D8618">
    <cfRule type="containsText" dxfId="1131" priority="4880" operator="containsText" text="Pesquisa de Preços">
      <formula>NOT(ISERROR(SEARCH("Pesquisa de Preços",D8615)))</formula>
    </cfRule>
  </conditionalFormatting>
  <conditionalFormatting sqref="D8620:D8622">
    <cfRule type="containsText" dxfId="1130" priority="4887" operator="containsText" text="Pesquisa de Preços">
      <formula>NOT(ISERROR(SEARCH("Pesquisa de Preços",D8620)))</formula>
    </cfRule>
  </conditionalFormatting>
  <conditionalFormatting sqref="D8624:D8627">
    <cfRule type="containsText" dxfId="1129" priority="4807" operator="containsText" text="Pesquisa de Preços">
      <formula>NOT(ISERROR(SEARCH("Pesquisa de Preços",D8624)))</formula>
    </cfRule>
  </conditionalFormatting>
  <conditionalFormatting sqref="D8629:D8640">
    <cfRule type="containsText" dxfId="1128" priority="4801" operator="containsText" text="Pesquisa de Preços">
      <formula>NOT(ISERROR(SEARCH("Pesquisa de Preços",D8629)))</formula>
    </cfRule>
  </conditionalFormatting>
  <conditionalFormatting sqref="D8642:D8662">
    <cfRule type="containsText" dxfId="1127" priority="4734" operator="containsText" text="Pesquisa de Preços">
      <formula>NOT(ISERROR(SEARCH("Pesquisa de Preços",D8642)))</formula>
    </cfRule>
  </conditionalFormatting>
  <conditionalFormatting sqref="D8664:D8668">
    <cfRule type="containsText" dxfId="1126" priority="4743" operator="containsText" text="Pesquisa de Preços">
      <formula>NOT(ISERROR(SEARCH("Pesquisa de Preços",D8664)))</formula>
    </cfRule>
  </conditionalFormatting>
  <conditionalFormatting sqref="D8670:D8674">
    <cfRule type="containsText" dxfId="1125" priority="4738" operator="containsText" text="Pesquisa de Preços">
      <formula>NOT(ISERROR(SEARCH("Pesquisa de Preços",D8670)))</formula>
    </cfRule>
  </conditionalFormatting>
  <conditionalFormatting sqref="D8676:D8678">
    <cfRule type="containsText" dxfId="1124" priority="4751" operator="containsText" text="Pesquisa de Preços">
      <formula>NOT(ISERROR(SEARCH("Pesquisa de Preços",D8676)))</formula>
    </cfRule>
  </conditionalFormatting>
  <conditionalFormatting sqref="D8680:D8684">
    <cfRule type="containsText" dxfId="1123" priority="4732" operator="containsText" text="Pesquisa de Preços">
      <formula>NOT(ISERROR(SEARCH("Pesquisa de Preços",D8680)))</formula>
    </cfRule>
  </conditionalFormatting>
  <conditionalFormatting sqref="D8688:D8693">
    <cfRule type="containsText" dxfId="1122" priority="4725" operator="containsText" text="Pesquisa de Preços">
      <formula>NOT(ISERROR(SEARCH("Pesquisa de Preços",D8688)))</formula>
    </cfRule>
  </conditionalFormatting>
  <conditionalFormatting sqref="D8697:D8702">
    <cfRule type="containsText" dxfId="1121" priority="4715" operator="containsText" text="Pesquisa de Preços">
      <formula>NOT(ISERROR(SEARCH("Pesquisa de Preços",D8697)))</formula>
    </cfRule>
  </conditionalFormatting>
  <conditionalFormatting sqref="D8705:D8707">
    <cfRule type="containsText" dxfId="1120" priority="4708" operator="containsText" text="Pesquisa de Preços">
      <formula>NOT(ISERROR(SEARCH("Pesquisa de Preços",D8705)))</formula>
    </cfRule>
  </conditionalFormatting>
  <conditionalFormatting sqref="D8710:D8712">
    <cfRule type="containsText" dxfId="1119" priority="4701" operator="containsText" text="Pesquisa de Preços">
      <formula>NOT(ISERROR(SEARCH("Pesquisa de Preços",D8710)))</formula>
    </cfRule>
  </conditionalFormatting>
  <conditionalFormatting sqref="D8715:D8771">
    <cfRule type="containsText" dxfId="1118" priority="4589" operator="containsText" text="Pesquisa de Preços">
      <formula>NOT(ISERROR(SEARCH("Pesquisa de Preços",D8715)))</formula>
    </cfRule>
  </conditionalFormatting>
  <conditionalFormatting sqref="D8773:D8774">
    <cfRule type="containsText" dxfId="1117" priority="4588" operator="containsText" text="Pesquisa de Preços">
      <formula>NOT(ISERROR(SEARCH("Pesquisa de Preços",D8773)))</formula>
    </cfRule>
  </conditionalFormatting>
  <conditionalFormatting sqref="D8776:D8782">
    <cfRule type="containsText" dxfId="1116" priority="4580" operator="containsText" text="Pesquisa de Preços">
      <formula>NOT(ISERROR(SEARCH("Pesquisa de Preços",D8776)))</formula>
    </cfRule>
  </conditionalFormatting>
  <conditionalFormatting sqref="D8784:D8796">
    <cfRule type="containsText" dxfId="1115" priority="4570" operator="containsText" text="Pesquisa de Preços">
      <formula>NOT(ISERROR(SEARCH("Pesquisa de Preços",D8784)))</formula>
    </cfRule>
  </conditionalFormatting>
  <conditionalFormatting sqref="D8798:D8824">
    <cfRule type="containsText" dxfId="1114" priority="4482" operator="containsText" text="Pesquisa de Preços">
      <formula>NOT(ISERROR(SEARCH("Pesquisa de Preços",D8798)))</formula>
    </cfRule>
  </conditionalFormatting>
  <conditionalFormatting sqref="D8826:D8830">
    <cfRule type="containsText" dxfId="1113" priority="4481" operator="containsText" text="Pesquisa de Preços">
      <formula>NOT(ISERROR(SEARCH("Pesquisa de Preços",D8826)))</formula>
    </cfRule>
  </conditionalFormatting>
  <conditionalFormatting sqref="D8832:D8838">
    <cfRule type="containsText" dxfId="1112" priority="3834" operator="containsText" text="Pesquisa de Preços">
      <formula>NOT(ISERROR(SEARCH("Pesquisa de Preços",D8832)))</formula>
    </cfRule>
  </conditionalFormatting>
  <conditionalFormatting sqref="D8840:D8842">
    <cfRule type="containsText" dxfId="1111" priority="3827" operator="containsText" text="Pesquisa de Preços">
      <formula>NOT(ISERROR(SEARCH("Pesquisa de Preços",D8840)))</formula>
    </cfRule>
  </conditionalFormatting>
  <conditionalFormatting sqref="D8844:D8846">
    <cfRule type="containsText" dxfId="1110" priority="3820" operator="containsText" text="Pesquisa de Preços">
      <formula>NOT(ISERROR(SEARCH("Pesquisa de Preços",D8844)))</formula>
    </cfRule>
  </conditionalFormatting>
  <conditionalFormatting sqref="D8848:D8850">
    <cfRule type="containsText" dxfId="1109" priority="3813" operator="containsText" text="Pesquisa de Preços">
      <formula>NOT(ISERROR(SEARCH("Pesquisa de Preços",D8848)))</formula>
    </cfRule>
  </conditionalFormatting>
  <conditionalFormatting sqref="D8852:D8854">
    <cfRule type="containsText" dxfId="1108" priority="3806" operator="containsText" text="Pesquisa de Preços">
      <formula>NOT(ISERROR(SEARCH("Pesquisa de Preços",D8852)))</formula>
    </cfRule>
  </conditionalFormatting>
  <conditionalFormatting sqref="D8856:D8858">
    <cfRule type="containsText" dxfId="1107" priority="3799" operator="containsText" text="Pesquisa de Preços">
      <formula>NOT(ISERROR(SEARCH("Pesquisa de Preços",D8856)))</formula>
    </cfRule>
  </conditionalFormatting>
  <conditionalFormatting sqref="D8860:D8862">
    <cfRule type="containsText" dxfId="1106" priority="3792" operator="containsText" text="Pesquisa de Preços">
      <formula>NOT(ISERROR(SEARCH("Pesquisa de Preços",D8860)))</formula>
    </cfRule>
  </conditionalFormatting>
  <conditionalFormatting sqref="D8864:D8866">
    <cfRule type="containsText" dxfId="1105" priority="3785" operator="containsText" text="Pesquisa de Preços">
      <formula>NOT(ISERROR(SEARCH("Pesquisa de Preços",D8864)))</formula>
    </cfRule>
  </conditionalFormatting>
  <conditionalFormatting sqref="D8868:D8870">
    <cfRule type="containsText" dxfId="1104" priority="3778" operator="containsText" text="Pesquisa de Preços">
      <formula>NOT(ISERROR(SEARCH("Pesquisa de Preços",D8868)))</formula>
    </cfRule>
  </conditionalFormatting>
  <conditionalFormatting sqref="D8872:D8874">
    <cfRule type="containsText" dxfId="1103" priority="3771" operator="containsText" text="Pesquisa de Preços">
      <formula>NOT(ISERROR(SEARCH("Pesquisa de Preços",D8872)))</formula>
    </cfRule>
  </conditionalFormatting>
  <conditionalFormatting sqref="D8876:D8878">
    <cfRule type="containsText" dxfId="1102" priority="3766" operator="containsText" text="Pesquisa de Preços">
      <formula>NOT(ISERROR(SEARCH("Pesquisa de Preços",D8876)))</formula>
    </cfRule>
  </conditionalFormatting>
  <conditionalFormatting sqref="D8880:D8882">
    <cfRule type="containsText" dxfId="1101" priority="3761" operator="containsText" text="Pesquisa de Preços">
      <formula>NOT(ISERROR(SEARCH("Pesquisa de Preços",D8880)))</formula>
    </cfRule>
  </conditionalFormatting>
  <conditionalFormatting sqref="D8884:D8886">
    <cfRule type="containsText" dxfId="1100" priority="3756" operator="containsText" text="Pesquisa de Preços">
      <formula>NOT(ISERROR(SEARCH("Pesquisa de Preços",D8884)))</formula>
    </cfRule>
  </conditionalFormatting>
  <conditionalFormatting sqref="D8888:D8890">
    <cfRule type="containsText" dxfId="1099" priority="3751" operator="containsText" text="Pesquisa de Preços">
      <formula>NOT(ISERROR(SEARCH("Pesquisa de Preços",D8888)))</formula>
    </cfRule>
  </conditionalFormatting>
  <conditionalFormatting sqref="D8892:D8894">
    <cfRule type="containsText" dxfId="1098" priority="3752" operator="containsText" text="Pesquisa de Preços">
      <formula>NOT(ISERROR(SEARCH("Pesquisa de Preços",D8892)))</formula>
    </cfRule>
  </conditionalFormatting>
  <conditionalFormatting sqref="D8896">
    <cfRule type="containsText" dxfId="1097" priority="4437" operator="containsText" text="Pesquisa de Preços">
      <formula>NOT(ISERROR(SEARCH("Pesquisa de Preços",D8896)))</formula>
    </cfRule>
  </conditionalFormatting>
  <conditionalFormatting sqref="D8899:D8905">
    <cfRule type="containsText" dxfId="1096" priority="3436" operator="containsText" text="Pesquisa de Preços">
      <formula>NOT(ISERROR(SEARCH("Pesquisa de Preços",D8899)))</formula>
    </cfRule>
  </conditionalFormatting>
  <conditionalFormatting sqref="D8907:D8909 D8911:D8913 D8915:D8917 D8919:D8921 D8934:D8936 D8938:D8940 D8942:D8944 D8946:D8948 D8950:D8952 D8954:D8956 D8958:D8960 D8966:D8968 D8970:D8972 D8974:D8976 D8978:D8980 D8982:D8984 D8986:D8988 D8990:D8992 D8994:D8996 D8998:D9000 D9002:D9004 D9010:D9012 D9014:D9016 D9018:D9020 D9022:D9024 D9026:D9028 D9030:D9032 D9034:D9036 D9038:D9040 D9042:D9044 D9046:D9048 D9054:D9056 D9058:D9060 D9062:D9064 D9066:D9068 D9070:D9072 D9074:D9076 D9078:D9080 D9082:D9084 D9086:D9088 D9090:D9092 D9094:D9096 D9098:D9100 D9102:D9104 D9110:D9112 D9114:D9116 D9118:D9120 D9122:D9124 D9126:D9128 D9130:D9132 D9134:D9136 D9138:D9140 D9142:D9144 D9146:D9148 D9154:D9156 D9158:D9160 D9162:D9164 D9166:D9168 D9170:D9172 D9174:D9176 D9178:D9180 D9186:D9188 D9190:D9192 D9194:D9196 D9198:D9200 D9202:D9204 D9206:D9208 D9210:D9212 D9238:D9240 D9242:D9244 D9246:D9248 D9254:D9256 D9258:D9260 D9262:D9264 D9266:D9268 D9322:D9324 D9326:D9328 D9330:D9332">
    <cfRule type="containsText" dxfId="1095" priority="4301" operator="containsText" text="Pesquisa de Preços">
      <formula>NOT(ISERROR(SEARCH("Pesquisa de Preços",D8907)))</formula>
    </cfRule>
  </conditionalFormatting>
  <conditionalFormatting sqref="D8923:D8932">
    <cfRule type="containsText" dxfId="1094" priority="3424" operator="containsText" text="Pesquisa de Preços">
      <formula>NOT(ISERROR(SEARCH("Pesquisa de Preços",D8923)))</formula>
    </cfRule>
  </conditionalFormatting>
  <conditionalFormatting sqref="D8962:D8964 D9006:D9008 D9050:D9052 D9106:D9108 D9150:D9152 D9182:D9184 D9214:D9216 D9218:D9220 D9222:D9224 D9226:D9228 D9230:D9232 D9234:D9236">
    <cfRule type="containsText" dxfId="1093" priority="4424" operator="containsText" text="Pesquisa de Preços">
      <formula>NOT(ISERROR(SEARCH("Pesquisa de Preços",D8962)))</formula>
    </cfRule>
  </conditionalFormatting>
  <conditionalFormatting sqref="D9250:D9252">
    <cfRule type="containsText" dxfId="1092" priority="4412" operator="containsText" text="Pesquisa de Preços">
      <formula>NOT(ISERROR(SEARCH("Pesquisa de Preços",D9250)))</formula>
    </cfRule>
  </conditionalFormatting>
  <conditionalFormatting sqref="D9270:D9272">
    <cfRule type="containsText" dxfId="1091" priority="4381" operator="containsText" text="Pesquisa de Preços">
      <formula>NOT(ISERROR(SEARCH("Pesquisa de Preços",D9270)))</formula>
    </cfRule>
  </conditionalFormatting>
  <conditionalFormatting sqref="D9274:D9276">
    <cfRule type="containsText" dxfId="1090" priority="4374" operator="containsText" text="Pesquisa de Preços">
      <formula>NOT(ISERROR(SEARCH("Pesquisa de Preços",D9274)))</formula>
    </cfRule>
  </conditionalFormatting>
  <conditionalFormatting sqref="D9278:D9280">
    <cfRule type="containsText" dxfId="1089" priority="4367" operator="containsText" text="Pesquisa de Preços">
      <formula>NOT(ISERROR(SEARCH("Pesquisa de Preços",D9278)))</formula>
    </cfRule>
  </conditionalFormatting>
  <conditionalFormatting sqref="D9282:D9284">
    <cfRule type="containsText" dxfId="1088" priority="3614" operator="containsText" text="Pesquisa de Preços">
      <formula>NOT(ISERROR(SEARCH("Pesquisa de Preços",D9282)))</formula>
    </cfRule>
  </conditionalFormatting>
  <conditionalFormatting sqref="D9286:D9288">
    <cfRule type="containsText" dxfId="1087" priority="3607" operator="containsText" text="Pesquisa de Preços">
      <formula>NOT(ISERROR(SEARCH("Pesquisa de Preços",D9286)))</formula>
    </cfRule>
  </conditionalFormatting>
  <conditionalFormatting sqref="D9290:D9292">
    <cfRule type="containsText" dxfId="1086" priority="3605" operator="containsText" text="Pesquisa de Preços">
      <formula>NOT(ISERROR(SEARCH("Pesquisa de Preços",D9290)))</formula>
    </cfRule>
  </conditionalFormatting>
  <conditionalFormatting sqref="D9294:D9296">
    <cfRule type="containsText" dxfId="1085" priority="4353" operator="containsText" text="Pesquisa de Preços">
      <formula>NOT(ISERROR(SEARCH("Pesquisa de Preços",D9294)))</formula>
    </cfRule>
  </conditionalFormatting>
  <conditionalFormatting sqref="D9298:D9300">
    <cfRule type="containsText" dxfId="1084" priority="3632" operator="containsText" text="Pesquisa de Preços">
      <formula>NOT(ISERROR(SEARCH("Pesquisa de Preços",D9298)))</formula>
    </cfRule>
  </conditionalFormatting>
  <conditionalFormatting sqref="D9302:D9304">
    <cfRule type="containsText" dxfId="1083" priority="3623" operator="containsText" text="Pesquisa de Preços">
      <formula>NOT(ISERROR(SEARCH("Pesquisa de Preços",D9302)))</formula>
    </cfRule>
  </conditionalFormatting>
  <conditionalFormatting sqref="D9306:D9308">
    <cfRule type="containsText" dxfId="1082" priority="3621" operator="containsText" text="Pesquisa de Preços">
      <formula>NOT(ISERROR(SEARCH("Pesquisa de Preços",D9306)))</formula>
    </cfRule>
  </conditionalFormatting>
  <conditionalFormatting sqref="D9310:D9312">
    <cfRule type="containsText" dxfId="1081" priority="3637" operator="containsText" text="Pesquisa de Preços">
      <formula>NOT(ISERROR(SEARCH("Pesquisa de Preços",D9310)))</formula>
    </cfRule>
  </conditionalFormatting>
  <conditionalFormatting sqref="D9314:D9316">
    <cfRule type="containsText" dxfId="1080" priority="3638" operator="containsText" text="Pesquisa de Preços">
      <formula>NOT(ISERROR(SEARCH("Pesquisa de Preços",D9314)))</formula>
    </cfRule>
  </conditionalFormatting>
  <conditionalFormatting sqref="D9318:D9320">
    <cfRule type="containsText" dxfId="1079" priority="3652" operator="containsText" text="Pesquisa de Preços">
      <formula>NOT(ISERROR(SEARCH("Pesquisa de Preços",D9318)))</formula>
    </cfRule>
  </conditionalFormatting>
  <conditionalFormatting sqref="D9334:D9336">
    <cfRule type="containsText" dxfId="1078" priority="4320" operator="containsText" text="Pesquisa de Preços">
      <formula>NOT(ISERROR(SEARCH("Pesquisa de Preços",D9334)))</formula>
    </cfRule>
  </conditionalFormatting>
  <conditionalFormatting sqref="D9338:D9340">
    <cfRule type="containsText" dxfId="1077" priority="4318" operator="containsText" text="Pesquisa de Preços">
      <formula>NOT(ISERROR(SEARCH("Pesquisa de Preços",D9338)))</formula>
    </cfRule>
  </conditionalFormatting>
  <conditionalFormatting sqref="D9342:D9349">
    <cfRule type="containsText" dxfId="1076" priority="4460" operator="containsText" text="Pesquisa de Preços">
      <formula>NOT(ISERROR(SEARCH("Pesquisa de Preços",D9342)))</formula>
    </cfRule>
  </conditionalFormatting>
  <conditionalFormatting sqref="D9351">
    <cfRule type="containsText" dxfId="1075" priority="4466" operator="containsText" text="Pesquisa de Preços">
      <formula>NOT(ISERROR(SEARCH("Pesquisa de Preços",D9351)))</formula>
    </cfRule>
  </conditionalFormatting>
  <conditionalFormatting sqref="D9353:D9360">
    <cfRule type="containsText" dxfId="1074" priority="4461" operator="containsText" text="Pesquisa de Preços">
      <formula>NOT(ISERROR(SEARCH("Pesquisa de Preços",D9353)))</formula>
    </cfRule>
  </conditionalFormatting>
  <conditionalFormatting sqref="D9362">
    <cfRule type="containsText" dxfId="1073" priority="4464" operator="containsText" text="Pesquisa de Preços">
      <formula>NOT(ISERROR(SEARCH("Pesquisa de Preços",D9362)))</formula>
    </cfRule>
  </conditionalFormatting>
  <conditionalFormatting sqref="D9364:D9371">
    <cfRule type="containsText" dxfId="1072" priority="4462" operator="containsText" text="Pesquisa de Preços">
      <formula>NOT(ISERROR(SEARCH("Pesquisa de Preços",D9364)))</formula>
    </cfRule>
  </conditionalFormatting>
  <conditionalFormatting sqref="D9373">
    <cfRule type="containsText" dxfId="1071" priority="2751" operator="containsText" text="Pesquisa de Preços">
      <formula>NOT(ISERROR(SEARCH("Pesquisa de Preços",D9373)))</formula>
    </cfRule>
  </conditionalFormatting>
  <conditionalFormatting sqref="D9375:D9384">
    <cfRule type="containsText" dxfId="1070" priority="2739" operator="containsText" text="Pesquisa de Preços">
      <formula>NOT(ISERROR(SEARCH("Pesquisa de Preços",D9375)))</formula>
    </cfRule>
  </conditionalFormatting>
  <conditionalFormatting sqref="D9386">
    <cfRule type="containsText" dxfId="1069" priority="2738" operator="containsText" text="Pesquisa de Preços">
      <formula>NOT(ISERROR(SEARCH("Pesquisa de Preços",D9386)))</formula>
    </cfRule>
  </conditionalFormatting>
  <conditionalFormatting sqref="D9388:D9397">
    <cfRule type="containsText" dxfId="1068" priority="2726" operator="containsText" text="Pesquisa de Preços">
      <formula>NOT(ISERROR(SEARCH("Pesquisa de Preços",D9388)))</formula>
    </cfRule>
  </conditionalFormatting>
  <conditionalFormatting sqref="D9399">
    <cfRule type="containsText" dxfId="1067" priority="4295" operator="containsText" text="Pesquisa de Preços">
      <formula>NOT(ISERROR(SEARCH("Pesquisa de Preços",D9399)))</formula>
    </cfRule>
  </conditionalFormatting>
  <conditionalFormatting sqref="D9401:D9443">
    <cfRule type="containsText" dxfId="1066" priority="3395" operator="containsText" text="Pesquisa de Preços">
      <formula>NOT(ISERROR(SEARCH("Pesquisa de Preços",D9401)))</formula>
    </cfRule>
  </conditionalFormatting>
  <conditionalFormatting sqref="D9446:D9451">
    <cfRule type="containsText" dxfId="1065" priority="4231" operator="containsText" text="Pesquisa de Preços">
      <formula>NOT(ISERROR(SEARCH("Pesquisa de Preços",D9446)))</formula>
    </cfRule>
  </conditionalFormatting>
  <conditionalFormatting sqref="D9454:D9463">
    <cfRule type="containsText" dxfId="1064" priority="4215" operator="containsText" text="Pesquisa de Preços">
      <formula>NOT(ISERROR(SEARCH("Pesquisa de Preços",D9454)))</formula>
    </cfRule>
  </conditionalFormatting>
  <conditionalFormatting sqref="D9481:D9514">
    <cfRule type="containsText" dxfId="1063" priority="2484" operator="containsText" text="Pesquisa de Preços">
      <formula>NOT(ISERROR(SEARCH("Pesquisa de Preços",D9481)))</formula>
    </cfRule>
  </conditionalFormatting>
  <conditionalFormatting sqref="D9516:D9538">
    <cfRule type="containsText" dxfId="1062" priority="2493" operator="containsText" text="Pesquisa de Preços">
      <formula>NOT(ISERROR(SEARCH("Pesquisa de Preços",D9516)))</formula>
    </cfRule>
  </conditionalFormatting>
  <conditionalFormatting sqref="D9540:D9542">
    <cfRule type="containsText" dxfId="1061" priority="4078" operator="containsText" text="Pesquisa de Preços">
      <formula>NOT(ISERROR(SEARCH("Pesquisa de Preços",D9540)))</formula>
    </cfRule>
  </conditionalFormatting>
  <conditionalFormatting sqref="D9544:D9560">
    <cfRule type="containsText" dxfId="1060" priority="3879" operator="containsText" text="Pesquisa de Preços">
      <formula>NOT(ISERROR(SEARCH("Pesquisa de Preços",D9544)))</formula>
    </cfRule>
  </conditionalFormatting>
  <conditionalFormatting sqref="D9562:D9575">
    <cfRule type="containsText" dxfId="1059" priority="1873" operator="containsText" text="Pesquisa de Preços">
      <formula>NOT(ISERROR(SEARCH("Pesquisa de Preços",D9562)))</formula>
    </cfRule>
  </conditionalFormatting>
  <conditionalFormatting sqref="D9601:D9638">
    <cfRule type="containsText" dxfId="1058" priority="3599" operator="containsText" text="Pesquisa de Preços">
      <formula>NOT(ISERROR(SEARCH("Pesquisa de Preços",D9601)))</formula>
    </cfRule>
  </conditionalFormatting>
  <conditionalFormatting sqref="D9640:D9665">
    <cfRule type="containsText" dxfId="1057" priority="3700" operator="containsText" text="Pesquisa de Preços">
      <formula>NOT(ISERROR(SEARCH("Pesquisa de Preços",D9640)))</formula>
    </cfRule>
  </conditionalFormatting>
  <conditionalFormatting sqref="D9670:D9737">
    <cfRule type="containsText" dxfId="1056" priority="3672" operator="containsText" text="Pesquisa de Preços">
      <formula>NOT(ISERROR(SEARCH("Pesquisa de Preços",D9670)))</formula>
    </cfRule>
  </conditionalFormatting>
  <conditionalFormatting sqref="D9739:D9741">
    <cfRule type="containsText" dxfId="1055" priority="3848" operator="containsText" text="Pesquisa de Preços">
      <formula>NOT(ISERROR(SEARCH("Pesquisa de Preços",D9739)))</formula>
    </cfRule>
  </conditionalFormatting>
  <conditionalFormatting sqref="D9743:D9744">
    <cfRule type="containsText" dxfId="1054" priority="3470" operator="containsText" text="Pesquisa de Preços">
      <formula>NOT(ISERROR(SEARCH("Pesquisa de Preços",D9743)))</formula>
    </cfRule>
  </conditionalFormatting>
  <conditionalFormatting sqref="D9746">
    <cfRule type="containsText" dxfId="1053" priority="3467" operator="containsText" text="Pesquisa de Preços">
      <formula>NOT(ISERROR(SEARCH("Pesquisa de Preços",D9746)))</formula>
    </cfRule>
  </conditionalFormatting>
  <conditionalFormatting sqref="D9748 D9752">
    <cfRule type="containsText" dxfId="1052" priority="3466" operator="containsText" text="Pesquisa de Preços">
      <formula>NOT(ISERROR(SEARCH("Pesquisa de Preços",D9748)))</formula>
    </cfRule>
  </conditionalFormatting>
  <conditionalFormatting sqref="D9750">
    <cfRule type="containsText" dxfId="1051" priority="3463" operator="containsText" text="Pesquisa de Preços">
      <formula>NOT(ISERROR(SEARCH("Pesquisa de Preços",D9750)))</formula>
    </cfRule>
  </conditionalFormatting>
  <conditionalFormatting sqref="D9754">
    <cfRule type="containsText" dxfId="1050" priority="3462" operator="containsText" text="Pesquisa de Preços">
      <formula>NOT(ISERROR(SEARCH("Pesquisa de Preços",D9754)))</formula>
    </cfRule>
  </conditionalFormatting>
  <conditionalFormatting sqref="D9756 D9760 D9764 D9768 D9772 D9776 D9780 D9784 D9788 D9792 D9800 D9804 D9808 D9812 D9816 D9820 D9824 D9828 D9832 D9836 D9840 D9844 D9848 D9852 D9856 D9860 D9864 D9868 D9872 D9876 D9880 D9884 D9888 D9892 D9896 D9900 D9904 D9908 D9920 D9924 D9952 D9960 D9964 D9976 D9980 D9984 D10024 D10028 D10032 D10036 D10040 D10044 D10048 D10052 D10056 D10060 D10064 D10068 D10072 D10088 D10092 D10096 D10100 D10104 D10108 D10112 D10116 D10124 D10128 D10132 D10136 D10140 D10144 D10148 D10152 D10156 D10160 D10164 D10179 D10183 D10187 D10191 D10195 D10199 D10203 D10207 D10211 D10215 D10219 D10223 D10227 D10231 D10235 D10239 D10243 D10247 D10251 D10255 D10259 D10263 D10267 D10271 D10275 D10279 D10283 D10287 D10291 D10295 D10299 D10303 D10307 D10311 D10315 D10319 D10323 D10327 D10331 D10335 D10343 D10347 D10351 D10355 D10370 D10374 D10378 D10382 D10386 D10390 D10394 D10398 D10402 D10406 D10410 D10414 D10418 D10422 D10426 D10430 D10434 D10438 D10442 D10446 D10450 D10454 D10458 D10462 D10466 D10470 D10474 D10478 D10482 D10486 D10490 D10494 D10498 D10502 D10506 D10510 D10514 D10518 D10522 D10526 D10546 D10550 D10554 D10574 D10578 D10582 D10586 D10590 D10594 D10598 D10602 D10606 D10704:D10707 D10711 D10715">
    <cfRule type="containsText" dxfId="1049" priority="3461" operator="containsText" text="Pesquisa de Preços">
      <formula>NOT(ISERROR(SEARCH("Pesquisa de Preços",D9756)))</formula>
    </cfRule>
  </conditionalFormatting>
  <conditionalFormatting sqref="D9758 D9762 D9766 D9770 D9774 D9778 D9782 D9786 D9790 D9794 D9802 D9806 D9810 D9814 D9818 D9822 D9826 D9830 D9834 D9838 D9842 D9846 D9850 D9854 D9858 D9862 D9866 D9870 D9874 D9878 D9882 D9886 D9890 D9894 D9898 D9902 D9906 D9910 D9922 D9926 D9954 D9962 D9966 D9978 D9982 D9986 D10026 D10030 D10034 D10038 D10042 D10046 D10050 D10054 D10058 D10062 D10066 D10070 D10074 D10090 D10094 D10098 D10102 D10106 D10110 D10114 D10118 D10126 D10130 D10134 D10138 D10142 D10146 D10150 D10154 D10158 D10162 D10166 D10177 D10181 D10185 D10189 D10193 D10197 D10201 D10205 D10209 D10213 D10217 D10221 D10225 D10229 D10233 D10237 D10241 D10245 D10249 D10253 D10257 D10261 D10265 D10269 D10273 D10277 D10281 D10285 D10289 D10293 D10297 D10301 D10305 D10309 D10313 D10317 D10321 D10325 D10329 D10333 D10337 D10345 D10349 D10353 D10357 D10372 D10376 D10380 D10384 D10388 D10392 D10396 D10400 D10404 D10408 D10412 D10416 D10420 D10424 D10428 D10432 D10436 D10440 D10444 D10448 D10452 D10456 D10460 D10464 D10468 D10472 D10476 D10480 D10484 D10488 D10492 D10496 D10500 D10504 D10508 D10512 D10516 D10520 D10524 D10528 D10548 D10552 D10556 D10576 D10580 D10584 D10588 D10592 D10596 D10600 D10604 D10608 D10709 D10713 D10717">
    <cfRule type="containsText" dxfId="1048" priority="3458" operator="containsText" text="Pesquisa de Preços">
      <formula>NOT(ISERROR(SEARCH("Pesquisa de Preços",D9758)))</formula>
    </cfRule>
  </conditionalFormatting>
  <conditionalFormatting sqref="D9796">
    <cfRule type="containsText" dxfId="1047" priority="2230" operator="containsText" text="Pesquisa de Preços">
      <formula>NOT(ISERROR(SEARCH("Pesquisa de Preços",D9796)))</formula>
    </cfRule>
  </conditionalFormatting>
  <conditionalFormatting sqref="D9798">
    <cfRule type="containsText" dxfId="1046" priority="2229" operator="containsText" text="Pesquisa de Preços">
      <formula>NOT(ISERROR(SEARCH("Pesquisa de Preços",D9798)))</formula>
    </cfRule>
  </conditionalFormatting>
  <conditionalFormatting sqref="D9912">
    <cfRule type="containsText" dxfId="1045" priority="2228" operator="containsText" text="Pesquisa de Preços">
      <formula>NOT(ISERROR(SEARCH("Pesquisa de Preços",D9912)))</formula>
    </cfRule>
  </conditionalFormatting>
  <conditionalFormatting sqref="D9914">
    <cfRule type="containsText" dxfId="1044" priority="2227" operator="containsText" text="Pesquisa de Preços">
      <formula>NOT(ISERROR(SEARCH("Pesquisa de Preços",D9914)))</formula>
    </cfRule>
  </conditionalFormatting>
  <conditionalFormatting sqref="D9916">
    <cfRule type="containsText" dxfId="1043" priority="2226" operator="containsText" text="Pesquisa de Preços">
      <formula>NOT(ISERROR(SEARCH("Pesquisa de Preços",D9916)))</formula>
    </cfRule>
  </conditionalFormatting>
  <conditionalFormatting sqref="D9918">
    <cfRule type="containsText" dxfId="1042" priority="2225" operator="containsText" text="Pesquisa de Preços">
      <formula>NOT(ISERROR(SEARCH("Pesquisa de Preços",D9918)))</formula>
    </cfRule>
  </conditionalFormatting>
  <conditionalFormatting sqref="D9928">
    <cfRule type="containsText" dxfId="1041" priority="2224" operator="containsText" text="Pesquisa de Preços">
      <formula>NOT(ISERROR(SEARCH("Pesquisa de Preços",D9928)))</formula>
    </cfRule>
  </conditionalFormatting>
  <conditionalFormatting sqref="D9930">
    <cfRule type="containsText" dxfId="1040" priority="2223" operator="containsText" text="Pesquisa de Preços">
      <formula>NOT(ISERROR(SEARCH("Pesquisa de Preços",D9930)))</formula>
    </cfRule>
  </conditionalFormatting>
  <conditionalFormatting sqref="D9932 D9936 D9940 D9944 D9948">
    <cfRule type="containsText" dxfId="1039" priority="2222" operator="containsText" text="Pesquisa de Preços">
      <formula>NOT(ISERROR(SEARCH("Pesquisa de Preços",D9932)))</formula>
    </cfRule>
  </conditionalFormatting>
  <conditionalFormatting sqref="D9934 D9938 D9942 D9946 D9950">
    <cfRule type="containsText" dxfId="1038" priority="2221" operator="containsText" text="Pesquisa de Preços">
      <formula>NOT(ISERROR(SEARCH("Pesquisa de Preços",D9934)))</formula>
    </cfRule>
  </conditionalFormatting>
  <conditionalFormatting sqref="D9956">
    <cfRule type="containsText" dxfId="1037" priority="2220" operator="containsText" text="Pesquisa de Preços">
      <formula>NOT(ISERROR(SEARCH("Pesquisa de Preços",D9956)))</formula>
    </cfRule>
  </conditionalFormatting>
  <conditionalFormatting sqref="D9958">
    <cfRule type="containsText" dxfId="1036" priority="2219" operator="containsText" text="Pesquisa de Preços">
      <formula>NOT(ISERROR(SEARCH("Pesquisa de Preços",D9958)))</formula>
    </cfRule>
  </conditionalFormatting>
  <conditionalFormatting sqref="D9968">
    <cfRule type="containsText" dxfId="1035" priority="2218" operator="containsText" text="Pesquisa de Preços">
      <formula>NOT(ISERROR(SEARCH("Pesquisa de Preços",D9968)))</formula>
    </cfRule>
  </conditionalFormatting>
  <conditionalFormatting sqref="D9970">
    <cfRule type="containsText" dxfId="1034" priority="2217" operator="containsText" text="Pesquisa de Preços">
      <formula>NOT(ISERROR(SEARCH("Pesquisa de Preços",D9970)))</formula>
    </cfRule>
  </conditionalFormatting>
  <conditionalFormatting sqref="D9972">
    <cfRule type="containsText" dxfId="1033" priority="2216" operator="containsText" text="Pesquisa de Preços">
      <formula>NOT(ISERROR(SEARCH("Pesquisa de Preços",D9972)))</formula>
    </cfRule>
  </conditionalFormatting>
  <conditionalFormatting sqref="D9974">
    <cfRule type="containsText" dxfId="1032" priority="2215" operator="containsText" text="Pesquisa de Preços">
      <formula>NOT(ISERROR(SEARCH("Pesquisa de Preços",D9974)))</formula>
    </cfRule>
  </conditionalFormatting>
  <conditionalFormatting sqref="D9988">
    <cfRule type="containsText" dxfId="1031" priority="2214" operator="containsText" text="Pesquisa de Preços">
      <formula>NOT(ISERROR(SEARCH("Pesquisa de Preços",D9988)))</formula>
    </cfRule>
  </conditionalFormatting>
  <conditionalFormatting sqref="D9990">
    <cfRule type="containsText" dxfId="1030" priority="2213" operator="containsText" text="Pesquisa de Preços">
      <formula>NOT(ISERROR(SEARCH("Pesquisa de Preços",D9990)))</formula>
    </cfRule>
  </conditionalFormatting>
  <conditionalFormatting sqref="D9992">
    <cfRule type="containsText" dxfId="1029" priority="2210" operator="containsText" text="Pesquisa de Preços">
      <formula>NOT(ISERROR(SEARCH("Pesquisa de Preços",D9992)))</formula>
    </cfRule>
  </conditionalFormatting>
  <conditionalFormatting sqref="D9994">
    <cfRule type="containsText" dxfId="1028" priority="2209" operator="containsText" text="Pesquisa de Preços">
      <formula>NOT(ISERROR(SEARCH("Pesquisa de Preços",D9994)))</formula>
    </cfRule>
  </conditionalFormatting>
  <conditionalFormatting sqref="D9996">
    <cfRule type="containsText" dxfId="1027" priority="2208" operator="containsText" text="Pesquisa de Preços">
      <formula>NOT(ISERROR(SEARCH("Pesquisa de Preços",D9996)))</formula>
    </cfRule>
  </conditionalFormatting>
  <conditionalFormatting sqref="D9998">
    <cfRule type="containsText" dxfId="1026" priority="2207" operator="containsText" text="Pesquisa de Preços">
      <formula>NOT(ISERROR(SEARCH("Pesquisa de Preços",D9998)))</formula>
    </cfRule>
  </conditionalFormatting>
  <conditionalFormatting sqref="D10000">
    <cfRule type="containsText" dxfId="1025" priority="2206" operator="containsText" text="Pesquisa de Preços">
      <formula>NOT(ISERROR(SEARCH("Pesquisa de Preços",D10000)))</formula>
    </cfRule>
  </conditionalFormatting>
  <conditionalFormatting sqref="D10002">
    <cfRule type="containsText" dxfId="1024" priority="2205" operator="containsText" text="Pesquisa de Preços">
      <formula>NOT(ISERROR(SEARCH("Pesquisa de Preços",D10002)))</formula>
    </cfRule>
  </conditionalFormatting>
  <conditionalFormatting sqref="D10004">
    <cfRule type="containsText" dxfId="1023" priority="2204" operator="containsText" text="Pesquisa de Preços">
      <formula>NOT(ISERROR(SEARCH("Pesquisa de Preços",D10004)))</formula>
    </cfRule>
  </conditionalFormatting>
  <conditionalFormatting sqref="D10006">
    <cfRule type="containsText" dxfId="1022" priority="2203" operator="containsText" text="Pesquisa de Preços">
      <formula>NOT(ISERROR(SEARCH("Pesquisa de Preços",D10006)))</formula>
    </cfRule>
  </conditionalFormatting>
  <conditionalFormatting sqref="D10008">
    <cfRule type="containsText" dxfId="1021" priority="2202" operator="containsText" text="Pesquisa de Preços">
      <formula>NOT(ISERROR(SEARCH("Pesquisa de Preços",D10008)))</formula>
    </cfRule>
  </conditionalFormatting>
  <conditionalFormatting sqref="D10010">
    <cfRule type="containsText" dxfId="1020" priority="2201" operator="containsText" text="Pesquisa de Preços">
      <formula>NOT(ISERROR(SEARCH("Pesquisa de Preços",D10010)))</formula>
    </cfRule>
  </conditionalFormatting>
  <conditionalFormatting sqref="D10012">
    <cfRule type="containsText" dxfId="1019" priority="2200" operator="containsText" text="Pesquisa de Preços">
      <formula>NOT(ISERROR(SEARCH("Pesquisa de Preços",D10012)))</formula>
    </cfRule>
  </conditionalFormatting>
  <conditionalFormatting sqref="D10014">
    <cfRule type="containsText" dxfId="1018" priority="2199" operator="containsText" text="Pesquisa de Preços">
      <formula>NOT(ISERROR(SEARCH("Pesquisa de Preços",D10014)))</formula>
    </cfRule>
  </conditionalFormatting>
  <conditionalFormatting sqref="D10016 D10020">
    <cfRule type="containsText" dxfId="1017" priority="2212" operator="containsText" text="Pesquisa de Preços">
      <formula>NOT(ISERROR(SEARCH("Pesquisa de Preços",D10016)))</formula>
    </cfRule>
  </conditionalFormatting>
  <conditionalFormatting sqref="D10018">
    <cfRule type="containsText" dxfId="1016" priority="2198" operator="containsText" text="Pesquisa de Preços">
      <formula>NOT(ISERROR(SEARCH("Pesquisa de Preços",D10018)))</formula>
    </cfRule>
  </conditionalFormatting>
  <conditionalFormatting sqref="D10022">
    <cfRule type="containsText" dxfId="1015" priority="2211" operator="containsText" text="Pesquisa de Preços">
      <formula>NOT(ISERROR(SEARCH("Pesquisa de Preços",D10022)))</formula>
    </cfRule>
  </conditionalFormatting>
  <conditionalFormatting sqref="D10076 D10080 D10084">
    <cfRule type="containsText" dxfId="1014" priority="2197" operator="containsText" text="Pesquisa de Preços">
      <formula>NOT(ISERROR(SEARCH("Pesquisa de Preços",D10076)))</formula>
    </cfRule>
  </conditionalFormatting>
  <conditionalFormatting sqref="D10078 D10082 D10086">
    <cfRule type="containsText" dxfId="1013" priority="2196" operator="containsText" text="Pesquisa de Preços">
      <formula>NOT(ISERROR(SEARCH("Pesquisa de Preços",D10078)))</formula>
    </cfRule>
  </conditionalFormatting>
  <conditionalFormatting sqref="D10120">
    <cfRule type="containsText" dxfId="1012" priority="2195" operator="containsText" text="Pesquisa de Preços">
      <formula>NOT(ISERROR(SEARCH("Pesquisa de Preços",D10120)))</formula>
    </cfRule>
  </conditionalFormatting>
  <conditionalFormatting sqref="D10122">
    <cfRule type="containsText" dxfId="1011" priority="2194" operator="containsText" text="Pesquisa de Preços">
      <formula>NOT(ISERROR(SEARCH("Pesquisa de Preços",D10122)))</formula>
    </cfRule>
  </conditionalFormatting>
  <conditionalFormatting sqref="D10168:D10175">
    <cfRule type="containsText" dxfId="1010" priority="3411" operator="containsText" text="Pesquisa de Preços">
      <formula>NOT(ISERROR(SEARCH("Pesquisa de Preços",D10168)))</formula>
    </cfRule>
  </conditionalFormatting>
  <conditionalFormatting sqref="D10339">
    <cfRule type="containsText" dxfId="1009" priority="2193" operator="containsText" text="Pesquisa de Preços">
      <formula>NOT(ISERROR(SEARCH("Pesquisa de Preços",D10339)))</formula>
    </cfRule>
  </conditionalFormatting>
  <conditionalFormatting sqref="D10341">
    <cfRule type="containsText" dxfId="1008" priority="2192" operator="containsText" text="Pesquisa de Preços">
      <formula>NOT(ISERROR(SEARCH("Pesquisa de Preços",D10341)))</formula>
    </cfRule>
  </conditionalFormatting>
  <conditionalFormatting sqref="D10359">
    <cfRule type="containsText" dxfId="1007" priority="3074" operator="containsText" text="Pesquisa de Preços">
      <formula>NOT(ISERROR(SEARCH("Pesquisa de Preços",D10359)))</formula>
    </cfRule>
  </conditionalFormatting>
  <conditionalFormatting sqref="D10361:D10368">
    <cfRule type="containsText" dxfId="1006" priority="3068" operator="containsText" text="Pesquisa de Preços">
      <formula>NOT(ISERROR(SEARCH("Pesquisa de Preços",D10361)))</formula>
    </cfRule>
  </conditionalFormatting>
  <conditionalFormatting sqref="D10530">
    <cfRule type="containsText" dxfId="1005" priority="2191" operator="containsText" text="Pesquisa de Preços">
      <formula>NOT(ISERROR(SEARCH("Pesquisa de Preços",D10530)))</formula>
    </cfRule>
  </conditionalFormatting>
  <conditionalFormatting sqref="D10532">
    <cfRule type="containsText" dxfId="1004" priority="2190" operator="containsText" text="Pesquisa de Preços">
      <formula>NOT(ISERROR(SEARCH("Pesquisa de Preços",D10532)))</formula>
    </cfRule>
  </conditionalFormatting>
  <conditionalFormatting sqref="D10534 D10538 D10542">
    <cfRule type="containsText" dxfId="1003" priority="2189" operator="containsText" text="Pesquisa de Preços">
      <formula>NOT(ISERROR(SEARCH("Pesquisa de Preços",D10534)))</formula>
    </cfRule>
  </conditionalFormatting>
  <conditionalFormatting sqref="D10536 D10540 D10544">
    <cfRule type="containsText" dxfId="1002" priority="2188" operator="containsText" text="Pesquisa de Preços">
      <formula>NOT(ISERROR(SEARCH("Pesquisa de Preços",D10536)))</formula>
    </cfRule>
  </conditionalFormatting>
  <conditionalFormatting sqref="D10558 D10562">
    <cfRule type="containsText" dxfId="1001" priority="2187" operator="containsText" text="Pesquisa de Preços">
      <formula>NOT(ISERROR(SEARCH("Pesquisa de Preços",D10558)))</formula>
    </cfRule>
  </conditionalFormatting>
  <conditionalFormatting sqref="D10560 D10564">
    <cfRule type="containsText" dxfId="1000" priority="2186" operator="containsText" text="Pesquisa de Preços">
      <formula>NOT(ISERROR(SEARCH("Pesquisa de Preços",D10560)))</formula>
    </cfRule>
  </conditionalFormatting>
  <conditionalFormatting sqref="D10566 D10570">
    <cfRule type="containsText" dxfId="999" priority="2185" operator="containsText" text="Pesquisa de Preços">
      <formula>NOT(ISERROR(SEARCH("Pesquisa de Preços",D10566)))</formula>
    </cfRule>
  </conditionalFormatting>
  <conditionalFormatting sqref="D10568 D10572">
    <cfRule type="containsText" dxfId="998" priority="2184" operator="containsText" text="Pesquisa de Preços">
      <formula>NOT(ISERROR(SEARCH("Pesquisa de Preços",D10568)))</formula>
    </cfRule>
  </conditionalFormatting>
  <conditionalFormatting sqref="D10610">
    <cfRule type="containsText" dxfId="997" priority="3500" operator="containsText" text="Pesquisa de Preços">
      <formula>NOT(ISERROR(SEARCH("Pesquisa de Preços",D10610)))</formula>
    </cfRule>
  </conditionalFormatting>
  <conditionalFormatting sqref="D10612:D10613">
    <cfRule type="containsText" dxfId="996" priority="3494" operator="containsText" text="Pesquisa de Preços">
      <formula>NOT(ISERROR(SEARCH("Pesquisa de Preços",D10612)))</formula>
    </cfRule>
  </conditionalFormatting>
  <conditionalFormatting sqref="D10615">
    <cfRule type="containsText" dxfId="995" priority="3480" operator="containsText" text="Pesquisa de Preços">
      <formula>NOT(ISERROR(SEARCH("Pesquisa de Preços",D10615)))</formula>
    </cfRule>
  </conditionalFormatting>
  <conditionalFormatting sqref="D10617:D10621">
    <cfRule type="containsText" dxfId="994" priority="3472" operator="containsText" text="Pesquisa de Preços">
      <formula>NOT(ISERROR(SEARCH("Pesquisa de Preços",D10617)))</formula>
    </cfRule>
  </conditionalFormatting>
  <conditionalFormatting sqref="D10623:D10627">
    <cfRule type="containsText" dxfId="993" priority="3471" operator="containsText" text="Pesquisa de Preços">
      <formula>NOT(ISERROR(SEARCH("Pesquisa de Preços",D10623)))</formula>
    </cfRule>
  </conditionalFormatting>
  <conditionalFormatting sqref="D10630:D10631">
    <cfRule type="containsText" dxfId="992" priority="3567" operator="containsText" text="Pesquisa de Preços">
      <formula>NOT(ISERROR(SEARCH("Pesquisa de Preços",D10630)))</formula>
    </cfRule>
  </conditionalFormatting>
  <conditionalFormatting sqref="D10633">
    <cfRule type="containsText" dxfId="991" priority="3560" operator="containsText" text="Pesquisa de Preços">
      <formula>NOT(ISERROR(SEARCH("Pesquisa de Preços",D10633)))</formula>
    </cfRule>
  </conditionalFormatting>
  <conditionalFormatting sqref="D10635:D10638">
    <cfRule type="containsText" dxfId="990" priority="3552" operator="containsText" text="Pesquisa de Preços">
      <formula>NOT(ISERROR(SEARCH("Pesquisa de Preços",D10635)))</formula>
    </cfRule>
  </conditionalFormatting>
  <conditionalFormatting sqref="D10640">
    <cfRule type="containsText" dxfId="989" priority="3566" operator="containsText" text="Pesquisa de Preços">
      <formula>NOT(ISERROR(SEARCH("Pesquisa de Preços",D10640)))</formula>
    </cfRule>
  </conditionalFormatting>
  <conditionalFormatting sqref="D10643:D10644">
    <cfRule type="containsText" dxfId="988" priority="3561" operator="containsText" text="Pesquisa de Preços">
      <formula>NOT(ISERROR(SEARCH("Pesquisa de Preços",D10643)))</formula>
    </cfRule>
  </conditionalFormatting>
  <conditionalFormatting sqref="D10646">
    <cfRule type="containsText" dxfId="987" priority="3551" operator="containsText" text="Pesquisa de Preços">
      <formula>NOT(ISERROR(SEARCH("Pesquisa de Preços",D10646)))</formula>
    </cfRule>
  </conditionalFormatting>
  <conditionalFormatting sqref="D10648:D10651">
    <cfRule type="containsText" dxfId="986" priority="3543" operator="containsText" text="Pesquisa de Preços">
      <formula>NOT(ISERROR(SEARCH("Pesquisa de Preços",D10648)))</formula>
    </cfRule>
  </conditionalFormatting>
  <conditionalFormatting sqref="D10653:D10656">
    <cfRule type="containsText" dxfId="985" priority="3520" operator="containsText" text="Pesquisa de Preços">
      <formula>NOT(ISERROR(SEARCH("Pesquisa de Preços",D10653)))</formula>
    </cfRule>
  </conditionalFormatting>
  <conditionalFormatting sqref="D10659:D10662">
    <cfRule type="containsText" dxfId="984" priority="2547" operator="containsText" text="Pesquisa de Preços">
      <formula>NOT(ISERROR(SEARCH("Pesquisa de Preços",D10659)))</formula>
    </cfRule>
  </conditionalFormatting>
  <conditionalFormatting sqref="D10664:D10665">
    <cfRule type="containsText" dxfId="983" priority="2541" operator="containsText" text="Pesquisa de Preços">
      <formula>NOT(ISERROR(SEARCH("Pesquisa de Preços",D10664)))</formula>
    </cfRule>
  </conditionalFormatting>
  <conditionalFormatting sqref="D10668">
    <cfRule type="containsText" dxfId="982" priority="3493" operator="containsText" text="Pesquisa de Preços">
      <formula>NOT(ISERROR(SEARCH("Pesquisa de Preços",D10668)))</formula>
    </cfRule>
  </conditionalFormatting>
  <conditionalFormatting sqref="D10670:D10671">
    <cfRule type="containsText" dxfId="981" priority="3487" operator="containsText" text="Pesquisa de Preços">
      <formula>NOT(ISERROR(SEARCH("Pesquisa de Preços",D10670)))</formula>
    </cfRule>
  </conditionalFormatting>
  <conditionalFormatting sqref="D10673:D10682">
    <cfRule type="containsText" dxfId="980" priority="3505" operator="containsText" text="Pesquisa de Preços">
      <formula>NOT(ISERROR(SEARCH("Pesquisa de Preços",D10673)))</formula>
    </cfRule>
  </conditionalFormatting>
  <conditionalFormatting sqref="D10684:D10685">
    <cfRule type="containsText" dxfId="979" priority="3504" operator="containsText" text="Pesquisa de Preços">
      <formula>NOT(ISERROR(SEARCH("Pesquisa de Preços",D10684)))</formula>
    </cfRule>
  </conditionalFormatting>
  <conditionalFormatting sqref="D10687">
    <cfRule type="containsText" dxfId="978" priority="3501" operator="containsText" text="Pesquisa de Preços">
      <formula>NOT(ISERROR(SEARCH("Pesquisa de Preços",D10687)))</formula>
    </cfRule>
  </conditionalFormatting>
  <conditionalFormatting sqref="D10719">
    <cfRule type="containsText" dxfId="977" priority="3457" operator="containsText" text="Pesquisa de Preços">
      <formula>NOT(ISERROR(SEARCH("Pesquisa de Preços",D10719)))</formula>
    </cfRule>
  </conditionalFormatting>
  <conditionalFormatting sqref="D10721">
    <cfRule type="containsText" dxfId="976" priority="3454" operator="containsText" text="Pesquisa de Preços">
      <formula>NOT(ISERROR(SEARCH("Pesquisa de Preços",D10721)))</formula>
    </cfRule>
  </conditionalFormatting>
  <conditionalFormatting sqref="D10723">
    <cfRule type="containsText" dxfId="975" priority="3063" operator="containsText" text="Pesquisa de Preços">
      <formula>NOT(ISERROR(SEARCH("Pesquisa de Preços",D10723)))</formula>
    </cfRule>
  </conditionalFormatting>
  <conditionalFormatting sqref="D10725:D10732">
    <cfRule type="containsText" dxfId="974" priority="3057" operator="containsText" text="Pesquisa de Preços">
      <formula>NOT(ISERROR(SEARCH("Pesquisa de Preços",D10725)))</formula>
    </cfRule>
  </conditionalFormatting>
  <conditionalFormatting sqref="D10734">
    <cfRule type="containsText" dxfId="973" priority="3390" operator="containsText" text="Pesquisa de Preços">
      <formula>NOT(ISERROR(SEARCH("Pesquisa de Preços",D10734)))</formula>
    </cfRule>
  </conditionalFormatting>
  <conditionalFormatting sqref="D10736:D10744">
    <cfRule type="containsText" dxfId="972" priority="3377" operator="containsText" text="Pesquisa de Preços">
      <formula>NOT(ISERROR(SEARCH("Pesquisa de Preços",D10736)))</formula>
    </cfRule>
  </conditionalFormatting>
  <conditionalFormatting sqref="D10746">
    <cfRule type="containsText" dxfId="971" priority="3409" operator="containsText" text="Pesquisa de Preços">
      <formula>NOT(ISERROR(SEARCH("Pesquisa de Preços",D10746)))</formula>
    </cfRule>
  </conditionalFormatting>
  <conditionalFormatting sqref="D10748:D10751">
    <cfRule type="containsText" dxfId="970" priority="3402" operator="containsText" text="Pesquisa de Preços">
      <formula>NOT(ISERROR(SEARCH("Pesquisa de Preços",D10748)))</formula>
    </cfRule>
  </conditionalFormatting>
  <conditionalFormatting sqref="D10753">
    <cfRule type="containsText" dxfId="969" priority="2472" operator="containsText" text="Pesquisa de Preços">
      <formula>NOT(ISERROR(SEARCH("Pesquisa de Preços",D10753)))</formula>
    </cfRule>
  </conditionalFormatting>
  <conditionalFormatting sqref="D10755:D10766">
    <cfRule type="containsText" dxfId="968" priority="2447" operator="containsText" text="Pesquisa de Preços">
      <formula>NOT(ISERROR(SEARCH("Pesquisa de Preços",D10755)))</formula>
    </cfRule>
  </conditionalFormatting>
  <conditionalFormatting sqref="D10768">
    <cfRule type="containsText" dxfId="967" priority="3043" operator="containsText" text="Pesquisa de Preços">
      <formula>NOT(ISERROR(SEARCH("Pesquisa de Preços",D10768)))</formula>
    </cfRule>
  </conditionalFormatting>
  <conditionalFormatting sqref="D10772:D10773">
    <cfRule type="containsText" dxfId="966" priority="3040" operator="containsText" text="Pesquisa de Preços">
      <formula>NOT(ISERROR(SEARCH("Pesquisa de Preços",D10772)))</formula>
    </cfRule>
  </conditionalFormatting>
  <conditionalFormatting sqref="D10775">
    <cfRule type="containsText" dxfId="965" priority="2017" operator="containsText" text="Pesquisa de Preços">
      <formula>NOT(ISERROR(SEARCH("Pesquisa de Preços",D10775)))</formula>
    </cfRule>
  </conditionalFormatting>
  <conditionalFormatting sqref="D10777">
    <cfRule type="containsText" dxfId="964" priority="2016" operator="containsText" text="Pesquisa de Preços">
      <formula>NOT(ISERROR(SEARCH("Pesquisa de Preços",D10777)))</formula>
    </cfRule>
  </conditionalFormatting>
  <conditionalFormatting sqref="D10781">
    <cfRule type="containsText" dxfId="963" priority="3369" operator="containsText" text="Pesquisa de Preços">
      <formula>NOT(ISERROR(SEARCH("Pesquisa de Preços",D10781)))</formula>
    </cfRule>
  </conditionalFormatting>
  <conditionalFormatting sqref="D10784:D10785">
    <cfRule type="containsText" dxfId="962" priority="3366" operator="containsText" text="Pesquisa de Preços">
      <formula>NOT(ISERROR(SEARCH("Pesquisa de Preços",D10784)))</formula>
    </cfRule>
  </conditionalFormatting>
  <conditionalFormatting sqref="D10787">
    <cfRule type="containsText" dxfId="961" priority="3365" operator="containsText" text="Pesquisa de Preços">
      <formula>NOT(ISERROR(SEARCH("Pesquisa de Preços",D10787)))</formula>
    </cfRule>
  </conditionalFormatting>
  <conditionalFormatting sqref="D10790:D10792">
    <cfRule type="containsText" dxfId="960" priority="3355" operator="containsText" text="Pesquisa de Preços">
      <formula>NOT(ISERROR(SEARCH("Pesquisa de Preços",D10790)))</formula>
    </cfRule>
  </conditionalFormatting>
  <conditionalFormatting sqref="D10794:D10800">
    <cfRule type="containsText" dxfId="959" priority="2497" operator="containsText" text="Pesquisa de Preços">
      <formula>NOT(ISERROR(SEARCH("Pesquisa de Preços",D10794)))</formula>
    </cfRule>
  </conditionalFormatting>
  <conditionalFormatting sqref="D10802:D10808">
    <cfRule type="containsText" dxfId="958" priority="2571" operator="containsText" text="Pesquisa de Preços">
      <formula>NOT(ISERROR(SEARCH("Pesquisa de Preços",D10802)))</formula>
    </cfRule>
  </conditionalFormatting>
  <conditionalFormatting sqref="D10810:D10817">
    <cfRule type="containsText" dxfId="957" priority="1938" operator="containsText" text="Pesquisa de Preços">
      <formula>NOT(ISERROR(SEARCH("Pesquisa de Preços",D10810)))</formula>
    </cfRule>
  </conditionalFormatting>
  <conditionalFormatting sqref="D10819">
    <cfRule type="containsText" dxfId="956" priority="1937" operator="containsText" text="Pesquisa de Preços">
      <formula>NOT(ISERROR(SEARCH("Pesquisa de Preços",D10819)))</formula>
    </cfRule>
  </conditionalFormatting>
  <conditionalFormatting sqref="D10823">
    <cfRule type="containsText" dxfId="955" priority="2175" operator="containsText" text="Pesquisa de Preços">
      <formula>NOT(ISERROR(SEARCH("Pesquisa de Preços",D10823)))</formula>
    </cfRule>
  </conditionalFormatting>
  <conditionalFormatting sqref="D10825">
    <cfRule type="containsText" dxfId="954" priority="2174" operator="containsText" text="Pesquisa de Preços">
      <formula>NOT(ISERROR(SEARCH("Pesquisa de Preços",D10825)))</formula>
    </cfRule>
  </conditionalFormatting>
  <conditionalFormatting sqref="D10829">
    <cfRule type="containsText" dxfId="953" priority="3335" operator="containsText" text="Pesquisa de Preços">
      <formula>NOT(ISERROR(SEARCH("Pesquisa de Preços",D10829)))</formula>
    </cfRule>
  </conditionalFormatting>
  <conditionalFormatting sqref="D10831">
    <cfRule type="containsText" dxfId="952" priority="3332" operator="containsText" text="Pesquisa de Preços">
      <formula>NOT(ISERROR(SEARCH("Pesquisa de Preços",D10831)))</formula>
    </cfRule>
  </conditionalFormatting>
  <conditionalFormatting sqref="D10833">
    <cfRule type="containsText" dxfId="951" priority="3331" operator="containsText" text="Pesquisa de Preços">
      <formula>NOT(ISERROR(SEARCH("Pesquisa de Preços",D10833)))</formula>
    </cfRule>
  </conditionalFormatting>
  <conditionalFormatting sqref="D10835">
    <cfRule type="containsText" dxfId="950" priority="3330" operator="containsText" text="Pesquisa de Preços">
      <formula>NOT(ISERROR(SEARCH("Pesquisa de Preços",D10835)))</formula>
    </cfRule>
  </conditionalFormatting>
  <conditionalFormatting sqref="D10837">
    <cfRule type="containsText" dxfId="949" priority="3329" operator="containsText" text="Pesquisa de Preços">
      <formula>NOT(ISERROR(SEARCH("Pesquisa de Preços",D10837)))</formula>
    </cfRule>
  </conditionalFormatting>
  <conditionalFormatting sqref="D10839">
    <cfRule type="containsText" dxfId="948" priority="3328" operator="containsText" text="Pesquisa de Preços">
      <formula>NOT(ISERROR(SEARCH("Pesquisa de Preços",D10839)))</formula>
    </cfRule>
  </conditionalFormatting>
  <conditionalFormatting sqref="D10841">
    <cfRule type="containsText" dxfId="947" priority="3327" operator="containsText" text="Pesquisa de Preços">
      <formula>NOT(ISERROR(SEARCH("Pesquisa de Preços",D10841)))</formula>
    </cfRule>
  </conditionalFormatting>
  <conditionalFormatting sqref="D10843">
    <cfRule type="containsText" dxfId="946" priority="3326" operator="containsText" text="Pesquisa de Preços">
      <formula>NOT(ISERROR(SEARCH("Pesquisa de Preços",D10843)))</formula>
    </cfRule>
  </conditionalFormatting>
  <conditionalFormatting sqref="D10845">
    <cfRule type="containsText" dxfId="945" priority="3325" operator="containsText" text="Pesquisa de Preços">
      <formula>NOT(ISERROR(SEARCH("Pesquisa de Preços",D10845)))</formula>
    </cfRule>
  </conditionalFormatting>
  <conditionalFormatting sqref="D10847">
    <cfRule type="containsText" dxfId="944" priority="3324" operator="containsText" text="Pesquisa de Preços">
      <formula>NOT(ISERROR(SEARCH("Pesquisa de Preços",D10847)))</formula>
    </cfRule>
  </conditionalFormatting>
  <conditionalFormatting sqref="D10849">
    <cfRule type="containsText" dxfId="943" priority="3323" operator="containsText" text="Pesquisa de Preços">
      <formula>NOT(ISERROR(SEARCH("Pesquisa de Preços",D10849)))</formula>
    </cfRule>
  </conditionalFormatting>
  <conditionalFormatting sqref="D10851">
    <cfRule type="containsText" dxfId="942" priority="3322" operator="containsText" text="Pesquisa de Preços">
      <formula>NOT(ISERROR(SEARCH("Pesquisa de Preços",D10851)))</formula>
    </cfRule>
  </conditionalFormatting>
  <conditionalFormatting sqref="D10853">
    <cfRule type="containsText" dxfId="941" priority="3321" operator="containsText" text="Pesquisa de Preços">
      <formula>NOT(ISERROR(SEARCH("Pesquisa de Preços",D10853)))</formula>
    </cfRule>
  </conditionalFormatting>
  <conditionalFormatting sqref="D10855">
    <cfRule type="containsText" dxfId="940" priority="3320" operator="containsText" text="Pesquisa de Preços">
      <formula>NOT(ISERROR(SEARCH("Pesquisa de Preços",D10855)))</formula>
    </cfRule>
  </conditionalFormatting>
  <conditionalFormatting sqref="D10857">
    <cfRule type="containsText" dxfId="939" priority="3319" operator="containsText" text="Pesquisa de Preços">
      <formula>NOT(ISERROR(SEARCH("Pesquisa de Preços",D10857)))</formula>
    </cfRule>
  </conditionalFormatting>
  <conditionalFormatting sqref="D10859">
    <cfRule type="containsText" dxfId="938" priority="3318" operator="containsText" text="Pesquisa de Preços">
      <formula>NOT(ISERROR(SEARCH("Pesquisa de Preços",D10859)))</formula>
    </cfRule>
  </conditionalFormatting>
  <conditionalFormatting sqref="D10861">
    <cfRule type="containsText" dxfId="937" priority="3317" operator="containsText" text="Pesquisa de Preços">
      <formula>NOT(ISERROR(SEARCH("Pesquisa de Preços",D10861)))</formula>
    </cfRule>
  </conditionalFormatting>
  <conditionalFormatting sqref="D10863">
    <cfRule type="containsText" dxfId="936" priority="3316" operator="containsText" text="Pesquisa de Preços">
      <formula>NOT(ISERROR(SEARCH("Pesquisa de Preços",D10863)))</formula>
    </cfRule>
  </conditionalFormatting>
  <conditionalFormatting sqref="D10865">
    <cfRule type="containsText" dxfId="935" priority="3315" operator="containsText" text="Pesquisa de Preços">
      <formula>NOT(ISERROR(SEARCH("Pesquisa de Preços",D10865)))</formula>
    </cfRule>
  </conditionalFormatting>
  <conditionalFormatting sqref="D10867">
    <cfRule type="containsText" dxfId="934" priority="3314" operator="containsText" text="Pesquisa de Preços">
      <formula>NOT(ISERROR(SEARCH("Pesquisa de Preços",D10867)))</formula>
    </cfRule>
  </conditionalFormatting>
  <conditionalFormatting sqref="D10869">
    <cfRule type="containsText" dxfId="933" priority="3309" operator="containsText" text="Pesquisa de Preços">
      <formula>NOT(ISERROR(SEARCH("Pesquisa de Preços",D10869)))</formula>
    </cfRule>
  </conditionalFormatting>
  <conditionalFormatting sqref="D10871:D10872">
    <cfRule type="containsText" dxfId="932" priority="3302" operator="containsText" text="Pesquisa de Preços">
      <formula>NOT(ISERROR(SEARCH("Pesquisa de Preços",D10871)))</formula>
    </cfRule>
  </conditionalFormatting>
  <conditionalFormatting sqref="D10875">
    <cfRule type="containsText" dxfId="931" priority="3299" operator="containsText" text="Pesquisa de Preços">
      <formula>NOT(ISERROR(SEARCH("Pesquisa de Preços",D10875)))</formula>
    </cfRule>
  </conditionalFormatting>
  <conditionalFormatting sqref="D10877:D10878">
    <cfRule type="containsText" dxfId="930" priority="3292" operator="containsText" text="Pesquisa de Preços">
      <formula>NOT(ISERROR(SEARCH("Pesquisa de Preços",D10877)))</formula>
    </cfRule>
  </conditionalFormatting>
  <conditionalFormatting sqref="D10881">
    <cfRule type="containsText" dxfId="929" priority="3289" operator="containsText" text="Pesquisa de Preços">
      <formula>NOT(ISERROR(SEARCH("Pesquisa de Preços",D10881)))</formula>
    </cfRule>
  </conditionalFormatting>
  <conditionalFormatting sqref="D10883:D10887">
    <cfRule type="containsText" dxfId="928" priority="3279" operator="containsText" text="Pesquisa de Preços">
      <formula>NOT(ISERROR(SEARCH("Pesquisa de Preços",D10883)))</formula>
    </cfRule>
  </conditionalFormatting>
  <conditionalFormatting sqref="D10889">
    <cfRule type="containsText" dxfId="927" priority="3276" operator="containsText" text="Pesquisa de Preços">
      <formula>NOT(ISERROR(SEARCH("Pesquisa de Preços",D10889)))</formula>
    </cfRule>
  </conditionalFormatting>
  <conditionalFormatting sqref="D10891:D10895">
    <cfRule type="containsText" dxfId="926" priority="3266" operator="containsText" text="Pesquisa de Preços">
      <formula>NOT(ISERROR(SEARCH("Pesquisa de Preços",D10891)))</formula>
    </cfRule>
  </conditionalFormatting>
  <conditionalFormatting sqref="D10897">
    <cfRule type="containsText" dxfId="925" priority="3263" operator="containsText" text="Pesquisa de Preços">
      <formula>NOT(ISERROR(SEARCH("Pesquisa de Preços",D10897)))</formula>
    </cfRule>
  </conditionalFormatting>
  <conditionalFormatting sqref="D10899:D10903">
    <cfRule type="containsText" dxfId="924" priority="3253" operator="containsText" text="Pesquisa de Preços">
      <formula>NOT(ISERROR(SEARCH("Pesquisa de Preços",D10899)))</formula>
    </cfRule>
  </conditionalFormatting>
  <conditionalFormatting sqref="D10905">
    <cfRule type="containsText" dxfId="923" priority="3133" operator="containsText" text="Pesquisa de Preços">
      <formula>NOT(ISERROR(SEARCH("Pesquisa de Preços",D10905)))</formula>
    </cfRule>
  </conditionalFormatting>
  <conditionalFormatting sqref="D10907:D10914">
    <cfRule type="containsText" dxfId="922" priority="2548" operator="containsText" text="Pesquisa de Preços">
      <formula>NOT(ISERROR(SEARCH("Pesquisa de Preços",D10907)))</formula>
    </cfRule>
  </conditionalFormatting>
  <conditionalFormatting sqref="D10916">
    <cfRule type="containsText" dxfId="921" priority="3250" operator="containsText" text="Pesquisa de Preços">
      <formula>NOT(ISERROR(SEARCH("Pesquisa de Preços",D10916)))</formula>
    </cfRule>
  </conditionalFormatting>
  <conditionalFormatting sqref="D10918:D10922">
    <cfRule type="containsText" dxfId="920" priority="3240" operator="containsText" text="Pesquisa de Preços">
      <formula>NOT(ISERROR(SEARCH("Pesquisa de Preços",D10918)))</formula>
    </cfRule>
  </conditionalFormatting>
  <conditionalFormatting sqref="D10924">
    <cfRule type="containsText" dxfId="919" priority="3237" operator="containsText" text="Pesquisa de Preços">
      <formula>NOT(ISERROR(SEARCH("Pesquisa de Preços",D10924)))</formula>
    </cfRule>
  </conditionalFormatting>
  <conditionalFormatting sqref="D10926:D10930">
    <cfRule type="containsText" dxfId="918" priority="3227" operator="containsText" text="Pesquisa de Preços">
      <formula>NOT(ISERROR(SEARCH("Pesquisa de Preços",D10926)))</formula>
    </cfRule>
  </conditionalFormatting>
  <conditionalFormatting sqref="D10932">
    <cfRule type="containsText" dxfId="917" priority="3224" operator="containsText" text="Pesquisa de Preços">
      <formula>NOT(ISERROR(SEARCH("Pesquisa de Preços",D10932)))</formula>
    </cfRule>
  </conditionalFormatting>
  <conditionalFormatting sqref="D10934:D10938">
    <cfRule type="containsText" dxfId="916" priority="3214" operator="containsText" text="Pesquisa de Preços">
      <formula>NOT(ISERROR(SEARCH("Pesquisa de Preços",D10934)))</formula>
    </cfRule>
  </conditionalFormatting>
  <conditionalFormatting sqref="D10940">
    <cfRule type="containsText" dxfId="915" priority="3125" operator="containsText" text="Pesquisa de Preços">
      <formula>NOT(ISERROR(SEARCH("Pesquisa de Preços",D10940)))</formula>
    </cfRule>
  </conditionalFormatting>
  <conditionalFormatting sqref="D10943:D10948">
    <cfRule type="containsText" dxfId="914" priority="3119" operator="containsText" text="Pesquisa de Preços">
      <formula>NOT(ISERROR(SEARCH("Pesquisa de Preços",D10943)))</formula>
    </cfRule>
  </conditionalFormatting>
  <conditionalFormatting sqref="D10951:D10956">
    <cfRule type="containsText" dxfId="913" priority="3113" operator="containsText" text="Pesquisa de Preços">
      <formula>NOT(ISERROR(SEARCH("Pesquisa de Preços",D10951)))</formula>
    </cfRule>
  </conditionalFormatting>
  <conditionalFormatting sqref="D10959:D10964">
    <cfRule type="containsText" dxfId="912" priority="3108" operator="containsText" text="Pesquisa de Preços">
      <formula>NOT(ISERROR(SEARCH("Pesquisa de Preços",D10959)))</formula>
    </cfRule>
  </conditionalFormatting>
  <conditionalFormatting sqref="D10966:D10970">
    <cfRule type="containsText" dxfId="911" priority="3201" operator="containsText" text="Pesquisa de Preços">
      <formula>NOT(ISERROR(SEARCH("Pesquisa de Preços",D10966)))</formula>
    </cfRule>
  </conditionalFormatting>
  <conditionalFormatting sqref="D10972">
    <cfRule type="containsText" dxfId="910" priority="3198" operator="containsText" text="Pesquisa de Preços">
      <formula>NOT(ISERROR(SEARCH("Pesquisa de Preços",D10972)))</formula>
    </cfRule>
  </conditionalFormatting>
  <conditionalFormatting sqref="D10974:D10978">
    <cfRule type="containsText" dxfId="909" priority="3188" operator="containsText" text="Pesquisa de Preços">
      <formula>NOT(ISERROR(SEARCH("Pesquisa de Preços",D10974)))</formula>
    </cfRule>
  </conditionalFormatting>
  <conditionalFormatting sqref="D10980">
    <cfRule type="containsText" dxfId="908" priority="3185" operator="containsText" text="Pesquisa de Preços">
      <formula>NOT(ISERROR(SEARCH("Pesquisa de Preços",D10980)))</formula>
    </cfRule>
  </conditionalFormatting>
  <conditionalFormatting sqref="D10982:D10986">
    <cfRule type="containsText" dxfId="907" priority="3175" operator="containsText" text="Pesquisa de Preços">
      <formula>NOT(ISERROR(SEARCH("Pesquisa de Preços",D10982)))</formula>
    </cfRule>
  </conditionalFormatting>
  <conditionalFormatting sqref="D10988">
    <cfRule type="containsText" dxfId="906" priority="3172" operator="containsText" text="Pesquisa de Preços">
      <formula>NOT(ISERROR(SEARCH("Pesquisa de Preços",D10988)))</formula>
    </cfRule>
  </conditionalFormatting>
  <conditionalFormatting sqref="D10990:D10994">
    <cfRule type="containsText" dxfId="905" priority="3162" operator="containsText" text="Pesquisa de Preços">
      <formula>NOT(ISERROR(SEARCH("Pesquisa de Preços",D10990)))</formula>
    </cfRule>
  </conditionalFormatting>
  <conditionalFormatting sqref="D10996">
    <cfRule type="containsText" dxfId="904" priority="3033" operator="containsText" text="Pesquisa de Preços">
      <formula>NOT(ISERROR(SEARCH("Pesquisa de Preços",D10996)))</formula>
    </cfRule>
  </conditionalFormatting>
  <conditionalFormatting sqref="D10998:D11000">
    <cfRule type="containsText" dxfId="903" priority="3010" operator="containsText" text="Pesquisa de Preços">
      <formula>NOT(ISERROR(SEARCH("Pesquisa de Preços",D10998)))</formula>
    </cfRule>
  </conditionalFormatting>
  <conditionalFormatting sqref="D11002">
    <cfRule type="containsText" dxfId="902" priority="3025" operator="containsText" text="Pesquisa de Preços">
      <formula>NOT(ISERROR(SEARCH("Pesquisa de Preços",D11002)))</formula>
    </cfRule>
  </conditionalFormatting>
  <conditionalFormatting sqref="D11004:D11006">
    <cfRule type="containsText" dxfId="901" priority="3015" operator="containsText" text="Pesquisa de Preços">
      <formula>NOT(ISERROR(SEARCH("Pesquisa de Preços",D11004)))</formula>
    </cfRule>
  </conditionalFormatting>
  <conditionalFormatting sqref="D11008">
    <cfRule type="containsText" dxfId="900" priority="3054" operator="containsText" text="Pesquisa de Preços">
      <formula>NOT(ISERROR(SEARCH("Pesquisa de Preços",D11008)))</formula>
    </cfRule>
  </conditionalFormatting>
  <conditionalFormatting sqref="D11010:D11017">
    <cfRule type="containsText" dxfId="899" priority="3052" operator="containsText" text="Pesquisa de Preços">
      <formula>NOT(ISERROR(SEARCH("Pesquisa de Preços",D11010)))</formula>
    </cfRule>
  </conditionalFormatting>
  <conditionalFormatting sqref="D11019">
    <cfRule type="containsText" dxfId="898" priority="3005" operator="containsText" text="Pesquisa de Preços">
      <formula>NOT(ISERROR(SEARCH("Pesquisa de Preços",D11019)))</formula>
    </cfRule>
  </conditionalFormatting>
  <conditionalFormatting sqref="D11021:D11023">
    <cfRule type="containsText" dxfId="897" priority="2995" operator="containsText" text="Pesquisa de Preços">
      <formula>NOT(ISERROR(SEARCH("Pesquisa de Preços",D11021)))</formula>
    </cfRule>
  </conditionalFormatting>
  <conditionalFormatting sqref="D11025">
    <cfRule type="containsText" dxfId="896" priority="2692" operator="containsText" text="Pesquisa de Preços">
      <formula>NOT(ISERROR(SEARCH("Pesquisa de Preços",D11025)))</formula>
    </cfRule>
  </conditionalFormatting>
  <conditionalFormatting sqref="D11027:D11030">
    <cfRule type="containsText" dxfId="895" priority="2683" operator="containsText" text="Pesquisa de Preços">
      <formula>NOT(ISERROR(SEARCH("Pesquisa de Preços",D11027)))</formula>
    </cfRule>
  </conditionalFormatting>
  <conditionalFormatting sqref="D11032">
    <cfRule type="containsText" dxfId="894" priority="2473" operator="containsText" text="Pesquisa de Preços">
      <formula>NOT(ISERROR(SEARCH("Pesquisa de Preços",D11032)))</formula>
    </cfRule>
  </conditionalFormatting>
  <conditionalFormatting sqref="D11038">
    <cfRule type="containsText" dxfId="893" priority="3159" operator="containsText" text="Pesquisa de Preços">
      <formula>NOT(ISERROR(SEARCH("Pesquisa de Preços",D11038)))</formula>
    </cfRule>
  </conditionalFormatting>
  <conditionalFormatting sqref="D11040:D11044">
    <cfRule type="containsText" dxfId="892" priority="3149" operator="containsText" text="Pesquisa de Preços">
      <formula>NOT(ISERROR(SEARCH("Pesquisa de Preços",D11040)))</formula>
    </cfRule>
  </conditionalFormatting>
  <conditionalFormatting sqref="D11046">
    <cfRule type="containsText" dxfId="891" priority="3146" operator="containsText" text="Pesquisa de Preços">
      <formula>NOT(ISERROR(SEARCH("Pesquisa de Preços",D11046)))</formula>
    </cfRule>
  </conditionalFormatting>
  <conditionalFormatting sqref="D11048:D11052">
    <cfRule type="containsText" dxfId="890" priority="3136" operator="containsText" text="Pesquisa de Preços">
      <formula>NOT(ISERROR(SEARCH("Pesquisa de Preços",D11048)))</formula>
    </cfRule>
  </conditionalFormatting>
  <conditionalFormatting sqref="D11054:D11110">
    <cfRule type="containsText" dxfId="889" priority="2921" operator="containsText" text="Pesquisa de Preços">
      <formula>NOT(ISERROR(SEARCH("Pesquisa de Preços",D11054)))</formula>
    </cfRule>
  </conditionalFormatting>
  <conditionalFormatting sqref="D11112:D11113">
    <cfRule type="containsText" dxfId="888" priority="2917" operator="containsText" text="Pesquisa de Preços">
      <formula>NOT(ISERROR(SEARCH("Pesquisa de Preços",D11112)))</formula>
    </cfRule>
  </conditionalFormatting>
  <conditionalFormatting sqref="D11115">
    <cfRule type="containsText" dxfId="887" priority="2717" operator="containsText" text="Pesquisa de Preços">
      <formula>NOT(ISERROR(SEARCH("Pesquisa de Preços",D11115)))</formula>
    </cfRule>
  </conditionalFormatting>
  <conditionalFormatting sqref="D11117">
    <cfRule type="containsText" dxfId="886" priority="2716" operator="containsText" text="Pesquisa de Preços">
      <formula>NOT(ISERROR(SEARCH("Pesquisa de Preços",D11117)))</formula>
    </cfRule>
  </conditionalFormatting>
  <conditionalFormatting sqref="D11120">
    <cfRule type="containsText" dxfId="885" priority="2914" operator="containsText" text="Pesquisa de Preços">
      <formula>NOT(ISERROR(SEARCH("Pesquisa de Preços",D11120)))</formula>
    </cfRule>
  </conditionalFormatting>
  <conditionalFormatting sqref="D11122:D11123">
    <cfRule type="containsText" dxfId="884" priority="2904" operator="containsText" text="Pesquisa de Preços">
      <formula>NOT(ISERROR(SEARCH("Pesquisa de Preços",D11122)))</formula>
    </cfRule>
  </conditionalFormatting>
  <conditionalFormatting sqref="D11125">
    <cfRule type="containsText" dxfId="883" priority="2713" operator="containsText" text="Pesquisa de Preços">
      <formula>NOT(ISERROR(SEARCH("Pesquisa de Preços",D11125)))</formula>
    </cfRule>
  </conditionalFormatting>
  <conditionalFormatting sqref="D11127">
    <cfRule type="containsText" dxfId="882" priority="2712" operator="containsText" text="Pesquisa de Preços">
      <formula>NOT(ISERROR(SEARCH("Pesquisa de Preços",D11127)))</formula>
    </cfRule>
  </conditionalFormatting>
  <conditionalFormatting sqref="D11130">
    <cfRule type="containsText" dxfId="881" priority="2402" operator="containsText" text="Pesquisa de Preços">
      <formula>NOT(ISERROR(SEARCH("Pesquisa de Preços",D11130)))</formula>
    </cfRule>
  </conditionalFormatting>
  <conditionalFormatting sqref="D11132:D11143">
    <cfRule type="containsText" dxfId="880" priority="2385" operator="containsText" text="Pesquisa de Preços">
      <formula>NOT(ISERROR(SEARCH("Pesquisa de Preços",D11132)))</formula>
    </cfRule>
  </conditionalFormatting>
  <conditionalFormatting sqref="D11161:D11171">
    <cfRule type="containsText" dxfId="879" priority="2266" operator="containsText" text="Pesquisa de Preços">
      <formula>NOT(ISERROR(SEARCH("Pesquisa de Preços",D11161)))</formula>
    </cfRule>
  </conditionalFormatting>
  <conditionalFormatting sqref="D11173:D11174">
    <cfRule type="containsText" dxfId="878" priority="2306" operator="containsText" text="Pesquisa de Preços">
      <formula>NOT(ISERROR(SEARCH("Pesquisa de Preços",D11173)))</formula>
    </cfRule>
  </conditionalFormatting>
  <conditionalFormatting sqref="D11176">
    <cfRule type="containsText" dxfId="877" priority="2711" operator="containsText" text="Pesquisa de Preços">
      <formula>NOT(ISERROR(SEARCH("Pesquisa de Preços",D11176)))</formula>
    </cfRule>
  </conditionalFormatting>
  <conditionalFormatting sqref="D11178">
    <cfRule type="containsText" dxfId="876" priority="2708" operator="containsText" text="Pesquisa de Preços">
      <formula>NOT(ISERROR(SEARCH("Pesquisa de Preços",D11178)))</formula>
    </cfRule>
  </conditionalFormatting>
  <conditionalFormatting sqref="D11181">
    <cfRule type="containsText" dxfId="875" priority="2701" operator="containsText" text="Pesquisa de Preços">
      <formula>NOT(ISERROR(SEARCH("Pesquisa de Preços",D11181)))</formula>
    </cfRule>
  </conditionalFormatting>
  <conditionalFormatting sqref="D11183:D11185">
    <cfRule type="containsText" dxfId="874" priority="2695" operator="containsText" text="Pesquisa de Preços">
      <formula>NOT(ISERROR(SEARCH("Pesquisa de Preços",D11183)))</formula>
    </cfRule>
  </conditionalFormatting>
  <conditionalFormatting sqref="D11187">
    <cfRule type="containsText" dxfId="873" priority="2605" operator="containsText" text="Pesquisa de Preços">
      <formula>NOT(ISERROR(SEARCH("Pesquisa de Preços",D11187)))</formula>
    </cfRule>
  </conditionalFormatting>
  <conditionalFormatting sqref="D11189:D11192">
    <cfRule type="containsText" dxfId="872" priority="2593" operator="containsText" text="Pesquisa de Preços">
      <formula>NOT(ISERROR(SEARCH("Pesquisa de Preços",D11189)))</formula>
    </cfRule>
  </conditionalFormatting>
  <conditionalFormatting sqref="D11195">
    <cfRule type="containsText" dxfId="871" priority="2616" operator="containsText" text="Pesquisa de Preços">
      <formula>NOT(ISERROR(SEARCH("Pesquisa de Preços",D11195)))</formula>
    </cfRule>
  </conditionalFormatting>
  <conditionalFormatting sqref="D11197:D11199">
    <cfRule type="containsText" dxfId="870" priority="2608" operator="containsText" text="Pesquisa de Preços">
      <formula>NOT(ISERROR(SEARCH("Pesquisa de Preços",D11197)))</formula>
    </cfRule>
  </conditionalFormatting>
  <conditionalFormatting sqref="D11201">
    <cfRule type="containsText" dxfId="869" priority="2159" operator="containsText" text="Pesquisa de Preços">
      <formula>NOT(ISERROR(SEARCH("Pesquisa de Preços",D11201)))</formula>
    </cfRule>
  </conditionalFormatting>
  <conditionalFormatting sqref="D11203">
    <cfRule type="containsText" dxfId="868" priority="2158" operator="containsText" text="Pesquisa de Preços">
      <formula>NOT(ISERROR(SEARCH("Pesquisa de Preços",D11203)))</formula>
    </cfRule>
  </conditionalFormatting>
  <conditionalFormatting sqref="D11207">
    <cfRule type="containsText" dxfId="867" priority="2165" operator="containsText" text="Pesquisa de Preços">
      <formula>NOT(ISERROR(SEARCH("Pesquisa de Preços",D11207)))</formula>
    </cfRule>
  </conditionalFormatting>
  <conditionalFormatting sqref="D11209">
    <cfRule type="containsText" dxfId="866" priority="2164" operator="containsText" text="Pesquisa de Preços">
      <formula>NOT(ISERROR(SEARCH("Pesquisa de Preços",D11209)))</formula>
    </cfRule>
  </conditionalFormatting>
  <conditionalFormatting sqref="D11213">
    <cfRule type="containsText" dxfId="865" priority="2015" operator="containsText" text="Pesquisa de Preços">
      <formula>NOT(ISERROR(SEARCH("Pesquisa de Preços",D11213)))</formula>
    </cfRule>
  </conditionalFormatting>
  <conditionalFormatting sqref="D11215">
    <cfRule type="containsText" dxfId="864" priority="2014" operator="containsText" text="Pesquisa de Preços">
      <formula>NOT(ISERROR(SEARCH("Pesquisa de Preços",D11215)))</formula>
    </cfRule>
  </conditionalFormatting>
  <conditionalFormatting sqref="D11219">
    <cfRule type="containsText" dxfId="863" priority="2009" operator="containsText" text="Pesquisa de Preços">
      <formula>NOT(ISERROR(SEARCH("Pesquisa de Preços",D11219)))</formula>
    </cfRule>
  </conditionalFormatting>
  <conditionalFormatting sqref="D11221">
    <cfRule type="containsText" dxfId="862" priority="2008" operator="containsText" text="Pesquisa de Preços">
      <formula>NOT(ISERROR(SEARCH("Pesquisa de Preços",D11221)))</formula>
    </cfRule>
  </conditionalFormatting>
  <conditionalFormatting sqref="D11232:D11235">
    <cfRule type="containsText" dxfId="861" priority="2437" operator="containsText" text="Pesquisa de Preços">
      <formula>NOT(ISERROR(SEARCH("Pesquisa de Preços",D11232)))</formula>
    </cfRule>
  </conditionalFormatting>
  <conditionalFormatting sqref="D11237">
    <cfRule type="containsText" dxfId="860" priority="2427" operator="containsText" text="Pesquisa de Preços">
      <formula>NOT(ISERROR(SEARCH("Pesquisa de Preços",D11237)))</formula>
    </cfRule>
  </conditionalFormatting>
  <conditionalFormatting sqref="D11239">
    <cfRule type="containsText" dxfId="859" priority="2430" operator="containsText" text="Pesquisa de Preços">
      <formula>NOT(ISERROR(SEARCH("Pesquisa de Preços",D11239)))</formula>
    </cfRule>
  </conditionalFormatting>
  <conditionalFormatting sqref="D11241">
    <cfRule type="containsText" dxfId="858" priority="2426" operator="containsText" text="Pesquisa de Preços">
      <formula>NOT(ISERROR(SEARCH("Pesquisa de Preços",D11241)))</formula>
    </cfRule>
  </conditionalFormatting>
  <conditionalFormatting sqref="D11250:D11255">
    <cfRule type="containsText" dxfId="857" priority="2415" operator="containsText" text="Pesquisa de Preços">
      <formula>NOT(ISERROR(SEARCH("Pesquisa de Preços",D11250)))</formula>
    </cfRule>
  </conditionalFormatting>
  <conditionalFormatting sqref="D11260:D11265">
    <cfRule type="containsText" dxfId="856" priority="2408" operator="containsText" text="Pesquisa de Preços">
      <formula>NOT(ISERROR(SEARCH("Pesquisa de Preços",D11260)))</formula>
    </cfRule>
  </conditionalFormatting>
  <conditionalFormatting sqref="D11270:D11273 D11277">
    <cfRule type="containsText" dxfId="855" priority="2155" operator="containsText" text="Pesquisa de Preços">
      <formula>NOT(ISERROR(SEARCH("Pesquisa de Preços",D11270)))</formula>
    </cfRule>
  </conditionalFormatting>
  <conditionalFormatting sqref="D11275 D11279">
    <cfRule type="containsText" dxfId="854" priority="2154" operator="containsText" text="Pesquisa de Preços">
      <formula>NOT(ISERROR(SEARCH("Pesquisa de Preços",D11275)))</formula>
    </cfRule>
  </conditionalFormatting>
  <conditionalFormatting sqref="D11281:D11288">
    <cfRule type="containsText" dxfId="853" priority="1606" operator="containsText" text="Pesquisa de Preços">
      <formula>NOT(ISERROR(SEARCH("Pesquisa de Preços",D11281)))</formula>
    </cfRule>
  </conditionalFormatting>
  <conditionalFormatting sqref="D11290:D11291">
    <cfRule type="containsText" dxfId="852" priority="2302" operator="containsText" text="Pesquisa de Preços">
      <formula>NOT(ISERROR(SEARCH("Pesquisa de Preços",D11290)))</formula>
    </cfRule>
  </conditionalFormatting>
  <conditionalFormatting sqref="D11293">
    <cfRule type="containsText" dxfId="851" priority="2299" operator="containsText" text="Pesquisa de Preços">
      <formula>NOT(ISERROR(SEARCH("Pesquisa de Preços",D11293)))</formula>
    </cfRule>
  </conditionalFormatting>
  <conditionalFormatting sqref="D11295:D11296">
    <cfRule type="containsText" dxfId="850" priority="2298" operator="containsText" text="Pesquisa de Preços">
      <formula>NOT(ISERROR(SEARCH("Pesquisa de Preços",D11295)))</formula>
    </cfRule>
  </conditionalFormatting>
  <conditionalFormatting sqref="D11298">
    <cfRule type="containsText" dxfId="849" priority="2295" operator="containsText" text="Pesquisa de Preços">
      <formula>NOT(ISERROR(SEARCH("Pesquisa de Preços",D11298)))</formula>
    </cfRule>
  </conditionalFormatting>
  <conditionalFormatting sqref="D11300:D11301">
    <cfRule type="containsText" dxfId="848" priority="2294" operator="containsText" text="Pesquisa de Preços">
      <formula>NOT(ISERROR(SEARCH("Pesquisa de Preços",D11300)))</formula>
    </cfRule>
  </conditionalFormatting>
  <conditionalFormatting sqref="D11303:D11321">
    <cfRule type="containsText" dxfId="847" priority="2311" operator="containsText" text="Pesquisa de Preços">
      <formula>NOT(ISERROR(SEARCH("Pesquisa de Preços",D11303)))</formula>
    </cfRule>
  </conditionalFormatting>
  <conditionalFormatting sqref="D11324:D11325">
    <cfRule type="containsText" dxfId="846" priority="2373" operator="containsText" text="Pesquisa de Preços">
      <formula>NOT(ISERROR(SEARCH("Pesquisa de Preços",D11324)))</formula>
    </cfRule>
  </conditionalFormatting>
  <conditionalFormatting sqref="D11327">
    <cfRule type="containsText" dxfId="845" priority="2368" operator="containsText" text="Pesquisa de Preços">
      <formula>NOT(ISERROR(SEARCH("Pesquisa de Preços",D11327)))</formula>
    </cfRule>
  </conditionalFormatting>
  <conditionalFormatting sqref="D11330:D11333">
    <cfRule type="containsText" dxfId="844" priority="2352" operator="containsText" text="Pesquisa de Preços">
      <formula>NOT(ISERROR(SEARCH("Pesquisa de Preços",D11330)))</formula>
    </cfRule>
  </conditionalFormatting>
  <conditionalFormatting sqref="D11335">
    <cfRule type="containsText" dxfId="843" priority="2361" operator="containsText" text="Pesquisa de Preços">
      <formula>NOT(ISERROR(SEARCH("Pesquisa de Preços",D11335)))</formula>
    </cfRule>
  </conditionalFormatting>
  <conditionalFormatting sqref="D11338:D11339">
    <cfRule type="containsText" dxfId="842" priority="2351" operator="containsText" text="Pesquisa de Preços">
      <formula>NOT(ISERROR(SEARCH("Pesquisa de Preços",D11338)))</formula>
    </cfRule>
  </conditionalFormatting>
  <conditionalFormatting sqref="D11341">
    <cfRule type="containsText" dxfId="841" priority="2342" operator="containsText" text="Pesquisa de Preços">
      <formula>NOT(ISERROR(SEARCH("Pesquisa de Preços",D11341)))</formula>
    </cfRule>
  </conditionalFormatting>
  <conditionalFormatting sqref="D11344">
    <cfRule type="containsText" dxfId="840" priority="1962" operator="containsText" text="Pesquisa de Preços">
      <formula>NOT(ISERROR(SEARCH("Pesquisa de Preços",D11344)))</formula>
    </cfRule>
  </conditionalFormatting>
  <conditionalFormatting sqref="D11346:D11348">
    <cfRule type="containsText" dxfId="839" priority="1944" operator="containsText" text="Pesquisa de Preços">
      <formula>NOT(ISERROR(SEARCH("Pesquisa de Preços",D11346)))</formula>
    </cfRule>
  </conditionalFormatting>
  <conditionalFormatting sqref="D11350">
    <cfRule type="containsText" dxfId="838" priority="2308" operator="containsText" text="Pesquisa de Preços">
      <formula>NOT(ISERROR(SEARCH("Pesquisa de Preços",D11350)))</formula>
    </cfRule>
  </conditionalFormatting>
  <conditionalFormatting sqref="D11353">
    <cfRule type="containsText" dxfId="837" priority="1961" operator="containsText" text="Pesquisa de Preços">
      <formula>NOT(ISERROR(SEARCH("Pesquisa de Preços",D11353)))</formula>
    </cfRule>
  </conditionalFormatting>
  <conditionalFormatting sqref="D11355:D11357">
    <cfRule type="containsText" dxfId="836" priority="1943" operator="containsText" text="Pesquisa de Preços">
      <formula>NOT(ISERROR(SEARCH("Pesquisa de Preços",D11355)))</formula>
    </cfRule>
  </conditionalFormatting>
  <conditionalFormatting sqref="D11359 D11363 D11367 D11371">
    <cfRule type="containsText" dxfId="835" priority="2151" operator="containsText" text="Pesquisa de Preços">
      <formula>NOT(ISERROR(SEARCH("Pesquisa de Preços",D11359)))</formula>
    </cfRule>
  </conditionalFormatting>
  <conditionalFormatting sqref="D11361">
    <cfRule type="containsText" dxfId="834" priority="2126" operator="containsText" text="Pesquisa de Preços">
      <formula>NOT(ISERROR(SEARCH("Pesquisa de Preços",D11361)))</formula>
    </cfRule>
  </conditionalFormatting>
  <conditionalFormatting sqref="D11365">
    <cfRule type="containsText" dxfId="833" priority="2125" operator="containsText" text="Pesquisa de Preços">
      <formula>NOT(ISERROR(SEARCH("Pesquisa de Preços",D11365)))</formula>
    </cfRule>
  </conditionalFormatting>
  <conditionalFormatting sqref="D11369 D11373">
    <cfRule type="containsText" dxfId="832" priority="2150" operator="containsText" text="Pesquisa de Preços">
      <formula>NOT(ISERROR(SEARCH("Pesquisa de Preços",D11369)))</formula>
    </cfRule>
  </conditionalFormatting>
  <conditionalFormatting sqref="D11375">
    <cfRule type="containsText" dxfId="831" priority="2293" operator="containsText" text="Pesquisa de Preços">
      <formula>NOT(ISERROR(SEARCH("Pesquisa de Preços",D11375)))</formula>
    </cfRule>
  </conditionalFormatting>
  <conditionalFormatting sqref="D11377:D11388">
    <cfRule type="containsText" dxfId="830" priority="2124" operator="containsText" text="Pesquisa de Preços">
      <formula>NOT(ISERROR(SEARCH("Pesquisa de Preços",D11377)))</formula>
    </cfRule>
  </conditionalFormatting>
  <conditionalFormatting sqref="D11390">
    <cfRule type="containsText" dxfId="829" priority="2112" operator="containsText" text="Pesquisa de Preços">
      <formula>NOT(ISERROR(SEARCH("Pesquisa de Preços",D11390)))</formula>
    </cfRule>
  </conditionalFormatting>
  <conditionalFormatting sqref="D11392:D11394">
    <cfRule type="containsText" dxfId="828" priority="2092" operator="containsText" text="Pesquisa de Preços">
      <formula>NOT(ISERROR(SEARCH("Pesquisa de Preços",D11392)))</formula>
    </cfRule>
  </conditionalFormatting>
  <conditionalFormatting sqref="D11396">
    <cfRule type="containsText" dxfId="827" priority="2101" operator="containsText" text="Pesquisa de Preços">
      <formula>NOT(ISERROR(SEARCH("Pesquisa de Preços",D11396)))</formula>
    </cfRule>
  </conditionalFormatting>
  <conditionalFormatting sqref="D11398:D11400">
    <cfRule type="containsText" dxfId="826" priority="2091" operator="containsText" text="Pesquisa de Preços">
      <formula>NOT(ISERROR(SEARCH("Pesquisa de Preços",D11398)))</formula>
    </cfRule>
  </conditionalFormatting>
  <conditionalFormatting sqref="D11402">
    <cfRule type="containsText" dxfId="825" priority="2127" operator="containsText" text="Pesquisa de Preços">
      <formula>NOT(ISERROR(SEARCH("Pesquisa de Preços",D11402)))</formula>
    </cfRule>
  </conditionalFormatting>
  <conditionalFormatting sqref="D11404">
    <cfRule type="containsText" dxfId="824" priority="2123" operator="containsText" text="Pesquisa de Preços">
      <formula>NOT(ISERROR(SEARCH("Pesquisa de Preços",D11404)))</formula>
    </cfRule>
  </conditionalFormatting>
  <conditionalFormatting sqref="D11406">
    <cfRule type="containsText" dxfId="823" priority="2143" operator="containsText" text="Pesquisa de Preços">
      <formula>NOT(ISERROR(SEARCH("Pesquisa de Preços",D11406)))</formula>
    </cfRule>
  </conditionalFormatting>
  <conditionalFormatting sqref="D11408">
    <cfRule type="containsText" dxfId="822" priority="2122" operator="containsText" text="Pesquisa de Preços">
      <formula>NOT(ISERROR(SEARCH("Pesquisa de Preços",D11408)))</formula>
    </cfRule>
  </conditionalFormatting>
  <conditionalFormatting sqref="D11410">
    <cfRule type="containsText" dxfId="821" priority="2140" operator="containsText" text="Pesquisa de Preços">
      <formula>NOT(ISERROR(SEARCH("Pesquisa de Preços",D11410)))</formula>
    </cfRule>
  </conditionalFormatting>
  <conditionalFormatting sqref="D11412">
    <cfRule type="containsText" dxfId="820" priority="2121" operator="containsText" text="Pesquisa de Preços">
      <formula>NOT(ISERROR(SEARCH("Pesquisa de Preços",D11412)))</formula>
    </cfRule>
  </conditionalFormatting>
  <conditionalFormatting sqref="D11414">
    <cfRule type="containsText" dxfId="819" priority="2137" operator="containsText" text="Pesquisa de Preços">
      <formula>NOT(ISERROR(SEARCH("Pesquisa de Preços",D11414)))</formula>
    </cfRule>
  </conditionalFormatting>
  <conditionalFormatting sqref="D11416">
    <cfRule type="containsText" dxfId="818" priority="2120" operator="containsText" text="Pesquisa de Preços">
      <formula>NOT(ISERROR(SEARCH("Pesquisa de Preços",D11416)))</formula>
    </cfRule>
  </conditionalFormatting>
  <conditionalFormatting sqref="D11418">
    <cfRule type="containsText" dxfId="817" priority="2134" operator="containsText" text="Pesquisa de Preços">
      <formula>NOT(ISERROR(SEARCH("Pesquisa de Preços",D11418)))</formula>
    </cfRule>
  </conditionalFormatting>
  <conditionalFormatting sqref="D11420">
    <cfRule type="containsText" dxfId="816" priority="2119" operator="containsText" text="Pesquisa de Preços">
      <formula>NOT(ISERROR(SEARCH("Pesquisa de Preços",D11420)))</formula>
    </cfRule>
  </conditionalFormatting>
  <conditionalFormatting sqref="D11422">
    <cfRule type="containsText" dxfId="815" priority="2131" operator="containsText" text="Pesquisa de Preços">
      <formula>NOT(ISERROR(SEARCH("Pesquisa de Preços",D11422)))</formula>
    </cfRule>
  </conditionalFormatting>
  <conditionalFormatting sqref="D11424">
    <cfRule type="containsText" dxfId="814" priority="2118" operator="containsText" text="Pesquisa de Preços">
      <formula>NOT(ISERROR(SEARCH("Pesquisa de Preços",D11424)))</formula>
    </cfRule>
  </conditionalFormatting>
  <conditionalFormatting sqref="D11426">
    <cfRule type="containsText" dxfId="813" priority="2128" operator="containsText" text="Pesquisa de Preços">
      <formula>NOT(ISERROR(SEARCH("Pesquisa de Preços",D11426)))</formula>
    </cfRule>
  </conditionalFormatting>
  <conditionalFormatting sqref="D11428">
    <cfRule type="containsText" dxfId="812" priority="2117" operator="containsText" text="Pesquisa de Preços">
      <formula>NOT(ISERROR(SEARCH("Pesquisa de Preços",D11428)))</formula>
    </cfRule>
  </conditionalFormatting>
  <conditionalFormatting sqref="D11430">
    <cfRule type="containsText" dxfId="811" priority="2054" operator="containsText" text="Pesquisa de Preços">
      <formula>NOT(ISERROR(SEARCH("Pesquisa de Preços",D11430)))</formula>
    </cfRule>
  </conditionalFormatting>
  <conditionalFormatting sqref="D11432">
    <cfRule type="containsText" dxfId="810" priority="2053" operator="containsText" text="Pesquisa de Preços">
      <formula>NOT(ISERROR(SEARCH("Pesquisa de Preços",D11432)))</formula>
    </cfRule>
  </conditionalFormatting>
  <conditionalFormatting sqref="D11434:D11458">
    <cfRule type="containsText" dxfId="809" priority="1575" operator="containsText" text="Pesquisa de Preços">
      <formula>NOT(ISERROR(SEARCH("Pesquisa de Preços",D11434)))</formula>
    </cfRule>
  </conditionalFormatting>
  <conditionalFormatting sqref="D11460:D11482">
    <cfRule type="containsText" dxfId="808" priority="1468" operator="containsText" text="Pesquisa de Preços">
      <formula>NOT(ISERROR(SEARCH("Pesquisa de Preços",D11460)))</formula>
    </cfRule>
  </conditionalFormatting>
  <conditionalFormatting sqref="D11484:D11485">
    <cfRule type="containsText" dxfId="807" priority="2028" operator="containsText" text="Pesquisa de Preços">
      <formula>NOT(ISERROR(SEARCH("Pesquisa de Preços",D11484)))</formula>
    </cfRule>
  </conditionalFormatting>
  <conditionalFormatting sqref="D11487">
    <cfRule type="containsText" dxfId="806" priority="1997" operator="containsText" text="Pesquisa de Preços">
      <formula>NOT(ISERROR(SEARCH("Pesquisa de Preços",D11487)))</formula>
    </cfRule>
  </conditionalFormatting>
  <conditionalFormatting sqref="D11489">
    <cfRule type="containsText" dxfId="805" priority="1996" operator="containsText" text="Pesquisa de Preços">
      <formula>NOT(ISERROR(SEARCH("Pesquisa de Preços",D11489)))</formula>
    </cfRule>
  </conditionalFormatting>
  <conditionalFormatting sqref="D11491">
    <cfRule type="containsText" dxfId="804" priority="1995" operator="containsText" text="Pesquisa de Preços">
      <formula>NOT(ISERROR(SEARCH("Pesquisa de Preços",D11491)))</formula>
    </cfRule>
  </conditionalFormatting>
  <conditionalFormatting sqref="D11493 D11513 D11517:D11518 D11521:D11523 D11528:D11529 D11566:D11571 D11584 D11591:D11595 D11599 D11601:D11604 D11609:D11613 D11617 D11619:D11622">
    <cfRule type="containsText" dxfId="803" priority="1963" operator="containsText" text="Pesquisa de Preços">
      <formula>NOT(ISERROR(SEARCH("Pesquisa de Preços",D11493)))</formula>
    </cfRule>
  </conditionalFormatting>
  <conditionalFormatting sqref="D11495">
    <cfRule type="containsText" dxfId="802" priority="1994" operator="containsText" text="Pesquisa de Preços">
      <formula>NOT(ISERROR(SEARCH("Pesquisa de Preços",D11495)))</formula>
    </cfRule>
  </conditionalFormatting>
  <conditionalFormatting sqref="D11497">
    <cfRule type="containsText" dxfId="801" priority="1993" operator="containsText" text="Pesquisa de Preços">
      <formula>NOT(ISERROR(SEARCH("Pesquisa de Preços",D11497)))</formula>
    </cfRule>
  </conditionalFormatting>
  <conditionalFormatting sqref="D11499 D11503 D11507">
    <cfRule type="containsText" dxfId="800" priority="1992" operator="containsText" text="Pesquisa de Preços">
      <formula>NOT(ISERROR(SEARCH("Pesquisa de Preços",D11499)))</formula>
    </cfRule>
  </conditionalFormatting>
  <conditionalFormatting sqref="D11501 D11505 D11509">
    <cfRule type="containsText" dxfId="799" priority="1991" operator="containsText" text="Pesquisa de Preços">
      <formula>NOT(ISERROR(SEARCH("Pesquisa de Preços",D11501)))</formula>
    </cfRule>
  </conditionalFormatting>
  <conditionalFormatting sqref="D11511">
    <cfRule type="containsText" dxfId="798" priority="1990" operator="containsText" text="Pesquisa de Preços">
      <formula>NOT(ISERROR(SEARCH("Pesquisa de Preços",D11511)))</formula>
    </cfRule>
  </conditionalFormatting>
  <conditionalFormatting sqref="D11515">
    <cfRule type="containsText" dxfId="797" priority="1989" operator="containsText" text="Pesquisa de Preços">
      <formula>NOT(ISERROR(SEARCH("Pesquisa de Preços",D11515)))</formula>
    </cfRule>
  </conditionalFormatting>
  <conditionalFormatting sqref="D11526">
    <cfRule type="containsText" dxfId="796" priority="1982" operator="containsText" text="Pesquisa de Preços">
      <formula>NOT(ISERROR(SEARCH("Pesquisa de Preços",D11526)))</formula>
    </cfRule>
  </conditionalFormatting>
  <conditionalFormatting sqref="D11531">
    <cfRule type="containsText" dxfId="795" priority="1620" operator="containsText" text="Pesquisa de Preços">
      <formula>NOT(ISERROR(SEARCH("Pesquisa de Preços",D11531)))</formula>
    </cfRule>
  </conditionalFormatting>
  <conditionalFormatting sqref="D11533:D11534">
    <cfRule type="containsText" dxfId="794" priority="1619" operator="containsText" text="Pesquisa de Preços">
      <formula>NOT(ISERROR(SEARCH("Pesquisa de Preços",D11533)))</formula>
    </cfRule>
  </conditionalFormatting>
  <conditionalFormatting sqref="D11552:D11564">
    <cfRule type="containsText" dxfId="793" priority="1863" operator="containsText" text="Pesquisa de Preços">
      <formula>NOT(ISERROR(SEARCH("Pesquisa de Preços",D11552)))</formula>
    </cfRule>
  </conditionalFormatting>
  <conditionalFormatting sqref="D11573">
    <cfRule type="containsText" dxfId="792" priority="1932" operator="containsText" text="Pesquisa de Preços">
      <formula>NOT(ISERROR(SEARCH("Pesquisa de Preços",D11573)))</formula>
    </cfRule>
  </conditionalFormatting>
  <conditionalFormatting sqref="D11582">
    <cfRule type="containsText" dxfId="791" priority="1964" operator="containsText" text="Pesquisa de Preços">
      <formula>NOT(ISERROR(SEARCH("Pesquisa de Preços",D11582)))</formula>
    </cfRule>
  </conditionalFormatting>
  <conditionalFormatting sqref="D11588 D11597 D11606 D11615">
    <cfRule type="containsText" dxfId="790" priority="1981" operator="containsText" text="Pesquisa de Preços">
      <formula>NOT(ISERROR(SEARCH("Pesquisa de Preços",D11588)))</formula>
    </cfRule>
  </conditionalFormatting>
  <conditionalFormatting sqref="D11624">
    <cfRule type="containsText" dxfId="789" priority="1896" operator="containsText" text="Pesquisa de Preços">
      <formula>NOT(ISERROR(SEARCH("Pesquisa de Preços",D11624)))</formula>
    </cfRule>
  </conditionalFormatting>
  <conditionalFormatting sqref="D11629">
    <cfRule type="containsText" dxfId="788" priority="1913" operator="containsText" text="Pesquisa de Preços">
      <formula>NOT(ISERROR(SEARCH("Pesquisa de Preços",D11629)))</formula>
    </cfRule>
  </conditionalFormatting>
  <conditionalFormatting sqref="D11640">
    <cfRule type="containsText" dxfId="787" priority="1883" operator="containsText" text="Pesquisa de Preços">
      <formula>NOT(ISERROR(SEARCH("Pesquisa de Preços",D11640)))</formula>
    </cfRule>
  </conditionalFormatting>
  <conditionalFormatting sqref="D11659">
    <cfRule type="containsText" dxfId="786" priority="1731" operator="containsText" text="Pesquisa de Preços">
      <formula>NOT(ISERROR(SEARCH("Pesquisa de Preços",D11659)))</formula>
    </cfRule>
  </conditionalFormatting>
  <conditionalFormatting sqref="D11669">
    <cfRule type="containsText" dxfId="785" priority="1858" operator="containsText" text="Pesquisa de Preços">
      <formula>NOT(ISERROR(SEARCH("Pesquisa de Preços",D11669)))</formula>
    </cfRule>
  </conditionalFormatting>
  <conditionalFormatting sqref="D11674:D11680">
    <cfRule type="containsText" dxfId="784" priority="1848" operator="containsText" text="Pesquisa de Preços">
      <formula>NOT(ISERROR(SEARCH("Pesquisa de Preços",D11674)))</formula>
    </cfRule>
  </conditionalFormatting>
  <conditionalFormatting sqref="D11682:D11687">
    <cfRule type="containsText" dxfId="783" priority="1844" operator="containsText" text="Pesquisa de Preços">
      <formula>NOT(ISERROR(SEARCH("Pesquisa de Preços",D11682)))</formula>
    </cfRule>
  </conditionalFormatting>
  <conditionalFormatting sqref="D11689:D11695">
    <cfRule type="containsText" dxfId="782" priority="1825" operator="containsText" text="Pesquisa de Preços">
      <formula>NOT(ISERROR(SEARCH("Pesquisa de Preços",D11689)))</formula>
    </cfRule>
  </conditionalFormatting>
  <conditionalFormatting sqref="D11700:D11706">
    <cfRule type="containsText" dxfId="781" priority="1320" operator="containsText" text="Pesquisa de Preços">
      <formula>NOT(ISERROR(SEARCH("Pesquisa de Preços",D11700)))</formula>
    </cfRule>
  </conditionalFormatting>
  <conditionalFormatting sqref="D11708:D11712">
    <cfRule type="containsText" dxfId="780" priority="1313" operator="containsText" text="Pesquisa de Preços">
      <formula>NOT(ISERROR(SEARCH("Pesquisa de Preços",D11708)))</formula>
    </cfRule>
  </conditionalFormatting>
  <conditionalFormatting sqref="D11715">
    <cfRule type="containsText" dxfId="779" priority="1919" operator="containsText" text="Pesquisa de Preços">
      <formula>NOT(ISERROR(SEARCH("Pesquisa de Preços",D11715)))</formula>
    </cfRule>
  </conditionalFormatting>
  <conditionalFormatting sqref="D11717">
    <cfRule type="containsText" dxfId="778" priority="1918" operator="containsText" text="Pesquisa de Preços">
      <formula>NOT(ISERROR(SEARCH("Pesquisa de Preços",D11717)))</formula>
    </cfRule>
  </conditionalFormatting>
  <conditionalFormatting sqref="D11719">
    <cfRule type="containsText" dxfId="777" priority="1714" operator="containsText" text="Pesquisa de Preços">
      <formula>NOT(ISERROR(SEARCH("Pesquisa de Preços",D11719)))</formula>
    </cfRule>
  </conditionalFormatting>
  <conditionalFormatting sqref="D11729:D11734">
    <cfRule type="containsText" dxfId="776" priority="1803" operator="containsText" text="Pesquisa de Preços">
      <formula>NOT(ISERROR(SEARCH("Pesquisa de Preços",D11729)))</formula>
    </cfRule>
  </conditionalFormatting>
  <conditionalFormatting sqref="D11736:D11741">
    <cfRule type="containsText" dxfId="775" priority="1798" operator="containsText" text="Pesquisa de Preços">
      <formula>NOT(ISERROR(SEARCH("Pesquisa de Preços",D11736)))</formula>
    </cfRule>
  </conditionalFormatting>
  <conditionalFormatting sqref="D11743">
    <cfRule type="containsText" dxfId="774" priority="1791" operator="containsText" text="Pesquisa de Preços">
      <formula>NOT(ISERROR(SEARCH("Pesquisa de Preços",D11743)))</formula>
    </cfRule>
  </conditionalFormatting>
  <conditionalFormatting sqref="D11745:D11749">
    <cfRule type="containsText" dxfId="773" priority="1786" operator="containsText" text="Pesquisa de Preços">
      <formula>NOT(ISERROR(SEARCH("Pesquisa de Preços",D11745)))</formula>
    </cfRule>
  </conditionalFormatting>
  <conditionalFormatting sqref="D11751">
    <cfRule type="containsText" dxfId="772" priority="1757" operator="containsText" text="Pesquisa de Preços">
      <formula>NOT(ISERROR(SEARCH("Pesquisa de Preços",D11751)))</formula>
    </cfRule>
  </conditionalFormatting>
  <conditionalFormatting sqref="D11753:D11761">
    <cfRule type="containsText" dxfId="771" priority="1748" operator="containsText" text="Pesquisa de Preços">
      <formula>NOT(ISERROR(SEARCH("Pesquisa de Preços",D11753)))</formula>
    </cfRule>
  </conditionalFormatting>
  <conditionalFormatting sqref="D11776:D11782">
    <cfRule type="containsText" dxfId="770" priority="1685" operator="containsText" text="Pesquisa de Preços">
      <formula>NOT(ISERROR(SEARCH("Pesquisa de Preços",D11776)))</formula>
    </cfRule>
  </conditionalFormatting>
  <conditionalFormatting sqref="D11784:D11786">
    <cfRule type="containsText" dxfId="769" priority="1677" operator="containsText" text="Pesquisa de Preços">
      <formula>NOT(ISERROR(SEARCH("Pesquisa de Preços",D11784)))</formula>
    </cfRule>
  </conditionalFormatting>
  <conditionalFormatting sqref="D11788">
    <cfRule type="containsText" dxfId="768" priority="1457" operator="containsText" text="Pesquisa de Preços">
      <formula>NOT(ISERROR(SEARCH("Pesquisa de Preços",D11788)))</formula>
    </cfRule>
  </conditionalFormatting>
  <conditionalFormatting sqref="D11790:D11792">
    <cfRule type="containsText" dxfId="767" priority="1454" operator="containsText" text="Pesquisa de Preços">
      <formula>NOT(ISERROR(SEARCH("Pesquisa de Preços",D11790)))</formula>
    </cfRule>
  </conditionalFormatting>
  <conditionalFormatting sqref="D11794">
    <cfRule type="containsText" dxfId="766" priority="1659" operator="containsText" text="Pesquisa de Preços">
      <formula>NOT(ISERROR(SEARCH("Pesquisa de Preços",D11794)))</formula>
    </cfRule>
  </conditionalFormatting>
  <conditionalFormatting sqref="D11796:D11798">
    <cfRule type="containsText" dxfId="765" priority="1653" operator="containsText" text="Pesquisa de Preços">
      <formula>NOT(ISERROR(SEARCH("Pesquisa de Preços",D11796)))</formula>
    </cfRule>
  </conditionalFormatting>
  <conditionalFormatting sqref="D11800">
    <cfRule type="containsText" dxfId="764" priority="1650" operator="containsText" text="Pesquisa de Preços">
      <formula>NOT(ISERROR(SEARCH("Pesquisa de Preços",D11800)))</formula>
    </cfRule>
  </conditionalFormatting>
  <conditionalFormatting sqref="D11802:D11804">
    <cfRule type="containsText" dxfId="763" priority="1644" operator="containsText" text="Pesquisa de Preços">
      <formula>NOT(ISERROR(SEARCH("Pesquisa de Preços",D11802)))</formula>
    </cfRule>
  </conditionalFormatting>
  <conditionalFormatting sqref="D11806">
    <cfRule type="containsText" dxfId="762" priority="1672" operator="containsText" text="Pesquisa de Preços">
      <formula>NOT(ISERROR(SEARCH("Pesquisa de Preços",D11806)))</formula>
    </cfRule>
  </conditionalFormatting>
  <conditionalFormatting sqref="D11808:D11810">
    <cfRule type="containsText" dxfId="761" priority="1664" operator="containsText" text="Pesquisa de Preços">
      <formula>NOT(ISERROR(SEARCH("Pesquisa de Preços",D11808)))</formula>
    </cfRule>
  </conditionalFormatting>
  <conditionalFormatting sqref="D11812">
    <cfRule type="containsText" dxfId="760" priority="1643" operator="containsText" text="Pesquisa de Preços">
      <formula>NOT(ISERROR(SEARCH("Pesquisa de Preços",D11812)))</formula>
    </cfRule>
  </conditionalFormatting>
  <conditionalFormatting sqref="D11814:D11816">
    <cfRule type="containsText" dxfId="759" priority="1635" operator="containsText" text="Pesquisa de Preços">
      <formula>NOT(ISERROR(SEARCH("Pesquisa de Preços",D11814)))</formula>
    </cfRule>
  </conditionalFormatting>
  <conditionalFormatting sqref="D11818">
    <cfRule type="containsText" dxfId="758" priority="1634" operator="containsText" text="Pesquisa de Preços">
      <formula>NOT(ISERROR(SEARCH("Pesquisa de Preços",D11818)))</formula>
    </cfRule>
  </conditionalFormatting>
  <conditionalFormatting sqref="D11820:D11822">
    <cfRule type="containsText" dxfId="757" priority="1628" operator="containsText" text="Pesquisa de Preços">
      <formula>NOT(ISERROR(SEARCH("Pesquisa de Preços",D11820)))</formula>
    </cfRule>
  </conditionalFormatting>
  <conditionalFormatting sqref="D11824">
    <cfRule type="containsText" dxfId="756" priority="1627" operator="containsText" text="Pesquisa de Preços">
      <formula>NOT(ISERROR(SEARCH("Pesquisa de Preços",D11824)))</formula>
    </cfRule>
  </conditionalFormatting>
  <conditionalFormatting sqref="D11826:D11828">
    <cfRule type="containsText" dxfId="755" priority="1621" operator="containsText" text="Pesquisa de Preços">
      <formula>NOT(ISERROR(SEARCH("Pesquisa de Preços",D11826)))</formula>
    </cfRule>
  </conditionalFormatting>
  <conditionalFormatting sqref="D11830">
    <cfRule type="containsText" dxfId="754" priority="1605" operator="containsText" text="Pesquisa de Preços">
      <formula>NOT(ISERROR(SEARCH("Pesquisa de Preços",D11830)))</formula>
    </cfRule>
  </conditionalFormatting>
  <conditionalFormatting sqref="D11832:D11838">
    <cfRule type="containsText" dxfId="753" priority="1589" operator="containsText" text="Pesquisa de Preços">
      <formula>NOT(ISERROR(SEARCH("Pesquisa de Preços",D11832)))</formula>
    </cfRule>
  </conditionalFormatting>
  <conditionalFormatting sqref="D11840:D11845">
    <cfRule type="containsText" dxfId="752" priority="1572" operator="containsText" text="Pesquisa de Preços">
      <formula>NOT(ISERROR(SEARCH("Pesquisa de Preços",D11840)))</formula>
    </cfRule>
  </conditionalFormatting>
  <conditionalFormatting sqref="D11847">
    <cfRule type="containsText" dxfId="751" priority="1567" operator="containsText" text="Pesquisa de Preços">
      <formula>NOT(ISERROR(SEARCH("Pesquisa de Preços",D11847)))</formula>
    </cfRule>
  </conditionalFormatting>
  <conditionalFormatting sqref="D11849:D11851">
    <cfRule type="containsText" dxfId="750" priority="1561" operator="containsText" text="Pesquisa de Preços">
      <formula>NOT(ISERROR(SEARCH("Pesquisa de Preços",D11849)))</formula>
    </cfRule>
  </conditionalFormatting>
  <conditionalFormatting sqref="D11853">
    <cfRule type="containsText" dxfId="749" priority="1511" operator="containsText" text="Pesquisa de Preços">
      <formula>NOT(ISERROR(SEARCH("Pesquisa de Preços",D11853)))</formula>
    </cfRule>
  </conditionalFormatting>
  <conditionalFormatting sqref="D11855:D11857">
    <cfRule type="containsText" dxfId="748" priority="1505" operator="containsText" text="Pesquisa de Preços">
      <formula>NOT(ISERROR(SEARCH("Pesquisa de Preços",D11855)))</formula>
    </cfRule>
  </conditionalFormatting>
  <conditionalFormatting sqref="D11859">
    <cfRule type="containsText" dxfId="747" priority="1558" operator="containsText" text="Pesquisa de Preços">
      <formula>NOT(ISERROR(SEARCH("Pesquisa de Preços",D11859)))</formula>
    </cfRule>
  </conditionalFormatting>
  <conditionalFormatting sqref="D11861:D11863">
    <cfRule type="containsText" dxfId="746" priority="1552" operator="containsText" text="Pesquisa de Preços">
      <formula>NOT(ISERROR(SEARCH("Pesquisa de Preços",D11861)))</formula>
    </cfRule>
  </conditionalFormatting>
  <conditionalFormatting sqref="D11865">
    <cfRule type="containsText" dxfId="745" priority="1549" operator="containsText" text="Pesquisa de Preços">
      <formula>NOT(ISERROR(SEARCH("Pesquisa de Preços",D11865)))</formula>
    </cfRule>
  </conditionalFormatting>
  <conditionalFormatting sqref="D11867:D11869">
    <cfRule type="containsText" dxfId="744" priority="1543" operator="containsText" text="Pesquisa de Preços">
      <formula>NOT(ISERROR(SEARCH("Pesquisa de Preços",D11867)))</formula>
    </cfRule>
  </conditionalFormatting>
  <conditionalFormatting sqref="D11871">
    <cfRule type="containsText" dxfId="743" priority="1540" operator="containsText" text="Pesquisa de Preços">
      <formula>NOT(ISERROR(SEARCH("Pesquisa de Preços",D11871)))</formula>
    </cfRule>
  </conditionalFormatting>
  <conditionalFormatting sqref="D11873:D11875">
    <cfRule type="containsText" dxfId="742" priority="1534" operator="containsText" text="Pesquisa de Preços">
      <formula>NOT(ISERROR(SEARCH("Pesquisa de Preços",D11873)))</formula>
    </cfRule>
  </conditionalFormatting>
  <conditionalFormatting sqref="D11877:D11882">
    <cfRule type="containsText" dxfId="741" priority="1527" operator="containsText" text="Pesquisa de Preços">
      <formula>NOT(ISERROR(SEARCH("Pesquisa de Preços",D11877)))</formula>
    </cfRule>
  </conditionalFormatting>
  <conditionalFormatting sqref="D11884">
    <cfRule type="containsText" dxfId="740" priority="1522" operator="containsText" text="Pesquisa de Preços">
      <formula>NOT(ISERROR(SEARCH("Pesquisa de Preços",D11884)))</formula>
    </cfRule>
  </conditionalFormatting>
  <conditionalFormatting sqref="D11886:D11888">
    <cfRule type="containsText" dxfId="739" priority="1516" operator="containsText" text="Pesquisa de Preços">
      <formula>NOT(ISERROR(SEARCH("Pesquisa de Preços",D11886)))</formula>
    </cfRule>
  </conditionalFormatting>
  <conditionalFormatting sqref="D11890">
    <cfRule type="containsText" dxfId="738" priority="1423" operator="containsText" text="Pesquisa de Preços">
      <formula>NOT(ISERROR(SEARCH("Pesquisa de Preços",D11890)))</formula>
    </cfRule>
  </conditionalFormatting>
  <conditionalFormatting sqref="D11892:D11903">
    <cfRule type="containsText" dxfId="737" priority="1397" operator="containsText" text="Pesquisa de Preços">
      <formula>NOT(ISERROR(SEARCH("Pesquisa de Preços",D11892)))</formula>
    </cfRule>
  </conditionalFormatting>
  <conditionalFormatting sqref="D11905">
    <cfRule type="containsText" dxfId="736" priority="1465" operator="containsText" text="Pesquisa de Preços">
      <formula>NOT(ISERROR(SEARCH("Pesquisa de Preços",D11905)))</formula>
    </cfRule>
  </conditionalFormatting>
  <conditionalFormatting sqref="D11907:D11908 D11911:D11913">
    <cfRule type="containsText" dxfId="735" priority="1460" operator="containsText" text="Pesquisa de Preços">
      <formula>NOT(ISERROR(SEARCH("Pesquisa de Preços",D11907)))</formula>
    </cfRule>
  </conditionalFormatting>
  <conditionalFormatting sqref="D11916">
    <cfRule type="containsText" dxfId="734" priority="1449" operator="containsText" text="Pesquisa de Preços">
      <formula>NOT(ISERROR(SEARCH("Pesquisa de Preços",D11916)))</formula>
    </cfRule>
  </conditionalFormatting>
  <conditionalFormatting sqref="D11918:D11928">
    <cfRule type="containsText" dxfId="733" priority="1426" operator="containsText" text="Pesquisa de Preços">
      <formula>NOT(ISERROR(SEARCH("Pesquisa de Preços",D11918)))</formula>
    </cfRule>
  </conditionalFormatting>
  <conditionalFormatting sqref="D11930">
    <cfRule type="containsText" dxfId="732" priority="580" operator="containsText" text="Pesquisa de Preços">
      <formula>NOT(ISERROR(SEARCH("Pesquisa de Preços",D11930)))</formula>
    </cfRule>
  </conditionalFormatting>
  <conditionalFormatting sqref="D11932:D11939">
    <cfRule type="containsText" dxfId="731" priority="564" operator="containsText" text="Pesquisa de Preços">
      <formula>NOT(ISERROR(SEARCH("Pesquisa de Preços",D11932)))</formula>
    </cfRule>
  </conditionalFormatting>
  <conditionalFormatting sqref="D11977:D11981">
    <cfRule type="containsText" dxfId="730" priority="1388" operator="containsText" text="Pesquisa de Preços">
      <formula>NOT(ISERROR(SEARCH("Pesquisa de Preços",D11977)))</formula>
    </cfRule>
  </conditionalFormatting>
  <conditionalFormatting sqref="D11983">
    <cfRule type="containsText" dxfId="729" priority="1383" operator="containsText" text="Pesquisa de Preços">
      <formula>NOT(ISERROR(SEARCH("Pesquisa de Preços",D11983)))</formula>
    </cfRule>
  </conditionalFormatting>
  <conditionalFormatting sqref="D11985:D11987">
    <cfRule type="containsText" dxfId="728" priority="1377" operator="containsText" text="Pesquisa de Preços">
      <formula>NOT(ISERROR(SEARCH("Pesquisa de Preços",D11985)))</formula>
    </cfRule>
  </conditionalFormatting>
  <conditionalFormatting sqref="D11989">
    <cfRule type="containsText" dxfId="727" priority="1372" operator="containsText" text="Pesquisa de Preços">
      <formula>NOT(ISERROR(SEARCH("Pesquisa de Preços",D11989)))</formula>
    </cfRule>
  </conditionalFormatting>
  <conditionalFormatting sqref="D11991:D11993">
    <cfRule type="containsText" dxfId="726" priority="1366" operator="containsText" text="Pesquisa de Preços">
      <formula>NOT(ISERROR(SEARCH("Pesquisa de Preços",D11991)))</formula>
    </cfRule>
  </conditionalFormatting>
  <conditionalFormatting sqref="D11995">
    <cfRule type="containsText" dxfId="725" priority="1354" operator="containsText" text="Pesquisa de Preços">
      <formula>NOT(ISERROR(SEARCH("Pesquisa de Preços",D11995)))</formula>
    </cfRule>
  </conditionalFormatting>
  <conditionalFormatting sqref="D11997:D11999">
    <cfRule type="containsText" dxfId="724" priority="1348" operator="containsText" text="Pesquisa de Preços">
      <formula>NOT(ISERROR(SEARCH("Pesquisa de Preços",D11997)))</formula>
    </cfRule>
  </conditionalFormatting>
  <conditionalFormatting sqref="D12001">
    <cfRule type="containsText" dxfId="723" priority="1345" operator="containsText" text="Pesquisa de Preços">
      <formula>NOT(ISERROR(SEARCH("Pesquisa de Preços",D12001)))</formula>
    </cfRule>
  </conditionalFormatting>
  <conditionalFormatting sqref="D12003:D12005">
    <cfRule type="containsText" dxfId="722" priority="1339" operator="containsText" text="Pesquisa de Preços">
      <formula>NOT(ISERROR(SEARCH("Pesquisa de Preços",D12003)))</formula>
    </cfRule>
  </conditionalFormatting>
  <conditionalFormatting sqref="D12007">
    <cfRule type="containsText" dxfId="721" priority="1332" operator="containsText" text="Pesquisa de Preços">
      <formula>NOT(ISERROR(SEARCH("Pesquisa de Preços",D12007)))</formula>
    </cfRule>
  </conditionalFormatting>
  <conditionalFormatting sqref="D12009:D12013">
    <cfRule type="containsText" dxfId="720" priority="1325" operator="containsText" text="Pesquisa de Preços">
      <formula>NOT(ISERROR(SEARCH("Pesquisa de Preços",D12009)))</formula>
    </cfRule>
  </conditionalFormatting>
  <conditionalFormatting sqref="D12016">
    <cfRule type="containsText" dxfId="719" priority="1306" operator="containsText" text="Pesquisa de Preços">
      <formula>NOT(ISERROR(SEARCH("Pesquisa de Preços",D12016)))</formula>
    </cfRule>
  </conditionalFormatting>
  <conditionalFormatting sqref="D12018:D12020">
    <cfRule type="containsText" dxfId="718" priority="1304" operator="containsText" text="Pesquisa de Preços">
      <formula>NOT(ISERROR(SEARCH("Pesquisa de Preços",D12018)))</formula>
    </cfRule>
  </conditionalFormatting>
  <conditionalFormatting sqref="D12022:D12029">
    <cfRule type="containsText" dxfId="717" priority="1292" operator="containsText" text="Pesquisa de Preços">
      <formula>NOT(ISERROR(SEARCH("Pesquisa de Preços",D12022)))</formula>
    </cfRule>
  </conditionalFormatting>
  <conditionalFormatting sqref="D12031:D12033">
    <cfRule type="containsText" dxfId="716" priority="1286" operator="containsText" text="Pesquisa de Preços">
      <formula>NOT(ISERROR(SEARCH("Pesquisa de Preços",D12031)))</formula>
    </cfRule>
  </conditionalFormatting>
  <conditionalFormatting sqref="D12035">
    <cfRule type="containsText" dxfId="715" priority="1283" operator="containsText" text="Pesquisa de Preços">
      <formula>NOT(ISERROR(SEARCH("Pesquisa de Preços",D12035)))</formula>
    </cfRule>
  </conditionalFormatting>
  <conditionalFormatting sqref="D12037:D12041">
    <cfRule type="containsText" dxfId="714" priority="1280" operator="containsText" text="Pesquisa de Preços">
      <formula>NOT(ISERROR(SEARCH("Pesquisa de Preços",D12037)))</formula>
    </cfRule>
  </conditionalFormatting>
  <conditionalFormatting sqref="D12043">
    <cfRule type="containsText" dxfId="713" priority="1277" operator="containsText" text="Pesquisa de Preços">
      <formula>NOT(ISERROR(SEARCH("Pesquisa de Preços",D12043)))</formula>
    </cfRule>
  </conditionalFormatting>
  <conditionalFormatting sqref="D12045:D12049">
    <cfRule type="containsText" dxfId="712" priority="1274" operator="containsText" text="Pesquisa de Preços">
      <formula>NOT(ISERROR(SEARCH("Pesquisa de Preços",D12045)))</formula>
    </cfRule>
  </conditionalFormatting>
  <conditionalFormatting sqref="D12051">
    <cfRule type="containsText" dxfId="711" priority="1257" operator="containsText" text="Pesquisa de Preços">
      <formula>NOT(ISERROR(SEARCH("Pesquisa de Preços",D12051)))</formula>
    </cfRule>
  </conditionalFormatting>
  <conditionalFormatting sqref="D12053:D12055">
    <cfRule type="containsText" dxfId="710" priority="1251" operator="containsText" text="Pesquisa de Preços">
      <formula>NOT(ISERROR(SEARCH("Pesquisa de Preços",D12053)))</formula>
    </cfRule>
  </conditionalFormatting>
  <conditionalFormatting sqref="D12057:D12071">
    <cfRule type="containsText" dxfId="709" priority="1228" operator="containsText" text="Pesquisa de Preços">
      <formula>NOT(ISERROR(SEARCH("Pesquisa de Preços",D12057)))</formula>
    </cfRule>
  </conditionalFormatting>
  <conditionalFormatting sqref="D12073:D12079">
    <cfRule type="containsText" dxfId="708" priority="1212" operator="containsText" text="Pesquisa de Preços">
      <formula>NOT(ISERROR(SEARCH("Pesquisa de Preços",D12073)))</formula>
    </cfRule>
  </conditionalFormatting>
  <conditionalFormatting sqref="D12081">
    <cfRule type="containsText" dxfId="707" priority="1271" operator="containsText" text="Pesquisa de Preços">
      <formula>NOT(ISERROR(SEARCH("Pesquisa de Preços",D12081)))</formula>
    </cfRule>
  </conditionalFormatting>
  <conditionalFormatting sqref="D12083:D12087">
    <cfRule type="containsText" dxfId="706" priority="1268" operator="containsText" text="Pesquisa de Preços">
      <formula>NOT(ISERROR(SEARCH("Pesquisa de Preços",D12083)))</formula>
    </cfRule>
  </conditionalFormatting>
  <conditionalFormatting sqref="D12089">
    <cfRule type="containsText" dxfId="705" priority="1211" operator="containsText" text="Pesquisa de Preços">
      <formula>NOT(ISERROR(SEARCH("Pesquisa de Preços",D12089)))</formula>
    </cfRule>
  </conditionalFormatting>
  <conditionalFormatting sqref="D12091:D12093">
    <cfRule type="containsText" dxfId="704" priority="1205" operator="containsText" text="Pesquisa de Preços">
      <formula>NOT(ISERROR(SEARCH("Pesquisa de Preços",D12091)))</formula>
    </cfRule>
  </conditionalFormatting>
  <conditionalFormatting sqref="D12095">
    <cfRule type="containsText" dxfId="703" priority="1202" operator="containsText" text="Pesquisa de Preços">
      <formula>NOT(ISERROR(SEARCH("Pesquisa de Preços",D12095)))</formula>
    </cfRule>
  </conditionalFormatting>
  <conditionalFormatting sqref="D12097:D12099">
    <cfRule type="containsText" dxfId="702" priority="1196" operator="containsText" text="Pesquisa de Preços">
      <formula>NOT(ISERROR(SEARCH("Pesquisa de Preços",D12097)))</formula>
    </cfRule>
  </conditionalFormatting>
  <conditionalFormatting sqref="D12101">
    <cfRule type="containsText" dxfId="701" priority="1193" operator="containsText" text="Pesquisa de Preços">
      <formula>NOT(ISERROR(SEARCH("Pesquisa de Preços",D12101)))</formula>
    </cfRule>
  </conditionalFormatting>
  <conditionalFormatting sqref="D12103:D12105">
    <cfRule type="containsText" dxfId="700" priority="1187" operator="containsText" text="Pesquisa de Preços">
      <formula>NOT(ISERROR(SEARCH("Pesquisa de Preços",D12103)))</formula>
    </cfRule>
  </conditionalFormatting>
  <conditionalFormatting sqref="D12107">
    <cfRule type="containsText" dxfId="699" priority="1184" operator="containsText" text="Pesquisa de Preços">
      <formula>NOT(ISERROR(SEARCH("Pesquisa de Preços",D12107)))</formula>
    </cfRule>
  </conditionalFormatting>
  <conditionalFormatting sqref="D12109:D12111">
    <cfRule type="containsText" dxfId="698" priority="1178" operator="containsText" text="Pesquisa de Preços">
      <formula>NOT(ISERROR(SEARCH("Pesquisa de Preços",D12109)))</formula>
    </cfRule>
  </conditionalFormatting>
  <conditionalFormatting sqref="D12113">
    <cfRule type="containsText" dxfId="697" priority="1175" operator="containsText" text="Pesquisa de Preços">
      <formula>NOT(ISERROR(SEARCH("Pesquisa de Preços",D12113)))</formula>
    </cfRule>
  </conditionalFormatting>
  <conditionalFormatting sqref="D12115:D12117">
    <cfRule type="containsText" dxfId="696" priority="1169" operator="containsText" text="Pesquisa de Preços">
      <formula>NOT(ISERROR(SEARCH("Pesquisa de Preços",D12115)))</formula>
    </cfRule>
  </conditionalFormatting>
  <conditionalFormatting sqref="D12119">
    <cfRule type="containsText" dxfId="695" priority="1166" operator="containsText" text="Pesquisa de Preços">
      <formula>NOT(ISERROR(SEARCH("Pesquisa de Preços",D12119)))</formula>
    </cfRule>
  </conditionalFormatting>
  <conditionalFormatting sqref="D12121:D12123">
    <cfRule type="containsText" dxfId="694" priority="1160" operator="containsText" text="Pesquisa de Preços">
      <formula>NOT(ISERROR(SEARCH("Pesquisa de Preços",D12121)))</formula>
    </cfRule>
  </conditionalFormatting>
  <conditionalFormatting sqref="D12125">
    <cfRule type="containsText" dxfId="693" priority="1155" operator="containsText" text="Pesquisa de Preços">
      <formula>NOT(ISERROR(SEARCH("Pesquisa de Preços",D12125)))</formula>
    </cfRule>
  </conditionalFormatting>
  <conditionalFormatting sqref="D12127:D12129">
    <cfRule type="containsText" dxfId="692" priority="1149" operator="containsText" text="Pesquisa de Preços">
      <formula>NOT(ISERROR(SEARCH("Pesquisa de Preços",D12127)))</formula>
    </cfRule>
  </conditionalFormatting>
  <conditionalFormatting sqref="D12131">
    <cfRule type="containsText" dxfId="691" priority="1146" operator="containsText" text="Pesquisa de Preços">
      <formula>NOT(ISERROR(SEARCH("Pesquisa de Preços",D12131)))</formula>
    </cfRule>
  </conditionalFormatting>
  <conditionalFormatting sqref="D12133:D12135">
    <cfRule type="containsText" dxfId="690" priority="1140" operator="containsText" text="Pesquisa de Preços">
      <formula>NOT(ISERROR(SEARCH("Pesquisa de Preços",D12133)))</formula>
    </cfRule>
  </conditionalFormatting>
  <conditionalFormatting sqref="D12137">
    <cfRule type="containsText" dxfId="689" priority="1137" operator="containsText" text="Pesquisa de Preços">
      <formula>NOT(ISERROR(SEARCH("Pesquisa de Preços",D12137)))</formula>
    </cfRule>
  </conditionalFormatting>
  <conditionalFormatting sqref="D12139:D12141">
    <cfRule type="containsText" dxfId="688" priority="1131" operator="containsText" text="Pesquisa de Preços">
      <formula>NOT(ISERROR(SEARCH("Pesquisa de Preços",D12139)))</formula>
    </cfRule>
  </conditionalFormatting>
  <conditionalFormatting sqref="D12143">
    <cfRule type="containsText" dxfId="687" priority="1128" operator="containsText" text="Pesquisa de Preços">
      <formula>NOT(ISERROR(SEARCH("Pesquisa de Preços",D12143)))</formula>
    </cfRule>
  </conditionalFormatting>
  <conditionalFormatting sqref="D12145:D12147">
    <cfRule type="containsText" dxfId="686" priority="1122" operator="containsText" text="Pesquisa de Preços">
      <formula>NOT(ISERROR(SEARCH("Pesquisa de Preços",D12145)))</formula>
    </cfRule>
  </conditionalFormatting>
  <conditionalFormatting sqref="D12149">
    <cfRule type="containsText" dxfId="685" priority="1119" operator="containsText" text="Pesquisa de Preços">
      <formula>NOT(ISERROR(SEARCH("Pesquisa de Preços",D12149)))</formula>
    </cfRule>
  </conditionalFormatting>
  <conditionalFormatting sqref="D12151:D12153">
    <cfRule type="containsText" dxfId="684" priority="1113" operator="containsText" text="Pesquisa de Preços">
      <formula>NOT(ISERROR(SEARCH("Pesquisa de Preços",D12151)))</formula>
    </cfRule>
  </conditionalFormatting>
  <conditionalFormatting sqref="D12155">
    <cfRule type="containsText" dxfId="683" priority="1110" operator="containsText" text="Pesquisa de Preços">
      <formula>NOT(ISERROR(SEARCH("Pesquisa de Preços",D12155)))</formula>
    </cfRule>
  </conditionalFormatting>
  <conditionalFormatting sqref="D12157:D12159">
    <cfRule type="containsText" dxfId="682" priority="1104" operator="containsText" text="Pesquisa de Preços">
      <formula>NOT(ISERROR(SEARCH("Pesquisa de Preços",D12157)))</formula>
    </cfRule>
  </conditionalFormatting>
  <conditionalFormatting sqref="D12161">
    <cfRule type="containsText" dxfId="681" priority="1099" operator="containsText" text="Pesquisa de Preços">
      <formula>NOT(ISERROR(SEARCH("Pesquisa de Preços",D12161)))</formula>
    </cfRule>
  </conditionalFormatting>
  <conditionalFormatting sqref="D12163">
    <cfRule type="containsText" dxfId="680" priority="1098" operator="containsText" text="Pesquisa de Preços">
      <formula>NOT(ISERROR(SEARCH("Pesquisa de Preços",D12163)))</formula>
    </cfRule>
  </conditionalFormatting>
  <conditionalFormatting sqref="D12165">
    <cfRule type="containsText" dxfId="679" priority="1097" operator="containsText" text="Pesquisa de Preços">
      <formula>NOT(ISERROR(SEARCH("Pesquisa de Preços",D12165)))</formula>
    </cfRule>
  </conditionalFormatting>
  <conditionalFormatting sqref="D12167">
    <cfRule type="containsText" dxfId="678" priority="1096" operator="containsText" text="Pesquisa de Preços">
      <formula>NOT(ISERROR(SEARCH("Pesquisa de Preços",D12167)))</formula>
    </cfRule>
  </conditionalFormatting>
  <conditionalFormatting sqref="D12169:D12184">
    <cfRule type="containsText" dxfId="677" priority="780" operator="containsText" text="Pesquisa de Preços">
      <formula>NOT(ISERROR(SEARCH("Pesquisa de Preços",D12169)))</formula>
    </cfRule>
  </conditionalFormatting>
  <conditionalFormatting sqref="D12186">
    <cfRule type="containsText" dxfId="676" priority="1092" operator="containsText" text="Pesquisa de Preços">
      <formula>NOT(ISERROR(SEARCH("Pesquisa de Preços",D12186)))</formula>
    </cfRule>
  </conditionalFormatting>
  <conditionalFormatting sqref="D12188">
    <cfRule type="containsText" dxfId="675" priority="1085" operator="containsText" text="Pesquisa de Preços">
      <formula>NOT(ISERROR(SEARCH("Pesquisa de Preços",D12188)))</formula>
    </cfRule>
  </conditionalFormatting>
  <conditionalFormatting sqref="D12190">
    <cfRule type="containsText" dxfId="674" priority="1084" operator="containsText" text="Pesquisa de Preços">
      <formula>NOT(ISERROR(SEARCH("Pesquisa de Preços",D12190)))</formula>
    </cfRule>
  </conditionalFormatting>
  <conditionalFormatting sqref="D12194">
    <cfRule type="containsText" dxfId="673" priority="1077" operator="containsText" text="Pesquisa de Preços">
      <formula>NOT(ISERROR(SEARCH("Pesquisa de Preços",D12194)))</formula>
    </cfRule>
  </conditionalFormatting>
  <conditionalFormatting sqref="D12196">
    <cfRule type="containsText" dxfId="672" priority="1076" operator="containsText" text="Pesquisa de Preços">
      <formula>NOT(ISERROR(SEARCH("Pesquisa de Preços",D12196)))</formula>
    </cfRule>
  </conditionalFormatting>
  <conditionalFormatting sqref="D12200">
    <cfRule type="containsText" dxfId="671" priority="1069" operator="containsText" text="Pesquisa de Preços">
      <formula>NOT(ISERROR(SEARCH("Pesquisa de Preços",D12200)))</formula>
    </cfRule>
  </conditionalFormatting>
  <conditionalFormatting sqref="D12202">
    <cfRule type="containsText" dxfId="670" priority="1068" operator="containsText" text="Pesquisa de Preços">
      <formula>NOT(ISERROR(SEARCH("Pesquisa de Preços",D12202)))</formula>
    </cfRule>
  </conditionalFormatting>
  <conditionalFormatting sqref="D12206">
    <cfRule type="containsText" dxfId="669" priority="1061" operator="containsText" text="Pesquisa de Preços">
      <formula>NOT(ISERROR(SEARCH("Pesquisa de Preços",D12206)))</formula>
    </cfRule>
  </conditionalFormatting>
  <conditionalFormatting sqref="D12208">
    <cfRule type="containsText" dxfId="668" priority="1060" operator="containsText" text="Pesquisa de Preços">
      <formula>NOT(ISERROR(SEARCH("Pesquisa de Preços",D12208)))</formula>
    </cfRule>
  </conditionalFormatting>
  <conditionalFormatting sqref="D12212">
    <cfRule type="containsText" dxfId="667" priority="1053" operator="containsText" text="Pesquisa de Preços">
      <formula>NOT(ISERROR(SEARCH("Pesquisa de Preços",D12212)))</formula>
    </cfRule>
  </conditionalFormatting>
  <conditionalFormatting sqref="D12214">
    <cfRule type="containsText" dxfId="666" priority="1052" operator="containsText" text="Pesquisa de Preços">
      <formula>NOT(ISERROR(SEARCH("Pesquisa de Preços",D12214)))</formula>
    </cfRule>
  </conditionalFormatting>
  <conditionalFormatting sqref="D12218">
    <cfRule type="containsText" dxfId="665" priority="1045" operator="containsText" text="Pesquisa de Preços">
      <formula>NOT(ISERROR(SEARCH("Pesquisa de Preços",D12218)))</formula>
    </cfRule>
  </conditionalFormatting>
  <conditionalFormatting sqref="D12220">
    <cfRule type="containsText" dxfId="664" priority="1044" operator="containsText" text="Pesquisa de Preços">
      <formula>NOT(ISERROR(SEARCH("Pesquisa de Preços",D12220)))</formula>
    </cfRule>
  </conditionalFormatting>
  <conditionalFormatting sqref="D12224">
    <cfRule type="containsText" dxfId="663" priority="1037" operator="containsText" text="Pesquisa de Preços">
      <formula>NOT(ISERROR(SEARCH("Pesquisa de Preços",D12224)))</formula>
    </cfRule>
  </conditionalFormatting>
  <conditionalFormatting sqref="D12226">
    <cfRule type="containsText" dxfId="662" priority="1036" operator="containsText" text="Pesquisa de Preços">
      <formula>NOT(ISERROR(SEARCH("Pesquisa de Preços",D12226)))</formula>
    </cfRule>
  </conditionalFormatting>
  <conditionalFormatting sqref="D12230">
    <cfRule type="containsText" dxfId="661" priority="1029" operator="containsText" text="Pesquisa de Preços">
      <formula>NOT(ISERROR(SEARCH("Pesquisa de Preços",D12230)))</formula>
    </cfRule>
  </conditionalFormatting>
  <conditionalFormatting sqref="D12232">
    <cfRule type="containsText" dxfId="660" priority="1028" operator="containsText" text="Pesquisa de Preços">
      <formula>NOT(ISERROR(SEARCH("Pesquisa de Preços",D12232)))</formula>
    </cfRule>
  </conditionalFormatting>
  <conditionalFormatting sqref="D12236">
    <cfRule type="containsText" dxfId="659" priority="1021" operator="containsText" text="Pesquisa de Preços">
      <formula>NOT(ISERROR(SEARCH("Pesquisa de Preços",D12236)))</formula>
    </cfRule>
  </conditionalFormatting>
  <conditionalFormatting sqref="D12238">
    <cfRule type="containsText" dxfId="658" priority="1020" operator="containsText" text="Pesquisa de Preços">
      <formula>NOT(ISERROR(SEARCH("Pesquisa de Preços",D12238)))</formula>
    </cfRule>
  </conditionalFormatting>
  <conditionalFormatting sqref="D12242">
    <cfRule type="containsText" dxfId="657" priority="1013" operator="containsText" text="Pesquisa de Preços">
      <formula>NOT(ISERROR(SEARCH("Pesquisa de Preços",D12242)))</formula>
    </cfRule>
  </conditionalFormatting>
  <conditionalFormatting sqref="D12244">
    <cfRule type="containsText" dxfId="656" priority="1012" operator="containsText" text="Pesquisa de Preços">
      <formula>NOT(ISERROR(SEARCH("Pesquisa de Preços",D12244)))</formula>
    </cfRule>
  </conditionalFormatting>
  <conditionalFormatting sqref="D12248">
    <cfRule type="containsText" dxfId="655" priority="1005" operator="containsText" text="Pesquisa de Preços">
      <formula>NOT(ISERROR(SEARCH("Pesquisa de Preços",D12248)))</formula>
    </cfRule>
  </conditionalFormatting>
  <conditionalFormatting sqref="D12250">
    <cfRule type="containsText" dxfId="654" priority="1004" operator="containsText" text="Pesquisa de Preços">
      <formula>NOT(ISERROR(SEARCH("Pesquisa de Preços",D12250)))</formula>
    </cfRule>
  </conditionalFormatting>
  <conditionalFormatting sqref="D12254">
    <cfRule type="containsText" dxfId="653" priority="997" operator="containsText" text="Pesquisa de Preços">
      <formula>NOT(ISERROR(SEARCH("Pesquisa de Preços",D12254)))</formula>
    </cfRule>
  </conditionalFormatting>
  <conditionalFormatting sqref="D12256">
    <cfRule type="containsText" dxfId="652" priority="996" operator="containsText" text="Pesquisa de Preços">
      <formula>NOT(ISERROR(SEARCH("Pesquisa de Preços",D12256)))</formula>
    </cfRule>
  </conditionalFormatting>
  <conditionalFormatting sqref="D12260">
    <cfRule type="containsText" dxfId="651" priority="989" operator="containsText" text="Pesquisa de Preços">
      <formula>NOT(ISERROR(SEARCH("Pesquisa de Preços",D12260)))</formula>
    </cfRule>
  </conditionalFormatting>
  <conditionalFormatting sqref="D12262">
    <cfRule type="containsText" dxfId="650" priority="988" operator="containsText" text="Pesquisa de Preços">
      <formula>NOT(ISERROR(SEARCH("Pesquisa de Preços",D12262)))</formula>
    </cfRule>
  </conditionalFormatting>
  <conditionalFormatting sqref="D12266:D12390">
    <cfRule type="containsText" dxfId="649" priority="830" operator="containsText" text="Pesquisa de Preços">
      <formula>NOT(ISERROR(SEARCH("Pesquisa de Preços",D12266)))</formula>
    </cfRule>
  </conditionalFormatting>
  <conditionalFormatting sqref="D12392:D12394">
    <cfRule type="containsText" dxfId="648" priority="824" operator="containsText" text="Pesquisa de Preços">
      <formula>NOT(ISERROR(SEARCH("Pesquisa de Preços",D12392)))</formula>
    </cfRule>
  </conditionalFormatting>
  <conditionalFormatting sqref="D12396:D12417">
    <cfRule type="containsText" dxfId="647" priority="779" operator="containsText" text="Pesquisa de Preços">
      <formula>NOT(ISERROR(SEARCH("Pesquisa de Preços",D12396)))</formula>
    </cfRule>
  </conditionalFormatting>
  <conditionalFormatting sqref="D12419:D12426">
    <cfRule type="containsText" dxfId="646" priority="763" operator="containsText" text="Pesquisa de Preços">
      <formula>NOT(ISERROR(SEARCH("Pesquisa de Preços",D12419)))</formula>
    </cfRule>
  </conditionalFormatting>
  <conditionalFormatting sqref="D12428">
    <cfRule type="containsText" dxfId="645" priority="762" operator="containsText" text="Pesquisa de Preços">
      <formula>NOT(ISERROR(SEARCH("Pesquisa de Preços",D12428)))</formula>
    </cfRule>
  </conditionalFormatting>
  <conditionalFormatting sqref="D12430:D12437">
    <cfRule type="containsText" dxfId="644" priority="751" operator="containsText" text="Pesquisa de Preços">
      <formula>NOT(ISERROR(SEARCH("Pesquisa de Preços",D12430)))</formula>
    </cfRule>
  </conditionalFormatting>
  <conditionalFormatting sqref="D12439">
    <cfRule type="containsText" dxfId="643" priority="750" operator="containsText" text="Pesquisa de Preços">
      <formula>NOT(ISERROR(SEARCH("Pesquisa de Preços",D12439)))</formula>
    </cfRule>
  </conditionalFormatting>
  <conditionalFormatting sqref="D12441:D12448">
    <cfRule type="containsText" dxfId="642" priority="734" operator="containsText" text="Pesquisa de Preços">
      <formula>NOT(ISERROR(SEARCH("Pesquisa de Preços",D12441)))</formula>
    </cfRule>
  </conditionalFormatting>
  <conditionalFormatting sqref="D12450">
    <cfRule type="containsText" dxfId="641" priority="733" operator="containsText" text="Pesquisa de Preços">
      <formula>NOT(ISERROR(SEARCH("Pesquisa de Preços",D12450)))</formula>
    </cfRule>
  </conditionalFormatting>
  <conditionalFormatting sqref="D12452:D12459">
    <cfRule type="containsText" dxfId="640" priority="722" operator="containsText" text="Pesquisa de Preços">
      <formula>NOT(ISERROR(SEARCH("Pesquisa de Preços",D12452)))</formula>
    </cfRule>
  </conditionalFormatting>
  <conditionalFormatting sqref="D12461:D12475">
    <cfRule type="containsText" dxfId="639" priority="695" operator="containsText" text="Pesquisa de Preços">
      <formula>NOT(ISERROR(SEARCH("Pesquisa de Preços",D12461)))</formula>
    </cfRule>
  </conditionalFormatting>
  <conditionalFormatting sqref="D12477:D12481">
    <cfRule type="containsText" dxfId="638" priority="690" operator="containsText" text="Pesquisa de Preços">
      <formula>NOT(ISERROR(SEARCH("Pesquisa de Preços",D12477)))</formula>
    </cfRule>
  </conditionalFormatting>
  <conditionalFormatting sqref="D12483">
    <cfRule type="containsText" dxfId="637" priority="685" operator="containsText" text="Pesquisa de Preços">
      <formula>NOT(ISERROR(SEARCH("Pesquisa de Preços",D12483)))</formula>
    </cfRule>
  </conditionalFormatting>
  <conditionalFormatting sqref="D12490">
    <cfRule type="containsText" dxfId="636" priority="559" operator="containsText" text="Pesquisa de Preços">
      <formula>NOT(ISERROR(SEARCH("Pesquisa de Preços",D12490)))</formula>
    </cfRule>
  </conditionalFormatting>
  <conditionalFormatting sqref="D12492:D12502">
    <cfRule type="containsText" dxfId="635" priority="556" operator="containsText" text="Pesquisa de Preços">
      <formula>NOT(ISERROR(SEARCH("Pesquisa de Preços",D12492)))</formula>
    </cfRule>
  </conditionalFormatting>
  <conditionalFormatting sqref="D12504">
    <cfRule type="containsText" dxfId="634" priority="679" operator="containsText" text="Pesquisa de Preços">
      <formula>NOT(ISERROR(SEARCH("Pesquisa de Preços",D12504)))</formula>
    </cfRule>
  </conditionalFormatting>
  <conditionalFormatting sqref="D12506:D12509">
    <cfRule type="containsText" dxfId="633" priority="684" operator="containsText" text="Pesquisa de Preços">
      <formula>NOT(ISERROR(SEARCH("Pesquisa de Preços",D12506)))</formula>
    </cfRule>
  </conditionalFormatting>
  <conditionalFormatting sqref="D12511">
    <cfRule type="containsText" dxfId="632" priority="673" operator="containsText" text="Pesquisa de Preços">
      <formula>NOT(ISERROR(SEARCH("Pesquisa de Preços",D12511)))</formula>
    </cfRule>
  </conditionalFormatting>
  <conditionalFormatting sqref="D12513:D12516">
    <cfRule type="containsText" dxfId="631" priority="678" operator="containsText" text="Pesquisa de Preços">
      <formula>NOT(ISERROR(SEARCH("Pesquisa de Preços",D12513)))</formula>
    </cfRule>
  </conditionalFormatting>
  <conditionalFormatting sqref="D12518">
    <cfRule type="containsText" dxfId="630" priority="667" operator="containsText" text="Pesquisa de Preços">
      <formula>NOT(ISERROR(SEARCH("Pesquisa de Preços",D12518)))</formula>
    </cfRule>
  </conditionalFormatting>
  <conditionalFormatting sqref="D12520:D12523">
    <cfRule type="containsText" dxfId="629" priority="672" operator="containsText" text="Pesquisa de Preços">
      <formula>NOT(ISERROR(SEARCH("Pesquisa de Preços",D12520)))</formula>
    </cfRule>
  </conditionalFormatting>
  <conditionalFormatting sqref="D12525">
    <cfRule type="containsText" dxfId="628" priority="664" operator="containsText" text="Pesquisa de Preços">
      <formula>NOT(ISERROR(SEARCH("Pesquisa de Preços",D12525)))</formula>
    </cfRule>
  </conditionalFormatting>
  <conditionalFormatting sqref="D12527:D12529">
    <cfRule type="containsText" dxfId="627" priority="658" operator="containsText" text="Pesquisa de Preços">
      <formula>NOT(ISERROR(SEARCH("Pesquisa de Preços",D12527)))</formula>
    </cfRule>
  </conditionalFormatting>
  <conditionalFormatting sqref="D12531">
    <cfRule type="containsText" dxfId="626" priority="655" operator="containsText" text="Pesquisa de Preços">
      <formula>NOT(ISERROR(SEARCH("Pesquisa de Preços",D12531)))</formula>
    </cfRule>
  </conditionalFormatting>
  <conditionalFormatting sqref="D12533:D12535">
    <cfRule type="containsText" dxfId="625" priority="649" operator="containsText" text="Pesquisa de Preços">
      <formula>NOT(ISERROR(SEARCH("Pesquisa de Preços",D12533)))</formula>
    </cfRule>
  </conditionalFormatting>
  <conditionalFormatting sqref="D12537">
    <cfRule type="containsText" dxfId="624" priority="646" operator="containsText" text="Pesquisa de Preços">
      <formula>NOT(ISERROR(SEARCH("Pesquisa de Preços",D12537)))</formula>
    </cfRule>
  </conditionalFormatting>
  <conditionalFormatting sqref="D12539:D12541">
    <cfRule type="containsText" dxfId="623" priority="640" operator="containsText" text="Pesquisa de Preços">
      <formula>NOT(ISERROR(SEARCH("Pesquisa de Preços",D12539)))</formula>
    </cfRule>
  </conditionalFormatting>
  <conditionalFormatting sqref="D12543">
    <cfRule type="containsText" dxfId="622" priority="637" operator="containsText" text="Pesquisa de Preços">
      <formula>NOT(ISERROR(SEARCH("Pesquisa de Preços",D12543)))</formula>
    </cfRule>
  </conditionalFormatting>
  <conditionalFormatting sqref="D12545:D12547">
    <cfRule type="containsText" dxfId="621" priority="631" operator="containsText" text="Pesquisa de Preços">
      <formula>NOT(ISERROR(SEARCH("Pesquisa de Preços",D12545)))</formula>
    </cfRule>
  </conditionalFormatting>
  <conditionalFormatting sqref="D12549">
    <cfRule type="containsText" dxfId="620" priority="628" operator="containsText" text="Pesquisa de Preços">
      <formula>NOT(ISERROR(SEARCH("Pesquisa de Preços",D12549)))</formula>
    </cfRule>
  </conditionalFormatting>
  <conditionalFormatting sqref="D12555">
    <cfRule type="containsText" dxfId="619" priority="624" operator="containsText" text="Pesquisa de Preços">
      <formula>NOT(ISERROR(SEARCH("Pesquisa de Preços",D12555)))</formula>
    </cfRule>
  </conditionalFormatting>
  <conditionalFormatting sqref="D12561">
    <cfRule type="containsText" dxfId="618" priority="627" operator="containsText" text="Pesquisa de Preços">
      <formula>NOT(ISERROR(SEARCH("Pesquisa de Preços",D12561)))</formula>
    </cfRule>
  </conditionalFormatting>
  <conditionalFormatting sqref="D12567">
    <cfRule type="containsText" dxfId="617" priority="626" operator="containsText" text="Pesquisa de Preços">
      <formula>NOT(ISERROR(SEARCH("Pesquisa de Preços",D12567)))</formula>
    </cfRule>
  </conditionalFormatting>
  <conditionalFormatting sqref="D12573">
    <cfRule type="containsText" dxfId="616" priority="625" operator="containsText" text="Pesquisa de Preços">
      <formula>NOT(ISERROR(SEARCH("Pesquisa de Preços",D12573)))</formula>
    </cfRule>
  </conditionalFormatting>
  <conditionalFormatting sqref="D12579">
    <cfRule type="containsText" dxfId="615" priority="619" operator="containsText" text="Pesquisa de Preços">
      <formula>NOT(ISERROR(SEARCH("Pesquisa de Preços",D12579)))</formula>
    </cfRule>
  </conditionalFormatting>
  <conditionalFormatting sqref="D12581:D12585">
    <cfRule type="containsText" dxfId="614" priority="612" operator="containsText" text="Pesquisa de Preços">
      <formula>NOT(ISERROR(SEARCH("Pesquisa de Preços",D12581)))</formula>
    </cfRule>
  </conditionalFormatting>
  <conditionalFormatting sqref="D12588:D12594">
    <cfRule type="containsText" dxfId="613" priority="601" operator="containsText" text="Pesquisa de Preços">
      <formula>NOT(ISERROR(SEARCH("Pesquisa de Preços",D12588)))</formula>
    </cfRule>
  </conditionalFormatting>
  <conditionalFormatting sqref="D12596:D12598">
    <cfRule type="containsText" dxfId="612" priority="598" operator="containsText" text="Pesquisa de Preços">
      <formula>NOT(ISERROR(SEARCH("Pesquisa de Preços",D12596)))</formula>
    </cfRule>
  </conditionalFormatting>
  <conditionalFormatting sqref="D12600">
    <cfRule type="containsText" dxfId="611" priority="591" operator="containsText" text="Pesquisa de Preços">
      <formula>NOT(ISERROR(SEARCH("Pesquisa de Preços",D12600)))</formula>
    </cfRule>
  </conditionalFormatting>
  <conditionalFormatting sqref="D12602:D12604">
    <cfRule type="containsText" dxfId="610" priority="585" operator="containsText" text="Pesquisa de Preços">
      <formula>NOT(ISERROR(SEARCH("Pesquisa de Preços",D12602)))</formula>
    </cfRule>
  </conditionalFormatting>
  <conditionalFormatting sqref="D12606">
    <cfRule type="containsText" dxfId="609" priority="401" operator="containsText" text="Pesquisa de Preços">
      <formula>NOT(ISERROR(SEARCH("Pesquisa de Preços",D12606)))</formula>
    </cfRule>
  </conditionalFormatting>
  <conditionalFormatting sqref="D12608:D12610">
    <cfRule type="containsText" dxfId="608" priority="395" operator="containsText" text="Pesquisa de Preços">
      <formula>NOT(ISERROR(SEARCH("Pesquisa de Preços",D12608)))</formula>
    </cfRule>
  </conditionalFormatting>
  <conditionalFormatting sqref="D12612:D12615 D12618:D12620 D12622:D12626 D12629:D12631">
    <cfRule type="containsText" dxfId="607" priority="413" operator="containsText" text="Pesquisa de Preços">
      <formula>NOT(ISERROR(SEARCH("Pesquisa de Preços",D12612)))</formula>
    </cfRule>
  </conditionalFormatting>
  <conditionalFormatting sqref="D12633:D12634">
    <cfRule type="containsText" dxfId="606" priority="412" operator="containsText" text="Pesquisa de Preços">
      <formula>NOT(ISERROR(SEARCH("Pesquisa de Preços",D12633)))</formula>
    </cfRule>
  </conditionalFormatting>
  <conditionalFormatting sqref="D12636:D12638">
    <cfRule type="containsText" dxfId="605" priority="406" operator="containsText" text="Pesquisa de Preços">
      <formula>NOT(ISERROR(SEARCH("Pesquisa de Preços",D12636)))</formula>
    </cfRule>
  </conditionalFormatting>
  <conditionalFormatting sqref="D12640">
    <cfRule type="containsText" dxfId="604" priority="233" operator="containsText" text="Pesquisa de Preços">
      <formula>NOT(ISERROR(SEARCH("Pesquisa de Preços",D12640)))</formula>
    </cfRule>
  </conditionalFormatting>
  <conditionalFormatting sqref="D12642:D12656">
    <cfRule type="containsText" dxfId="603" priority="203" operator="containsText" text="Pesquisa de Preços">
      <formula>NOT(ISERROR(SEARCH("Pesquisa de Preços",D12642)))</formula>
    </cfRule>
  </conditionalFormatting>
  <conditionalFormatting sqref="D12658">
    <cfRule type="containsText" dxfId="602" priority="157" operator="containsText" text="Pesquisa de Preços">
      <formula>NOT(ISERROR(SEARCH("Pesquisa de Preços",D12658)))</formula>
    </cfRule>
  </conditionalFormatting>
  <conditionalFormatting sqref="D12704">
    <cfRule type="containsText" dxfId="601" priority="555" operator="containsText" text="Pesquisa de Preços">
      <formula>NOT(ISERROR(SEARCH("Pesquisa de Preços",D12704)))</formula>
    </cfRule>
  </conditionalFormatting>
  <conditionalFormatting sqref="D12706:D12708">
    <cfRule type="containsText" dxfId="600" priority="549" operator="containsText" text="Pesquisa de Preços">
      <formula>NOT(ISERROR(SEARCH("Pesquisa de Preços",D12706)))</formula>
    </cfRule>
  </conditionalFormatting>
  <conditionalFormatting sqref="D12710">
    <cfRule type="containsText" dxfId="599" priority="546" operator="containsText" text="Pesquisa de Preços">
      <formula>NOT(ISERROR(SEARCH("Pesquisa de Preços",D12710)))</formula>
    </cfRule>
  </conditionalFormatting>
  <conditionalFormatting sqref="D12712:D12714">
    <cfRule type="containsText" dxfId="598" priority="540" operator="containsText" text="Pesquisa de Preços">
      <formula>NOT(ISERROR(SEARCH("Pesquisa de Preços",D12712)))</formula>
    </cfRule>
  </conditionalFormatting>
  <conditionalFormatting sqref="D12716">
    <cfRule type="containsText" dxfId="597" priority="537" operator="containsText" text="Pesquisa de Preços">
      <formula>NOT(ISERROR(SEARCH("Pesquisa de Preços",D12716)))</formula>
    </cfRule>
  </conditionalFormatting>
  <conditionalFormatting sqref="D12718:D12720">
    <cfRule type="containsText" dxfId="596" priority="531" operator="containsText" text="Pesquisa de Preços">
      <formula>NOT(ISERROR(SEARCH("Pesquisa de Preços",D12718)))</formula>
    </cfRule>
  </conditionalFormatting>
  <conditionalFormatting sqref="D12722">
    <cfRule type="containsText" dxfId="595" priority="528" operator="containsText" text="Pesquisa de Preços">
      <formula>NOT(ISERROR(SEARCH("Pesquisa de Preços",D12722)))</formula>
    </cfRule>
  </conditionalFormatting>
  <conditionalFormatting sqref="D12724:D12726">
    <cfRule type="containsText" dxfId="594" priority="522" operator="containsText" text="Pesquisa de Preços">
      <formula>NOT(ISERROR(SEARCH("Pesquisa de Preços",D12724)))</formula>
    </cfRule>
  </conditionalFormatting>
  <conditionalFormatting sqref="D12728:D12735">
    <cfRule type="containsText" dxfId="593" priority="506" operator="containsText" text="Pesquisa de Preços">
      <formula>NOT(ISERROR(SEARCH("Pesquisa de Preços",D12728)))</formula>
    </cfRule>
  </conditionalFormatting>
  <conditionalFormatting sqref="D12737:D12739">
    <cfRule type="containsText" dxfId="592" priority="500" operator="containsText" text="Pesquisa de Preços">
      <formula>NOT(ISERROR(SEARCH("Pesquisa de Preços",D12737)))</formula>
    </cfRule>
  </conditionalFormatting>
  <conditionalFormatting sqref="D12741">
    <cfRule type="containsText" dxfId="591" priority="497" operator="containsText" text="Pesquisa de Preços">
      <formula>NOT(ISERROR(SEARCH("Pesquisa de Preços",D12741)))</formula>
    </cfRule>
  </conditionalFormatting>
  <conditionalFormatting sqref="D12743:D12745">
    <cfRule type="containsText" dxfId="590" priority="491" operator="containsText" text="Pesquisa de Preços">
      <formula>NOT(ISERROR(SEARCH("Pesquisa de Preços",D12743)))</formula>
    </cfRule>
  </conditionalFormatting>
  <conditionalFormatting sqref="D12747">
    <cfRule type="containsText" dxfId="589" priority="482" operator="containsText" text="Pesquisa de Preços">
      <formula>NOT(ISERROR(SEARCH("Pesquisa de Preços",D12747)))</formula>
    </cfRule>
  </conditionalFormatting>
  <conditionalFormatting sqref="D12749:D12751">
    <cfRule type="containsText" dxfId="588" priority="479" operator="containsText" text="Pesquisa de Preços">
      <formula>NOT(ISERROR(SEARCH("Pesquisa de Preços",D12749)))</formula>
    </cfRule>
  </conditionalFormatting>
  <conditionalFormatting sqref="D12753">
    <cfRule type="containsText" dxfId="587" priority="476" operator="containsText" text="Pesquisa de Preços">
      <formula>NOT(ISERROR(SEARCH("Pesquisa de Preços",D12753)))</formula>
    </cfRule>
  </conditionalFormatting>
  <conditionalFormatting sqref="D12759">
    <cfRule type="containsText" dxfId="586" priority="473" operator="containsText" text="Pesquisa de Preços">
      <formula>NOT(ISERROR(SEARCH("Pesquisa de Preços",D12759)))</formula>
    </cfRule>
  </conditionalFormatting>
  <conditionalFormatting sqref="D12761:D12763">
    <cfRule type="containsText" dxfId="585" priority="467" operator="containsText" text="Pesquisa de Preços">
      <formula>NOT(ISERROR(SEARCH("Pesquisa de Preços",D12761)))</formula>
    </cfRule>
  </conditionalFormatting>
  <conditionalFormatting sqref="D12765">
    <cfRule type="containsText" dxfId="584" priority="462" operator="containsText" text="Pesquisa de Preços">
      <formula>NOT(ISERROR(SEARCH("Pesquisa de Preços",D12765)))</formula>
    </cfRule>
  </conditionalFormatting>
  <conditionalFormatting sqref="D12767:D12769">
    <cfRule type="containsText" dxfId="583" priority="456" operator="containsText" text="Pesquisa de Preços">
      <formula>NOT(ISERROR(SEARCH("Pesquisa de Preços",D12767)))</formula>
    </cfRule>
  </conditionalFormatting>
  <conditionalFormatting sqref="D12771:D12778">
    <cfRule type="containsText" dxfId="582" priority="438" operator="containsText" text="Pesquisa de Preços">
      <formula>NOT(ISERROR(SEARCH("Pesquisa de Preços",D12771)))</formula>
    </cfRule>
  </conditionalFormatting>
  <conditionalFormatting sqref="D12781:D12782">
    <cfRule type="containsText" dxfId="581" priority="439" operator="containsText" text="Pesquisa de Preços">
      <formula>NOT(ISERROR(SEARCH("Pesquisa de Preços",D12781)))</formula>
    </cfRule>
  </conditionalFormatting>
  <conditionalFormatting sqref="D12784">
    <cfRule type="containsText" dxfId="580" priority="388" operator="containsText" text="Pesquisa de Preços">
      <formula>NOT(ISERROR(SEARCH("Pesquisa de Preços",D12784)))</formula>
    </cfRule>
  </conditionalFormatting>
  <conditionalFormatting sqref="D12786">
    <cfRule type="containsText" dxfId="579" priority="387" operator="containsText" text="Pesquisa de Preços">
      <formula>NOT(ISERROR(SEARCH("Pesquisa de Preços",D12786)))</formula>
    </cfRule>
  </conditionalFormatting>
  <conditionalFormatting sqref="D12788">
    <cfRule type="containsText" dxfId="578" priority="391" operator="containsText" text="Pesquisa de Preços">
      <formula>NOT(ISERROR(SEARCH("Pesquisa de Preços",D12788)))</formula>
    </cfRule>
  </conditionalFormatting>
  <conditionalFormatting sqref="D12790">
    <cfRule type="containsText" dxfId="577" priority="392" operator="containsText" text="Pesquisa de Preços">
      <formula>NOT(ISERROR(SEARCH("Pesquisa de Preços",D12790)))</formula>
    </cfRule>
  </conditionalFormatting>
  <conditionalFormatting sqref="D12792">
    <cfRule type="containsText" dxfId="576" priority="385" operator="containsText" text="Pesquisa de Preços">
      <formula>NOT(ISERROR(SEARCH("Pesquisa de Preços",D12792)))</formula>
    </cfRule>
  </conditionalFormatting>
  <conditionalFormatting sqref="D12794:D12803">
    <cfRule type="containsText" dxfId="575" priority="386" operator="containsText" text="Pesquisa de Preços">
      <formula>NOT(ISERROR(SEARCH("Pesquisa de Preços",D12794)))</formula>
    </cfRule>
  </conditionalFormatting>
  <conditionalFormatting sqref="D12805">
    <cfRule type="containsText" dxfId="574" priority="383" operator="containsText" text="Pesquisa de Preços">
      <formula>NOT(ISERROR(SEARCH("Pesquisa de Preços",D12805)))</formula>
    </cfRule>
  </conditionalFormatting>
  <conditionalFormatting sqref="D12807:D12816">
    <cfRule type="containsText" dxfId="573" priority="384" operator="containsText" text="Pesquisa de Preços">
      <formula>NOT(ISERROR(SEARCH("Pesquisa de Preços",D12807)))</formula>
    </cfRule>
  </conditionalFormatting>
  <conditionalFormatting sqref="D12818">
    <cfRule type="containsText" dxfId="572" priority="381" operator="containsText" text="Pesquisa de Preços">
      <formula>NOT(ISERROR(SEARCH("Pesquisa de Preços",D12818)))</formula>
    </cfRule>
  </conditionalFormatting>
  <conditionalFormatting sqref="D12820:D12829">
    <cfRule type="containsText" dxfId="571" priority="382" operator="containsText" text="Pesquisa de Preços">
      <formula>NOT(ISERROR(SEARCH("Pesquisa de Preços",D12820)))</formula>
    </cfRule>
  </conditionalFormatting>
  <conditionalFormatting sqref="D12831">
    <cfRule type="containsText" dxfId="570" priority="380" operator="containsText" text="Pesquisa de Preços">
      <formula>NOT(ISERROR(SEARCH("Pesquisa de Preços",D12831)))</formula>
    </cfRule>
  </conditionalFormatting>
  <conditionalFormatting sqref="D12857:D12859">
    <cfRule type="containsText" dxfId="569" priority="352" operator="containsText" text="Pesquisa de Preços">
      <formula>NOT(ISERROR(SEARCH("Pesquisa de Preços",D12857)))</formula>
    </cfRule>
  </conditionalFormatting>
  <conditionalFormatting sqref="D12861:D12863">
    <cfRule type="containsText" dxfId="568" priority="346" operator="containsText" text="Pesquisa de Preços">
      <formula>NOT(ISERROR(SEARCH("Pesquisa de Preços",D12861)))</formula>
    </cfRule>
  </conditionalFormatting>
  <conditionalFormatting sqref="D12865:D12876">
    <cfRule type="containsText" dxfId="567" priority="264" operator="containsText" text="Pesquisa de Preços">
      <formula>NOT(ISERROR(SEARCH("Pesquisa de Preços",D12865)))</formula>
    </cfRule>
  </conditionalFormatting>
  <conditionalFormatting sqref="D12878:D12889">
    <cfRule type="containsText" dxfId="566" priority="238" operator="containsText" text="Pesquisa de Preços">
      <formula>NOT(ISERROR(SEARCH("Pesquisa de Preços",D12878)))</formula>
    </cfRule>
  </conditionalFormatting>
  <conditionalFormatting sqref="D12891">
    <cfRule type="containsText" dxfId="565" priority="24" operator="containsText" text="Pesquisa de Preços">
      <formula>NOT(ISERROR(SEARCH("Pesquisa de Preços",D12891)))</formula>
    </cfRule>
  </conditionalFormatting>
  <conditionalFormatting sqref="D12893:D12903">
    <cfRule type="containsText" dxfId="564" priority="1" operator="containsText" text="Pesquisa de Preços">
      <formula>NOT(ISERROR(SEARCH("Pesquisa de Preços",D12893)))</formula>
    </cfRule>
  </conditionalFormatting>
  <conditionalFormatting sqref="D12905:D12914">
    <cfRule type="containsText" dxfId="563" priority="27" operator="containsText" text="Pesquisa de Preços">
      <formula>NOT(ISERROR(SEARCH("Pesquisa de Preços",D12905)))</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9 D271:D302 D306:D317 D321:D325 D343:D351 D353:D363 D367:D394 D398:D401 D417:D434 D436:D453 D455:D476 D478 D484:D488 D490:D493 D495:D520 D522 D525:D528 D532:D577 D581:D604 D607:D613 D616:D646 D648 D652 D656 D660 D664 D668 D670:D676 D678:D681 D683:D686 D688:D698 D701:D704 D708:D709 D711:D714 D716:D723 D725:D730 D732:D736 D738:D744 D750:E766 D768:D772 D787:D788 D792:D804 D806:D814 D816:E818 D820:D832 D834:D862 D864:D874 D877:E896 D898:D907 D916:D917 D920:E925 D927:D939 D941:E946 D948:D953 D955:D966 D968:E973 D975:E1003 D1005:E1008 D1010:E1022 D1024:E1026 D1028:D1055 D1057:D1076 D1079:D1102 D1109:D1112 D1114:E1117 D1119:E1122 D1124:D1133 D1135:D1275 D1277:D1309 D1311:D1319 D1321:E1325 D1327:E1331 D1333:E1337 D1339:D1406 D1410 D1417:D1421 D1425 D1432:D1436 D1440 D1450:D1451 D1455 D1462:D1466 D1470 D1480:D1481 D1485 D1492:D1496 D1500 D1511:D1514 D1517:D1521 D1523:D1524 D1529:D1533 D1535:D1543 D1545:D1550 D1552:D1576 D1578:D1595 D1598:D1641 D1645:D1647 D1649:D1657 D1660:D1662 D1665:D1701 D1711:D1716 D1721:D1726 D1731:D1736 D1741:D1793 D1796:D1798 D1883:D1886 D1888:D1891 D1893:D1987 D1989:E1992 D1994:D2005 D2007 D2012 D2017:D2019 D2022:E2028 D2030:D2052 D2054:E2060 D2062:D2098 D2101:D2107 D2109:D2115 D2117:D2123 D2125:D2131 D2133:D2139 D2141:D2147 D2149:D2154 D2157:D2158 D2165:D2170 D2173:D2178 D2181:D2189 D2192:D2196 D2198:D2202 D2204:D2208 D2210:E2214 D2218:D2232 D2234:D2248 D2250:D2256 D2259:D2264 D2267:D2268 D2275:D2276 D2280:D2283 D2285:D2290 D2294:D2297 D2299:D2319 D2321 D2324:E2329 D2333:D2335 D2337 D2343:D2345 D2347 D2351:D2355 D2357 D2360:E2365 D2367 D2371:D2375 D2377 D2383:D2393 D2395:D2422 D2424:D2442 D2445:D2446 D2448:D2452 D2454:D2459 D2464:D2468 D2470:D2471 D2476:D2478 D2480:D2482 D2484:D2486 D2488:D2490 D2492:D2494 D2496:D2498 D2500:D2502 D2504:D2506 D2508:D2510 D2512 D2516 D2532 D2536 D2540 D2544 D2548 D2552 D2556 D2560 D2564 D2568 D2572 D2576 D2580 D2584 D2588 D2592 D2596 D2600 D2604 D2608 D2612 D2616 D2620 D2624 D2628 D2632 D2636 D2640 D2644 D2648 D2652:D2654 D2660:D2662 D2668:D2670 D2676 D2680 D2684 D2692 D2696 D2700 D2704 D2708 D2712 D2716 D2720 D2724 D2728 D2732 D2736 D2740 D2746 D2752 D2758 D2764 D2770 D2776 D2782 D2788 D2794 D2800 D2804 D2808 D2812 D2816 D2820 D2824 D2828 D2832 D2836 D2840 D2844 D2848 D2852 D2856:D2857 D2861:D2867 D2871:D2873 D2877:D2878 D2882:D2883 D2887:D2893 D2897 D2902 D2907 D2912 D2919 D2924 D2929 D2934 D2939 D2944 D2949 D2954 D2959:D2960 D2966 D2971 D2976 D2981:D2982 D2989:D2990 D2997:D2998 D3005:D3006 D3013:D3014 D3021 D3026 D3031 D3036 D3041 D3046 D3051 D3056 D3061 D3066 D3071 D3075 D3080 D3085 D3090 D3095 D3100 D3105 D3110 D3115 D3120:D3121 D3128 D3133:D3134 D3141 D3145:D3148 D3153 D3158:D3162 D3166 D3171 D3176 D3181 D3186 D3191 D3196 D3201 D3206 D3211 D3217:D3219 D3223:D3225 D3229:D3231 D3235:D3236 D3241:D3242 D3246:D3247 D3251:D3253 D3260:D3264 D3268:D3272 D3276:D3277 D3281 D3285:D3288 D3304:D3306 D3310:D3312 D3316:D3318 D3322:D3327 D3333 D3338:D3340 D3345:D3347 D3352:D3354 D3359:D3361 D3366:D3368 D3373:D3375 D3380:D3382 D3387:D3389 D3394:D3396 D3401:D3403 D3407:D3409 D3413:D3415 D3419:D3422 D3428:D3429 D3434:D3436 D3440 D3442:D3443 D3447:D3450 D3454 D3458:D3460 D3462:D3464 D3468 D3472 D3476:D3479 D3483:D3486 D3490:D3493 D3497:D3498 D3502:D3503 D3507:D3508 D3512 D3516 D3520:D3521 D3524 D3530:D3531 D3535 D3541:D3542 D3546 D3553:D3556 D3561:D3566 D3570 D3578:D3581 D3586:D3591 D3595 D3603:D3604 D3612:D3613 D3621:D3624 D3628:D3633 D3637 D3644:D3645 D3650:D3651 D3657:D3660 D3664 D3667 D3671:D3672 D3691:D3694 D3698:D3700 D3704:D3710 D3714:D3715 D3719:D3720 D3724:D3728 D3732 D3736:D3738 D3742:D3751 D3757:D3759 D3765:D3771 D3777:D3784 D3790:D3791 D3795 D3801 D3805:D3811 D3815:D3816 D3821:D3822 D3829:D3832 D3836 D3840 D3844 D3848 D3854 D3860 D3866 D3872 D3878 D3884 D3890 D3896 D3902 D3908 D3913:D3915 D3925:D3926 D3928:D3931 D3935:D3940 D3944:D3948 D3952:D3958 D3964:D3974 D3979 D3981:D3982 D3986:D4000 D4004:D4006 D4011:D4012 D4017:D4018 D4023:D4025 D4033:D4034 D4038:D4042 D4046 D4048:D4052 D4056:D4059 D4064:D4067 D4083 D4088 D4092 D4096:D4101 D4105:D4110 D4114:D4119 D4123:D4128 D4132:D4137 D4141:D4146 D4168:D4170 D4174:D4176 D4180:D4183 D4187 D4193 D4197:D4199 D4204:D4207 D4212:D4215 D4220:D4224 D4228 D4234:D4236 D4240:D4242 D4244 D4251:D4252 D4266:D4269 D4274:D4277 D4282:D4283 D4288:D4289 D4294:D4295 D4299:D4305 D4309:D4311 D4315:D4317 D4323:D4327 D4331:D4336 D4342:D4343 D4348 D4352:D4356 D4360 D4365 D4369:D4379 D4385:D4398 D4400:D4406 D4412 D4419:D4425 D4430:D4434 D4438 D4440:D4443 D4448:D4452 D4456 D4458:D4461 D4465:D4466 D4475:D4476 D4483:D4484 D4491:D4497 D4501:D4507 D4511:D4517 D4521:D4522 D4553 D4559:D4573 D4579:D4581 D4587:D4591 D4595:D4597 D4601:D4602 D4606:D4607 D4620:D4624 D4629 D4633 D4635 D4639:D4647 D4651:D4659 D4663:D4667 D4669:D4676 D4682:D4686 D4690:D4695 D4699:D4700 D4707:D4708 D4713:D4719 D4725:D4726 D4740:D4744 D4748 D4750:D4752 D4767:D4769 D4774 D4781:D4786 D4790:D4792 D4794:D4795 D4806 D4812:D4814 D4820 D4824 D4828 D4832 D4836 D4840 D4844 D4848 D4852 D4856:D4857 D4860:D4862 D4867:D4868 D4877:D4883 D4887:D4893 D4897 D4902 D4907 D4912:D4913 D4920:D4921 D4928:D4929 D4936:D4937 D4944:D4945 D4952:D4953 D4960:D4961 D4968:D4969 D4978:D4993 D4996:D4998 D5002 D5004:D5005 D5009 D5011:D5012 D5016 D5018:D5019 D5023 D5025:D5026 D5030 D5037:D5049 D5051:D5056 D5058:D5061 D5063:D5064 D5068:D5070 D5074:D5076 D5078:D5088 D5090:D5102 D5105:D5108 D5110:D5114 D5116:D5148 D5151:D5153 D5157:D5161 D5163:E5167 D5169:E5173 D5211 D5217:D5218 D5223:D5227 D5231:D5235 D5239:D5243 D5247:D5251 D5255:D5257 D5261:D5265 D5277:D5281 D5285:D5289 D5293:D5297 D5301:D5310 D5316:D5325 D5331:D5334 D5338:D5341 D5356:D5358 D5362:D5364 D5366:D5385 D5387:D5390 D5392:D5399 D5401:D5404 D5422:D5424 D5428:D5430 D5441:D5443 D5447:D5449 D5453:D5455 D5459:D5461 D5465:D5467 D5469:E5489 D5492:D5494 D5496:D5523 D5635 D5641 D5647 D5653 D5659 D5665 D5671 D5677 D5683 D5689 D5695 D5701 D5707 D5713 D5719 D5725 D5731 D5737 D5743 D5749 D5755 D5759 D5763 D5767 D5771 D5775 D5779 D5783 D5787 D5791 D5795 D5799 D5803 D5807 D5811 D5815 D5819 D5823 D5827 D5831 D5835 D5839 D5843 D5847 D5851 D5855 D5859 D5863 D5867 D5871 D5875 D5879 D5883 D5887 D5891 D5895 D5899 D5903 D5907 D5911 D5915 D5919 D5923 D5927 D5931 D5935 D5939 D5943 D5947 D5951 D5955 D5959 D5963 D5967 D5971 D5975 D5979 D5983 D5987 D5991 D5995 D5999 D6003 D6007 D6011 D6015 D6019 D6023 D6027 D6031 D6035 D6039 D6043 D6047 D6051 D6055 D6059 D6063 D6067 D6071 D6075 D6079 D6083 D6087 D6091 D6095 D6099 D6103 D6107 D6147 D6151 D6155 D6159 D6163 D6167 D6171 D6175 D6183 D6191 D6195 D6199 D6203 D6207 D6211 D6215 D6227 D6231 D6239 D6243 D6247 D6251 D6255:D6261 D6263 D6267 D6271 D6273:D6276 D6279:D6281 D6283:D6287 D6290:D6292 D6297:D6302 D6304:D6307 D6309:D6312 D6314:D6320 D6322:D6328 D6330:D6337 D6339:D6343 D6345:D6349 D6351:D6356 D6358:D6362 D6364:D6368 D6370:D6377 D6379:D6388 D6390:D6396 D6398:D6404 D6406:D6411 D6413:D6421 D6423:D6445 D6457:D6464 D6466:D6469 D6471:D6482 D6484:D6492 D6494:D6545 D6547 D6551:D6554 D6556:D6579 D6581:D6585 D6602:D6911 D6913:D6919 D6921:D7059 D7061:D7235 D7237:D7250 D7252 D7258 D7264 D7270 D7276 D7282 D7288 D7294 D7300 D7306 D7360:D7364 D7366:D7369 D7400 D7439:D7447 D7449 D7453 D7457 D7461 D7485 D7489 D7493:D7496 D7500:D7502 D7506:D7510 D7514:D7518 D7523:D7524 D7528:E7529 D7533:E7534 D7536:D7543 D7551:D7556 D7560:D7562 D7564:D7572 D7574:D7578 D7580:D7584 D7586:D7590 D7592:D7595 D7597:D7598 D7603:D7608 D7613:D7614 D7618:D7622 D7632:D7635 D7639 D7655:D7658 D7663:D7666 D7671:D7674 D7678:D7680 D7684:D7685 D7690:D7691 D7699:D7700 D7705:D7706 D7711:D7715 D7725:D7729 D7745 D7749 D7753 D7757 D7761 D7765 D7769 D7773 D7777 D7781 D7785 D7789 D7793 D7797 D7801 D7805 D7809 D7813 D7817 D7821 D7825 D7829 D7833 D7837 D7841 D7845 D7849 D7853 D7857 D7861 D7865 D7869 D7873 D7877 D7881 D7885 D7889 D7893 D7897 D7901 D7905 D7909 D7913 D7917 D7921 D7925 D7929 D7933 D7937 D7941 D7945 D7949 D7953 D7957 D7961 D7965 D7969 D7973 D7977 D7981 D7985 D7989 D7993 D7997 D8005 D8009 D8013 D8017 D8021 D8025 D8029 D8033 D8037 D8045 D8049 D8057 D8061 D8065 D8069 D8073 D8077 D8081 D8085 D8093 D8097 D8101 D8105 D8109 D8113 D8117 D8121 D8125 D8129 D8133 D8141 D8145 D8149 D8153 D8157 D8161 D8165 D8169 D8173 D8177 D8181 D8185 D8189 D8193 D8197 D8201 D8205 D8209 D8213 D8217 D8221 D8225 D8229 D8233 D8237 D8241 D8245 D8249 D8253 D8257 D8261 D8265 D8269 D8273 D8277 D8281 D8285 D8289 D8293 D8297 D8301 D8305 D8313 D8321 D8325 D8329 D8333 D8337 D8341 D8345 D8349 D8353 D8357 D8361 D8365 D8369 D8373 D8377 D8381 D8398 D8402:D8408 D8412:D8418 D8420:E8423 D8427:D8433 D8437 D8441:D8442 D8446:D8447 D8451:D8453 D8457:D8458 D8469:D8471 D8480:D8485 D8489 D8497:D8499 D8503:D8508 D8512:D8516 D8520:D8522 D8526:D8528 D8543:D8548 D8557:D8562 D8567:D8570 D8572:D8574 D8578:D8580 D8588:D8590">
    <cfRule type="containsText" dxfId="562" priority="4928" operator="containsText" text="Pesquisa de Preços">
      <formula>NOT(ISERROR(SEARCH("Pesquisa de Preços",D6)))</formula>
    </cfRule>
  </conditionalFormatting>
  <conditionalFormatting sqref="D18:E18 E2485 E3459">
    <cfRule type="containsText" dxfId="561" priority="9493" operator="containsText" text="Pesquisa de Preços">
      <formula>NOT(ISERROR(SEARCH("Pesquisa de Preços",D18)))</formula>
    </cfRule>
  </conditionalFormatting>
  <conditionalFormatting sqref="D59:E64">
    <cfRule type="containsText" dxfId="560" priority="2065" operator="containsText" text="Pesquisa de Preços">
      <formula>NOT(ISERROR(SEARCH("Pesquisa de Preços",D59)))</formula>
    </cfRule>
  </conditionalFormatting>
  <conditionalFormatting sqref="D327:E341">
    <cfRule type="containsText" dxfId="559" priority="2634" operator="containsText" text="Pesquisa de Preços">
      <formula>NOT(ISERROR(SEARCH("Pesquisa de Preços",D327)))</formula>
    </cfRule>
  </conditionalFormatting>
  <conditionalFormatting sqref="D403:E415">
    <cfRule type="containsText" dxfId="558" priority="4300" operator="containsText" text="Pesquisa de Preços">
      <formula>NOT(ISERROR(SEARCH("Pesquisa de Preços",D403)))</formula>
    </cfRule>
  </conditionalFormatting>
  <conditionalFormatting sqref="D746:E748">
    <cfRule type="containsText" dxfId="557" priority="9283" operator="containsText" text="Pesquisa de Preços">
      <formula>NOT(ISERROR(SEARCH("Pesquisa de Preços",D746)))</formula>
    </cfRule>
  </conditionalFormatting>
  <conditionalFormatting sqref="D863:E863 D3292:D3298 D3686:D3687 D4071:D4077 D4081 D6593:D6594 D6599:D6600 D7546:D7547 D7627:D7628 D7740:D7741 D8394 D8464:D8465 D11035:D11036 D11144:E11160 D12485:D12488 D12552:D12553 D12558:D12559 D12564:D12565 D12570:D12571 D12576:D12577 D12756:D12757 D12833:D12842">
    <cfRule type="containsText" dxfId="556" priority="9925" operator="containsText" text="Pesquisa de Preços">
      <formula>NOT(ISERROR(SEARCH("Pesquisa de Preços",D863)))</formula>
    </cfRule>
  </conditionalFormatting>
  <conditionalFormatting sqref="D1704:E1706">
    <cfRule type="containsText" dxfId="555" priority="9032" operator="containsText" text="Pesquisa de Preços">
      <formula>NOT(ISERROR(SEARCH("Pesquisa de Preços",D1704)))</formula>
    </cfRule>
  </conditionalFormatting>
  <conditionalFormatting sqref="D2292:E2292">
    <cfRule type="containsText" dxfId="554" priority="8923" operator="containsText" text="Pesquisa de Preços">
      <formula>NOT(ISERROR(SEARCH("Pesquisa de Preços",D2292)))</formula>
    </cfRule>
  </conditionalFormatting>
  <conditionalFormatting sqref="D2461:E2462">
    <cfRule type="containsText" dxfId="553" priority="8859" operator="containsText" text="Pesquisa de Preços">
      <formula>NOT(ISERROR(SEARCH("Pesquisa de Preços",D2461)))</formula>
    </cfRule>
  </conditionalFormatting>
  <conditionalFormatting sqref="D4974:E4976">
    <cfRule type="containsText" dxfId="552" priority="8603" operator="containsText" text="Pesquisa de Preços">
      <formula>NOT(ISERROR(SEARCH("Pesquisa de Preços",D4974)))</formula>
    </cfRule>
  </conditionalFormatting>
  <conditionalFormatting sqref="D5033:E5035">
    <cfRule type="containsText" dxfId="551" priority="8569" operator="containsText" text="Pesquisa de Preços">
      <formula>NOT(ISERROR(SEARCH("Pesquisa de Preços",D5033)))</formula>
    </cfRule>
  </conditionalFormatting>
  <conditionalFormatting sqref="D7371:E7372">
    <cfRule type="containsText" dxfId="550" priority="5979" operator="containsText" text="Pesquisa de Preços">
      <formula>NOT(ISERROR(SEARCH("Pesquisa de Preços",D7371)))</formula>
    </cfRule>
  </conditionalFormatting>
  <conditionalFormatting sqref="D8550:E8552">
    <cfRule type="containsText" dxfId="549" priority="4959" operator="containsText" text="Pesquisa de Preços">
      <formula>NOT(ISERROR(SEARCH("Pesquisa de Preços",D8550)))</formula>
    </cfRule>
  </conditionalFormatting>
  <conditionalFormatting sqref="D8609:E8611">
    <cfRule type="containsText" dxfId="548" priority="4883" operator="containsText" text="Pesquisa de Preços">
      <formula>NOT(ISERROR(SEARCH("Pesquisa de Preços",D8609)))</formula>
    </cfRule>
  </conditionalFormatting>
  <conditionalFormatting sqref="D9465:E9471">
    <cfRule type="containsText" dxfId="547" priority="4191" operator="containsText" text="Pesquisa de Preços">
      <formula>NOT(ISERROR(SEARCH("Pesquisa de Preços",D9465)))</formula>
    </cfRule>
  </conditionalFormatting>
  <conditionalFormatting sqref="D9473:E9479">
    <cfRule type="containsText" dxfId="546" priority="4190" operator="containsText" text="Pesquisa de Preços">
      <formula>NOT(ISERROR(SEARCH("Pesquisa de Preços",D9473)))</formula>
    </cfRule>
  </conditionalFormatting>
  <conditionalFormatting sqref="D9577:E9599">
    <cfRule type="containsText" dxfId="545" priority="1487" operator="containsText" text="Pesquisa de Preços">
      <formula>NOT(ISERROR(SEARCH("Pesquisa de Preços",D9577)))</formula>
    </cfRule>
  </conditionalFormatting>
  <conditionalFormatting sqref="D9666:E9669">
    <cfRule type="containsText" dxfId="544" priority="3698" operator="containsText" text="Pesquisa de Preços">
      <formula>NOT(ISERROR(SEARCH("Pesquisa de Preços",D9666)))</formula>
    </cfRule>
  </conditionalFormatting>
  <conditionalFormatting sqref="D10689:E10691">
    <cfRule type="containsText" dxfId="543" priority="3530" operator="containsText" text="Pesquisa de Preços">
      <formula>NOT(ISERROR(SEARCH("Pesquisa de Preços",D10689)))</formula>
    </cfRule>
  </conditionalFormatting>
  <conditionalFormatting sqref="D10695:E10700">
    <cfRule type="containsText" dxfId="542" priority="1766" operator="containsText" text="Pesquisa de Preços">
      <formula>NOT(ISERROR(SEARCH("Pesquisa de Preços",D10695)))</formula>
    </cfRule>
  </conditionalFormatting>
  <conditionalFormatting sqref="D11225:E11227">
    <cfRule type="containsText" dxfId="541" priority="2439" operator="containsText" text="Pesquisa de Preços">
      <formula>NOT(ISERROR(SEARCH("Pesquisa de Preços",D11225)))</formula>
    </cfRule>
  </conditionalFormatting>
  <conditionalFormatting sqref="D11243:E11245">
    <cfRule type="containsText" dxfId="540" priority="2420" operator="containsText" text="Pesquisa de Preços">
      <formula>NOT(ISERROR(SEARCH("Pesquisa de Preços",D11243)))</formula>
    </cfRule>
  </conditionalFormatting>
  <conditionalFormatting sqref="D11536:E11550">
    <cfRule type="containsText" dxfId="539" priority="1484" operator="containsText" text="Pesquisa de Preços">
      <formula>NOT(ISERROR(SEARCH("Pesquisa de Preços",D11536)))</formula>
    </cfRule>
  </conditionalFormatting>
  <conditionalFormatting sqref="D11575:E11580">
    <cfRule type="containsText" dxfId="538" priority="1922" operator="containsText" text="Pesquisa de Preços">
      <formula>NOT(ISERROR(SEARCH("Pesquisa de Preços",D11575)))</formula>
    </cfRule>
  </conditionalFormatting>
  <conditionalFormatting sqref="D11626:E11627">
    <cfRule type="containsText" dxfId="537" priority="1890" operator="containsText" text="Pesquisa de Preços">
      <formula>NOT(ISERROR(SEARCH("Pesquisa de Preços",D11626)))</formula>
    </cfRule>
  </conditionalFormatting>
  <conditionalFormatting sqref="D11631:E11638">
    <cfRule type="containsText" dxfId="536" priority="1903" operator="containsText" text="Pesquisa de Preços">
      <formula>NOT(ISERROR(SEARCH("Pesquisa de Preços",D11631)))</formula>
    </cfRule>
  </conditionalFormatting>
  <conditionalFormatting sqref="D11642:E11657">
    <cfRule type="containsText" dxfId="535" priority="1878" operator="containsText" text="Pesquisa de Preços">
      <formula>NOT(ISERROR(SEARCH("Pesquisa de Preços",D11642)))</formula>
    </cfRule>
  </conditionalFormatting>
  <conditionalFormatting sqref="D11661:E11667">
    <cfRule type="containsText" dxfId="534" priority="1721" operator="containsText" text="Pesquisa de Preços">
      <formula>NOT(ISERROR(SEARCH("Pesquisa de Preços",D11661)))</formula>
    </cfRule>
  </conditionalFormatting>
  <conditionalFormatting sqref="D11671:E11672">
    <cfRule type="containsText" dxfId="533" priority="1852" operator="containsText" text="Pesquisa de Preços">
      <formula>NOT(ISERROR(SEARCH("Pesquisa de Preços",D11671)))</formula>
    </cfRule>
  </conditionalFormatting>
  <conditionalFormatting sqref="D11697:E11698">
    <cfRule type="containsText" dxfId="532" priority="1819" operator="containsText" text="Pesquisa de Preços">
      <formula>NOT(ISERROR(SEARCH("Pesquisa de Preços",D11697)))</formula>
    </cfRule>
  </conditionalFormatting>
  <conditionalFormatting sqref="D11721:E11727">
    <cfRule type="containsText" dxfId="531" priority="182" operator="containsText" text="Pesquisa de Preços">
      <formula>NOT(ISERROR(SEARCH("Pesquisa de Preços",D11721)))</formula>
    </cfRule>
  </conditionalFormatting>
  <conditionalFormatting sqref="D11765:E11774">
    <cfRule type="containsText" dxfId="530" priority="176" operator="containsText" text="Pesquisa de Preços">
      <formula>NOT(ISERROR(SEARCH("Pesquisa de Preços",D11765)))</formula>
    </cfRule>
  </conditionalFormatting>
  <conditionalFormatting sqref="D11941:E11975">
    <cfRule type="containsText" dxfId="529" priority="47" operator="containsText" text="Pesquisa de Preços">
      <formula>NOT(ISERROR(SEARCH("Pesquisa de Preços",D11941)))</formula>
    </cfRule>
  </conditionalFormatting>
  <conditionalFormatting sqref="D12660:E12702">
    <cfRule type="containsText" dxfId="528" priority="148" operator="containsText" text="Pesquisa de Preços">
      <formula>NOT(ISERROR(SEARCH("Pesquisa de Preços",D12660)))</formula>
    </cfRule>
  </conditionalFormatting>
  <conditionalFormatting sqref="D12844:E12855">
    <cfRule type="containsText" dxfId="527" priority="355" operator="containsText" text="Pesquisa de Preços">
      <formula>NOT(ISERROR(SEARCH("Pesquisa de Preços",D12844)))</formula>
    </cfRule>
  </conditionalFormatting>
  <conditionalFormatting sqref="E88:E89">
    <cfRule type="containsText" dxfId="526" priority="9469" operator="containsText" text="Pesquisa de Preços">
      <formula>NOT(ISERROR(SEARCH("Pesquisa de Preços",E88)))</formula>
    </cfRule>
  </conditionalFormatting>
  <conditionalFormatting sqref="E191:E194">
    <cfRule type="containsText" dxfId="525" priority="9407" operator="containsText" text="Pesquisa de Preços">
      <formula>NOT(ISERROR(SEARCH("Pesquisa de Preços",E191)))</formula>
    </cfRule>
  </conditionalFormatting>
  <conditionalFormatting sqref="E196">
    <cfRule type="containsText" dxfId="524" priority="8733" operator="containsText" text="Pesquisa de Preços">
      <formula>NOT(ISERROR(SEARCH("Pesquisa de Preços",E196)))</formula>
    </cfRule>
  </conditionalFormatting>
  <conditionalFormatting sqref="E225:E228">
    <cfRule type="containsText" dxfId="523" priority="8819" operator="containsText" text="Pesquisa de Preços">
      <formula>NOT(ISERROR(SEARCH("Pesquisa de Preços",E225)))</formula>
    </cfRule>
  </conditionalFormatting>
  <conditionalFormatting sqref="E248:E269">
    <cfRule type="containsText" dxfId="522" priority="8129" operator="containsText" text="Pesquisa de Preços">
      <formula>NOT(ISERROR(SEARCH("Pesquisa de Preços",E248)))</formula>
    </cfRule>
  </conditionalFormatting>
  <conditionalFormatting sqref="E271:E293">
    <cfRule type="containsText" dxfId="521" priority="9366" operator="containsText" text="Pesquisa de Preços">
      <formula>NOT(ISERROR(SEARCH("Pesquisa de Preços",E271)))</formula>
    </cfRule>
  </conditionalFormatting>
  <conditionalFormatting sqref="E297:E300">
    <cfRule type="containsText" dxfId="520" priority="5009" operator="containsText" text="Pesquisa de Preços">
      <formula>NOT(ISERROR(SEARCH("Pesquisa de Preços",E297)))</formula>
    </cfRule>
  </conditionalFormatting>
  <conditionalFormatting sqref="E306:E308">
    <cfRule type="containsText" dxfId="519" priority="6086" operator="containsText" text="Pesquisa de Preços">
      <formula>NOT(ISERROR(SEARCH("Pesquisa de Preços",E306)))</formula>
    </cfRule>
  </conditionalFormatting>
  <conditionalFormatting sqref="E312:E315">
    <cfRule type="containsText" dxfId="518" priority="8805" operator="containsText" text="Pesquisa de Preços">
      <formula>NOT(ISERROR(SEARCH("Pesquisa de Preços",E312)))</formula>
    </cfRule>
  </conditionalFormatting>
  <conditionalFormatting sqref="E321:E323">
    <cfRule type="containsText" dxfId="517" priority="8738" operator="containsText" text="Pesquisa de Preços">
      <formula>NOT(ISERROR(SEARCH("Pesquisa de Preços",E321)))</formula>
    </cfRule>
  </conditionalFormatting>
  <conditionalFormatting sqref="E343:E345">
    <cfRule type="containsText" dxfId="516" priority="9371" operator="containsText" text="Pesquisa de Preços">
      <formula>NOT(ISERROR(SEARCH("Pesquisa de Preços",E343)))</formula>
    </cfRule>
  </conditionalFormatting>
  <conditionalFormatting sqref="E353:E354">
    <cfRule type="containsText" dxfId="515" priority="9369" operator="containsText" text="Pesquisa de Preços">
      <formula>NOT(ISERROR(SEARCH("Pesquisa de Preços",E353)))</formula>
    </cfRule>
  </conditionalFormatting>
  <conditionalFormatting sqref="E357:E360">
    <cfRule type="containsText" dxfId="514" priority="9368" operator="containsText" text="Pesquisa de Preços">
      <formula>NOT(ISERROR(SEARCH("Pesquisa de Preços",E357)))</formula>
    </cfRule>
  </conditionalFormatting>
  <conditionalFormatting sqref="E367:E383">
    <cfRule type="containsText" dxfId="513" priority="8788" operator="containsText" text="Pesquisa de Preços">
      <formula>NOT(ISERROR(SEARCH("Pesquisa de Preços",E367)))</formula>
    </cfRule>
  </conditionalFormatting>
  <conditionalFormatting sqref="E417:E418">
    <cfRule type="containsText" dxfId="512" priority="9353" operator="containsText" text="Pesquisa de Preços">
      <formula>NOT(ISERROR(SEARCH("Pesquisa de Preços",E417)))</formula>
    </cfRule>
  </conditionalFormatting>
  <conditionalFormatting sqref="E423:E429">
    <cfRule type="containsText" dxfId="511" priority="8827" operator="containsText" text="Pesquisa de Preços">
      <formula>NOT(ISERROR(SEARCH("Pesquisa de Preços",E423)))</formula>
    </cfRule>
  </conditionalFormatting>
  <conditionalFormatting sqref="E436:E449">
    <cfRule type="containsText" dxfId="510" priority="9337" operator="containsText" text="Pesquisa de Preços">
      <formula>NOT(ISERROR(SEARCH("Pesquisa de Preços",E436)))</formula>
    </cfRule>
  </conditionalFormatting>
  <conditionalFormatting sqref="E453">
    <cfRule type="containsText" dxfId="509" priority="9338" operator="containsText" text="Pesquisa de Preços">
      <formula>NOT(ISERROR(SEARCH("Pesquisa de Preços",E453)))</formula>
    </cfRule>
  </conditionalFormatting>
  <conditionalFormatting sqref="E455:E474">
    <cfRule type="containsText" dxfId="508" priority="8802" operator="containsText" text="Pesquisa de Preços">
      <formula>NOT(ISERROR(SEARCH("Pesquisa de Preços",E455)))</formula>
    </cfRule>
  </conditionalFormatting>
  <conditionalFormatting sqref="E484:E520">
    <cfRule type="containsText" dxfId="507" priority="8800" operator="containsText" text="Pesquisa de Preços">
      <formula>NOT(ISERROR(SEARCH("Pesquisa de Preços",E484)))</formula>
    </cfRule>
  </conditionalFormatting>
  <conditionalFormatting sqref="E525:E573">
    <cfRule type="containsText" dxfId="506" priority="9303" operator="containsText" text="Pesquisa de Preços">
      <formula>NOT(ISERROR(SEARCH("Pesquisa de Preços",E525)))</formula>
    </cfRule>
  </conditionalFormatting>
  <conditionalFormatting sqref="E581:E597">
    <cfRule type="containsText" dxfId="505" priority="8790" operator="containsText" text="Pesquisa de Preços">
      <formula>NOT(ISERROR(SEARCH("Pesquisa de Preços",E581)))</formula>
    </cfRule>
  </conditionalFormatting>
  <conditionalFormatting sqref="E607">
    <cfRule type="containsText" dxfId="504" priority="8787" operator="containsText" text="Pesquisa de Preços">
      <formula>NOT(ISERROR(SEARCH("Pesquisa de Preços",E607)))</formula>
    </cfRule>
  </conditionalFormatting>
  <conditionalFormatting sqref="E616:E645">
    <cfRule type="containsText" dxfId="503" priority="3344" operator="containsText" text="Pesquisa de Preços">
      <formula>NOT(ISERROR(SEARCH("Pesquisa de Preços",E616)))</formula>
    </cfRule>
  </conditionalFormatting>
  <conditionalFormatting sqref="E670:E671">
    <cfRule type="containsText" dxfId="502" priority="9294" operator="containsText" text="Pesquisa de Preços">
      <formula>NOT(ISERROR(SEARCH("Pesquisa de Preços",E670)))</formula>
    </cfRule>
  </conditionalFormatting>
  <conditionalFormatting sqref="E678:E679">
    <cfRule type="containsText" dxfId="501" priority="9296" operator="containsText" text="Pesquisa de Preços">
      <formula>NOT(ISERROR(SEARCH("Pesquisa de Preços",E678)))</formula>
    </cfRule>
  </conditionalFormatting>
  <conditionalFormatting sqref="E688:E697">
    <cfRule type="containsText" dxfId="500" priority="7525" operator="containsText" text="Pesquisa de Preços">
      <formula>NOT(ISERROR(SEARCH("Pesquisa de Preços",E688)))</formula>
    </cfRule>
  </conditionalFormatting>
  <conditionalFormatting sqref="E716:E717">
    <cfRule type="containsText" dxfId="499" priority="9289" operator="containsText" text="Pesquisa de Preços">
      <formula>NOT(ISERROR(SEARCH("Pesquisa de Preços",E716)))</formula>
    </cfRule>
  </conditionalFormatting>
  <conditionalFormatting sqref="E725:E726">
    <cfRule type="containsText" dxfId="498" priority="9285" operator="containsText" text="Pesquisa de Preços">
      <formula>NOT(ISERROR(SEARCH("Pesquisa de Preços",E725)))</formula>
    </cfRule>
  </conditionalFormatting>
  <conditionalFormatting sqref="E732:E733">
    <cfRule type="containsText" dxfId="497" priority="9287" operator="containsText" text="Pesquisa de Preços">
      <formula>NOT(ISERROR(SEARCH("Pesquisa de Preços",E732)))</formula>
    </cfRule>
  </conditionalFormatting>
  <conditionalFormatting sqref="E738:E739">
    <cfRule type="containsText" dxfId="496" priority="8784" operator="containsText" text="Pesquisa de Preços">
      <formula>NOT(ISERROR(SEARCH("Pesquisa de Preços",E738)))</formula>
    </cfRule>
  </conditionalFormatting>
  <conditionalFormatting sqref="E768:E771">
    <cfRule type="containsText" dxfId="495" priority="8727" operator="containsText" text="Pesquisa de Preços">
      <formula>NOT(ISERROR(SEARCH("Pesquisa de Preços",E768)))</formula>
    </cfRule>
  </conditionalFormatting>
  <conditionalFormatting sqref="E776:E783">
    <cfRule type="containsText" dxfId="494" priority="3663" operator="containsText" text="Pesquisa de Preços">
      <formula>NOT(ISERROR(SEARCH("Pesquisa de Preços",E776)))</formula>
    </cfRule>
  </conditionalFormatting>
  <conditionalFormatting sqref="E792:E793">
    <cfRule type="containsText" dxfId="493" priority="9281" operator="containsText" text="Pesquisa de Preços">
      <formula>NOT(ISERROR(SEARCH("Pesquisa de Preços",E792)))</formula>
    </cfRule>
  </conditionalFormatting>
  <conditionalFormatting sqref="E795:E804">
    <cfRule type="containsText" dxfId="492" priority="8758" operator="containsText" text="Pesquisa de Preços">
      <formula>NOT(ISERROR(SEARCH("Pesquisa de Preços",E795)))</formula>
    </cfRule>
  </conditionalFormatting>
  <conditionalFormatting sqref="E806:E807">
    <cfRule type="containsText" dxfId="491" priority="9265" operator="containsText" text="Pesquisa de Preços">
      <formula>NOT(ISERROR(SEARCH("Pesquisa de Preços",E806)))</formula>
    </cfRule>
  </conditionalFormatting>
  <conditionalFormatting sqref="E809:E814">
    <cfRule type="containsText" dxfId="490" priority="3660" operator="containsText" text="Pesquisa de Preços">
      <formula>NOT(ISERROR(SEARCH("Pesquisa de Preços",E809)))</formula>
    </cfRule>
  </conditionalFormatting>
  <conditionalFormatting sqref="E820:E821">
    <cfRule type="containsText" dxfId="489" priority="9263" operator="containsText" text="Pesquisa de Preços">
      <formula>NOT(ISERROR(SEARCH("Pesquisa de Preços",E820)))</formula>
    </cfRule>
  </conditionalFormatting>
  <conditionalFormatting sqref="E824:E826">
    <cfRule type="containsText" dxfId="488" priority="9264" operator="containsText" text="Pesquisa de Preços">
      <formula>NOT(ISERROR(SEARCH("Pesquisa de Preços",E824)))</formula>
    </cfRule>
  </conditionalFormatting>
  <conditionalFormatting sqref="E828:E832">
    <cfRule type="containsText" dxfId="487" priority="8770" operator="containsText" text="Pesquisa de Preços">
      <formula>NOT(ISERROR(SEARCH("Pesquisa de Preços",E828)))</formula>
    </cfRule>
  </conditionalFormatting>
  <conditionalFormatting sqref="E834:E854">
    <cfRule type="containsText" dxfId="486" priority="8726" operator="containsText" text="Pesquisa de Preços">
      <formula>NOT(ISERROR(SEARCH("Pesquisa de Preços",E834)))</formula>
    </cfRule>
  </conditionalFormatting>
  <conditionalFormatting sqref="E856:E862">
    <cfRule type="containsText" dxfId="485" priority="7524" operator="containsText" text="Pesquisa de Preços">
      <formula>NOT(ISERROR(SEARCH("Pesquisa de Preços",E856)))</formula>
    </cfRule>
  </conditionalFormatting>
  <conditionalFormatting sqref="E864:E871">
    <cfRule type="containsText" dxfId="484" priority="7523" operator="containsText" text="Pesquisa de Preços">
      <formula>NOT(ISERROR(SEARCH("Pesquisa de Preços",E864)))</formula>
    </cfRule>
  </conditionalFormatting>
  <conditionalFormatting sqref="E873:E874">
    <cfRule type="containsText" dxfId="483" priority="8725" operator="containsText" text="Pesquisa de Preços">
      <formula>NOT(ISERROR(SEARCH("Pesquisa de Preços",E873)))</formula>
    </cfRule>
  </conditionalFormatting>
  <conditionalFormatting sqref="E898:E900">
    <cfRule type="containsText" dxfId="482" priority="8886" operator="containsText" text="Pesquisa de Preços">
      <formula>NOT(ISERROR(SEARCH("Pesquisa de Preços",E898)))</formula>
    </cfRule>
  </conditionalFormatting>
  <conditionalFormatting sqref="E902:E907">
    <cfRule type="containsText" dxfId="481" priority="8868" operator="containsText" text="Pesquisa de Preços">
      <formula>NOT(ISERROR(SEARCH("Pesquisa de Preços",E902)))</formula>
    </cfRule>
  </conditionalFormatting>
  <conditionalFormatting sqref="E927:E928">
    <cfRule type="containsText" dxfId="480" priority="9247" operator="containsText" text="Pesquisa de Preços">
      <formula>NOT(ISERROR(SEARCH("Pesquisa de Preços",E927)))</formula>
    </cfRule>
  </conditionalFormatting>
  <conditionalFormatting sqref="E933:E935">
    <cfRule type="containsText" dxfId="479" priority="9248" operator="containsText" text="Pesquisa de Preços">
      <formula>NOT(ISERROR(SEARCH("Pesquisa de Preços",E933)))</formula>
    </cfRule>
  </conditionalFormatting>
  <conditionalFormatting sqref="E948:E949">
    <cfRule type="containsText" dxfId="478" priority="9238" operator="containsText" text="Pesquisa de Preços">
      <formula>NOT(ISERROR(SEARCH("Pesquisa de Preços",E948)))</formula>
    </cfRule>
  </conditionalFormatting>
  <conditionalFormatting sqref="E955:E956">
    <cfRule type="containsText" dxfId="477" priority="9240" operator="containsText" text="Pesquisa de Preços">
      <formula>NOT(ISERROR(SEARCH("Pesquisa de Preços",E955)))</formula>
    </cfRule>
  </conditionalFormatting>
  <conditionalFormatting sqref="E960:E962">
    <cfRule type="containsText" dxfId="476" priority="9241" operator="containsText" text="Pesquisa de Preços">
      <formula>NOT(ISERROR(SEARCH("Pesquisa de Preços",E960)))</formula>
    </cfRule>
  </conditionalFormatting>
  <conditionalFormatting sqref="E1028:E1031">
    <cfRule type="containsText" dxfId="475" priority="9219" operator="containsText" text="Pesquisa de Preços">
      <formula>NOT(ISERROR(SEARCH("Pesquisa de Preços",E1028)))</formula>
    </cfRule>
  </conditionalFormatting>
  <conditionalFormatting sqref="E1033:E1036">
    <cfRule type="containsText" dxfId="474" priority="9217" operator="containsText" text="Pesquisa de Preços">
      <formula>NOT(ISERROR(SEARCH("Pesquisa de Preços",E1033)))</formula>
    </cfRule>
  </conditionalFormatting>
  <conditionalFormatting sqref="E1039:E1040">
    <cfRule type="containsText" dxfId="473" priority="8593" operator="containsText" text="Pesquisa de Preços">
      <formula>NOT(ISERROR(SEARCH("Pesquisa de Preços",E1039)))</formula>
    </cfRule>
  </conditionalFormatting>
  <conditionalFormatting sqref="E1042:E1055">
    <cfRule type="containsText" dxfId="472" priority="9201" operator="containsText" text="Pesquisa de Preços">
      <formula>NOT(ISERROR(SEARCH("Pesquisa de Preços",E1042)))</formula>
    </cfRule>
  </conditionalFormatting>
  <conditionalFormatting sqref="E1057:E1059">
    <cfRule type="containsText" dxfId="471" priority="9207" operator="containsText" text="Pesquisa de Preços">
      <formula>NOT(ISERROR(SEARCH("Pesquisa de Preços",E1057)))</formula>
    </cfRule>
  </conditionalFormatting>
  <conditionalFormatting sqref="E1061:E1065">
    <cfRule type="containsText" dxfId="470" priority="8156" operator="containsText" text="Pesquisa de Preços">
      <formula>NOT(ISERROR(SEARCH("Pesquisa de Preços",E1061)))</formula>
    </cfRule>
  </conditionalFormatting>
  <conditionalFormatting sqref="E1069:E1072">
    <cfRule type="containsText" dxfId="469" priority="8722" operator="containsText" text="Pesquisa de Preços">
      <formula>NOT(ISERROR(SEARCH("Pesquisa de Preços",E1069)))</formula>
    </cfRule>
  </conditionalFormatting>
  <conditionalFormatting sqref="E1079:E1093">
    <cfRule type="containsText" dxfId="468" priority="8721" operator="containsText" text="Pesquisa de Preços">
      <formula>NOT(ISERROR(SEARCH("Pesquisa de Preços",E1079)))</formula>
    </cfRule>
  </conditionalFormatting>
  <conditionalFormatting sqref="E1095:E1098">
    <cfRule type="containsText" dxfId="467" priority="9206" operator="containsText" text="Pesquisa de Preços">
      <formula>NOT(ISERROR(SEARCH("Pesquisa de Preços",E1095)))</formula>
    </cfRule>
  </conditionalFormatting>
  <conditionalFormatting sqref="E1124:E1209">
    <cfRule type="containsText" dxfId="466" priority="8146" operator="containsText" text="Pesquisa de Preços">
      <formula>NOT(ISERROR(SEARCH("Pesquisa de Preços",E1124)))</formula>
    </cfRule>
  </conditionalFormatting>
  <conditionalFormatting sqref="E1211:E1221">
    <cfRule type="containsText" dxfId="465" priority="8772" operator="containsText" text="Pesquisa de Preços">
      <formula>NOT(ISERROR(SEARCH("Pesquisa de Preços",E1211)))</formula>
    </cfRule>
  </conditionalFormatting>
  <conditionalFormatting sqref="E1224:E1227">
    <cfRule type="containsText" dxfId="464" priority="9185" operator="containsText" text="Pesquisa de Preços">
      <formula>NOT(ISERROR(SEARCH("Pesquisa de Preços",E1224)))</formula>
    </cfRule>
  </conditionalFormatting>
  <conditionalFormatting sqref="E1230:E1233">
    <cfRule type="containsText" dxfId="463" priority="6957" operator="containsText" text="Pesquisa de Preços">
      <formula>NOT(ISERROR(SEARCH("Pesquisa de Preços",E1230)))</formula>
    </cfRule>
  </conditionalFormatting>
  <conditionalFormatting sqref="E1236:E1239">
    <cfRule type="containsText" dxfId="462" priority="6953" operator="containsText" text="Pesquisa de Preços">
      <formula>NOT(ISERROR(SEARCH("Pesquisa de Preços",E1236)))</formula>
    </cfRule>
  </conditionalFormatting>
  <conditionalFormatting sqref="E1242:E1258">
    <cfRule type="containsText" dxfId="461" priority="8777" operator="containsText" text="Pesquisa de Preços">
      <formula>NOT(ISERROR(SEARCH("Pesquisa de Preços",E1242)))</formula>
    </cfRule>
  </conditionalFormatting>
  <conditionalFormatting sqref="E1263:E1275">
    <cfRule type="containsText" dxfId="460" priority="9137" operator="containsText" text="Pesquisa de Preços">
      <formula>NOT(ISERROR(SEARCH("Pesquisa de Preços",E1263)))</formula>
    </cfRule>
  </conditionalFormatting>
  <conditionalFormatting sqref="E1277:E1279">
    <cfRule type="containsText" dxfId="459" priority="9135" operator="containsText" text="Pesquisa de Preços">
      <formula>NOT(ISERROR(SEARCH("Pesquisa de Preços",E1277)))</formula>
    </cfRule>
  </conditionalFormatting>
  <conditionalFormatting sqref="E1283:E1286">
    <cfRule type="containsText" dxfId="458" priority="9133" operator="containsText" text="Pesquisa de Preços">
      <formula>NOT(ISERROR(SEARCH("Pesquisa de Preços",E1283)))</formula>
    </cfRule>
  </conditionalFormatting>
  <conditionalFormatting sqref="E1290:E1292">
    <cfRule type="containsText" dxfId="457" priority="9131" operator="containsText" text="Pesquisa de Preços">
      <formula>NOT(ISERROR(SEARCH("Pesquisa de Preços",E1290)))</formula>
    </cfRule>
  </conditionalFormatting>
  <conditionalFormatting sqref="E1295 E1297:E1307">
    <cfRule type="containsText" dxfId="456" priority="9132" operator="containsText" text="Pesquisa de Preços">
      <formula>NOT(ISERROR(SEARCH("Pesquisa de Preços",E1295)))</formula>
    </cfRule>
  </conditionalFormatting>
  <conditionalFormatting sqref="E1313:E1319">
    <cfRule type="containsText" dxfId="455" priority="6940" operator="containsText" text="Pesquisa de Preços">
      <formula>NOT(ISERROR(SEARCH("Pesquisa de Preços",E1313)))</formula>
    </cfRule>
  </conditionalFormatting>
  <conditionalFormatting sqref="E1339:E1348">
    <cfRule type="containsText" dxfId="454" priority="8720" operator="containsText" text="Pesquisa de Preços">
      <formula>NOT(ISERROR(SEARCH("Pesquisa de Preços",E1339)))</formula>
    </cfRule>
  </conditionalFormatting>
  <conditionalFormatting sqref="E1350:E1367">
    <cfRule type="containsText" dxfId="453" priority="5007" operator="containsText" text="Pesquisa de Preços">
      <formula>NOT(ISERROR(SEARCH("Pesquisa de Preços",E1350)))</formula>
    </cfRule>
  </conditionalFormatting>
  <conditionalFormatting sqref="E1369:E1370">
    <cfRule type="containsText" dxfId="452" priority="9109" operator="containsText" text="Pesquisa de Preços">
      <formula>NOT(ISERROR(SEARCH("Pesquisa de Preços",E1369)))</formula>
    </cfRule>
  </conditionalFormatting>
  <conditionalFormatting sqref="E1377">
    <cfRule type="containsText" dxfId="451" priority="9107" operator="containsText" text="Pesquisa de Preços">
      <formula>NOT(ISERROR(SEARCH("Pesquisa de Preços",E1377)))</formula>
    </cfRule>
  </conditionalFormatting>
  <conditionalFormatting sqref="E1383">
    <cfRule type="containsText" dxfId="450" priority="9106" operator="containsText" text="Pesquisa de Preços">
      <formula>NOT(ISERROR(SEARCH("Pesquisa de Preços",E1383)))</formula>
    </cfRule>
  </conditionalFormatting>
  <conditionalFormatting sqref="E1390:E1404">
    <cfRule type="containsText" dxfId="449" priority="4930" operator="containsText" text="Pesquisa de Preços">
      <formula>NOT(ISERROR(SEARCH("Pesquisa de Preços",E1390)))</formula>
    </cfRule>
  </conditionalFormatting>
  <conditionalFormatting sqref="E1417:E1419">
    <cfRule type="containsText" dxfId="448" priority="9080" operator="containsText" text="Pesquisa de Preços">
      <formula>NOT(ISERROR(SEARCH("Pesquisa de Preços",E1417)))</formula>
    </cfRule>
  </conditionalFormatting>
  <conditionalFormatting sqref="E1432:E1434">
    <cfRule type="containsText" dxfId="447" priority="9081" operator="containsText" text="Pesquisa de Preços">
      <formula>NOT(ISERROR(SEARCH("Pesquisa de Preços",E1432)))</formula>
    </cfRule>
  </conditionalFormatting>
  <conditionalFormatting sqref="E1447">
    <cfRule type="containsText" dxfId="446" priority="9083" operator="containsText" text="Pesquisa de Preços">
      <formula>NOT(ISERROR(SEARCH("Pesquisa de Preços",E1447)))</formula>
    </cfRule>
  </conditionalFormatting>
  <conditionalFormatting sqref="E1462:E1464">
    <cfRule type="containsText" dxfId="445" priority="9077" operator="containsText" text="Pesquisa de Preços">
      <formula>NOT(ISERROR(SEARCH("Pesquisa de Preços",E1462)))</formula>
    </cfRule>
  </conditionalFormatting>
  <conditionalFormatting sqref="E1477">
    <cfRule type="containsText" dxfId="444" priority="9079" operator="containsText" text="Pesquisa de Preços">
      <formula>NOT(ISERROR(SEARCH("Pesquisa de Preços",E1477)))</formula>
    </cfRule>
  </conditionalFormatting>
  <conditionalFormatting sqref="E1480">
    <cfRule type="containsText" dxfId="443" priority="8718" operator="containsText" text="Pesquisa de Preços">
      <formula>NOT(ISERROR(SEARCH("Pesquisa de Preços",E1480)))</formula>
    </cfRule>
  </conditionalFormatting>
  <conditionalFormatting sqref="E1492:E1494">
    <cfRule type="containsText" dxfId="442" priority="9076" operator="containsText" text="Pesquisa de Preços">
      <formula>NOT(ISERROR(SEARCH("Pesquisa de Preços",E1492)))</formula>
    </cfRule>
  </conditionalFormatting>
  <conditionalFormatting sqref="E1497">
    <cfRule type="containsText" dxfId="441" priority="8796" operator="containsText" text="Pesquisa de Preços">
      <formula>NOT(ISERROR(SEARCH("Pesquisa de Preços",E1497)))</formula>
    </cfRule>
  </conditionalFormatting>
  <conditionalFormatting sqref="E1507">
    <cfRule type="containsText" dxfId="440" priority="9087" operator="containsText" text="Pesquisa de Preços">
      <formula>NOT(ISERROR(SEARCH("Pesquisa de Preços",E1507)))</formula>
    </cfRule>
  </conditionalFormatting>
  <conditionalFormatting sqref="E1509">
    <cfRule type="containsText" dxfId="439" priority="8719" operator="containsText" text="Pesquisa de Preços">
      <formula>NOT(ISERROR(SEARCH("Pesquisa de Preços",E1509)))</formula>
    </cfRule>
  </conditionalFormatting>
  <conditionalFormatting sqref="E1513">
    <cfRule type="containsText" dxfId="438" priority="9095" operator="containsText" text="Pesquisa de Preços">
      <formula>NOT(ISERROR(SEARCH("Pesquisa de Preços",E1513)))</formula>
    </cfRule>
  </conditionalFormatting>
  <conditionalFormatting sqref="E1519:E1521">
    <cfRule type="containsText" dxfId="437" priority="9096" operator="containsText" text="Pesquisa de Preços">
      <formula>NOT(ISERROR(SEARCH("Pesquisa de Preços",E1519)))</formula>
    </cfRule>
  </conditionalFormatting>
  <conditionalFormatting sqref="E1531:E1533">
    <cfRule type="containsText" dxfId="436" priority="9094" operator="containsText" text="Pesquisa de Preços">
      <formula>NOT(ISERROR(SEARCH("Pesquisa de Preços",E1531)))</formula>
    </cfRule>
  </conditionalFormatting>
  <conditionalFormatting sqref="E1537:E1540">
    <cfRule type="containsText" dxfId="435" priority="9100" operator="containsText" text="Pesquisa de Preços">
      <formula>NOT(ISERROR(SEARCH("Pesquisa de Preços",E1537)))</formula>
    </cfRule>
  </conditionalFormatting>
  <conditionalFormatting sqref="E1545:E1548">
    <cfRule type="containsText" dxfId="434" priority="5006" operator="containsText" text="Pesquisa de Preços">
      <formula>NOT(ISERROR(SEARCH("Pesquisa de Preços",E1545)))</formula>
    </cfRule>
  </conditionalFormatting>
  <conditionalFormatting sqref="E1550">
    <cfRule type="containsText" dxfId="433" priority="9103" operator="containsText" text="Pesquisa de Preços">
      <formula>NOT(ISERROR(SEARCH("Pesquisa de Preços",E1550)))</formula>
    </cfRule>
  </conditionalFormatting>
  <conditionalFormatting sqref="E1552:E1561">
    <cfRule type="containsText" dxfId="432" priority="2638" operator="containsText" text="Pesquisa de Preços">
      <formula>NOT(ISERROR(SEARCH("Pesquisa de Preços",E1552)))</formula>
    </cfRule>
  </conditionalFormatting>
  <conditionalFormatting sqref="E1563:E1582">
    <cfRule type="containsText" dxfId="431" priority="5005" operator="containsText" text="Pesquisa de Preços">
      <formula>NOT(ISERROR(SEARCH("Pesquisa de Preços",E1563)))</formula>
    </cfRule>
  </conditionalFormatting>
  <conditionalFormatting sqref="E1587:E1589">
    <cfRule type="containsText" dxfId="430" priority="9066" operator="containsText" text="Pesquisa de Preços">
      <formula>NOT(ISERROR(SEARCH("Pesquisa de Preços",E1587)))</formula>
    </cfRule>
  </conditionalFormatting>
  <conditionalFormatting sqref="E1594">
    <cfRule type="containsText" dxfId="429" priority="9067" operator="containsText" text="Pesquisa de Preços">
      <formula>NOT(ISERROR(SEARCH("Pesquisa de Preços",E1594)))</formula>
    </cfRule>
  </conditionalFormatting>
  <conditionalFormatting sqref="E1601:E1604">
    <cfRule type="containsText" dxfId="428" priority="8762" operator="containsText" text="Pesquisa de Preços">
      <formula>NOT(ISERROR(SEARCH("Pesquisa de Preços",E1601)))</formula>
    </cfRule>
  </conditionalFormatting>
  <conditionalFormatting sqref="E1606:E1641">
    <cfRule type="containsText" dxfId="427" priority="4998" operator="containsText" text="Pesquisa de Preços">
      <formula>NOT(ISERROR(SEARCH("Pesquisa de Preços",E1606)))</formula>
    </cfRule>
  </conditionalFormatting>
  <conditionalFormatting sqref="E1646:E1647">
    <cfRule type="containsText" dxfId="426" priority="4997" operator="containsText" text="Pesquisa de Preços">
      <formula>NOT(ISERROR(SEARCH("Pesquisa de Preços",E1646)))</formula>
    </cfRule>
  </conditionalFormatting>
  <conditionalFormatting sqref="E1649:E1651">
    <cfRule type="containsText" dxfId="425" priority="8752" operator="containsText" text="Pesquisa de Preços">
      <formula>NOT(ISERROR(SEARCH("Pesquisa de Preços",E1649)))</formula>
    </cfRule>
  </conditionalFormatting>
  <conditionalFormatting sqref="E1653:E1656">
    <cfRule type="containsText" dxfId="424" priority="9037" operator="containsText" text="Pesquisa de Preços">
      <formula>NOT(ISERROR(SEARCH("Pesquisa de Preços",E1653)))</formula>
    </cfRule>
  </conditionalFormatting>
  <conditionalFormatting sqref="E1660:E1661">
    <cfRule type="containsText" dxfId="423" priority="9038" operator="containsText" text="Pesquisa de Preços">
      <formula>NOT(ISERROR(SEARCH("Pesquisa de Preços",E1660)))</formula>
    </cfRule>
  </conditionalFormatting>
  <conditionalFormatting sqref="E1665:E1666">
    <cfRule type="containsText" dxfId="422" priority="9042" operator="containsText" text="Pesquisa de Preços">
      <formula>NOT(ISERROR(SEARCH("Pesquisa de Preços",E1665)))</formula>
    </cfRule>
  </conditionalFormatting>
  <conditionalFormatting sqref="E1668:E1671">
    <cfRule type="containsText" dxfId="421" priority="9043" operator="containsText" text="Pesquisa de Preços">
      <formula>NOT(ISERROR(SEARCH("Pesquisa de Preços",E1668)))</formula>
    </cfRule>
  </conditionalFormatting>
  <conditionalFormatting sqref="E1674:E1687">
    <cfRule type="containsText" dxfId="420" priority="4996" operator="containsText" text="Pesquisa de Preços">
      <formula>NOT(ISERROR(SEARCH("Pesquisa de Preços",E1674)))</formula>
    </cfRule>
  </conditionalFormatting>
  <conditionalFormatting sqref="E1689:E1692">
    <cfRule type="containsText" dxfId="419" priority="9028" operator="containsText" text="Pesquisa de Preços">
      <formula>NOT(ISERROR(SEARCH("Pesquisa de Preços",E1689)))</formula>
    </cfRule>
  </conditionalFormatting>
  <conditionalFormatting sqref="E1694:E1697">
    <cfRule type="containsText" dxfId="418" priority="9026" operator="containsText" text="Pesquisa de Preços">
      <formula>NOT(ISERROR(SEARCH("Pesquisa de Preços",E1694)))</formula>
    </cfRule>
  </conditionalFormatting>
  <conditionalFormatting sqref="E1700:E1701">
    <cfRule type="containsText" dxfId="417" priority="9025" operator="containsText" text="Pesquisa de Preços">
      <formula>NOT(ISERROR(SEARCH("Pesquisa de Preços",E1700)))</formula>
    </cfRule>
  </conditionalFormatting>
  <conditionalFormatting sqref="E1713:E1716">
    <cfRule type="containsText" dxfId="416" priority="9030" operator="containsText" text="Pesquisa de Preços">
      <formula>NOT(ISERROR(SEARCH("Pesquisa de Preços",E1713)))</formula>
    </cfRule>
  </conditionalFormatting>
  <conditionalFormatting sqref="E1723:E1726">
    <cfRule type="containsText" dxfId="415" priority="2556" operator="containsText" text="Pesquisa de Preços">
      <formula>NOT(ISERROR(SEARCH("Pesquisa de Preços",E1723)))</formula>
    </cfRule>
  </conditionalFormatting>
  <conditionalFormatting sqref="E1733:E1736">
    <cfRule type="containsText" dxfId="414" priority="2554" operator="containsText" text="Pesquisa de Preços">
      <formula>NOT(ISERROR(SEARCH("Pesquisa de Preços",E1733)))</formula>
    </cfRule>
  </conditionalFormatting>
  <conditionalFormatting sqref="E1743:E1766">
    <cfRule type="containsText" dxfId="413" priority="1393" operator="containsText" text="Pesquisa de Preços">
      <formula>NOT(ISERROR(SEARCH("Pesquisa de Preços",E1743)))</formula>
    </cfRule>
  </conditionalFormatting>
  <conditionalFormatting sqref="E1769:E1787">
    <cfRule type="containsText" dxfId="412" priority="1390" operator="containsText" text="Pesquisa de Preços">
      <formula>NOT(ISERROR(SEARCH("Pesquisa de Preços",E1769)))</formula>
    </cfRule>
  </conditionalFormatting>
  <conditionalFormatting sqref="E1790:E1792">
    <cfRule type="containsText" dxfId="411" priority="4988" operator="containsText" text="Pesquisa de Preços">
      <formula>NOT(ISERROR(SEARCH("Pesquisa de Preços",E1790)))</formula>
    </cfRule>
  </conditionalFormatting>
  <conditionalFormatting sqref="E1883:E1884">
    <cfRule type="containsText" dxfId="410" priority="9021" operator="containsText" text="Pesquisa de Preços">
      <formula>NOT(ISERROR(SEARCH("Pesquisa de Preços",E1883)))</formula>
    </cfRule>
  </conditionalFormatting>
  <conditionalFormatting sqref="E1888:E1889">
    <cfRule type="containsText" dxfId="409" priority="9023" operator="containsText" text="Pesquisa de Preços">
      <formula>NOT(ISERROR(SEARCH("Pesquisa de Preços",E1888)))</formula>
    </cfRule>
  </conditionalFormatting>
  <conditionalFormatting sqref="E1893:E1898">
    <cfRule type="containsText" dxfId="408" priority="8751" operator="containsText" text="Pesquisa de Preços">
      <formula>NOT(ISERROR(SEARCH("Pesquisa de Preços",E1893)))</formula>
    </cfRule>
  </conditionalFormatting>
  <conditionalFormatting sqref="E1904:E1929">
    <cfRule type="containsText" dxfId="407" priority="8748" operator="containsText" text="Pesquisa de Preços">
      <formula>NOT(ISERROR(SEARCH("Pesquisa de Preços",E1904)))</formula>
    </cfRule>
  </conditionalFormatting>
  <conditionalFormatting sqref="E1935">
    <cfRule type="containsText" dxfId="406" priority="9005" operator="containsText" text="Pesquisa de Preços">
      <formula>NOT(ISERROR(SEARCH("Pesquisa de Preços",E1935)))</formula>
    </cfRule>
  </conditionalFormatting>
  <conditionalFormatting sqref="E1941">
    <cfRule type="containsText" dxfId="405" priority="9001" operator="containsText" text="Pesquisa de Preços">
      <formula>NOT(ISERROR(SEARCH("Pesquisa de Preços",E1941)))</formula>
    </cfRule>
  </conditionalFormatting>
  <conditionalFormatting sqref="E1947">
    <cfRule type="containsText" dxfId="404" priority="9003" operator="containsText" text="Pesquisa de Preços">
      <formula>NOT(ISERROR(SEARCH("Pesquisa de Preços",E1947)))</formula>
    </cfRule>
  </conditionalFormatting>
  <conditionalFormatting sqref="E1953">
    <cfRule type="containsText" dxfId="403" priority="9000" operator="containsText" text="Pesquisa de Preços">
      <formula>NOT(ISERROR(SEARCH("Pesquisa de Preços",E1953)))</formula>
    </cfRule>
  </conditionalFormatting>
  <conditionalFormatting sqref="E1959">
    <cfRule type="containsText" dxfId="402" priority="8999" operator="containsText" text="Pesquisa de Preços">
      <formula>NOT(ISERROR(SEARCH("Pesquisa de Preços",E1959)))</formula>
    </cfRule>
  </conditionalFormatting>
  <conditionalFormatting sqref="E1965">
    <cfRule type="containsText" dxfId="401" priority="9002" operator="containsText" text="Pesquisa de Preços">
      <formula>NOT(ISERROR(SEARCH("Pesquisa de Preços",E1965)))</formula>
    </cfRule>
  </conditionalFormatting>
  <conditionalFormatting sqref="E1971:E1983">
    <cfRule type="containsText" dxfId="400" priority="8993" operator="containsText" text="Pesquisa de Preços">
      <formula>NOT(ISERROR(SEARCH("Pesquisa de Preços",E1971)))</formula>
    </cfRule>
  </conditionalFormatting>
  <conditionalFormatting sqref="E1994:E1996">
    <cfRule type="containsText" dxfId="399" priority="8991" operator="containsText" text="Pesquisa de Preços">
      <formula>NOT(ISERROR(SEARCH("Pesquisa de Preços",E1994)))</formula>
    </cfRule>
  </conditionalFormatting>
  <conditionalFormatting sqref="E1998:E2004">
    <cfRule type="containsText" dxfId="398" priority="8729" operator="containsText" text="Pesquisa de Preços">
      <formula>NOT(ISERROR(SEARCH("Pesquisa de Preços",E1998)))</formula>
    </cfRule>
  </conditionalFormatting>
  <conditionalFormatting sqref="E2018:E2019">
    <cfRule type="containsText" dxfId="397" priority="6816" operator="containsText" text="Pesquisa de Preços">
      <formula>NOT(ISERROR(SEARCH("Pesquisa de Preços",E2018)))</formula>
    </cfRule>
  </conditionalFormatting>
  <conditionalFormatting sqref="E2031:E2052">
    <cfRule type="containsText" dxfId="396" priority="6950" operator="containsText" text="Pesquisa de Preços">
      <formula>NOT(ISERROR(SEARCH("Pesquisa de Preços",E2031)))</formula>
    </cfRule>
  </conditionalFormatting>
  <conditionalFormatting sqref="E2062:E2097">
    <cfRule type="containsText" dxfId="395" priority="6944" operator="containsText" text="Pesquisa de Preços">
      <formula>NOT(ISERROR(SEARCH("Pesquisa de Preços",E2062)))</formula>
    </cfRule>
  </conditionalFormatting>
  <conditionalFormatting sqref="E2103:E2107">
    <cfRule type="containsText" dxfId="394" priority="8834" operator="containsText" text="Pesquisa de Preços">
      <formula>NOT(ISERROR(SEARCH("Pesquisa de Preços",E2103)))</formula>
    </cfRule>
  </conditionalFormatting>
  <conditionalFormatting sqref="E2111:E2115">
    <cfRule type="containsText" dxfId="393" priority="8945" operator="containsText" text="Pesquisa de Preços">
      <formula>NOT(ISERROR(SEARCH("Pesquisa de Preços",E2111)))</formula>
    </cfRule>
  </conditionalFormatting>
  <conditionalFormatting sqref="E2119:E2123">
    <cfRule type="containsText" dxfId="392" priority="8940" operator="containsText" text="Pesquisa de Preços">
      <formula>NOT(ISERROR(SEARCH("Pesquisa de Preços",E2119)))</formula>
    </cfRule>
  </conditionalFormatting>
  <conditionalFormatting sqref="E2127:E2131">
    <cfRule type="containsText" dxfId="391" priority="8941" operator="containsText" text="Pesquisa de Preços">
      <formula>NOT(ISERROR(SEARCH("Pesquisa de Preços",E2127)))</formula>
    </cfRule>
  </conditionalFormatting>
  <conditionalFormatting sqref="E2135:E2139">
    <cfRule type="containsText" dxfId="390" priority="8942" operator="containsText" text="Pesquisa de Preços">
      <formula>NOT(ISERROR(SEARCH("Pesquisa de Preços",E2135)))</formula>
    </cfRule>
  </conditionalFormatting>
  <conditionalFormatting sqref="E2143:E2147">
    <cfRule type="containsText" dxfId="389" priority="8938" operator="containsText" text="Pesquisa de Preços">
      <formula>NOT(ISERROR(SEARCH("Pesquisa de Preços",E2143)))</formula>
    </cfRule>
  </conditionalFormatting>
  <conditionalFormatting sqref="E2151:E2153">
    <cfRule type="containsText" dxfId="388" priority="8939" operator="containsText" text="Pesquisa de Preços">
      <formula>NOT(ISERROR(SEARCH("Pesquisa de Preços",E2151)))</formula>
    </cfRule>
  </conditionalFormatting>
  <conditionalFormatting sqref="E2167:E2169">
    <cfRule type="containsText" dxfId="387" priority="8835" operator="containsText" text="Pesquisa de Preços">
      <formula>NOT(ISERROR(SEARCH("Pesquisa de Preços",E2167)))</formula>
    </cfRule>
  </conditionalFormatting>
  <conditionalFormatting sqref="E2175:E2177">
    <cfRule type="containsText" dxfId="386" priority="8935" operator="containsText" text="Pesquisa de Preços">
      <formula>NOT(ISERROR(SEARCH("Pesquisa de Preços",E2175)))</formula>
    </cfRule>
  </conditionalFormatting>
  <conditionalFormatting sqref="E2183:E2187">
    <cfRule type="containsText" dxfId="385" priority="8929" operator="containsText" text="Pesquisa de Preços">
      <formula>NOT(ISERROR(SEARCH("Pesquisa de Preços",E2183)))</formula>
    </cfRule>
  </conditionalFormatting>
  <conditionalFormatting sqref="E2198:E2200">
    <cfRule type="containsText" dxfId="384" priority="8958" operator="containsText" text="Pesquisa de Preços">
      <formula>NOT(ISERROR(SEARCH("Pesquisa de Preços",E2198)))</formula>
    </cfRule>
  </conditionalFormatting>
  <conditionalFormatting sqref="E2202">
    <cfRule type="containsText" dxfId="383" priority="8126" operator="containsText" text="Pesquisa de Preços">
      <formula>NOT(ISERROR(SEARCH("Pesquisa de Preços",E2202)))</formula>
    </cfRule>
  </conditionalFormatting>
  <conditionalFormatting sqref="E2205:E2206">
    <cfRule type="containsText" dxfId="382" priority="8715" operator="containsText" text="Pesquisa de Preços">
      <formula>NOT(ISERROR(SEARCH("Pesquisa de Preços",E2205)))</formula>
    </cfRule>
  </conditionalFormatting>
  <conditionalFormatting sqref="E2221:E2225">
    <cfRule type="containsText" dxfId="381" priority="8953" operator="containsText" text="Pesquisa de Preços">
      <formula>NOT(ISERROR(SEARCH("Pesquisa de Preços",E2221)))</formula>
    </cfRule>
  </conditionalFormatting>
  <conditionalFormatting sqref="E2229:E2232">
    <cfRule type="containsText" dxfId="380" priority="8714" operator="containsText" text="Pesquisa de Preços">
      <formula>NOT(ISERROR(SEARCH("Pesquisa de Preços",E2229)))</formula>
    </cfRule>
  </conditionalFormatting>
  <conditionalFormatting sqref="E2237:E2241">
    <cfRule type="containsText" dxfId="379" priority="8951" operator="containsText" text="Pesquisa de Preços">
      <formula>NOT(ISERROR(SEARCH("Pesquisa de Preços",E2237)))</formula>
    </cfRule>
  </conditionalFormatting>
  <conditionalFormatting sqref="E2245:E2247">
    <cfRule type="containsText" dxfId="378" priority="8955" operator="containsText" text="Pesquisa de Preços">
      <formula>NOT(ISERROR(SEARCH("Pesquisa de Preços",E2245)))</formula>
    </cfRule>
  </conditionalFormatting>
  <conditionalFormatting sqref="E2253:E2255">
    <cfRule type="containsText" dxfId="377" priority="8952" operator="containsText" text="Pesquisa de Preços">
      <formula>NOT(ISERROR(SEARCH("Pesquisa de Preços",E2253)))</formula>
    </cfRule>
  </conditionalFormatting>
  <conditionalFormatting sqref="E2261:E2263">
    <cfRule type="containsText" dxfId="376" priority="8950" operator="containsText" text="Pesquisa de Preços">
      <formula>NOT(ISERROR(SEARCH("Pesquisa de Preços",E2261)))</formula>
    </cfRule>
  </conditionalFormatting>
  <conditionalFormatting sqref="E2280:E2282">
    <cfRule type="containsText" dxfId="375" priority="8927" operator="containsText" text="Pesquisa de Preços">
      <formula>NOT(ISERROR(SEARCH("Pesquisa de Preços",E2280)))</formula>
    </cfRule>
  </conditionalFormatting>
  <conditionalFormatting sqref="E2285:E2287">
    <cfRule type="containsText" dxfId="374" priority="8925" operator="containsText" text="Pesquisa de Preços">
      <formula>NOT(ISERROR(SEARCH("Pesquisa de Preços",E2285)))</formula>
    </cfRule>
  </conditionalFormatting>
  <conditionalFormatting sqref="E2289:E2290">
    <cfRule type="containsText" dxfId="373" priority="8924" operator="containsText" text="Pesquisa de Preços">
      <formula>NOT(ISERROR(SEARCH("Pesquisa de Preços",E2289)))</formula>
    </cfRule>
  </conditionalFormatting>
  <conditionalFormatting sqref="E2299:E2300">
    <cfRule type="containsText" dxfId="372" priority="8919" operator="containsText" text="Pesquisa de Preços">
      <formula>NOT(ISERROR(SEARCH("Pesquisa de Preços",E2299)))</formula>
    </cfRule>
  </conditionalFormatting>
  <conditionalFormatting sqref="E2303:E2306">
    <cfRule type="containsText" dxfId="371" priority="6814" operator="containsText" text="Pesquisa de Preços">
      <formula>NOT(ISERROR(SEARCH("Pesquisa de Preços",E2303)))</formula>
    </cfRule>
  </conditionalFormatting>
  <conditionalFormatting sqref="E2309:E2319">
    <cfRule type="containsText" dxfId="370" priority="8361" operator="containsText" text="Pesquisa de Preços">
      <formula>NOT(ISERROR(SEARCH("Pesquisa de Preços",E2309)))</formula>
    </cfRule>
  </conditionalFormatting>
  <conditionalFormatting sqref="E2351:E2352">
    <cfRule type="containsText" dxfId="369" priority="8910" operator="containsText" text="Pesquisa de Preços">
      <formula>NOT(ISERROR(SEARCH("Pesquisa de Preços",E2351)))</formula>
    </cfRule>
  </conditionalFormatting>
  <conditionalFormatting sqref="E2371:E2372">
    <cfRule type="containsText" dxfId="368" priority="8914" operator="containsText" text="Pesquisa de Preços">
      <formula>NOT(ISERROR(SEARCH("Pesquisa de Preços",E2371)))</formula>
    </cfRule>
  </conditionalFormatting>
  <conditionalFormatting sqref="E2374:E2375">
    <cfRule type="containsText" dxfId="367" priority="200" operator="containsText" text="Pesquisa de Preços">
      <formula>NOT(ISERROR(SEARCH("Pesquisa de Preços",E2374)))</formula>
    </cfRule>
  </conditionalFormatting>
  <conditionalFormatting sqref="E2387:E2390">
    <cfRule type="containsText" dxfId="366" priority="8903" operator="containsText" text="Pesquisa de Preços">
      <formula>NOT(ISERROR(SEARCH("Pesquisa de Preços",E2387)))</formula>
    </cfRule>
  </conditionalFormatting>
  <conditionalFormatting sqref="E2393">
    <cfRule type="containsText" dxfId="365" priority="8904" operator="containsText" text="Pesquisa de Preços">
      <formula>NOT(ISERROR(SEARCH("Pesquisa de Preços",E2393)))</formula>
    </cfRule>
  </conditionalFormatting>
  <conditionalFormatting sqref="E2395:E2396">
    <cfRule type="containsText" dxfId="364" priority="8893" operator="containsText" text="Pesquisa de Preços">
      <formula>NOT(ISERROR(SEARCH("Pesquisa de Preços",E2395)))</formula>
    </cfRule>
  </conditionalFormatting>
  <conditionalFormatting sqref="E2398:E2403">
    <cfRule type="containsText" dxfId="363" priority="8892" operator="containsText" text="Pesquisa de Preços">
      <formula>NOT(ISERROR(SEARCH("Pesquisa de Preços",E2398)))</formula>
    </cfRule>
  </conditionalFormatting>
  <conditionalFormatting sqref="E2406:E2409">
    <cfRule type="containsText" dxfId="362" priority="8898" operator="containsText" text="Pesquisa de Preços">
      <formula>NOT(ISERROR(SEARCH("Pesquisa de Preços",E2406)))</formula>
    </cfRule>
  </conditionalFormatting>
  <conditionalFormatting sqref="E2412:E2415">
    <cfRule type="containsText" dxfId="361" priority="8895" operator="containsText" text="Pesquisa de Preços">
      <formula>NOT(ISERROR(SEARCH("Pesquisa de Preços",E2412)))</formula>
    </cfRule>
  </conditionalFormatting>
  <conditionalFormatting sqref="E2418:E2420">
    <cfRule type="containsText" dxfId="360" priority="8896" operator="containsText" text="Pesquisa de Preços">
      <formula>NOT(ISERROR(SEARCH("Pesquisa de Preços",E2418)))</formula>
    </cfRule>
  </conditionalFormatting>
  <conditionalFormatting sqref="E2424:E2430">
    <cfRule type="containsText" dxfId="359" priority="8888" operator="containsText" text="Pesquisa de Preços">
      <formula>NOT(ISERROR(SEARCH("Pesquisa de Preços",E2424)))</formula>
    </cfRule>
  </conditionalFormatting>
  <conditionalFormatting sqref="E2432:E2442">
    <cfRule type="containsText" dxfId="358" priority="8861" operator="containsText" text="Pesquisa de Preços">
      <formula>NOT(ISERROR(SEARCH("Pesquisa de Preços",E2432)))</formula>
    </cfRule>
  </conditionalFormatting>
  <conditionalFormatting sqref="E2448:E2450">
    <cfRule type="containsText" dxfId="357" priority="8741" operator="containsText" text="Pesquisa de Preços">
      <formula>NOT(ISERROR(SEARCH("Pesquisa de Preços",E2448)))</formula>
    </cfRule>
  </conditionalFormatting>
  <conditionalFormatting sqref="E2452">
    <cfRule type="containsText" dxfId="356" priority="8865" operator="containsText" text="Pesquisa de Preços">
      <formula>NOT(ISERROR(SEARCH("Pesquisa de Preços",E2452)))</formula>
    </cfRule>
  </conditionalFormatting>
  <conditionalFormatting sqref="E2454:E2457">
    <cfRule type="containsText" dxfId="355" priority="8744" operator="containsText" text="Pesquisa de Preços">
      <formula>NOT(ISERROR(SEARCH("Pesquisa de Preços",E2454)))</formula>
    </cfRule>
  </conditionalFormatting>
  <conditionalFormatting sqref="E2467">
    <cfRule type="containsText" dxfId="354" priority="8860" operator="containsText" text="Pesquisa de Preços">
      <formula>NOT(ISERROR(SEARCH("Pesquisa de Preços",E2467)))</formula>
    </cfRule>
  </conditionalFormatting>
  <conditionalFormatting sqref="E2477">
    <cfRule type="containsText" dxfId="353" priority="8097" operator="containsText" text="Pesquisa de Preços">
      <formula>NOT(ISERROR(SEARCH("Pesquisa de Preços",E2477)))</formula>
    </cfRule>
  </conditionalFormatting>
  <conditionalFormatting sqref="E2481">
    <cfRule type="containsText" dxfId="352" priority="8092" operator="containsText" text="Pesquisa de Preços">
      <formula>NOT(ISERROR(SEARCH("Pesquisa de Preços",E2481)))</formula>
    </cfRule>
  </conditionalFormatting>
  <conditionalFormatting sqref="E2489">
    <cfRule type="containsText" dxfId="351" priority="8087" operator="containsText" text="Pesquisa de Preços">
      <formula>NOT(ISERROR(SEARCH("Pesquisa de Preços",E2489)))</formula>
    </cfRule>
  </conditionalFormatting>
  <conditionalFormatting sqref="E2493">
    <cfRule type="containsText" dxfId="350" priority="8082" operator="containsText" text="Pesquisa de Preços">
      <formula>NOT(ISERROR(SEARCH("Pesquisa de Preços",E2493)))</formula>
    </cfRule>
  </conditionalFormatting>
  <conditionalFormatting sqref="E2497">
    <cfRule type="containsText" dxfId="349" priority="8077" operator="containsText" text="Pesquisa de Preços">
      <formula>NOT(ISERROR(SEARCH("Pesquisa de Preços",E2497)))</formula>
    </cfRule>
  </conditionalFormatting>
  <conditionalFormatting sqref="E2501">
    <cfRule type="containsText" dxfId="348" priority="8072" operator="containsText" text="Pesquisa de Preços">
      <formula>NOT(ISERROR(SEARCH("Pesquisa de Preços",E2501)))</formula>
    </cfRule>
  </conditionalFormatting>
  <conditionalFormatting sqref="E2505">
    <cfRule type="containsText" dxfId="347" priority="8067" operator="containsText" text="Pesquisa de Preços">
      <formula>NOT(ISERROR(SEARCH("Pesquisa de Preços",E2505)))</formula>
    </cfRule>
  </conditionalFormatting>
  <conditionalFormatting sqref="E2509">
    <cfRule type="containsText" dxfId="346" priority="8062" operator="containsText" text="Pesquisa de Preços">
      <formula>NOT(ISERROR(SEARCH("Pesquisa de Preços",E2509)))</formula>
    </cfRule>
  </conditionalFormatting>
  <conditionalFormatting sqref="E4978:E4981">
    <cfRule type="containsText" dxfId="345" priority="8602" operator="containsText" text="Pesquisa de Preços">
      <formula>NOT(ISERROR(SEARCH("Pesquisa de Preços",E4978)))</formula>
    </cfRule>
  </conditionalFormatting>
  <conditionalFormatting sqref="E4983:E4990">
    <cfRule type="containsText" dxfId="344" priority="6905" operator="containsText" text="Pesquisa de Preços">
      <formula>NOT(ISERROR(SEARCH("Pesquisa de Preços",E4983)))</formula>
    </cfRule>
  </conditionalFormatting>
  <conditionalFormatting sqref="E4992">
    <cfRule type="containsText" dxfId="343" priority="8597" operator="containsText" text="Pesquisa de Preços">
      <formula>NOT(ISERROR(SEARCH("Pesquisa de Preços",E4992)))</formula>
    </cfRule>
  </conditionalFormatting>
  <conditionalFormatting sqref="E5039:E5042">
    <cfRule type="containsText" dxfId="342" priority="8565" operator="containsText" text="Pesquisa de Preços">
      <formula>NOT(ISERROR(SEARCH("Pesquisa de Preços",E5039)))</formula>
    </cfRule>
  </conditionalFormatting>
  <conditionalFormatting sqref="E5046:E5049">
    <cfRule type="containsText" dxfId="341" priority="8559" operator="containsText" text="Pesquisa de Preços">
      <formula>NOT(ISERROR(SEARCH("Pesquisa de Preços",E5046)))</formula>
    </cfRule>
  </conditionalFormatting>
  <conditionalFormatting sqref="E5053:E5056">
    <cfRule type="containsText" dxfId="340" priority="6902" operator="containsText" text="Pesquisa de Preços">
      <formula>NOT(ISERROR(SEARCH("Pesquisa de Preços",E5053)))</formula>
    </cfRule>
  </conditionalFormatting>
  <conditionalFormatting sqref="E5060">
    <cfRule type="containsText" dxfId="339" priority="8554" operator="containsText" text="Pesquisa de Preços">
      <formula>NOT(ISERROR(SEARCH("Pesquisa de Preços",E5060)))</formula>
    </cfRule>
  </conditionalFormatting>
  <conditionalFormatting sqref="E5063">
    <cfRule type="containsText" dxfId="338" priority="8543" operator="containsText" text="Pesquisa de Preços">
      <formula>NOT(ISERROR(SEARCH("Pesquisa de Preços",E5063)))</formula>
    </cfRule>
  </conditionalFormatting>
  <conditionalFormatting sqref="E5078:E5079">
    <cfRule type="containsText" dxfId="337" priority="8533" operator="containsText" text="Pesquisa de Preços">
      <formula>NOT(ISERROR(SEARCH("Pesquisa de Preços",E5078)))</formula>
    </cfRule>
  </conditionalFormatting>
  <conditionalFormatting sqref="E5083:E5088">
    <cfRule type="containsText" dxfId="336" priority="8386" operator="containsText" text="Pesquisa de Preços">
      <formula>NOT(ISERROR(SEARCH("Pesquisa de Preços",E5083)))</formula>
    </cfRule>
  </conditionalFormatting>
  <conditionalFormatting sqref="E5090:E5091">
    <cfRule type="containsText" dxfId="335" priority="8525" operator="containsText" text="Pesquisa de Preços">
      <formula>NOT(ISERROR(SEARCH("Pesquisa de Preços",E5090)))</formula>
    </cfRule>
  </conditionalFormatting>
  <conditionalFormatting sqref="E5096:E5099">
    <cfRule type="containsText" dxfId="334" priority="8519" operator="containsText" text="Pesquisa de Preços">
      <formula>NOT(ISERROR(SEARCH("Pesquisa de Preços",E5096)))</formula>
    </cfRule>
  </conditionalFormatting>
  <conditionalFormatting sqref="E5101">
    <cfRule type="containsText" dxfId="333" priority="8520" operator="containsText" text="Pesquisa de Preços">
      <formula>NOT(ISERROR(SEARCH("Pesquisa de Preços",E5101)))</formula>
    </cfRule>
  </conditionalFormatting>
  <conditionalFormatting sqref="E5110:E5112">
    <cfRule type="containsText" dxfId="332" priority="8511" operator="containsText" text="Pesquisa de Preços">
      <formula>NOT(ISERROR(SEARCH("Pesquisa de Preços",E5110)))</formula>
    </cfRule>
  </conditionalFormatting>
  <conditionalFormatting sqref="E5116:E5123">
    <cfRule type="containsText" dxfId="331" priority="8488" operator="containsText" text="Pesquisa de Preços">
      <formula>NOT(ISERROR(SEARCH("Pesquisa de Preços",E5116)))</formula>
    </cfRule>
  </conditionalFormatting>
  <conditionalFormatting sqref="E5126:E5129">
    <cfRule type="containsText" dxfId="330" priority="8477" operator="containsText" text="Pesquisa de Preços">
      <formula>NOT(ISERROR(SEARCH("Pesquisa de Preços",E5126)))</formula>
    </cfRule>
  </conditionalFormatting>
  <conditionalFormatting sqref="E5132:E5142">
    <cfRule type="containsText" dxfId="329" priority="6898" operator="containsText" text="Pesquisa de Preços">
      <formula>NOT(ISERROR(SEARCH("Pesquisa de Preços",E5132)))</formula>
    </cfRule>
  </conditionalFormatting>
  <conditionalFormatting sqref="E5145:E5147">
    <cfRule type="containsText" dxfId="328" priority="8457" operator="containsText" text="Pesquisa de Preços">
      <formula>NOT(ISERROR(SEARCH("Pesquisa de Preços",E5145)))</formula>
    </cfRule>
  </conditionalFormatting>
  <conditionalFormatting sqref="E5175:E5189">
    <cfRule type="containsText" dxfId="327" priority="8393" operator="containsText" text="Pesquisa de Preços">
      <formula>NOT(ISERROR(SEARCH("Pesquisa de Preços",E5175)))</formula>
    </cfRule>
  </conditionalFormatting>
  <conditionalFormatting sqref="E5196:E5198">
    <cfRule type="containsText" dxfId="326" priority="8348" operator="containsText" text="Pesquisa de Preços">
      <formula>NOT(ISERROR(SEARCH("Pesquisa de Preços",E5196)))</formula>
    </cfRule>
  </conditionalFormatting>
  <conditionalFormatting sqref="E5203:E5205">
    <cfRule type="containsText" dxfId="325" priority="8340" operator="containsText" text="Pesquisa de Preços">
      <formula>NOT(ISERROR(SEARCH("Pesquisa de Preços",E5203)))</formula>
    </cfRule>
  </conditionalFormatting>
  <conditionalFormatting sqref="E5214">
    <cfRule type="containsText" dxfId="324" priority="8341" operator="containsText" text="Pesquisa de Preços">
      <formula>NOT(ISERROR(SEARCH("Pesquisa de Preços",E5214)))</formula>
    </cfRule>
  </conditionalFormatting>
  <conditionalFormatting sqref="E5272:E5274">
    <cfRule type="containsText" dxfId="323" priority="3105" operator="containsText" text="Pesquisa de Preços">
      <formula>NOT(ISERROR(SEARCH("Pesquisa de Preços",E5272)))</formula>
    </cfRule>
  </conditionalFormatting>
  <conditionalFormatting sqref="E5372">
    <cfRule type="containsText" dxfId="322" priority="8177" operator="containsText" text="Pesquisa de Preços">
      <formula>NOT(ISERROR(SEARCH("Pesquisa de Preços",E5372)))</formula>
    </cfRule>
  </conditionalFormatting>
  <conditionalFormatting sqref="E5384:E5385">
    <cfRule type="containsText" dxfId="321" priority="8115" operator="containsText" text="Pesquisa de Preços">
      <formula>NOT(ISERROR(SEARCH("Pesquisa de Preços",E5384)))</formula>
    </cfRule>
  </conditionalFormatting>
  <conditionalFormatting sqref="E5392">
    <cfRule type="containsText" dxfId="320" priority="8118" operator="containsText" text="Pesquisa de Preços">
      <formula>NOT(ISERROR(SEARCH("Pesquisa de Preços",E5392)))</formula>
    </cfRule>
  </conditionalFormatting>
  <conditionalFormatting sqref="E5398">
    <cfRule type="containsText" dxfId="319" priority="8169" operator="containsText" text="Pesquisa de Preços">
      <formula>NOT(ISERROR(SEARCH("Pesquisa de Preços",E5398)))</formula>
    </cfRule>
  </conditionalFormatting>
  <conditionalFormatting sqref="E5492">
    <cfRule type="containsText" dxfId="318" priority="7386" operator="containsText" text="Pesquisa de Preços">
      <formula>NOT(ISERROR(SEARCH("Pesquisa de Preços",E5492)))</formula>
    </cfRule>
  </conditionalFormatting>
  <conditionalFormatting sqref="E5501:E5504">
    <cfRule type="containsText" dxfId="317" priority="7372" operator="containsText" text="Pesquisa de Preços">
      <formula>NOT(ISERROR(SEARCH("Pesquisa de Preços",E5501)))</formula>
    </cfRule>
  </conditionalFormatting>
  <conditionalFormatting sqref="E5506:E5511">
    <cfRule type="containsText" dxfId="316" priority="7364" operator="containsText" text="Pesquisa de Preços">
      <formula>NOT(ISERROR(SEARCH("Pesquisa de Preços",E5506)))</formula>
    </cfRule>
  </conditionalFormatting>
  <conditionalFormatting sqref="E5514:E5517">
    <cfRule type="containsText" dxfId="315" priority="4903" operator="containsText" text="Pesquisa de Preços">
      <formula>NOT(ISERROR(SEARCH("Pesquisa de Preços",E5514)))</formula>
    </cfRule>
  </conditionalFormatting>
  <conditionalFormatting sqref="E5520:E5523">
    <cfRule type="containsText" dxfId="314" priority="7351" operator="containsText" text="Pesquisa de Preços">
      <formula>NOT(ISERROR(SEARCH("Pesquisa de Preços",E5520)))</formula>
    </cfRule>
  </conditionalFormatting>
  <conditionalFormatting sqref="E5528:E5531">
    <cfRule type="containsText" dxfId="313" priority="7344" operator="containsText" text="Pesquisa de Preços">
      <formula>NOT(ISERROR(SEARCH("Pesquisa de Preços",E5528)))</formula>
    </cfRule>
  </conditionalFormatting>
  <conditionalFormatting sqref="E5537:E5540">
    <cfRule type="containsText" dxfId="312" priority="1779" operator="containsText" text="Pesquisa de Preços">
      <formula>NOT(ISERROR(SEARCH("Pesquisa de Preços",E5537)))</formula>
    </cfRule>
  </conditionalFormatting>
  <conditionalFormatting sqref="E5546:E5549">
    <cfRule type="containsText" dxfId="311" priority="7333" operator="containsText" text="Pesquisa de Preços">
      <formula>NOT(ISERROR(SEARCH("Pesquisa de Preços",E5546)))</formula>
    </cfRule>
  </conditionalFormatting>
  <conditionalFormatting sqref="E5554">
    <cfRule type="containsText" dxfId="310" priority="7335" operator="containsText" text="Pesquisa de Preços">
      <formula>NOT(ISERROR(SEARCH("Pesquisa de Preços",E5554)))</formula>
    </cfRule>
  </conditionalFormatting>
  <conditionalFormatting sqref="E5564">
    <cfRule type="containsText" dxfId="309" priority="7327" operator="containsText" text="Pesquisa de Preços">
      <formula>NOT(ISERROR(SEARCH("Pesquisa de Preços",E5564)))</formula>
    </cfRule>
  </conditionalFormatting>
  <conditionalFormatting sqref="E5576:E5579">
    <cfRule type="containsText" dxfId="308" priority="7295" operator="containsText" text="Pesquisa de Preços">
      <formula>NOT(ISERROR(SEARCH("Pesquisa de Preços",E5576)))</formula>
    </cfRule>
  </conditionalFormatting>
  <conditionalFormatting sqref="E5582:E5585">
    <cfRule type="containsText" dxfId="307" priority="7287" operator="containsText" text="Pesquisa de Preços">
      <formula>NOT(ISERROR(SEARCH("Pesquisa de Preços",E5582)))</formula>
    </cfRule>
  </conditionalFormatting>
  <conditionalFormatting sqref="E5588:E5591">
    <cfRule type="containsText" dxfId="306" priority="7281" operator="containsText" text="Pesquisa de Preços">
      <formula>NOT(ISERROR(SEARCH("Pesquisa de Preços",E5588)))</formula>
    </cfRule>
  </conditionalFormatting>
  <conditionalFormatting sqref="E5593:E5602">
    <cfRule type="containsText" dxfId="305" priority="3371" operator="containsText" text="Pesquisa de Preços">
      <formula>NOT(ISERROR(SEARCH("Pesquisa de Preços",E5593)))</formula>
    </cfRule>
  </conditionalFormatting>
  <conditionalFormatting sqref="E5605:E5608">
    <cfRule type="containsText" dxfId="304" priority="7261" operator="containsText" text="Pesquisa de Preços">
      <formula>NOT(ISERROR(SEARCH("Pesquisa de Preços",E5605)))</formula>
    </cfRule>
  </conditionalFormatting>
  <conditionalFormatting sqref="E5611:E5615">
    <cfRule type="containsText" dxfId="303" priority="7250" operator="containsText" text="Pesquisa de Preços">
      <formula>NOT(ISERROR(SEARCH("Pesquisa de Preços",E5611)))</formula>
    </cfRule>
  </conditionalFormatting>
  <conditionalFormatting sqref="E5617:E5626">
    <cfRule type="containsText" dxfId="302" priority="7225" operator="containsText" text="Pesquisa de Preços">
      <formula>NOT(ISERROR(SEARCH("Pesquisa de Preços",E5617)))</formula>
    </cfRule>
  </conditionalFormatting>
  <conditionalFormatting sqref="E5628:E5632">
    <cfRule type="containsText" dxfId="301" priority="7231" operator="containsText" text="Pesquisa de Preços">
      <formula>NOT(ISERROR(SEARCH("Pesquisa de Preços",E5628)))</formula>
    </cfRule>
  </conditionalFormatting>
  <conditionalFormatting sqref="E6283">
    <cfRule type="containsText" dxfId="300" priority="7064" operator="containsText" text="Pesquisa de Preços">
      <formula>NOT(ISERROR(SEARCH("Pesquisa de Preços",E6283)))</formula>
    </cfRule>
  </conditionalFormatting>
  <conditionalFormatting sqref="E6294">
    <cfRule type="containsText" dxfId="299" priority="7058" operator="containsText" text="Pesquisa de Preços">
      <formula>NOT(ISERROR(SEARCH("Pesquisa de Preços",E6294)))</formula>
    </cfRule>
  </conditionalFormatting>
  <conditionalFormatting sqref="E6492:E6493">
    <cfRule type="containsText" dxfId="298" priority="7075" operator="containsText" text="Pesquisa de Preços">
      <formula>NOT(ISERROR(SEARCH("Pesquisa de Preços",E6492)))</formula>
    </cfRule>
  </conditionalFormatting>
  <conditionalFormatting sqref="E6497:E6499">
    <cfRule type="containsText" dxfId="297" priority="7084" operator="containsText" text="Pesquisa de Preços">
      <formula>NOT(ISERROR(SEARCH("Pesquisa de Preços",E6497)))</formula>
    </cfRule>
  </conditionalFormatting>
  <conditionalFormatting sqref="E6504:E6507">
    <cfRule type="containsText" dxfId="296" priority="7078" operator="containsText" text="Pesquisa de Preços">
      <formula>NOT(ISERROR(SEARCH("Pesquisa de Preços",E6504)))</formula>
    </cfRule>
  </conditionalFormatting>
  <conditionalFormatting sqref="E6510:E6513">
    <cfRule type="containsText" dxfId="295" priority="6866" operator="containsText" text="Pesquisa de Preços">
      <formula>NOT(ISERROR(SEARCH("Pesquisa de Preços",E6510)))</formula>
    </cfRule>
  </conditionalFormatting>
  <conditionalFormatting sqref="E6517:E6519">
    <cfRule type="containsText" dxfId="294" priority="6855" operator="containsText" text="Pesquisa de Preços">
      <formula>NOT(ISERROR(SEARCH("Pesquisa de Preços",E6517)))</formula>
    </cfRule>
  </conditionalFormatting>
  <conditionalFormatting sqref="E6521:E6523">
    <cfRule type="containsText" dxfId="293" priority="6848" operator="containsText" text="Pesquisa de Preços">
      <formula>NOT(ISERROR(SEARCH("Pesquisa de Preços",E6521)))</formula>
    </cfRule>
  </conditionalFormatting>
  <conditionalFormatting sqref="E6526:E6528">
    <cfRule type="containsText" dxfId="292" priority="6837" operator="containsText" text="Pesquisa de Preços">
      <formula>NOT(ISERROR(SEARCH("Pesquisa de Preços",E6526)))</formula>
    </cfRule>
  </conditionalFormatting>
  <conditionalFormatting sqref="E6530:E6532">
    <cfRule type="containsText" dxfId="291" priority="6830" operator="containsText" text="Pesquisa de Preços">
      <formula>NOT(ISERROR(SEARCH("Pesquisa de Preços",E6530)))</formula>
    </cfRule>
  </conditionalFormatting>
  <conditionalFormatting sqref="E6534:E6536">
    <cfRule type="containsText" dxfId="290" priority="6831" operator="containsText" text="Pesquisa de Preços">
      <formula>NOT(ISERROR(SEARCH("Pesquisa de Preços",E6534)))</formula>
    </cfRule>
  </conditionalFormatting>
  <conditionalFormatting sqref="E6539:E6541">
    <cfRule type="containsText" dxfId="289" priority="6880" operator="containsText" text="Pesquisa de Preços">
      <formula>NOT(ISERROR(SEARCH("Pesquisa de Preços",E6539)))</formula>
    </cfRule>
  </conditionalFormatting>
  <conditionalFormatting sqref="E6544">
    <cfRule type="containsText" dxfId="288" priority="6881" operator="containsText" text="Pesquisa de Preços">
      <formula>NOT(ISERROR(SEARCH("Pesquisa de Preços",E6544)))</formula>
    </cfRule>
  </conditionalFormatting>
  <conditionalFormatting sqref="E6556:E6557">
    <cfRule type="containsText" dxfId="287" priority="6803" operator="containsText" text="Pesquisa de Preços">
      <formula>NOT(ISERROR(SEARCH("Pesquisa de Preços",E6556)))</formula>
    </cfRule>
  </conditionalFormatting>
  <conditionalFormatting sqref="E6560:E6563">
    <cfRule type="containsText" dxfId="286" priority="6795" operator="containsText" text="Pesquisa de Preços">
      <formula>NOT(ISERROR(SEARCH("Pesquisa de Preços",E6560)))</formula>
    </cfRule>
  </conditionalFormatting>
  <conditionalFormatting sqref="E6569:E6572">
    <cfRule type="containsText" dxfId="285" priority="6781" operator="containsText" text="Pesquisa de Preços">
      <formula>NOT(ISERROR(SEARCH("Pesquisa de Preços",E6569)))</formula>
    </cfRule>
  </conditionalFormatting>
  <conditionalFormatting sqref="E6576:E6579">
    <cfRule type="containsText" dxfId="284" priority="6763" operator="containsText" text="Pesquisa de Preços">
      <formula>NOT(ISERROR(SEARCH("Pesquisa de Preços",E6576)))</formula>
    </cfRule>
  </conditionalFormatting>
  <conditionalFormatting sqref="E6583:E6585">
    <cfRule type="containsText" dxfId="283" priority="6764" operator="containsText" text="Pesquisa de Preços">
      <formula>NOT(ISERROR(SEARCH("Pesquisa de Preços",E6583)))</formula>
    </cfRule>
  </conditionalFormatting>
  <conditionalFormatting sqref="E6589">
    <cfRule type="containsText" dxfId="282" priority="6755" operator="containsText" text="Pesquisa de Preços">
      <formula>NOT(ISERROR(SEARCH("Pesquisa de Preços",E6589)))</formula>
    </cfRule>
  </conditionalFormatting>
  <conditionalFormatting sqref="E6602:E6603">
    <cfRule type="containsText" dxfId="281" priority="6424" operator="containsText" text="Pesquisa de Preços">
      <formula>NOT(ISERROR(SEARCH("Pesquisa de Preços",E6602)))</formula>
    </cfRule>
  </conditionalFormatting>
  <conditionalFormatting sqref="E6605:E6607">
    <cfRule type="containsText" dxfId="280" priority="6425" operator="containsText" text="Pesquisa de Preços">
      <formula>NOT(ISERROR(SEARCH("Pesquisa de Preços",E6605)))</formula>
    </cfRule>
  </conditionalFormatting>
  <conditionalFormatting sqref="E6609:E6611">
    <cfRule type="containsText" dxfId="279" priority="6733" operator="containsText" text="Pesquisa de Preços">
      <formula>NOT(ISERROR(SEARCH("Pesquisa de Preços",E6609)))</formula>
    </cfRule>
  </conditionalFormatting>
  <conditionalFormatting sqref="E6613:E6615">
    <cfRule type="containsText" dxfId="278" priority="6728" operator="containsText" text="Pesquisa de Preços">
      <formula>NOT(ISERROR(SEARCH("Pesquisa de Preços",E6613)))</formula>
    </cfRule>
  </conditionalFormatting>
  <conditionalFormatting sqref="E6617:E6619">
    <cfRule type="containsText" dxfId="277" priority="6723" operator="containsText" text="Pesquisa de Preços">
      <formula>NOT(ISERROR(SEARCH("Pesquisa de Preços",E6617)))</formula>
    </cfRule>
  </conditionalFormatting>
  <conditionalFormatting sqref="E6621:E6623">
    <cfRule type="containsText" dxfId="276" priority="6718" operator="containsText" text="Pesquisa de Preços">
      <formula>NOT(ISERROR(SEARCH("Pesquisa de Preços",E6621)))</formula>
    </cfRule>
  </conditionalFormatting>
  <conditionalFormatting sqref="E6625:E6627">
    <cfRule type="containsText" dxfId="275" priority="6713" operator="containsText" text="Pesquisa de Preços">
      <formula>NOT(ISERROR(SEARCH("Pesquisa de Preços",E6625)))</formula>
    </cfRule>
  </conditionalFormatting>
  <conditionalFormatting sqref="E6629:E6631">
    <cfRule type="containsText" dxfId="274" priority="6708" operator="containsText" text="Pesquisa de Preços">
      <formula>NOT(ISERROR(SEARCH("Pesquisa de Preços",E6629)))</formula>
    </cfRule>
  </conditionalFormatting>
  <conditionalFormatting sqref="E6633:E6635">
    <cfRule type="containsText" dxfId="273" priority="6703" operator="containsText" text="Pesquisa de Preços">
      <formula>NOT(ISERROR(SEARCH("Pesquisa de Preços",E6633)))</formula>
    </cfRule>
  </conditionalFormatting>
  <conditionalFormatting sqref="E6637:E6639">
    <cfRule type="containsText" dxfId="272" priority="6698" operator="containsText" text="Pesquisa de Preços">
      <formula>NOT(ISERROR(SEARCH("Pesquisa de Preços",E6637)))</formula>
    </cfRule>
  </conditionalFormatting>
  <conditionalFormatting sqref="E6641:E6643">
    <cfRule type="containsText" dxfId="271" priority="6693" operator="containsText" text="Pesquisa de Preços">
      <formula>NOT(ISERROR(SEARCH("Pesquisa de Preços",E6641)))</formula>
    </cfRule>
  </conditionalFormatting>
  <conditionalFormatting sqref="E6645:E6647">
    <cfRule type="containsText" dxfId="270" priority="6419" operator="containsText" text="Pesquisa de Preços">
      <formula>NOT(ISERROR(SEARCH("Pesquisa de Preços",E6645)))</formula>
    </cfRule>
  </conditionalFormatting>
  <conditionalFormatting sqref="E6649:E6651">
    <cfRule type="containsText" dxfId="269" priority="6420" operator="containsText" text="Pesquisa de Preços">
      <formula>NOT(ISERROR(SEARCH("Pesquisa de Preços",E6649)))</formula>
    </cfRule>
  </conditionalFormatting>
  <conditionalFormatting sqref="E6653:E6655">
    <cfRule type="containsText" dxfId="268" priority="6683" operator="containsText" text="Pesquisa de Preços">
      <formula>NOT(ISERROR(SEARCH("Pesquisa de Preços",E6653)))</formula>
    </cfRule>
  </conditionalFormatting>
  <conditionalFormatting sqref="E6657:E6659">
    <cfRule type="containsText" dxfId="267" priority="6678" operator="containsText" text="Pesquisa de Preços">
      <formula>NOT(ISERROR(SEARCH("Pesquisa de Preços",E6657)))</formula>
    </cfRule>
  </conditionalFormatting>
  <conditionalFormatting sqref="E6661:E6663">
    <cfRule type="containsText" dxfId="266" priority="6673" operator="containsText" text="Pesquisa de Preços">
      <formula>NOT(ISERROR(SEARCH("Pesquisa de Preços",E6661)))</formula>
    </cfRule>
  </conditionalFormatting>
  <conditionalFormatting sqref="E6665:E6667">
    <cfRule type="containsText" dxfId="265" priority="6282" operator="containsText" text="Pesquisa de Preços">
      <formula>NOT(ISERROR(SEARCH("Pesquisa de Preços",E6665)))</formula>
    </cfRule>
  </conditionalFormatting>
  <conditionalFormatting sqref="E6669:E6671">
    <cfRule type="containsText" dxfId="264" priority="6283" operator="containsText" text="Pesquisa de Preços">
      <formula>NOT(ISERROR(SEARCH("Pesquisa de Preços",E6669)))</formula>
    </cfRule>
  </conditionalFormatting>
  <conditionalFormatting sqref="E6673:E6675">
    <cfRule type="containsText" dxfId="263" priority="6663" operator="containsText" text="Pesquisa de Preços">
      <formula>NOT(ISERROR(SEARCH("Pesquisa de Preços",E6673)))</formula>
    </cfRule>
  </conditionalFormatting>
  <conditionalFormatting sqref="E6677:E6679">
    <cfRule type="containsText" dxfId="262" priority="6658" operator="containsText" text="Pesquisa de Preços">
      <formula>NOT(ISERROR(SEARCH("Pesquisa de Preços",E6677)))</formula>
    </cfRule>
  </conditionalFormatting>
  <conditionalFormatting sqref="E6681:E6683">
    <cfRule type="containsText" dxfId="261" priority="6653" operator="containsText" text="Pesquisa de Preços">
      <formula>NOT(ISERROR(SEARCH("Pesquisa de Preços",E6681)))</formula>
    </cfRule>
  </conditionalFormatting>
  <conditionalFormatting sqref="E6685:E6687">
    <cfRule type="containsText" dxfId="260" priority="6648" operator="containsText" text="Pesquisa de Preços">
      <formula>NOT(ISERROR(SEARCH("Pesquisa de Preços",E6685)))</formula>
    </cfRule>
  </conditionalFormatting>
  <conditionalFormatting sqref="E6689:E6691">
    <cfRule type="containsText" dxfId="259" priority="6643" operator="containsText" text="Pesquisa de Preços">
      <formula>NOT(ISERROR(SEARCH("Pesquisa de Preços",E6689)))</formula>
    </cfRule>
  </conditionalFormatting>
  <conditionalFormatting sqref="E6693:E6695">
    <cfRule type="containsText" dxfId="258" priority="6412" operator="containsText" text="Pesquisa de Preços">
      <formula>NOT(ISERROR(SEARCH("Pesquisa de Preços",E6693)))</formula>
    </cfRule>
  </conditionalFormatting>
  <conditionalFormatting sqref="E6697:E6699">
    <cfRule type="containsText" dxfId="257" priority="6413" operator="containsText" text="Pesquisa de Preços">
      <formula>NOT(ISERROR(SEARCH("Pesquisa de Preços",E6697)))</formula>
    </cfRule>
  </conditionalFormatting>
  <conditionalFormatting sqref="E6701:E6703">
    <cfRule type="containsText" dxfId="256" priority="6633" operator="containsText" text="Pesquisa de Preços">
      <formula>NOT(ISERROR(SEARCH("Pesquisa de Preços",E6701)))</formula>
    </cfRule>
  </conditionalFormatting>
  <conditionalFormatting sqref="E6705:E6707">
    <cfRule type="containsText" dxfId="255" priority="6628" operator="containsText" text="Pesquisa de Preços">
      <formula>NOT(ISERROR(SEARCH("Pesquisa de Preços",E6705)))</formula>
    </cfRule>
  </conditionalFormatting>
  <conditionalFormatting sqref="E6709:E6711">
    <cfRule type="containsText" dxfId="254" priority="6623" operator="containsText" text="Pesquisa de Preços">
      <formula>NOT(ISERROR(SEARCH("Pesquisa de Preços",E6709)))</formula>
    </cfRule>
  </conditionalFormatting>
  <conditionalFormatting sqref="E6713:E6715">
    <cfRule type="containsText" dxfId="253" priority="6618" operator="containsText" text="Pesquisa de Preços">
      <formula>NOT(ISERROR(SEARCH("Pesquisa de Preços",E6713)))</formula>
    </cfRule>
  </conditionalFormatting>
  <conditionalFormatting sqref="E6717:E6719">
    <cfRule type="containsText" dxfId="252" priority="6613" operator="containsText" text="Pesquisa de Preços">
      <formula>NOT(ISERROR(SEARCH("Pesquisa de Preços",E6717)))</formula>
    </cfRule>
  </conditionalFormatting>
  <conditionalFormatting sqref="E6721:E6723">
    <cfRule type="containsText" dxfId="251" priority="6608" operator="containsText" text="Pesquisa de Preços">
      <formula>NOT(ISERROR(SEARCH("Pesquisa de Preços",E6721)))</formula>
    </cfRule>
  </conditionalFormatting>
  <conditionalFormatting sqref="E6725:E6727">
    <cfRule type="containsText" dxfId="250" priority="6603" operator="containsText" text="Pesquisa de Preços">
      <formula>NOT(ISERROR(SEARCH("Pesquisa de Preços",E6725)))</formula>
    </cfRule>
  </conditionalFormatting>
  <conditionalFormatting sqref="E6729:E6731">
    <cfRule type="containsText" dxfId="249" priority="6598" operator="containsText" text="Pesquisa de Preços">
      <formula>NOT(ISERROR(SEARCH("Pesquisa de Preços",E6729)))</formula>
    </cfRule>
  </conditionalFormatting>
  <conditionalFormatting sqref="E6733:E6735">
    <cfRule type="containsText" dxfId="248" priority="6375" operator="containsText" text="Pesquisa de Preços">
      <formula>NOT(ISERROR(SEARCH("Pesquisa de Preços",E6733)))</formula>
    </cfRule>
  </conditionalFormatting>
  <conditionalFormatting sqref="E6737:E6739">
    <cfRule type="containsText" dxfId="247" priority="6376" operator="containsText" text="Pesquisa de Preços">
      <formula>NOT(ISERROR(SEARCH("Pesquisa de Preços",E6737)))</formula>
    </cfRule>
  </conditionalFormatting>
  <conditionalFormatting sqref="E6741:E6743">
    <cfRule type="containsText" dxfId="246" priority="6385" operator="containsText" text="Pesquisa de Preços">
      <formula>NOT(ISERROR(SEARCH("Pesquisa de Preços",E6741)))</formula>
    </cfRule>
  </conditionalFormatting>
  <conditionalFormatting sqref="E6745:E6747">
    <cfRule type="containsText" dxfId="245" priority="6434" operator="containsText" text="Pesquisa de Preços">
      <formula>NOT(ISERROR(SEARCH("Pesquisa de Preços",E6745)))</formula>
    </cfRule>
  </conditionalFormatting>
  <conditionalFormatting sqref="E6749:E6751">
    <cfRule type="containsText" dxfId="244" priority="6588" operator="containsText" text="Pesquisa de Preços">
      <formula>NOT(ISERROR(SEARCH("Pesquisa de Preços",E6749)))</formula>
    </cfRule>
  </conditionalFormatting>
  <conditionalFormatting sqref="E6753:E6755">
    <cfRule type="containsText" dxfId="243" priority="6583" operator="containsText" text="Pesquisa de Preços">
      <formula>NOT(ISERROR(SEARCH("Pesquisa de Preços",E6753)))</formula>
    </cfRule>
  </conditionalFormatting>
  <conditionalFormatting sqref="E6757:E6759">
    <cfRule type="containsText" dxfId="242" priority="6403" operator="containsText" text="Pesquisa de Preços">
      <formula>NOT(ISERROR(SEARCH("Pesquisa de Preços",E6757)))</formula>
    </cfRule>
  </conditionalFormatting>
  <conditionalFormatting sqref="E6761:E6763">
    <cfRule type="containsText" dxfId="241" priority="6398" operator="containsText" text="Pesquisa de Preços">
      <formula>NOT(ISERROR(SEARCH("Pesquisa de Preços",E6761)))</formula>
    </cfRule>
  </conditionalFormatting>
  <conditionalFormatting sqref="E6765:E6767">
    <cfRule type="containsText" dxfId="240" priority="6393" operator="containsText" text="Pesquisa de Preços">
      <formula>NOT(ISERROR(SEARCH("Pesquisa de Preços",E6765)))</formula>
    </cfRule>
  </conditionalFormatting>
  <conditionalFormatting sqref="E6769:E6771">
    <cfRule type="containsText" dxfId="239" priority="6394" operator="containsText" text="Pesquisa de Preços">
      <formula>NOT(ISERROR(SEARCH("Pesquisa de Preços",E6769)))</formula>
    </cfRule>
  </conditionalFormatting>
  <conditionalFormatting sqref="E6773:E6775">
    <cfRule type="containsText" dxfId="238" priority="6573" operator="containsText" text="Pesquisa de Preços">
      <formula>NOT(ISERROR(SEARCH("Pesquisa de Preços",E6773)))</formula>
    </cfRule>
  </conditionalFormatting>
  <conditionalFormatting sqref="E6777:E6779">
    <cfRule type="containsText" dxfId="237" priority="6568" operator="containsText" text="Pesquisa de Preços">
      <formula>NOT(ISERROR(SEARCH("Pesquisa de Preços",E6777)))</formula>
    </cfRule>
  </conditionalFormatting>
  <conditionalFormatting sqref="E6781:E6783">
    <cfRule type="containsText" dxfId="236" priority="6563" operator="containsText" text="Pesquisa de Preços">
      <formula>NOT(ISERROR(SEARCH("Pesquisa de Preços",E6781)))</formula>
    </cfRule>
  </conditionalFormatting>
  <conditionalFormatting sqref="E6785:E6787">
    <cfRule type="containsText" dxfId="235" priority="6558" operator="containsText" text="Pesquisa de Preços">
      <formula>NOT(ISERROR(SEARCH("Pesquisa de Preços",E6785)))</formula>
    </cfRule>
  </conditionalFormatting>
  <conditionalFormatting sqref="E6789:E6791 E6793:E6795 E6797:E6799 E6801:E6803 E6805:E6807 E6809:E6811 E6813:E6815 E6817:E6819 E6821:E6823 E6825:E6827 E6837:E6839 E6841:E6843 E6845:E6847 E6849:E6851 E6853:E6855 E6857:E6859 E6861:E6863 E6865:E6867 E6869:E6871 E6873:E6875 E6877:E6879 E6881:E6883 E6885:E6887 E6889:E6891 E6893:E6895 E6897:E6899 E6901:E6903 E6905:E6907 E6909:E6911 E6913:E6915 E6917:E6919 E6921:E6923 E6925:E6927 E6929:E6931 E6933:E6935 E6937:E6939 E6941:E6943 E6945:E6947 E6949:E6951 E6969:E6971">
    <cfRule type="containsText" dxfId="234" priority="6368" operator="containsText" text="Pesquisa de Preços">
      <formula>NOT(ISERROR(SEARCH("Pesquisa de Preços",E6789)))</formula>
    </cfRule>
  </conditionalFormatting>
  <conditionalFormatting sqref="E6829:E6831">
    <cfRule type="containsText" dxfId="233" priority="6291" operator="containsText" text="Pesquisa de Preços">
      <formula>NOT(ISERROR(SEARCH("Pesquisa de Preços",E6829)))</formula>
    </cfRule>
  </conditionalFormatting>
  <conditionalFormatting sqref="E6833:E6835">
    <cfRule type="containsText" dxfId="232" priority="6292" operator="containsText" text="Pesquisa de Preços">
      <formula>NOT(ISERROR(SEARCH("Pesquisa de Preços",E6833)))</formula>
    </cfRule>
  </conditionalFormatting>
  <conditionalFormatting sqref="E6953:E6955">
    <cfRule type="containsText" dxfId="231" priority="6298" operator="containsText" text="Pesquisa de Preços">
      <formula>NOT(ISERROR(SEARCH("Pesquisa de Preços",E6953)))</formula>
    </cfRule>
  </conditionalFormatting>
  <conditionalFormatting sqref="E6957:E6959 E6961:E6963">
    <cfRule type="containsText" dxfId="230" priority="6257" operator="containsText" text="Pesquisa de Preços">
      <formula>NOT(ISERROR(SEARCH("Pesquisa de Preços",E6957)))</formula>
    </cfRule>
  </conditionalFormatting>
  <conditionalFormatting sqref="E6965:E6967">
    <cfRule type="containsText" dxfId="229" priority="6258" operator="containsText" text="Pesquisa de Preços">
      <formula>NOT(ISERROR(SEARCH("Pesquisa de Preços",E6965)))</formula>
    </cfRule>
  </conditionalFormatting>
  <conditionalFormatting sqref="E6973:E6975">
    <cfRule type="containsText" dxfId="228" priority="6369" operator="containsText" text="Pesquisa de Preços">
      <formula>NOT(ISERROR(SEARCH("Pesquisa de Preços",E6973)))</formula>
    </cfRule>
  </conditionalFormatting>
  <conditionalFormatting sqref="E6977:E6979">
    <cfRule type="containsText" dxfId="227" priority="6548" operator="containsText" text="Pesquisa de Preços">
      <formula>NOT(ISERROR(SEARCH("Pesquisa de Preços",E6977)))</formula>
    </cfRule>
  </conditionalFormatting>
  <conditionalFormatting sqref="E6981:E6983">
    <cfRule type="containsText" dxfId="226" priority="6543" operator="containsText" text="Pesquisa de Preços">
      <formula>NOT(ISERROR(SEARCH("Pesquisa de Preços",E6981)))</formula>
    </cfRule>
  </conditionalFormatting>
  <conditionalFormatting sqref="E6985:E6987">
    <cfRule type="containsText" dxfId="225" priority="6538" operator="containsText" text="Pesquisa de Preços">
      <formula>NOT(ISERROR(SEARCH("Pesquisa de Preços",E6985)))</formula>
    </cfRule>
  </conditionalFormatting>
  <conditionalFormatting sqref="E6989:E6991">
    <cfRule type="containsText" dxfId="224" priority="6533" operator="containsText" text="Pesquisa de Preços">
      <formula>NOT(ISERROR(SEARCH("Pesquisa de Preços",E6989)))</formula>
    </cfRule>
  </conditionalFormatting>
  <conditionalFormatting sqref="E6993:E6995">
    <cfRule type="containsText" dxfId="223" priority="6528" operator="containsText" text="Pesquisa de Preços">
      <formula>NOT(ISERROR(SEARCH("Pesquisa de Preços",E6993)))</formula>
    </cfRule>
  </conditionalFormatting>
  <conditionalFormatting sqref="E6997:E6999">
    <cfRule type="containsText" dxfId="222" priority="6275" operator="containsText" text="Pesquisa de Preços">
      <formula>NOT(ISERROR(SEARCH("Pesquisa de Preços",E6997)))</formula>
    </cfRule>
  </conditionalFormatting>
  <conditionalFormatting sqref="E7001:E7003">
    <cfRule type="containsText" dxfId="221" priority="6269" operator="containsText" text="Pesquisa de Preços">
      <formula>NOT(ISERROR(SEARCH("Pesquisa de Preços",E7001)))</formula>
    </cfRule>
  </conditionalFormatting>
  <conditionalFormatting sqref="E7005:E7007">
    <cfRule type="containsText" dxfId="220" priority="6521" operator="containsText" text="Pesquisa de Preços">
      <formula>NOT(ISERROR(SEARCH("Pesquisa de Preços",E7005)))</formula>
    </cfRule>
  </conditionalFormatting>
  <conditionalFormatting sqref="E7009:E7011">
    <cfRule type="containsText" dxfId="219" priority="6361" operator="containsText" text="Pesquisa de Preços">
      <formula>NOT(ISERROR(SEARCH("Pesquisa de Preços",E7009)))</formula>
    </cfRule>
  </conditionalFormatting>
  <conditionalFormatting sqref="E7013:E7015">
    <cfRule type="containsText" dxfId="218" priority="6354" operator="containsText" text="Pesquisa de Preços">
      <formula>NOT(ISERROR(SEARCH("Pesquisa de Preços",E7013)))</formula>
    </cfRule>
  </conditionalFormatting>
  <conditionalFormatting sqref="E7017:E7019">
    <cfRule type="containsText" dxfId="217" priority="6209" operator="containsText" text="Pesquisa de Preços">
      <formula>NOT(ISERROR(SEARCH("Pesquisa de Preços",E7017)))</formula>
    </cfRule>
  </conditionalFormatting>
  <conditionalFormatting sqref="E7021:E7023">
    <cfRule type="containsText" dxfId="216" priority="6210" operator="containsText" text="Pesquisa de Preços">
      <formula>NOT(ISERROR(SEARCH("Pesquisa de Preços",E7021)))</formula>
    </cfRule>
  </conditionalFormatting>
  <conditionalFormatting sqref="E7025:E7027">
    <cfRule type="containsText" dxfId="215" priority="6341" operator="containsText" text="Pesquisa de Preços">
      <formula>NOT(ISERROR(SEARCH("Pesquisa de Preços",E7025)))</formula>
    </cfRule>
  </conditionalFormatting>
  <conditionalFormatting sqref="E7029:E7031">
    <cfRule type="containsText" dxfId="214" priority="6348" operator="containsText" text="Pesquisa de Preços">
      <formula>NOT(ISERROR(SEARCH("Pesquisa de Preços",E7029)))</formula>
    </cfRule>
  </conditionalFormatting>
  <conditionalFormatting sqref="E7033:E7035">
    <cfRule type="containsText" dxfId="213" priority="6511" operator="containsText" text="Pesquisa de Preços">
      <formula>NOT(ISERROR(SEARCH("Pesquisa de Preços",E7033)))</formula>
    </cfRule>
  </conditionalFormatting>
  <conditionalFormatting sqref="E7037:E7039">
    <cfRule type="containsText" dxfId="212" priority="6506" operator="containsText" text="Pesquisa de Preços">
      <formula>NOT(ISERROR(SEARCH("Pesquisa de Preços",E7037)))</formula>
    </cfRule>
  </conditionalFormatting>
  <conditionalFormatting sqref="E7041:E7043">
    <cfRule type="containsText" dxfId="211" priority="6501" operator="containsText" text="Pesquisa de Preços">
      <formula>NOT(ISERROR(SEARCH("Pesquisa de Preços",E7041)))</formula>
    </cfRule>
  </conditionalFormatting>
  <conditionalFormatting sqref="E7045:E7047">
    <cfRule type="containsText" dxfId="210" priority="6496" operator="containsText" text="Pesquisa de Preços">
      <formula>NOT(ISERROR(SEARCH("Pesquisa de Preços",E7045)))</formula>
    </cfRule>
  </conditionalFormatting>
  <conditionalFormatting sqref="E7049:E7051">
    <cfRule type="containsText" dxfId="209" priority="6491" operator="containsText" text="Pesquisa de Preços">
      <formula>NOT(ISERROR(SEARCH("Pesquisa de Preços",E7049)))</formula>
    </cfRule>
  </conditionalFormatting>
  <conditionalFormatting sqref="E7053:E7055">
    <cfRule type="containsText" dxfId="208" priority="6486" operator="containsText" text="Pesquisa de Preços">
      <formula>NOT(ISERROR(SEARCH("Pesquisa de Preços",E7053)))</formula>
    </cfRule>
  </conditionalFormatting>
  <conditionalFormatting sqref="E7057:E7059">
    <cfRule type="containsText" dxfId="207" priority="6481" operator="containsText" text="Pesquisa de Preços">
      <formula>NOT(ISERROR(SEARCH("Pesquisa de Preços",E7057)))</formula>
    </cfRule>
  </conditionalFormatting>
  <conditionalFormatting sqref="E7061:E7063 E7065:E7067 E7077:E7079 E7081:E7083 E7085:E7087 E7089:E7091 E7093:E7095 E7097:E7099 E7101:E7103 E7105:E7107 E7109:E7111 E7121:E7123 E7125:E7127 E7129:E7131 E7133:E7135 E7137:E7139">
    <cfRule type="containsText" dxfId="206" priority="6333" operator="containsText" text="Pesquisa de Preços">
      <formula>NOT(ISERROR(SEARCH("Pesquisa de Preços",E7061)))</formula>
    </cfRule>
  </conditionalFormatting>
  <conditionalFormatting sqref="E7069:E7071">
    <cfRule type="containsText" dxfId="205" priority="6091" operator="containsText" text="Pesquisa de Preços">
      <formula>NOT(ISERROR(SEARCH("Pesquisa de Preços",E7069)))</formula>
    </cfRule>
  </conditionalFormatting>
  <conditionalFormatting sqref="E7073:E7075">
    <cfRule type="containsText" dxfId="204" priority="6092" operator="containsText" text="Pesquisa de Preços">
      <formula>NOT(ISERROR(SEARCH("Pesquisa de Preços",E7073)))</formula>
    </cfRule>
  </conditionalFormatting>
  <conditionalFormatting sqref="E7113:E7115">
    <cfRule type="containsText" dxfId="203" priority="6264" operator="containsText" text="Pesquisa de Preços">
      <formula>NOT(ISERROR(SEARCH("Pesquisa de Preços",E7113)))</formula>
    </cfRule>
  </conditionalFormatting>
  <conditionalFormatting sqref="E7117:E7119">
    <cfRule type="containsText" dxfId="202" priority="6265" operator="containsText" text="Pesquisa de Preços">
      <formula>NOT(ISERROR(SEARCH("Pesquisa de Preços",E7117)))</formula>
    </cfRule>
  </conditionalFormatting>
  <conditionalFormatting sqref="E7141:E7143">
    <cfRule type="containsText" dxfId="201" priority="6319" operator="containsText" text="Pesquisa de Preços">
      <formula>NOT(ISERROR(SEARCH("Pesquisa de Preços",E7141)))</formula>
    </cfRule>
  </conditionalFormatting>
  <conditionalFormatting sqref="E7145:E7147">
    <cfRule type="containsText" dxfId="200" priority="6312" operator="containsText" text="Pesquisa de Preços">
      <formula>NOT(ISERROR(SEARCH("Pesquisa de Preços",E7145)))</formula>
    </cfRule>
  </conditionalFormatting>
  <conditionalFormatting sqref="E7149:E7151">
    <cfRule type="containsText" dxfId="199" priority="6305" operator="containsText" text="Pesquisa de Preços">
      <formula>NOT(ISERROR(SEARCH("Pesquisa de Preços",E7149)))</formula>
    </cfRule>
  </conditionalFormatting>
  <conditionalFormatting sqref="E7153:E7155">
    <cfRule type="containsText" dxfId="198" priority="6306" operator="containsText" text="Pesquisa de Preços">
      <formula>NOT(ISERROR(SEARCH("Pesquisa de Preços",E7153)))</formula>
    </cfRule>
  </conditionalFormatting>
  <conditionalFormatting sqref="E7157:E7159 E7161:E7163 E7165:E7167 E7169:E7171 E7173:E7175 E7177:E7179 E7181:E7183 E7185:E7187 E7189:E7191 E7193:E7195 E7197:E7199 E7201:E7203 E7205:E7207 E7209:E7211 E7213:E7215 E7217:E7219 E7221:E7223 E7225:E7227 E7229:E7231 E7233:E7235 E7237:E7239 E7241:E7243 E7245:E7247">
    <cfRule type="containsText" dxfId="197" priority="6326" operator="containsText" text="Pesquisa de Preços">
      <formula>NOT(ISERROR(SEARCH("Pesquisa de Preços",E7157)))</formula>
    </cfRule>
  </conditionalFormatting>
  <conditionalFormatting sqref="E7249">
    <cfRule type="containsText" dxfId="196" priority="6327" operator="containsText" text="Pesquisa de Preços">
      <formula>NOT(ISERROR(SEARCH("Pesquisa de Preços",E7249)))</formula>
    </cfRule>
  </conditionalFormatting>
  <conditionalFormatting sqref="E7310:E7311">
    <cfRule type="containsText" dxfId="195" priority="6243" operator="containsText" text="Pesquisa de Preços">
      <formula>NOT(ISERROR(SEARCH("Pesquisa de Preços",E7310)))</formula>
    </cfRule>
  </conditionalFormatting>
  <conditionalFormatting sqref="E7313:E7315">
    <cfRule type="containsText" dxfId="194" priority="6236" operator="containsText" text="Pesquisa de Preços">
      <formula>NOT(ISERROR(SEARCH("Pesquisa de Preços",E7313)))</formula>
    </cfRule>
  </conditionalFormatting>
  <conditionalFormatting sqref="E7317:E7319">
    <cfRule type="containsText" dxfId="193" priority="6237" operator="containsText" text="Pesquisa de Preços">
      <formula>NOT(ISERROR(SEARCH("Pesquisa de Preços",E7317)))</formula>
    </cfRule>
  </conditionalFormatting>
  <conditionalFormatting sqref="E7321:E7323">
    <cfRule type="containsText" dxfId="192" priority="6250" operator="containsText" text="Pesquisa de Preços">
      <formula>NOT(ISERROR(SEARCH("Pesquisa de Preços",E7321)))</formula>
    </cfRule>
  </conditionalFormatting>
  <conditionalFormatting sqref="E7325">
    <cfRule type="containsText" dxfId="191" priority="6251" operator="containsText" text="Pesquisa de Preços">
      <formula>NOT(ISERROR(SEARCH("Pesquisa de Preços",E7325)))</formula>
    </cfRule>
  </conditionalFormatting>
  <conditionalFormatting sqref="E7339:E7344">
    <cfRule type="containsText" dxfId="190" priority="6077" operator="containsText" text="Pesquisa de Preços">
      <formula>NOT(ISERROR(SEARCH("Pesquisa de Preços",E7339)))</formula>
    </cfRule>
  </conditionalFormatting>
  <conditionalFormatting sqref="E7367:E7369">
    <cfRule type="containsText" dxfId="189" priority="6073" operator="containsText" text="Pesquisa de Preços">
      <formula>NOT(ISERROR(SEARCH("Pesquisa de Preços",E7367)))</formula>
    </cfRule>
  </conditionalFormatting>
  <conditionalFormatting sqref="E7375:E7380">
    <cfRule type="containsText" dxfId="188" priority="5968" operator="containsText" text="Pesquisa de Preços">
      <formula>NOT(ISERROR(SEARCH("Pesquisa de Preços",E7375)))</formula>
    </cfRule>
  </conditionalFormatting>
  <conditionalFormatting sqref="E7383:E7384">
    <cfRule type="containsText" dxfId="187" priority="5967" operator="containsText" text="Pesquisa de Preços">
      <formula>NOT(ISERROR(SEARCH("Pesquisa de Preços",E7383)))</formula>
    </cfRule>
  </conditionalFormatting>
  <conditionalFormatting sqref="E7386:E7387">
    <cfRule type="containsText" dxfId="186" priority="5998" operator="containsText" text="Pesquisa de Preços">
      <formula>NOT(ISERROR(SEARCH("Pesquisa de Preços",E7386)))</formula>
    </cfRule>
  </conditionalFormatting>
  <conditionalFormatting sqref="E7389:E7391">
    <cfRule type="containsText" dxfId="185" priority="1739" operator="containsText" text="Pesquisa de Preços">
      <formula>NOT(ISERROR(SEARCH("Pesquisa de Preços",E7389)))</formula>
    </cfRule>
  </conditionalFormatting>
  <conditionalFormatting sqref="E7393:E7395">
    <cfRule type="containsText" dxfId="184" priority="1740" operator="containsText" text="Pesquisa de Preços">
      <formula>NOT(ISERROR(SEARCH("Pesquisa de Preços",E7393)))</formula>
    </cfRule>
  </conditionalFormatting>
  <conditionalFormatting sqref="E7397">
    <cfRule type="containsText" dxfId="183" priority="5994" operator="containsText" text="Pesquisa de Preços">
      <formula>NOT(ISERROR(SEARCH("Pesquisa de Preços",E7397)))</formula>
    </cfRule>
  </conditionalFormatting>
  <conditionalFormatting sqref="E7405:E7407">
    <cfRule type="containsText" dxfId="182" priority="2679" operator="containsText" text="Pesquisa de Preços">
      <formula>NOT(ISERROR(SEARCH("Pesquisa de Preços",E7405)))</formula>
    </cfRule>
  </conditionalFormatting>
  <conditionalFormatting sqref="E7418:E7419">
    <cfRule type="containsText" dxfId="181" priority="2523" operator="containsText" text="Pesquisa de Preços">
      <formula>NOT(ISERROR(SEARCH("Pesquisa de Preços",E7418)))</formula>
    </cfRule>
  </conditionalFormatting>
  <conditionalFormatting sqref="E7424:E7425">
    <cfRule type="containsText" dxfId="180" priority="2514" operator="containsText" text="Pesquisa de Preços">
      <formula>NOT(ISERROR(SEARCH("Pesquisa de Preços",E7424)))</formula>
    </cfRule>
  </conditionalFormatting>
  <conditionalFormatting sqref="E7430:E7431">
    <cfRule type="containsText" dxfId="179" priority="2532" operator="containsText" text="Pesquisa de Preços">
      <formula>NOT(ISERROR(SEARCH("Pesquisa de Preços",E7430)))</formula>
    </cfRule>
  </conditionalFormatting>
  <conditionalFormatting sqref="E7436:E7437">
    <cfRule type="containsText" dxfId="178" priority="2538" operator="containsText" text="Pesquisa de Preços">
      <formula>NOT(ISERROR(SEARCH("Pesquisa de Preços",E7436)))</formula>
    </cfRule>
  </conditionalFormatting>
  <conditionalFormatting sqref="E7439:E7440">
    <cfRule type="containsText" dxfId="177" priority="6062" operator="containsText" text="Pesquisa de Preços">
      <formula>NOT(ISERROR(SEARCH("Pesquisa de Preços",E7439)))</formula>
    </cfRule>
  </conditionalFormatting>
  <conditionalFormatting sqref="E7442:E7444">
    <cfRule type="containsText" dxfId="176" priority="6057" operator="containsText" text="Pesquisa de Preços">
      <formula>NOT(ISERROR(SEARCH("Pesquisa de Preços",E7442)))</formula>
    </cfRule>
  </conditionalFormatting>
  <conditionalFormatting sqref="E7446">
    <cfRule type="containsText" dxfId="175" priority="6058" operator="containsText" text="Pesquisa de Preços">
      <formula>NOT(ISERROR(SEARCH("Pesquisa de Preços",E7446)))</formula>
    </cfRule>
  </conditionalFormatting>
  <conditionalFormatting sqref="E7494:E7496">
    <cfRule type="containsText" dxfId="174" priority="5954" operator="containsText" text="Pesquisa de Preços">
      <formula>NOT(ISERROR(SEARCH("Pesquisa de Preços",E7494)))</formula>
    </cfRule>
  </conditionalFormatting>
  <conditionalFormatting sqref="E7501:E7502">
    <cfRule type="containsText" dxfId="173" priority="5962" operator="containsText" text="Pesquisa de Preços">
      <formula>NOT(ISERROR(SEARCH("Pesquisa de Preços",E7501)))</formula>
    </cfRule>
  </conditionalFormatting>
  <conditionalFormatting sqref="E7507:E7510">
    <cfRule type="containsText" dxfId="172" priority="5933" operator="containsText" text="Pesquisa de Preços">
      <formula>NOT(ISERROR(SEARCH("Pesquisa de Preços",E7507)))</formula>
    </cfRule>
  </conditionalFormatting>
  <conditionalFormatting sqref="E7515:E7518">
    <cfRule type="containsText" dxfId="171" priority="5916" operator="containsText" text="Pesquisa de Preços">
      <formula>NOT(ISERROR(SEARCH("Pesquisa de Preços",E7515)))</formula>
    </cfRule>
  </conditionalFormatting>
  <conditionalFormatting sqref="E7522:E7524">
    <cfRule type="containsText" dxfId="170" priority="5906" operator="containsText" text="Pesquisa de Preços">
      <formula>NOT(ISERROR(SEARCH("Pesquisa de Preços",E7522)))</formula>
    </cfRule>
  </conditionalFormatting>
  <conditionalFormatting sqref="E7536:E7537">
    <cfRule type="containsText" dxfId="169" priority="5878" operator="containsText" text="Pesquisa de Preços">
      <formula>NOT(ISERROR(SEARCH("Pesquisa de Preços",E7536)))</formula>
    </cfRule>
  </conditionalFormatting>
  <conditionalFormatting sqref="E7542">
    <cfRule type="containsText" dxfId="168" priority="5879" operator="containsText" text="Pesquisa de Preços">
      <formula>NOT(ISERROR(SEARCH("Pesquisa de Preços",E7542)))</formula>
    </cfRule>
  </conditionalFormatting>
  <conditionalFormatting sqref="E7551">
    <cfRule type="containsText" dxfId="167" priority="1778" operator="containsText" text="Pesquisa de Preços">
      <formula>NOT(ISERROR(SEARCH("Pesquisa de Preços",E7551)))</formula>
    </cfRule>
  </conditionalFormatting>
  <conditionalFormatting sqref="E7561:E7562">
    <cfRule type="containsText" dxfId="166" priority="5861" operator="containsText" text="Pesquisa de Preços">
      <formula>NOT(ISERROR(SEARCH("Pesquisa de Preços",E7561)))</formula>
    </cfRule>
  </conditionalFormatting>
  <conditionalFormatting sqref="E7564:E7565">
    <cfRule type="containsText" dxfId="165" priority="5850" operator="containsText" text="Pesquisa de Preços">
      <formula>NOT(ISERROR(SEARCH("Pesquisa de Preços",E7564)))</formula>
    </cfRule>
  </conditionalFormatting>
  <conditionalFormatting sqref="E7570">
    <cfRule type="containsText" dxfId="164" priority="5851" operator="containsText" text="Pesquisa de Preços">
      <formula>NOT(ISERROR(SEARCH("Pesquisa de Preços",E7570)))</formula>
    </cfRule>
  </conditionalFormatting>
  <conditionalFormatting sqref="E7572">
    <cfRule type="containsText" dxfId="163" priority="5815" operator="containsText" text="Pesquisa de Preços">
      <formula>NOT(ISERROR(SEARCH("Pesquisa de Preços",E7572)))</formula>
    </cfRule>
  </conditionalFormatting>
  <conditionalFormatting sqref="E7576">
    <cfRule type="containsText" dxfId="162" priority="5816" operator="containsText" text="Pesquisa de Preços">
      <formula>NOT(ISERROR(SEARCH("Pesquisa de Preços",E7576)))</formula>
    </cfRule>
  </conditionalFormatting>
  <conditionalFormatting sqref="E7578">
    <cfRule type="containsText" dxfId="161" priority="5810" operator="containsText" text="Pesquisa de Preços">
      <formula>NOT(ISERROR(SEARCH("Pesquisa de Preços",E7578)))</formula>
    </cfRule>
  </conditionalFormatting>
  <conditionalFormatting sqref="E7582">
    <cfRule type="containsText" dxfId="160" priority="5811" operator="containsText" text="Pesquisa de Preços">
      <formula>NOT(ISERROR(SEARCH("Pesquisa de Preços",E7582)))</formula>
    </cfRule>
  </conditionalFormatting>
  <conditionalFormatting sqref="E7584">
    <cfRule type="containsText" dxfId="159" priority="5805" operator="containsText" text="Pesquisa de Preços">
      <formula>NOT(ISERROR(SEARCH("Pesquisa de Preços",E7584)))</formula>
    </cfRule>
  </conditionalFormatting>
  <conditionalFormatting sqref="E7588">
    <cfRule type="containsText" dxfId="158" priority="5806" operator="containsText" text="Pesquisa de Preços">
      <formula>NOT(ISERROR(SEARCH("Pesquisa de Preços",E7588)))</formula>
    </cfRule>
  </conditionalFormatting>
  <conditionalFormatting sqref="E7590">
    <cfRule type="containsText" dxfId="157" priority="5798" operator="containsText" text="Pesquisa de Preços">
      <formula>NOT(ISERROR(SEARCH("Pesquisa de Preços",E7590)))</formula>
    </cfRule>
  </conditionalFormatting>
  <conditionalFormatting sqref="E7594">
    <cfRule type="containsText" dxfId="156" priority="5799" operator="containsText" text="Pesquisa de Preços">
      <formula>NOT(ISERROR(SEARCH("Pesquisa de Preços",E7594)))</formula>
    </cfRule>
  </conditionalFormatting>
  <conditionalFormatting sqref="E7603">
    <cfRule type="containsText" dxfId="155" priority="1773" operator="containsText" text="Pesquisa de Preços">
      <formula>NOT(ISERROR(SEARCH("Pesquisa de Preços",E7603)))</formula>
    </cfRule>
  </conditionalFormatting>
  <conditionalFormatting sqref="E7612:E7614">
    <cfRule type="containsText" dxfId="154" priority="5821" operator="containsText" text="Pesquisa de Preços">
      <formula>NOT(ISERROR(SEARCH("Pesquisa de Preços",E7612)))</formula>
    </cfRule>
  </conditionalFormatting>
  <conditionalFormatting sqref="E7619">
    <cfRule type="containsText" dxfId="153" priority="1768" operator="containsText" text="Pesquisa de Preços">
      <formula>NOT(ISERROR(SEARCH("Pesquisa de Preços",E7619)))</formula>
    </cfRule>
  </conditionalFormatting>
  <conditionalFormatting sqref="E7633:E7635">
    <cfRule type="containsText" dxfId="152" priority="5780" operator="containsText" text="Pesquisa de Preços">
      <formula>NOT(ISERROR(SEARCH("Pesquisa de Preços",E7633)))</formula>
    </cfRule>
  </conditionalFormatting>
  <conditionalFormatting sqref="E8559:E8562">
    <cfRule type="containsText" dxfId="151" priority="4956" operator="containsText" text="Pesquisa de Preços">
      <formula>NOT(ISERROR(SEARCH("Pesquisa de Preços",E8559)))</formula>
    </cfRule>
  </conditionalFormatting>
  <conditionalFormatting sqref="E8569">
    <cfRule type="containsText" dxfId="150" priority="4958" operator="containsText" text="Pesquisa de Preços">
      <formula>NOT(ISERROR(SEARCH("Pesquisa de Preços",E8569)))</formula>
    </cfRule>
  </conditionalFormatting>
  <conditionalFormatting sqref="E8615:E8617">
    <cfRule type="containsText" dxfId="149" priority="4881" operator="containsText" text="Pesquisa de Preços">
      <formula>NOT(ISERROR(SEARCH("Pesquisa de Preços",E8615)))</formula>
    </cfRule>
  </conditionalFormatting>
  <conditionalFormatting sqref="E8624:E8661">
    <cfRule type="containsText" dxfId="148" priority="3658" operator="containsText" text="Pesquisa de Preços">
      <formula>NOT(ISERROR(SEARCH("Pesquisa de Preços",E8624)))</formula>
    </cfRule>
  </conditionalFormatting>
  <conditionalFormatting sqref="E8665:E8666">
    <cfRule type="containsText" dxfId="147" priority="4742" operator="containsText" text="Pesquisa de Preços">
      <formula>NOT(ISERROR(SEARCH("Pesquisa de Preços",E8665)))</formula>
    </cfRule>
  </conditionalFormatting>
  <conditionalFormatting sqref="E8672">
    <cfRule type="containsText" dxfId="146" priority="4737" operator="containsText" text="Pesquisa de Preços">
      <formula>NOT(ISERROR(SEARCH("Pesquisa de Preços",E8672)))</formula>
    </cfRule>
  </conditionalFormatting>
  <conditionalFormatting sqref="E8682:E8684">
    <cfRule type="containsText" dxfId="145" priority="4730" operator="containsText" text="Pesquisa de Preços">
      <formula>NOT(ISERROR(SEARCH("Pesquisa de Preços",E8682)))</formula>
    </cfRule>
  </conditionalFormatting>
  <conditionalFormatting sqref="E8690:E8693">
    <cfRule type="containsText" dxfId="144" priority="4723" operator="containsText" text="Pesquisa de Preços">
      <formula>NOT(ISERROR(SEARCH("Pesquisa de Preços",E8690)))</formula>
    </cfRule>
  </conditionalFormatting>
  <conditionalFormatting sqref="E8699:E8701">
    <cfRule type="containsText" dxfId="143" priority="4718" operator="containsText" text="Pesquisa de Preços">
      <formula>NOT(ISERROR(SEARCH("Pesquisa de Preços",E8699)))</formula>
    </cfRule>
  </conditionalFormatting>
  <conditionalFormatting sqref="E8705:E8706">
    <cfRule type="containsText" dxfId="142" priority="4711" operator="containsText" text="Pesquisa de Preços">
      <formula>NOT(ISERROR(SEARCH("Pesquisa de Preços",E8705)))</formula>
    </cfRule>
  </conditionalFormatting>
  <conditionalFormatting sqref="E8710:E8711">
    <cfRule type="containsText" dxfId="141" priority="4704" operator="containsText" text="Pesquisa de Preços">
      <formula>NOT(ISERROR(SEARCH("Pesquisa de Preços",E8710)))</formula>
    </cfRule>
  </conditionalFormatting>
  <conditionalFormatting sqref="E8715:E8723">
    <cfRule type="containsText" dxfId="140" priority="4690" operator="containsText" text="Pesquisa de Preços">
      <formula>NOT(ISERROR(SEARCH("Pesquisa de Preços",E8715)))</formula>
    </cfRule>
  </conditionalFormatting>
  <conditionalFormatting sqref="E8725:E8729">
    <cfRule type="containsText" dxfId="139" priority="4683" operator="containsText" text="Pesquisa de Preços">
      <formula>NOT(ISERROR(SEARCH("Pesquisa de Preços",E8725)))</formula>
    </cfRule>
  </conditionalFormatting>
  <conditionalFormatting sqref="E8731:E8771">
    <cfRule type="containsText" dxfId="138" priority="4590" operator="containsText" text="Pesquisa de Preços">
      <formula>NOT(ISERROR(SEARCH("Pesquisa de Preços",E8731)))</formula>
    </cfRule>
  </conditionalFormatting>
  <conditionalFormatting sqref="E8779:E8782">
    <cfRule type="containsText" dxfId="137" priority="4582" operator="containsText" text="Pesquisa de Preços">
      <formula>NOT(ISERROR(SEARCH("Pesquisa de Preços",E8779)))</formula>
    </cfRule>
  </conditionalFormatting>
  <conditionalFormatting sqref="E8788:E8791">
    <cfRule type="containsText" dxfId="136" priority="4572" operator="containsText" text="Pesquisa de Preços">
      <formula>NOT(ISERROR(SEARCH("Pesquisa de Preços",E8788)))</formula>
    </cfRule>
  </conditionalFormatting>
  <conditionalFormatting sqref="E8798:E8823">
    <cfRule type="containsText" dxfId="135" priority="4488" operator="containsText" text="Pesquisa de Preços">
      <formula>NOT(ISERROR(SEARCH("Pesquisa de Preços",E8798)))</formula>
    </cfRule>
  </conditionalFormatting>
  <conditionalFormatting sqref="E8832:E8837">
    <cfRule type="containsText" dxfId="134" priority="4502" operator="containsText" text="Pesquisa de Preços">
      <formula>NOT(ISERROR(SEARCH("Pesquisa de Preços",E8832)))</formula>
    </cfRule>
  </conditionalFormatting>
  <conditionalFormatting sqref="E8894">
    <cfRule type="containsText" dxfId="133" priority="4440" operator="containsText" text="Pesquisa de Preços">
      <formula>NOT(ISERROR(SEARCH("Pesquisa de Preços",E8894)))</formula>
    </cfRule>
  </conditionalFormatting>
  <conditionalFormatting sqref="E8899:E8904">
    <cfRule type="containsText" dxfId="132" priority="3437" operator="containsText" text="Pesquisa de Preços">
      <formula>NOT(ISERROR(SEARCH("Pesquisa de Preços",E8899)))</formula>
    </cfRule>
  </conditionalFormatting>
  <conditionalFormatting sqref="E8925:E8931">
    <cfRule type="containsText" dxfId="131" priority="3423" operator="containsText" text="Pesquisa de Preços">
      <formula>NOT(ISERROR(SEARCH("Pesquisa de Preços",E8925)))</formula>
    </cfRule>
  </conditionalFormatting>
  <conditionalFormatting sqref="E9408:E9442">
    <cfRule type="containsText" dxfId="130" priority="3391" operator="containsText" text="Pesquisa de Preços">
      <formula>NOT(ISERROR(SEARCH("Pesquisa de Preços",E9408)))</formula>
    </cfRule>
  </conditionalFormatting>
  <conditionalFormatting sqref="E9448:E9450">
    <cfRule type="containsText" dxfId="129" priority="4235" operator="containsText" text="Pesquisa de Preços">
      <formula>NOT(ISERROR(SEARCH("Pesquisa de Preços",E9448)))</formula>
    </cfRule>
  </conditionalFormatting>
  <conditionalFormatting sqref="E9456:E9463">
    <cfRule type="containsText" dxfId="128" priority="4194" operator="containsText" text="Pesquisa de Preços">
      <formula>NOT(ISERROR(SEARCH("Pesquisa de Preços",E9456)))</formula>
    </cfRule>
  </conditionalFormatting>
  <conditionalFormatting sqref="E9481:E9512">
    <cfRule type="containsText" dxfId="127" priority="2490" operator="containsText" text="Pesquisa de Preços">
      <formula>NOT(ISERROR(SEARCH("Pesquisa de Preços",E9481)))</formula>
    </cfRule>
  </conditionalFormatting>
  <conditionalFormatting sqref="E9516:E9537">
    <cfRule type="containsText" dxfId="126" priority="2492" operator="containsText" text="Pesquisa de Preços">
      <formula>NOT(ISERROR(SEARCH("Pesquisa de Preços",E9516)))</formula>
    </cfRule>
  </conditionalFormatting>
  <conditionalFormatting sqref="E9546:E9560">
    <cfRule type="containsText" dxfId="125" priority="3880" operator="containsText" text="Pesquisa de Preços">
      <formula>NOT(ISERROR(SEARCH("Pesquisa de Preços",E9546)))</formula>
    </cfRule>
  </conditionalFormatting>
  <conditionalFormatting sqref="E9562:E9573">
    <cfRule type="containsText" dxfId="124" priority="1871" operator="containsText" text="Pesquisa de Preços">
      <formula>NOT(ISERROR(SEARCH("Pesquisa de Preços",E9562)))</formula>
    </cfRule>
  </conditionalFormatting>
  <conditionalFormatting sqref="E9601:E9665">
    <cfRule type="containsText" dxfId="123" priority="3602" operator="containsText" text="Pesquisa de Preços">
      <formula>NOT(ISERROR(SEARCH("Pesquisa de Preços",E9601)))</formula>
    </cfRule>
  </conditionalFormatting>
  <conditionalFormatting sqref="E9670:E9743">
    <cfRule type="containsText" dxfId="122" priority="191" operator="containsText" text="Pesquisa de Preços">
      <formula>NOT(ISERROR(SEARCH("Pesquisa de Preços",E9670)))</formula>
    </cfRule>
  </conditionalFormatting>
  <conditionalFormatting sqref="E10168:E10174">
    <cfRule type="containsText" dxfId="121" priority="3410" operator="containsText" text="Pesquisa de Preços">
      <formula>NOT(ISERROR(SEARCH("Pesquisa de Preços",E10168)))</formula>
    </cfRule>
  </conditionalFormatting>
  <conditionalFormatting sqref="E10636:E10638">
    <cfRule type="containsText" dxfId="120" priority="3557" operator="containsText" text="Pesquisa de Preços">
      <formula>NOT(ISERROR(SEARCH("Pesquisa de Preços",E10636)))</formula>
    </cfRule>
  </conditionalFormatting>
  <conditionalFormatting sqref="E10649:E10651">
    <cfRule type="containsText" dxfId="119" priority="3548" operator="containsText" text="Pesquisa de Preços">
      <formula>NOT(ISERROR(SEARCH("Pesquisa de Preços",E10649)))</formula>
    </cfRule>
  </conditionalFormatting>
  <conditionalFormatting sqref="E10653:E10655">
    <cfRule type="containsText" dxfId="118" priority="3537" operator="containsText" text="Pesquisa de Preços">
      <formula>NOT(ISERROR(SEARCH("Pesquisa de Preços",E10653)))</formula>
    </cfRule>
  </conditionalFormatting>
  <conditionalFormatting sqref="E10661">
    <cfRule type="containsText" dxfId="117" priority="3538" operator="containsText" text="Pesquisa de Preços">
      <formula>NOT(ISERROR(SEARCH("Pesquisa de Preços",E10661)))</formula>
    </cfRule>
  </conditionalFormatting>
  <conditionalFormatting sqref="E10673:E10674">
    <cfRule type="containsText" dxfId="116" priority="3514" operator="containsText" text="Pesquisa de Preços">
      <formula>NOT(ISERROR(SEARCH("Pesquisa de Preços",E10673)))</formula>
    </cfRule>
  </conditionalFormatting>
  <conditionalFormatting sqref="E10676:E10682">
    <cfRule type="containsText" dxfId="115" priority="3508" operator="containsText" text="Pesquisa de Preços">
      <formula>NOT(ISERROR(SEARCH("Pesquisa de Preços",E10676)))</formula>
    </cfRule>
  </conditionalFormatting>
  <conditionalFormatting sqref="E10684">
    <cfRule type="containsText" dxfId="114" priority="3515" operator="containsText" text="Pesquisa de Preços">
      <formula>NOT(ISERROR(SEARCH("Pesquisa de Preços",E10684)))</formula>
    </cfRule>
  </conditionalFormatting>
  <conditionalFormatting sqref="E10704:E10706">
    <cfRule type="containsText" dxfId="113" priority="1764" operator="containsText" text="Pesquisa de Preços">
      <formula>NOT(ISERROR(SEARCH("Pesquisa de Preços",E10704)))</formula>
    </cfRule>
  </conditionalFormatting>
  <conditionalFormatting sqref="E10737:E10744">
    <cfRule type="containsText" dxfId="112" priority="3381" operator="containsText" text="Pesquisa de Preços">
      <formula>NOT(ISERROR(SEARCH("Pesquisa de Preços",E10737)))</formula>
    </cfRule>
  </conditionalFormatting>
  <conditionalFormatting sqref="E10749:E10751">
    <cfRule type="containsText" dxfId="111" priority="3401" operator="containsText" text="Pesquisa de Preços">
      <formula>NOT(ISERROR(SEARCH("Pesquisa de Preços",E10749)))</formula>
    </cfRule>
  </conditionalFormatting>
  <conditionalFormatting sqref="E10756:E10766">
    <cfRule type="containsText" dxfId="110" priority="2268" operator="containsText" text="Pesquisa de Preços">
      <formula>NOT(ISERROR(SEARCH("Pesquisa de Preços",E10756)))</formula>
    </cfRule>
  </conditionalFormatting>
  <conditionalFormatting sqref="E10798:E10799">
    <cfRule type="containsText" dxfId="109" priority="2500" operator="containsText" text="Pesquisa de Preços">
      <formula>NOT(ISERROR(SEARCH("Pesquisa de Preços",E10798)))</formula>
    </cfRule>
  </conditionalFormatting>
  <conditionalFormatting sqref="E10804:E10808">
    <cfRule type="containsText" dxfId="108" priority="2574" operator="containsText" text="Pesquisa de Preços">
      <formula>NOT(ISERROR(SEARCH("Pesquisa de Preços",E10804)))</formula>
    </cfRule>
  </conditionalFormatting>
  <conditionalFormatting sqref="E10816">
    <cfRule type="containsText" dxfId="107" priority="3098" operator="containsText" text="Pesquisa de Preços">
      <formula>NOT(ISERROR(SEARCH("Pesquisa de Preços",E10816)))</formula>
    </cfRule>
  </conditionalFormatting>
  <conditionalFormatting sqref="E10945:E10947">
    <cfRule type="containsText" dxfId="106" priority="3123" operator="containsText" text="Pesquisa de Preços">
      <formula>NOT(ISERROR(SEARCH("Pesquisa de Preços",E10945)))</formula>
    </cfRule>
  </conditionalFormatting>
  <conditionalFormatting sqref="E10953:E10955">
    <cfRule type="containsText" dxfId="105" priority="3117" operator="containsText" text="Pesquisa de Preços">
      <formula>NOT(ISERROR(SEARCH("Pesquisa de Preços",E10953)))</formula>
    </cfRule>
  </conditionalFormatting>
  <conditionalFormatting sqref="E10961:E10963">
    <cfRule type="containsText" dxfId="104" priority="3111" operator="containsText" text="Pesquisa de Preços">
      <formula>NOT(ISERROR(SEARCH("Pesquisa de Preços",E10961)))</formula>
    </cfRule>
  </conditionalFormatting>
  <conditionalFormatting sqref="E11060">
    <cfRule type="containsText" dxfId="103" priority="2992" operator="containsText" text="Pesquisa de Preços">
      <formula>NOT(ISERROR(SEARCH("Pesquisa de Preços",E11060)))</formula>
    </cfRule>
  </conditionalFormatting>
  <conditionalFormatting sqref="E11067">
    <cfRule type="containsText" dxfId="102" priority="2986" operator="containsText" text="Pesquisa de Preços">
      <formula>NOT(ISERROR(SEARCH("Pesquisa de Preços",E11067)))</formula>
    </cfRule>
  </conditionalFormatting>
  <conditionalFormatting sqref="E11074">
    <cfRule type="containsText" dxfId="101" priority="2976" operator="containsText" text="Pesquisa de Preços">
      <formula>NOT(ISERROR(SEARCH("Pesquisa de Preços",E11074)))</formula>
    </cfRule>
  </conditionalFormatting>
  <conditionalFormatting sqref="E11081">
    <cfRule type="containsText" dxfId="100" priority="2969" operator="containsText" text="Pesquisa de Preços">
      <formula>NOT(ISERROR(SEARCH("Pesquisa de Preços",E11081)))</formula>
    </cfRule>
  </conditionalFormatting>
  <conditionalFormatting sqref="E11088">
    <cfRule type="containsText" dxfId="99" priority="2962" operator="containsText" text="Pesquisa de Preços">
      <formula>NOT(ISERROR(SEARCH("Pesquisa de Preços",E11088)))</formula>
    </cfRule>
  </conditionalFormatting>
  <conditionalFormatting sqref="E11095">
    <cfRule type="containsText" dxfId="98" priority="2955" operator="containsText" text="Pesquisa de Preços">
      <formula>NOT(ISERROR(SEARCH("Pesquisa de Preços",E11095)))</formula>
    </cfRule>
  </conditionalFormatting>
  <conditionalFormatting sqref="E11102">
    <cfRule type="containsText" dxfId="97" priority="2948" operator="containsText" text="Pesquisa de Preços">
      <formula>NOT(ISERROR(SEARCH("Pesquisa de Preços",E11102)))</formula>
    </cfRule>
  </conditionalFormatting>
  <conditionalFormatting sqref="E11109">
    <cfRule type="containsText" dxfId="96" priority="2942" operator="containsText" text="Pesquisa de Preços">
      <formula>NOT(ISERROR(SEARCH("Pesquisa de Preços",E11109)))</formula>
    </cfRule>
  </conditionalFormatting>
  <conditionalFormatting sqref="E11133:E11143">
    <cfRule type="containsText" dxfId="95" priority="2388" operator="containsText" text="Pesquisa de Preços">
      <formula>NOT(ISERROR(SEARCH("Pesquisa de Preços",E11133)))</formula>
    </cfRule>
  </conditionalFormatting>
  <conditionalFormatting sqref="E11161:E11164">
    <cfRule type="containsText" dxfId="94" priority="2265" operator="containsText" text="Pesquisa de Preços">
      <formula>NOT(ISERROR(SEARCH("Pesquisa de Preços",E11161)))</formula>
    </cfRule>
  </conditionalFormatting>
  <conditionalFormatting sqref="E11168:E11170">
    <cfRule type="containsText" dxfId="93" priority="2926" operator="containsText" text="Pesquisa de Preços">
      <formula>NOT(ISERROR(SEARCH("Pesquisa de Preços",E11168)))</formula>
    </cfRule>
  </conditionalFormatting>
  <conditionalFormatting sqref="E11192:E11193">
    <cfRule type="containsText" dxfId="92" priority="2592" operator="containsText" text="Pesquisa de Preços">
      <formula>NOT(ISERROR(SEARCH("Pesquisa de Preços",E11192)))</formula>
    </cfRule>
  </conditionalFormatting>
  <conditionalFormatting sqref="E11234">
    <cfRule type="containsText" dxfId="91" priority="2440" operator="containsText" text="Pesquisa de Preços">
      <formula>NOT(ISERROR(SEARCH("Pesquisa de Preços",E11234)))</formula>
    </cfRule>
  </conditionalFormatting>
  <conditionalFormatting sqref="E11252:E11255">
    <cfRule type="containsText" dxfId="90" priority="2413" operator="containsText" text="Pesquisa de Preços">
      <formula>NOT(ISERROR(SEARCH("Pesquisa de Preços",E11252)))</formula>
    </cfRule>
  </conditionalFormatting>
  <conditionalFormatting sqref="E11262:E11265">
    <cfRule type="containsText" dxfId="89" priority="2406" operator="containsText" text="Pesquisa de Preços">
      <formula>NOT(ISERROR(SEARCH("Pesquisa de Preços",E11262)))</formula>
    </cfRule>
  </conditionalFormatting>
  <conditionalFormatting sqref="E11272">
    <cfRule type="containsText" dxfId="88" priority="2407" operator="containsText" text="Pesquisa de Preços">
      <formula>NOT(ISERROR(SEARCH("Pesquisa de Preços",E11272)))</formula>
    </cfRule>
  </conditionalFormatting>
  <conditionalFormatting sqref="E11287">
    <cfRule type="containsText" dxfId="87" priority="1617" operator="containsText" text="Pesquisa de Preços">
      <formula>NOT(ISERROR(SEARCH("Pesquisa de Preços",E11287)))</formula>
    </cfRule>
  </conditionalFormatting>
  <conditionalFormatting sqref="E11309">
    <cfRule type="containsText" dxfId="86" priority="2338" operator="containsText" text="Pesquisa de Preços">
      <formula>NOT(ISERROR(SEARCH("Pesquisa de Preços",E11309)))</formula>
    </cfRule>
  </conditionalFormatting>
  <conditionalFormatting sqref="E11320">
    <cfRule type="containsText" dxfId="85" priority="2325" operator="containsText" text="Pesquisa de Preços">
      <formula>NOT(ISERROR(SEARCH("Pesquisa de Preços",E11320)))</formula>
    </cfRule>
  </conditionalFormatting>
  <conditionalFormatting sqref="E11378:E11388">
    <cfRule type="containsText" dxfId="84" priority="2267" operator="containsText" text="Pesquisa de Preços">
      <formula>NOT(ISERROR(SEARCH("Pesquisa de Preços",E11378)))</formula>
    </cfRule>
  </conditionalFormatting>
  <conditionalFormatting sqref="E11438:E11439">
    <cfRule type="containsText" dxfId="83" priority="1583" operator="containsText" text="Pesquisa de Preços">
      <formula>NOT(ISERROR(SEARCH("Pesquisa de Preços",E11438)))</formula>
    </cfRule>
  </conditionalFormatting>
  <conditionalFormatting sqref="E11446">
    <cfRule type="containsText" dxfId="82" priority="2089" operator="containsText" text="Pesquisa de Preços">
      <formula>NOT(ISERROR(SEARCH("Pesquisa de Preços",E11446)))</formula>
    </cfRule>
  </conditionalFormatting>
  <conditionalFormatting sqref="E11451:E11458">
    <cfRule type="containsText" dxfId="81" priority="2055" operator="containsText" text="Pesquisa de Preços">
      <formula>NOT(ISERROR(SEARCH("Pesquisa de Preços",E11451)))</formula>
    </cfRule>
  </conditionalFormatting>
  <conditionalFormatting sqref="E11469">
    <cfRule type="containsText" dxfId="80" priority="1482" operator="containsText" text="Pesquisa de Preços">
      <formula>NOT(ISERROR(SEARCH("Pesquisa de Preços",E11469)))</formula>
    </cfRule>
  </conditionalFormatting>
  <conditionalFormatting sqref="E11474:E11475">
    <cfRule type="containsText" dxfId="79" priority="2046" operator="containsText" text="Pesquisa de Preços">
      <formula>NOT(ISERROR(SEARCH("Pesquisa de Preços",E11474)))</formula>
    </cfRule>
  </conditionalFormatting>
  <conditionalFormatting sqref="E11480:E11481">
    <cfRule type="containsText" dxfId="78" priority="453" operator="containsText" text="Pesquisa de Preços">
      <formula>NOT(ISERROR(SEARCH("Pesquisa de Preços",E11480)))</formula>
    </cfRule>
  </conditionalFormatting>
  <conditionalFormatting sqref="E11552:E11553">
    <cfRule type="containsText" dxfId="77" priority="1867" operator="containsText" text="Pesquisa de Preços">
      <formula>NOT(ISERROR(SEARCH("Pesquisa de Preços",E11552)))</formula>
    </cfRule>
  </conditionalFormatting>
  <conditionalFormatting sqref="E11555:E11564">
    <cfRule type="containsText" dxfId="76" priority="1866" operator="containsText" text="Pesquisa de Preços">
      <formula>NOT(ISERROR(SEARCH("Pesquisa de Preços",E11555)))</formula>
    </cfRule>
  </conditionalFormatting>
  <conditionalFormatting sqref="E11566:E11567">
    <cfRule type="containsText" dxfId="75" priority="1973" operator="containsText" text="Pesquisa de Preços">
      <formula>NOT(ISERROR(SEARCH("Pesquisa de Preços",E11566)))</formula>
    </cfRule>
  </conditionalFormatting>
  <conditionalFormatting sqref="E11674:E11675">
    <cfRule type="containsText" dxfId="74" priority="1846" operator="containsText" text="Pesquisa de Preços">
      <formula>NOT(ISERROR(SEARCH("Pesquisa de Preços",E11674)))</formula>
    </cfRule>
  </conditionalFormatting>
  <conditionalFormatting sqref="E11682:E11683">
    <cfRule type="containsText" dxfId="73" priority="1842" operator="containsText" text="Pesquisa de Preços">
      <formula>NOT(ISERROR(SEARCH("Pesquisa de Preços",E11682)))</formula>
    </cfRule>
  </conditionalFormatting>
  <conditionalFormatting sqref="E11693:E11694">
    <cfRule type="containsText" dxfId="72" priority="1835" operator="containsText" text="Pesquisa de Preços">
      <formula>NOT(ISERROR(SEARCH("Pesquisa de Preços",E11693)))</formula>
    </cfRule>
  </conditionalFormatting>
  <conditionalFormatting sqref="E11704:E11705">
    <cfRule type="containsText" dxfId="71" priority="1810" operator="containsText" text="Pesquisa de Preços">
      <formula>NOT(ISERROR(SEARCH("Pesquisa de Preços",E11704)))</formula>
    </cfRule>
  </conditionalFormatting>
  <conditionalFormatting sqref="E11708:E11713">
    <cfRule type="containsText" dxfId="70" priority="1314" operator="containsText" text="Pesquisa de Preços">
      <formula>NOT(ISERROR(SEARCH("Pesquisa de Preços",E11708)))</formula>
    </cfRule>
  </conditionalFormatting>
  <conditionalFormatting sqref="E11729:E11730">
    <cfRule type="containsText" dxfId="69" priority="1801" operator="containsText" text="Pesquisa de Preços">
      <formula>NOT(ISERROR(SEARCH("Pesquisa de Preços",E11729)))</formula>
    </cfRule>
  </conditionalFormatting>
  <conditionalFormatting sqref="E11736:E11737">
    <cfRule type="containsText" dxfId="68" priority="1796" operator="containsText" text="Pesquisa de Preços">
      <formula>NOT(ISERROR(SEARCH("Pesquisa de Preços",E11736)))</formula>
    </cfRule>
  </conditionalFormatting>
  <conditionalFormatting sqref="E11753:E11763">
    <cfRule type="containsText" dxfId="67" priority="1746" operator="containsText" text="Pesquisa de Preços">
      <formula>NOT(ISERROR(SEARCH("Pesquisa de Preços",E11753)))</formula>
    </cfRule>
  </conditionalFormatting>
  <conditionalFormatting sqref="E11776:E11777">
    <cfRule type="containsText" dxfId="66" priority="1692" operator="containsText" text="Pesquisa de Preços">
      <formula>NOT(ISERROR(SEARCH("Pesquisa de Preços",E11776)))</formula>
    </cfRule>
  </conditionalFormatting>
  <conditionalFormatting sqref="E11779:E11781">
    <cfRule type="containsText" dxfId="65" priority="1691" operator="containsText" text="Pesquisa de Preços">
      <formula>NOT(ISERROR(SEARCH("Pesquisa de Preços",E11779)))</formula>
    </cfRule>
  </conditionalFormatting>
  <conditionalFormatting sqref="E11833:E11838">
    <cfRule type="containsText" dxfId="64" priority="1590" operator="containsText" text="Pesquisa de Preços">
      <formula>NOT(ISERROR(SEARCH("Pesquisa de Preços",E11833)))</formula>
    </cfRule>
  </conditionalFormatting>
  <conditionalFormatting sqref="E11840:E11841">
    <cfRule type="containsText" dxfId="63" priority="1570" operator="containsText" text="Pesquisa de Preços">
      <formula>NOT(ISERROR(SEARCH("Pesquisa de Preços",E11840)))</formula>
    </cfRule>
  </conditionalFormatting>
  <conditionalFormatting sqref="E11877:E11878">
    <cfRule type="containsText" dxfId="62" priority="1525" operator="containsText" text="Pesquisa de Preços">
      <formula>NOT(ISERROR(SEARCH("Pesquisa de Preços",E11877)))</formula>
    </cfRule>
  </conditionalFormatting>
  <conditionalFormatting sqref="E11893:E11903">
    <cfRule type="containsText" dxfId="61" priority="1399" operator="containsText" text="Pesquisa de Preços">
      <formula>NOT(ISERROR(SEARCH("Pesquisa de Preços",E11893)))</formula>
    </cfRule>
  </conditionalFormatting>
  <conditionalFormatting sqref="E11919:E11928">
    <cfRule type="containsText" dxfId="60" priority="1427" operator="containsText" text="Pesquisa de Preços">
      <formula>NOT(ISERROR(SEARCH("Pesquisa de Preços",E11919)))</formula>
    </cfRule>
  </conditionalFormatting>
  <conditionalFormatting sqref="E11933:E11939">
    <cfRule type="containsText" dxfId="59" priority="565" operator="containsText" text="Pesquisa de Preços">
      <formula>NOT(ISERROR(SEARCH("Pesquisa de Preços",E11933)))</formula>
    </cfRule>
  </conditionalFormatting>
  <conditionalFormatting sqref="E11977:E11978">
    <cfRule type="containsText" dxfId="58" priority="1386" operator="containsText" text="Pesquisa de Preços">
      <formula>NOT(ISERROR(SEARCH("Pesquisa de Preços",E11977)))</formula>
    </cfRule>
  </conditionalFormatting>
  <conditionalFormatting sqref="E12009:E12014">
    <cfRule type="containsText" dxfId="57" priority="1326" operator="containsText" text="Pesquisa de Preços">
      <formula>NOT(ISERROR(SEARCH("Pesquisa de Preços",E12009)))</formula>
    </cfRule>
  </conditionalFormatting>
  <conditionalFormatting sqref="E12022:E12028">
    <cfRule type="containsText" dxfId="56" priority="1295" operator="containsText" text="Pesquisa de Preços">
      <formula>NOT(ISERROR(SEARCH("Pesquisa de Preços",E12022)))</formula>
    </cfRule>
  </conditionalFormatting>
  <conditionalFormatting sqref="E12057:E12070">
    <cfRule type="containsText" dxfId="55" priority="1231" operator="containsText" text="Pesquisa de Preços">
      <formula>NOT(ISERROR(SEARCH("Pesquisa de Preços",E12057)))</formula>
    </cfRule>
  </conditionalFormatting>
  <conditionalFormatting sqref="E12074:E12079">
    <cfRule type="containsText" dxfId="54" priority="1213" operator="containsText" text="Pesquisa de Preços">
      <formula>NOT(ISERROR(SEARCH("Pesquisa de Preços",E12074)))</formula>
    </cfRule>
  </conditionalFormatting>
  <conditionalFormatting sqref="E12169:E12183">
    <cfRule type="containsText" dxfId="53" priority="781" operator="containsText" text="Pesquisa de Preços">
      <formula>NOT(ISERROR(SEARCH("Pesquisa de Preços",E12169)))</formula>
    </cfRule>
  </conditionalFormatting>
  <conditionalFormatting sqref="E12266:E12389">
    <cfRule type="containsText" dxfId="52" priority="834" operator="containsText" text="Pesquisa de Preços">
      <formula>NOT(ISERROR(SEARCH("Pesquisa de Preços",E12266)))</formula>
    </cfRule>
  </conditionalFormatting>
  <conditionalFormatting sqref="E12396:E12416">
    <cfRule type="containsText" dxfId="51" priority="792" operator="containsText" text="Pesquisa de Preços">
      <formula>NOT(ISERROR(SEARCH("Pesquisa de Preços",E12396)))</formula>
    </cfRule>
  </conditionalFormatting>
  <conditionalFormatting sqref="E12420:E12426">
    <cfRule type="containsText" dxfId="50" priority="764" operator="containsText" text="Pesquisa de Preços">
      <formula>NOT(ISERROR(SEARCH("Pesquisa de Preços",E12420)))</formula>
    </cfRule>
  </conditionalFormatting>
  <conditionalFormatting sqref="E12431:E12437">
    <cfRule type="containsText" dxfId="49" priority="171" operator="containsText" text="Pesquisa de Preços">
      <formula>NOT(ISERROR(SEARCH("Pesquisa de Preços",E12431)))</formula>
    </cfRule>
  </conditionalFormatting>
  <conditionalFormatting sqref="E12442:E12448">
    <cfRule type="containsText" dxfId="48" priority="735" operator="containsText" text="Pesquisa de Preços">
      <formula>NOT(ISERROR(SEARCH("Pesquisa de Preços",E12442)))</formula>
    </cfRule>
  </conditionalFormatting>
  <conditionalFormatting sqref="E12453:E12459">
    <cfRule type="containsText" dxfId="47" priority="166" operator="containsText" text="Pesquisa de Preços">
      <formula>NOT(ISERROR(SEARCH("Pesquisa de Preços",E12453)))</formula>
    </cfRule>
  </conditionalFormatting>
  <conditionalFormatting sqref="E12461:E12474">
    <cfRule type="containsText" dxfId="46" priority="701" operator="containsText" text="Pesquisa de Preços">
      <formula>NOT(ISERROR(SEARCH("Pesquisa de Preços",E12461)))</formula>
    </cfRule>
  </conditionalFormatting>
  <conditionalFormatting sqref="E12581:E12586">
    <cfRule type="containsText" dxfId="45" priority="613" operator="containsText" text="Pesquisa de Preços">
      <formula>NOT(ISERROR(SEARCH("Pesquisa de Preços",E12581)))</formula>
    </cfRule>
  </conditionalFormatting>
  <conditionalFormatting sqref="E12588:E12593">
    <cfRule type="containsText" dxfId="44" priority="607" operator="containsText" text="Pesquisa de Preços">
      <formula>NOT(ISERROR(SEARCH("Pesquisa de Preços",E12588)))</formula>
    </cfRule>
  </conditionalFormatting>
  <conditionalFormatting sqref="E12622">
    <cfRule type="containsText" dxfId="43" priority="432" operator="containsText" text="Pesquisa de Preços">
      <formula>NOT(ISERROR(SEARCH("Pesquisa de Preços",E12622)))</formula>
    </cfRule>
  </conditionalFormatting>
  <conditionalFormatting sqref="E12633">
    <cfRule type="containsText" dxfId="42" priority="426" operator="containsText" text="Pesquisa de Preços">
      <formula>NOT(ISERROR(SEARCH("Pesquisa de Preços",E12633)))</formula>
    </cfRule>
  </conditionalFormatting>
  <conditionalFormatting sqref="E12643:E12656">
    <cfRule type="containsText" dxfId="41" priority="209" operator="containsText" text="Pesquisa de Preços">
      <formula>NOT(ISERROR(SEARCH("Pesquisa de Preços",E12643)))</formula>
    </cfRule>
  </conditionalFormatting>
  <conditionalFormatting sqref="E12728:E12734">
    <cfRule type="containsText" dxfId="40" priority="511" operator="containsText" text="Pesquisa de Preços">
      <formula>NOT(ISERROR(SEARCH("Pesquisa de Preços",E12728)))</formula>
    </cfRule>
  </conditionalFormatting>
  <conditionalFormatting sqref="E12771:E12777">
    <cfRule type="containsText" dxfId="39" priority="444" operator="containsText" text="Pesquisa de Preços">
      <formula>NOT(ISERROR(SEARCH("Pesquisa de Preços",E12771)))</formula>
    </cfRule>
  </conditionalFormatting>
  <conditionalFormatting sqref="E12857:E12858">
    <cfRule type="containsText" dxfId="38" priority="361" operator="containsText" text="Pesquisa de Preços">
      <formula>NOT(ISERROR(SEARCH("Pesquisa de Preços",E12857)))</formula>
    </cfRule>
  </conditionalFormatting>
  <conditionalFormatting sqref="E12865:E12875">
    <cfRule type="containsText" dxfId="37" priority="332" operator="containsText" text="Pesquisa de Preços">
      <formula>NOT(ISERROR(SEARCH("Pesquisa de Preços",E12865)))</formula>
    </cfRule>
  </conditionalFormatting>
  <conditionalFormatting sqref="E12879:E12889">
    <cfRule type="containsText" dxfId="36" priority="240" operator="containsText" text="Pesquisa de Preços">
      <formula>NOT(ISERROR(SEARCH("Pesquisa de Preços",E12879)))</formula>
    </cfRule>
  </conditionalFormatting>
  <conditionalFormatting sqref="E12894:E12903">
    <cfRule type="containsText" dxfId="35" priority="2" operator="containsText" text="Pesquisa de Preços">
      <formula>NOT(ISERROR(SEARCH("Pesquisa de Preços",E12894)))</formula>
    </cfRule>
  </conditionalFormatting>
  <conditionalFormatting sqref="E12911:E12914">
    <cfRule type="containsText" dxfId="34" priority="28" operator="containsText" text="Pesquisa de Preços">
      <formula>NOT(ISERROR(SEARCH("Pesquisa de Preços",E12911)))</formula>
    </cfRule>
  </conditionalFormatting>
  <conditionalFormatting sqref="G3029">
    <cfRule type="notContainsText" dxfId="33" priority="9552" operator="notContains" text="Sinapi">
      <formula>ISERROR(SEARCH("Sinapi",G3029))</formula>
    </cfRule>
  </conditionalFormatting>
  <conditionalFormatting sqref="G3034">
    <cfRule type="notContainsText" dxfId="32" priority="9551" operator="notContains" text="Sinapi">
      <formula>ISERROR(SEARCH("Sinapi",G3034))</formula>
    </cfRule>
  </conditionalFormatting>
  <conditionalFormatting sqref="G3039">
    <cfRule type="notContainsText" dxfId="31" priority="9550" operator="notContains" text="Sinapi">
      <formula>ISERROR(SEARCH("Sinapi",G3039))</formula>
    </cfRule>
  </conditionalFormatting>
  <conditionalFormatting sqref="G3044">
    <cfRule type="notContainsText" dxfId="30" priority="9549" operator="notContains" text="Sinapi">
      <formula>ISERROR(SEARCH("Sinapi",G3044))</formula>
    </cfRule>
  </conditionalFormatting>
  <conditionalFormatting sqref="G3049">
    <cfRule type="notContainsText" dxfId="29" priority="9548" operator="notContains" text="Sinapi">
      <formula>ISERROR(SEARCH("Sinapi",G3049))</formula>
    </cfRule>
  </conditionalFormatting>
  <conditionalFormatting sqref="G3054">
    <cfRule type="notContainsText" dxfId="28" priority="9547" operator="notContains" text="Sinapi">
      <formula>ISERROR(SEARCH("Sinapi",G3054))</formula>
    </cfRule>
  </conditionalFormatting>
  <conditionalFormatting sqref="G3059">
    <cfRule type="notContainsText" dxfId="27" priority="9546" operator="notContains" text="Sinapi">
      <formula>ISERROR(SEARCH("Sinapi",G3059))</formula>
    </cfRule>
  </conditionalFormatting>
  <conditionalFormatting sqref="G3064">
    <cfRule type="notContainsText" dxfId="26" priority="9545" operator="notContains" text="Sinapi">
      <formula>ISERROR(SEARCH("Sinapi",G3064))</formula>
    </cfRule>
  </conditionalFormatting>
  <conditionalFormatting sqref="G3073">
    <cfRule type="notContainsText" dxfId="25" priority="9544" operator="notContains" text="Sinapi">
      <formula>ISERROR(SEARCH("Sinapi",G3073))</formula>
    </cfRule>
  </conditionalFormatting>
  <conditionalFormatting sqref="G3078">
    <cfRule type="notContainsText" dxfId="24" priority="9543" operator="notContains" text="Sinapi">
      <formula>ISERROR(SEARCH("Sinapi",G3078))</formula>
    </cfRule>
  </conditionalFormatting>
  <conditionalFormatting sqref="G3083">
    <cfRule type="notContainsText" dxfId="23" priority="9542" operator="notContains" text="Sinapi">
      <formula>ISERROR(SEARCH("Sinapi",G3083))</formula>
    </cfRule>
  </conditionalFormatting>
  <conditionalFormatting sqref="G3088">
    <cfRule type="notContainsText" dxfId="22" priority="9541" operator="notContains" text="Sinapi">
      <formula>ISERROR(SEARCH("Sinapi",G3088))</formula>
    </cfRule>
  </conditionalFormatting>
  <conditionalFormatting sqref="G3093">
    <cfRule type="notContainsText" dxfId="21" priority="9540" operator="notContains" text="Sinapi">
      <formula>ISERROR(SEARCH("Sinapi",G3093))</formula>
    </cfRule>
  </conditionalFormatting>
  <conditionalFormatting sqref="G3098">
    <cfRule type="notContainsText" dxfId="20" priority="9539" operator="notContains" text="Sinapi">
      <formula>ISERROR(SEARCH("Sinapi",G3098))</formula>
    </cfRule>
  </conditionalFormatting>
  <conditionalFormatting sqref="G3103">
    <cfRule type="notContainsText" dxfId="19" priority="9538" operator="notContains" text="Sinapi">
      <formula>ISERROR(SEARCH("Sinapi",G3103))</formula>
    </cfRule>
  </conditionalFormatting>
  <conditionalFormatting sqref="G3108">
    <cfRule type="notContainsText" dxfId="18" priority="9537" operator="notContains" text="Sinapi">
      <formula>ISERROR(SEARCH("Sinapi",G3108))</formula>
    </cfRule>
  </conditionalFormatting>
  <conditionalFormatting sqref="G3113">
    <cfRule type="notContainsText" dxfId="17" priority="9536" operator="notContains" text="Sinapi">
      <formula>ISERROR(SEARCH("Sinapi",G3113))</formula>
    </cfRule>
  </conditionalFormatting>
  <conditionalFormatting sqref="G3126">
    <cfRule type="notContainsText" dxfId="16" priority="9535" operator="notContains" text="Sinapi">
      <formula>ISERROR(SEARCH("Sinapi",G3126))</formula>
    </cfRule>
  </conditionalFormatting>
  <conditionalFormatting sqref="G3139">
    <cfRule type="notContainsText" dxfId="15" priority="9498" operator="notContains" text="Sinapi">
      <formula>ISERROR(SEARCH("Sinapi",G3139))</formula>
    </cfRule>
  </conditionalFormatting>
  <conditionalFormatting sqref="G3151">
    <cfRule type="notContainsText" dxfId="14" priority="9534" operator="notContains" text="Sinapi">
      <formula>ISERROR(SEARCH("Sinapi",G3151))</formula>
    </cfRule>
  </conditionalFormatting>
  <conditionalFormatting sqref="G3164">
    <cfRule type="notContainsText" dxfId="13" priority="9533" operator="notContains" text="Sinapi">
      <formula>ISERROR(SEARCH("Sinapi",G3164))</formula>
    </cfRule>
  </conditionalFormatting>
  <conditionalFormatting sqref="G3169">
    <cfRule type="notContainsText" dxfId="12" priority="9532" operator="notContains" text="Sinapi">
      <formula>ISERROR(SEARCH("Sinapi",G3169))</formula>
    </cfRule>
  </conditionalFormatting>
  <conditionalFormatting sqref="G3174">
    <cfRule type="notContainsText" dxfId="11" priority="9531" operator="notContains" text="Sinapi">
      <formula>ISERROR(SEARCH("Sinapi",G3174))</formula>
    </cfRule>
  </conditionalFormatting>
  <conditionalFormatting sqref="G3179">
    <cfRule type="notContainsText" dxfId="10" priority="9530" operator="notContains" text="Sinapi">
      <formula>ISERROR(SEARCH("Sinapi",G3179))</formula>
    </cfRule>
  </conditionalFormatting>
  <conditionalFormatting sqref="G3184">
    <cfRule type="notContainsText" dxfId="9" priority="9529" operator="notContains" text="Sinapi">
      <formula>ISERROR(SEARCH("Sinapi",G3184))</formula>
    </cfRule>
  </conditionalFormatting>
  <conditionalFormatting sqref="G3189">
    <cfRule type="notContainsText" dxfId="8" priority="9528" operator="notContains" text="Sinapi">
      <formula>ISERROR(SEARCH("Sinapi",G3189))</formula>
    </cfRule>
  </conditionalFormatting>
  <conditionalFormatting sqref="G3194">
    <cfRule type="notContainsText" dxfId="7" priority="9527" operator="notContains" text="Sinapi">
      <formula>ISERROR(SEARCH("Sinapi",G3194))</formula>
    </cfRule>
  </conditionalFormatting>
  <conditionalFormatting sqref="G3199">
    <cfRule type="notContainsText" dxfId="6" priority="9526" operator="notContains" text="Sinapi">
      <formula>ISERROR(SEARCH("Sinapi",G3199))</formula>
    </cfRule>
  </conditionalFormatting>
  <conditionalFormatting sqref="G3204">
    <cfRule type="notContainsText" dxfId="5" priority="9525" operator="notContains" text="Sinapi">
      <formula>ISERROR(SEARCH("Sinapi",G3204))</formula>
    </cfRule>
  </conditionalFormatting>
  <conditionalFormatting sqref="G3244">
    <cfRule type="notContainsText" dxfId="4" priority="9524" operator="notContains" text="Sinapi">
      <formula>ISERROR(SEARCH("Sinapi",G3244))</formula>
    </cfRule>
  </conditionalFormatting>
  <conditionalFormatting sqref="G3426">
    <cfRule type="notContainsText" dxfId="3" priority="9523" operator="notContains" text="Sinapi">
      <formula>ISERROR(SEARCH("Sinapi",G3426))</formula>
    </cfRule>
  </conditionalFormatting>
  <conditionalFormatting sqref="G3445">
    <cfRule type="notContainsText" dxfId="2" priority="9522" operator="notContains" text="Sinapi">
      <formula>ISERROR(SEARCH("Sinapi",G3445))</formula>
    </cfRule>
  </conditionalFormatting>
  <conditionalFormatting sqref="G3456">
    <cfRule type="notContainsText" dxfId="1" priority="9521" operator="notContains" text="Sinapi">
      <formula>ISERROR(SEARCH("Sinapi",G3456))</formula>
    </cfRule>
  </conditionalFormatting>
  <conditionalFormatting sqref="G3460">
    <cfRule type="notContainsText" dxfId="0" priority="9520" operator="notContains" text="Sinapi">
      <formula>ISERROR(SEARCH("Sinapi",G3460))</formula>
    </cfRule>
  </conditionalFormatting>
  <hyperlinks>
    <hyperlink ref="C464" r:id="rId1" xr:uid="{0D09A17F-7390-4990-9138-8A4F85F97464}"/>
    <hyperlink ref="C498" r:id="rId2" xr:uid="{4967E715-766D-4845-AD6F-CB1871283248}"/>
    <hyperlink ref="C497" r:id="rId3" xr:uid="{15868105-ED25-4386-BE26-F41B2D80470A}"/>
    <hyperlink ref="C483" r:id="rId4" xr:uid="{BA162890-2685-4A59-B090-91331D3AE132}"/>
    <hyperlink ref="C4729" r:id="rId5" xr:uid="{ACE13297-8661-4E30-9614-B62D13D624ED}"/>
    <hyperlink ref="C4798" r:id="rId6" xr:uid="{6AE748D1-72BE-4DC5-9786-3F22CA72B46C}"/>
    <hyperlink ref="C4777" r:id="rId7" xr:uid="{3FEE02DD-CA70-4980-8143-3766D41FE49B}"/>
    <hyperlink ref="C3256" r:id="rId8" xr:uid="{4450B85C-BCD4-4480-AE88-BD85F0D5AAD5}"/>
    <hyperlink ref="C482" r:id="rId9" xr:uid="{8B8F7185-E5F8-42E5-BA67-6FF38B0B7CB4}"/>
  </hyperlinks>
  <printOptions horizontalCentered="1"/>
  <pageMargins left="0.19685039370078741" right="0.19685039370078741" top="0.98425196850393704" bottom="0.59055118110236227" header="0.19685039370078741" footer="0.19685039370078741"/>
  <pageSetup paperSize="9" scale="57"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7" manualBreakCount="17">
    <brk id="2841" max="16383" man="1"/>
    <brk id="5768" max="16383" man="1"/>
    <brk id="5800" max="16383" man="1"/>
    <brk id="5832" max="16383" man="1"/>
    <brk id="5868" max="16383" man="1"/>
    <brk id="5896" max="16383" man="1"/>
    <brk id="5924" max="16383" man="1"/>
    <brk id="5956" max="16383" man="1"/>
    <brk id="5988" max="16383" man="1"/>
    <brk id="6016" max="16383" man="1"/>
    <brk id="6048" max="16383" man="1"/>
    <brk id="6084" max="16383" man="1"/>
    <brk id="6120" max="16383" man="1"/>
    <brk id="6156" max="16383" man="1"/>
    <brk id="6188" max="16383" man="1"/>
    <brk id="6216" max="16383" man="1"/>
    <brk id="6248"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1E698-E0C3-407E-9C45-0E8A089E86F7}">
  <sheetPr codeName="Planilha18">
    <tabColor rgb="FFFFFF00"/>
    <pageSetUpPr fitToPage="1"/>
  </sheetPr>
  <dimension ref="A1:W1242"/>
  <sheetViews>
    <sheetView tabSelected="1" zoomScale="80" zoomScaleNormal="80" workbookViewId="0">
      <pane xSplit="3" ySplit="5" topLeftCell="I9" activePane="bottomRight" state="frozen"/>
      <selection activeCell="C61" sqref="C61"/>
      <selection pane="topRight" activeCell="C61" sqref="C61"/>
      <selection pane="bottomLeft" activeCell="C61" sqref="C61"/>
      <selection pane="bottomRight" activeCell="M13" sqref="M13"/>
    </sheetView>
  </sheetViews>
  <sheetFormatPr defaultRowHeight="15" x14ac:dyDescent="0.25"/>
  <cols>
    <col min="1" max="1" width="14.7109375" style="103" customWidth="1"/>
    <col min="2" max="2" width="14.7109375" customWidth="1"/>
    <col min="3" max="3" width="96.7109375" style="203" customWidth="1"/>
    <col min="4" max="8" width="15.7109375" customWidth="1"/>
    <col min="9" max="10" width="20.7109375" customWidth="1"/>
    <col min="11" max="11" width="15.7109375" customWidth="1"/>
    <col min="12" max="14" width="20.7109375" customWidth="1"/>
    <col min="15" max="15" width="24.5703125" bestFit="1" customWidth="1"/>
    <col min="17" max="17" width="18.7109375" hidden="1" customWidth="1"/>
    <col min="18" max="18" width="9.140625" hidden="1" customWidth="1"/>
    <col min="19" max="19" width="17.140625" hidden="1" customWidth="1"/>
    <col min="20" max="20" width="9.140625" hidden="1" customWidth="1"/>
    <col min="21" max="21" width="16.5703125" hidden="1" customWidth="1"/>
    <col min="22" max="22" width="9.140625" hidden="1" customWidth="1"/>
    <col min="23" max="23" width="13.28515625" hidden="1" customWidth="1"/>
    <col min="24" max="24" width="14.28515625" bestFit="1" customWidth="1"/>
  </cols>
  <sheetData>
    <row r="1" spans="1:21" ht="24.95" customHeight="1" x14ac:dyDescent="0.25">
      <c r="A1" s="156" t="s">
        <v>7571</v>
      </c>
      <c r="B1" s="156"/>
      <c r="C1" s="156"/>
      <c r="D1" s="156"/>
      <c r="E1" s="156"/>
      <c r="F1" s="156"/>
      <c r="G1" s="156"/>
      <c r="H1" s="156"/>
      <c r="I1" s="156"/>
      <c r="J1" s="156"/>
      <c r="K1" s="156"/>
      <c r="L1" s="156"/>
      <c r="M1" s="156"/>
      <c r="N1" s="156"/>
      <c r="O1" s="156"/>
    </row>
    <row r="2" spans="1:21" ht="24.95" customHeight="1" x14ac:dyDescent="0.25">
      <c r="A2" s="157" t="s">
        <v>3162</v>
      </c>
      <c r="B2" s="157"/>
      <c r="C2" s="157"/>
      <c r="D2" s="157"/>
      <c r="E2" s="157"/>
      <c r="F2" s="157"/>
      <c r="G2" s="157"/>
      <c r="H2" s="157"/>
      <c r="I2" s="157"/>
      <c r="J2" s="157"/>
      <c r="K2" s="157"/>
      <c r="L2" s="157"/>
      <c r="M2" s="157"/>
      <c r="N2" s="157"/>
      <c r="O2" s="157"/>
    </row>
    <row r="3" spans="1:21" ht="20.100000000000001" customHeight="1" x14ac:dyDescent="0.25">
      <c r="A3" s="158" t="s">
        <v>0</v>
      </c>
      <c r="B3" s="158"/>
      <c r="C3" s="158"/>
      <c r="D3" s="158"/>
      <c r="E3" s="158"/>
      <c r="F3" s="158"/>
      <c r="G3" s="158"/>
      <c r="H3" s="158"/>
      <c r="I3" s="158"/>
      <c r="J3" s="158"/>
      <c r="K3" s="158"/>
      <c r="L3" s="158"/>
      <c r="M3" s="158"/>
      <c r="N3" s="158"/>
      <c r="O3" s="158"/>
    </row>
    <row r="4" spans="1:21" ht="20.100000000000001" customHeight="1" thickBot="1" x14ac:dyDescent="0.3">
      <c r="A4" s="159"/>
      <c r="B4" s="159"/>
      <c r="C4" s="159"/>
      <c r="D4" s="159"/>
      <c r="E4" s="159"/>
      <c r="F4" s="159"/>
      <c r="G4" s="159"/>
      <c r="H4" s="159"/>
      <c r="I4" s="159"/>
      <c r="J4" s="159"/>
      <c r="K4" s="159"/>
      <c r="L4" s="159"/>
      <c r="M4" s="159"/>
      <c r="N4" s="159"/>
      <c r="O4" s="159"/>
    </row>
    <row r="5" spans="1:21" ht="60" customHeight="1" x14ac:dyDescent="0.25">
      <c r="A5" s="161" t="s">
        <v>20</v>
      </c>
      <c r="B5" s="162" t="s">
        <v>8703</v>
      </c>
      <c r="C5" s="163" t="s">
        <v>21</v>
      </c>
      <c r="D5" s="164" t="s">
        <v>23</v>
      </c>
      <c r="E5" s="165" t="s">
        <v>3163</v>
      </c>
      <c r="F5" s="166" t="s">
        <v>9935</v>
      </c>
      <c r="G5" s="166" t="s">
        <v>9945</v>
      </c>
      <c r="H5" s="166" t="s">
        <v>9946</v>
      </c>
      <c r="I5" s="167" t="s">
        <v>25</v>
      </c>
      <c r="J5" s="168" t="s">
        <v>7419</v>
      </c>
      <c r="K5" s="169" t="s">
        <v>3164</v>
      </c>
      <c r="L5" s="164" t="s">
        <v>9947</v>
      </c>
      <c r="M5" s="170" t="s">
        <v>9948</v>
      </c>
      <c r="N5" s="169" t="s">
        <v>3165</v>
      </c>
      <c r="O5" s="227" t="s">
        <v>26</v>
      </c>
      <c r="Q5" s="171" t="s">
        <v>8704</v>
      </c>
      <c r="U5" s="171" t="s">
        <v>8704</v>
      </c>
    </row>
    <row r="6" spans="1:21" x14ac:dyDescent="0.25">
      <c r="A6" s="177">
        <v>2</v>
      </c>
      <c r="B6" s="178"/>
      <c r="C6" s="179" t="s">
        <v>8705</v>
      </c>
      <c r="D6" s="180" t="s">
        <v>31</v>
      </c>
      <c r="E6" s="180" t="s">
        <v>31</v>
      </c>
      <c r="F6" s="180"/>
      <c r="G6" s="180"/>
      <c r="H6" s="180"/>
      <c r="I6" s="180"/>
      <c r="J6" s="181">
        <f ca="1">SUBTOTAL(109,J7:J18)</f>
        <v>269774.01</v>
      </c>
      <c r="K6" s="180"/>
      <c r="L6" s="182"/>
      <c r="M6" s="182"/>
      <c r="N6" s="183"/>
      <c r="O6" s="228">
        <f ca="1">SUBTOTAL(109,O7:O18)</f>
        <v>343653.48</v>
      </c>
    </row>
    <row r="7" spans="1:21" x14ac:dyDescent="0.25">
      <c r="A7" s="172" t="s">
        <v>8706</v>
      </c>
      <c r="B7" s="173" t="s">
        <v>5739</v>
      </c>
      <c r="C7" s="174" t="s">
        <v>5740</v>
      </c>
      <c r="D7" s="175" t="s">
        <v>36</v>
      </c>
      <c r="E7" s="175">
        <v>30</v>
      </c>
      <c r="F7" s="175">
        <v>0.5</v>
      </c>
      <c r="G7" s="175"/>
      <c r="H7" s="175"/>
      <c r="I7" s="176">
        <v>246</v>
      </c>
      <c r="J7" s="176">
        <f>IF(ISNUMBER(I7),ROUND(E7*F7*I7,2),"")</f>
        <v>3690</v>
      </c>
      <c r="K7" s="184">
        <f>BDI!$B$17</f>
        <v>0.2737</v>
      </c>
      <c r="L7" s="93"/>
      <c r="M7" s="93"/>
      <c r="N7" s="92">
        <f t="shared" ref="N7:N70" si="0">IF(ISNUMBER(I7),ROUND(I7*(1+K7),2),"")</f>
        <v>313.33</v>
      </c>
      <c r="O7" s="229">
        <f>IF(ISNUMBER(I7),ROUND(E7*F7*N7,2),"")</f>
        <v>4699.95</v>
      </c>
    </row>
    <row r="8" spans="1:21" x14ac:dyDescent="0.25">
      <c r="A8" s="172" t="s">
        <v>8707</v>
      </c>
      <c r="B8" s="173" t="s">
        <v>5741</v>
      </c>
      <c r="C8" s="174" t="s">
        <v>5742</v>
      </c>
      <c r="D8" s="175" t="s">
        <v>36</v>
      </c>
      <c r="E8" s="175">
        <v>30</v>
      </c>
      <c r="F8" s="175">
        <v>0.5</v>
      </c>
      <c r="G8" s="175"/>
      <c r="H8" s="175"/>
      <c r="I8" s="176">
        <v>205.31</v>
      </c>
      <c r="J8" s="176">
        <f>IF(ISNUMBER(I8),ROUND(E8*F8*I8,2),"")</f>
        <v>3079.65</v>
      </c>
      <c r="K8" s="184">
        <f>BDI!$B$17</f>
        <v>0.2737</v>
      </c>
      <c r="L8" s="93"/>
      <c r="M8" s="93"/>
      <c r="N8" s="92">
        <f t="shared" si="0"/>
        <v>261.5</v>
      </c>
      <c r="O8" s="229">
        <f>IF(ISNUMBER(I8),ROUND(E8*F8*N8,2),"")</f>
        <v>3922.5</v>
      </c>
    </row>
    <row r="9" spans="1:21" x14ac:dyDescent="0.25">
      <c r="A9" s="172" t="s">
        <v>8708</v>
      </c>
      <c r="B9" s="173" t="s">
        <v>5743</v>
      </c>
      <c r="C9" s="174" t="s">
        <v>5744</v>
      </c>
      <c r="D9" s="175" t="s">
        <v>36</v>
      </c>
      <c r="E9" s="175">
        <v>30000</v>
      </c>
      <c r="F9" s="175">
        <v>0.5</v>
      </c>
      <c r="G9" s="175"/>
      <c r="H9" s="175"/>
      <c r="I9" s="176">
        <v>3.39</v>
      </c>
      <c r="J9" s="176">
        <f>IF(ISNUMBER(I9),ROUND(E9*F9*I9,2),"")</f>
        <v>50850</v>
      </c>
      <c r="K9" s="184">
        <f>BDI!$B$17</f>
        <v>0.2737</v>
      </c>
      <c r="L9" s="93"/>
      <c r="M9" s="93"/>
      <c r="N9" s="92">
        <f t="shared" si="0"/>
        <v>4.32</v>
      </c>
      <c r="O9" s="229">
        <f>IF(ISNUMBER(I9),ROUND(E9*F9*N9,2),"")</f>
        <v>64800</v>
      </c>
    </row>
    <row r="10" spans="1:21" x14ac:dyDescent="0.25">
      <c r="A10" s="172" t="s">
        <v>8709</v>
      </c>
      <c r="B10" s="173" t="s">
        <v>5745</v>
      </c>
      <c r="C10" s="174" t="s">
        <v>5746</v>
      </c>
      <c r="D10" s="175" t="s">
        <v>90</v>
      </c>
      <c r="E10" s="175">
        <v>4490</v>
      </c>
      <c r="F10" s="175">
        <v>0.5</v>
      </c>
      <c r="G10" s="175"/>
      <c r="H10" s="175"/>
      <c r="I10" s="176">
        <v>1.3</v>
      </c>
      <c r="J10" s="176">
        <f>IF(ISNUMBER(I10),ROUND(E10*F10*I10,2),"")</f>
        <v>2918.5</v>
      </c>
      <c r="K10" s="184">
        <f>BDI!$B$17</f>
        <v>0.2737</v>
      </c>
      <c r="L10" s="93"/>
      <c r="M10" s="93"/>
      <c r="N10" s="92">
        <f t="shared" si="0"/>
        <v>1.66</v>
      </c>
      <c r="O10" s="229">
        <f>IF(ISNUMBER(I10),ROUND(E10*F10*N10,2),"")</f>
        <v>3726.7</v>
      </c>
    </row>
    <row r="11" spans="1:21" x14ac:dyDescent="0.25">
      <c r="A11" s="172" t="s">
        <v>8710</v>
      </c>
      <c r="B11" s="173" t="s">
        <v>5747</v>
      </c>
      <c r="C11" s="174" t="s">
        <v>5748</v>
      </c>
      <c r="D11" s="175" t="s">
        <v>3625</v>
      </c>
      <c r="E11" s="175">
        <v>40</v>
      </c>
      <c r="F11" s="175">
        <v>0.5</v>
      </c>
      <c r="G11" s="175"/>
      <c r="H11" s="175"/>
      <c r="I11" s="176">
        <v>1936.84</v>
      </c>
      <c r="J11" s="176">
        <f>IF(ISNUMBER(I11),ROUND(E11*F11*I11,2),"")</f>
        <v>38736.800000000003</v>
      </c>
      <c r="K11" s="184">
        <f>BDI!$B$17</f>
        <v>0.2737</v>
      </c>
      <c r="L11" s="93"/>
      <c r="M11" s="93"/>
      <c r="N11" s="92">
        <f t="shared" si="0"/>
        <v>2466.9499999999998</v>
      </c>
      <c r="O11" s="229">
        <f>IF(ISNUMBER(I11),ROUND(E11*F11*N11,2),"")</f>
        <v>49339</v>
      </c>
    </row>
    <row r="12" spans="1:21" ht="15" customHeight="1" x14ac:dyDescent="0.25">
      <c r="A12" s="172" t="s">
        <v>8711</v>
      </c>
      <c r="B12" s="173" t="s">
        <v>5749</v>
      </c>
      <c r="C12" s="174" t="s">
        <v>5750</v>
      </c>
      <c r="D12" s="175" t="s">
        <v>3625</v>
      </c>
      <c r="E12" s="175">
        <v>30</v>
      </c>
      <c r="F12" s="175">
        <v>0.5</v>
      </c>
      <c r="G12" s="175"/>
      <c r="H12" s="175"/>
      <c r="I12" s="176">
        <v>2017</v>
      </c>
      <c r="J12" s="176">
        <f>IF(ISNUMBER(I12),ROUND(E12*F12*I12,2),"")</f>
        <v>30255</v>
      </c>
      <c r="K12" s="184">
        <f>BDI!$B$17</f>
        <v>0.2737</v>
      </c>
      <c r="L12" s="93"/>
      <c r="M12" s="93"/>
      <c r="N12" s="92">
        <f t="shared" si="0"/>
        <v>2569.0500000000002</v>
      </c>
      <c r="O12" s="229">
        <f>IF(ISNUMBER(I12),ROUND(E12*F12*N12,2),"")</f>
        <v>38535.75</v>
      </c>
    </row>
    <row r="13" spans="1:21" ht="15" customHeight="1" x14ac:dyDescent="0.25">
      <c r="A13" s="172" t="s">
        <v>8712</v>
      </c>
      <c r="B13" s="173" t="s">
        <v>5751</v>
      </c>
      <c r="C13" s="174" t="s">
        <v>5752</v>
      </c>
      <c r="D13" s="175" t="s">
        <v>3625</v>
      </c>
      <c r="E13" s="175">
        <v>5</v>
      </c>
      <c r="F13" s="175">
        <v>0.5</v>
      </c>
      <c r="G13" s="175"/>
      <c r="H13" s="175"/>
      <c r="I13" s="176">
        <v>1280</v>
      </c>
      <c r="J13" s="176">
        <f>IF(ISNUMBER(I13),ROUND(E13*F13*I13,2),"")</f>
        <v>3200</v>
      </c>
      <c r="K13" s="184">
        <f>BDI!$B$17</f>
        <v>0.2737</v>
      </c>
      <c r="L13" s="93"/>
      <c r="M13" s="93"/>
      <c r="N13" s="92">
        <f t="shared" si="0"/>
        <v>1630.34</v>
      </c>
      <c r="O13" s="229">
        <f>IF(ISNUMBER(I13),ROUND(E13*F13*N13,2),"")</f>
        <v>4075.85</v>
      </c>
    </row>
    <row r="14" spans="1:21" ht="15" customHeight="1" x14ac:dyDescent="0.25">
      <c r="A14" s="172" t="s">
        <v>8713</v>
      </c>
      <c r="B14" s="173" t="s">
        <v>5755</v>
      </c>
      <c r="C14" s="174" t="s">
        <v>5756</v>
      </c>
      <c r="D14" s="175" t="s">
        <v>3625</v>
      </c>
      <c r="E14" s="175">
        <v>10</v>
      </c>
      <c r="F14" s="175">
        <v>0.5</v>
      </c>
      <c r="G14" s="175"/>
      <c r="H14" s="175"/>
      <c r="I14" s="176">
        <v>1650</v>
      </c>
      <c r="J14" s="176">
        <f>IF(ISNUMBER(I14),ROUND(E14*F14*I14,2),"")</f>
        <v>8250</v>
      </c>
      <c r="K14" s="184">
        <f>BDI!$B$17</f>
        <v>0.2737</v>
      </c>
      <c r="L14" s="93"/>
      <c r="M14" s="93"/>
      <c r="N14" s="92">
        <f t="shared" si="0"/>
        <v>2101.61</v>
      </c>
      <c r="O14" s="229">
        <f>IF(ISNUMBER(I14),ROUND(E14*F14*N14,2),"")</f>
        <v>10508.05</v>
      </c>
    </row>
    <row r="15" spans="1:21" x14ac:dyDescent="0.25">
      <c r="A15" s="172" t="s">
        <v>8714</v>
      </c>
      <c r="B15" s="173" t="s">
        <v>5757</v>
      </c>
      <c r="C15" s="174" t="s">
        <v>5758</v>
      </c>
      <c r="D15" s="175" t="s">
        <v>3823</v>
      </c>
      <c r="E15" s="175">
        <v>100</v>
      </c>
      <c r="F15" s="175">
        <v>0.5</v>
      </c>
      <c r="G15" s="175"/>
      <c r="H15" s="175"/>
      <c r="I15" s="176">
        <v>272.5</v>
      </c>
      <c r="J15" s="176">
        <f>IF(ISNUMBER(I15),ROUND(E15*F15*I15,2),"")</f>
        <v>13625</v>
      </c>
      <c r="K15" s="184">
        <f>BDI!$B$17</f>
        <v>0.2737</v>
      </c>
      <c r="L15" s="93"/>
      <c r="M15" s="93"/>
      <c r="N15" s="92">
        <f t="shared" si="0"/>
        <v>347.08</v>
      </c>
      <c r="O15" s="229">
        <f>IF(ISNUMBER(I15),ROUND(E15*F15*N15,2),"")</f>
        <v>17354</v>
      </c>
    </row>
    <row r="16" spans="1:21" x14ac:dyDescent="0.25">
      <c r="A16" s="172" t="s">
        <v>8715</v>
      </c>
      <c r="B16" s="173" t="s">
        <v>1493</v>
      </c>
      <c r="C16" s="174" t="s">
        <v>5759</v>
      </c>
      <c r="D16" s="175" t="s">
        <v>36</v>
      </c>
      <c r="E16" s="175">
        <v>1000</v>
      </c>
      <c r="F16" s="175">
        <v>0.5</v>
      </c>
      <c r="G16" s="175"/>
      <c r="H16" s="175"/>
      <c r="I16" s="176">
        <f ca="1">OFFSET(INDEX(Composições!A:H,MATCH(B16,Composições!A:A,0),8),2,0)</f>
        <v>57.892895499999995</v>
      </c>
      <c r="J16" s="176">
        <f ca="1">IF(ISNUMBER(I16),ROUND(E16*F16*I16,2),"")</f>
        <v>28946.45</v>
      </c>
      <c r="K16" s="184">
        <f>BDI!$B$17</f>
        <v>0.2737</v>
      </c>
      <c r="L16" s="93"/>
      <c r="M16" s="93"/>
      <c r="N16" s="92">
        <f t="shared" ca="1" si="0"/>
        <v>73.739999999999995</v>
      </c>
      <c r="O16" s="229">
        <f ca="1">IF(ISNUMBER(I16),ROUND(E16*F16*N16,2),"")</f>
        <v>36870</v>
      </c>
    </row>
    <row r="17" spans="1:15" x14ac:dyDescent="0.25">
      <c r="A17" s="172" t="s">
        <v>8716</v>
      </c>
      <c r="B17" s="173" t="s">
        <v>7369</v>
      </c>
      <c r="C17" s="174" t="s">
        <v>7370</v>
      </c>
      <c r="D17" s="175" t="s">
        <v>3625</v>
      </c>
      <c r="E17" s="175">
        <v>21</v>
      </c>
      <c r="F17" s="175">
        <v>0.5</v>
      </c>
      <c r="G17" s="175"/>
      <c r="H17" s="175"/>
      <c r="I17" s="176">
        <v>295.01</v>
      </c>
      <c r="J17" s="176">
        <f>IF(ISNUMBER(I17),ROUND(E17*F17*I17,2),"")</f>
        <v>3097.61</v>
      </c>
      <c r="K17" s="184">
        <f>BDI!$B$17</f>
        <v>0.2737</v>
      </c>
      <c r="L17" s="93"/>
      <c r="M17" s="93"/>
      <c r="N17" s="92">
        <f t="shared" si="0"/>
        <v>375.75</v>
      </c>
      <c r="O17" s="229">
        <f>IF(ISNUMBER(I17),ROUND(E17*F17*N17,2),"")</f>
        <v>3945.38</v>
      </c>
    </row>
    <row r="18" spans="1:15" x14ac:dyDescent="0.25">
      <c r="A18" s="172" t="s">
        <v>8717</v>
      </c>
      <c r="B18" s="173" t="s">
        <v>5753</v>
      </c>
      <c r="C18" s="174" t="s">
        <v>5754</v>
      </c>
      <c r="D18" s="175" t="s">
        <v>3625</v>
      </c>
      <c r="E18" s="175">
        <v>10</v>
      </c>
      <c r="F18" s="175">
        <v>0.5</v>
      </c>
      <c r="G18" s="175"/>
      <c r="H18" s="175"/>
      <c r="I18" s="176">
        <v>16625</v>
      </c>
      <c r="J18" s="176">
        <f>IF(ISNUMBER(I18),ROUND(E18*F18*I18,2),"")</f>
        <v>83125</v>
      </c>
      <c r="K18" s="184">
        <f>BDI!$B$17</f>
        <v>0.2737</v>
      </c>
      <c r="L18" s="93"/>
      <c r="M18" s="93"/>
      <c r="N18" s="92">
        <f t="shared" si="0"/>
        <v>21175.26</v>
      </c>
      <c r="O18" s="229">
        <f>IF(ISNUMBER(I18),ROUND(E18*F18*N18,2),"")</f>
        <v>105876.3</v>
      </c>
    </row>
    <row r="19" spans="1:15" x14ac:dyDescent="0.25">
      <c r="A19" s="177">
        <v>3</v>
      </c>
      <c r="B19" s="178"/>
      <c r="C19" s="179" t="s">
        <v>8718</v>
      </c>
      <c r="D19" s="180" t="s">
        <v>31</v>
      </c>
      <c r="E19" s="180" t="s">
        <v>31</v>
      </c>
      <c r="F19" s="180"/>
      <c r="G19" s="180"/>
      <c r="H19" s="180"/>
      <c r="I19" s="180"/>
      <c r="J19" s="181">
        <f ca="1">SUBTOTAL(109,J20:J997)</f>
        <v>4960328.9600000074</v>
      </c>
      <c r="K19" s="180"/>
      <c r="L19" s="182"/>
      <c r="M19" s="182"/>
      <c r="N19" s="183"/>
      <c r="O19" s="228">
        <f ca="1">SUBTOTAL(109,O20:O997)</f>
        <v>5927406.0499999998</v>
      </c>
    </row>
    <row r="20" spans="1:15" x14ac:dyDescent="0.25">
      <c r="A20" s="172" t="s">
        <v>8719</v>
      </c>
      <c r="B20" s="173" t="s">
        <v>4056</v>
      </c>
      <c r="C20" s="174" t="s">
        <v>4057</v>
      </c>
      <c r="D20" s="175" t="s">
        <v>36</v>
      </c>
      <c r="E20" s="175">
        <v>5000</v>
      </c>
      <c r="F20" s="175">
        <v>0.1</v>
      </c>
      <c r="G20" s="175"/>
      <c r="H20" s="175"/>
      <c r="I20" s="176">
        <v>0.47</v>
      </c>
      <c r="J20" s="176">
        <f>IF(ISNUMBER(I20),ROUND(E20*F20*I20,2),"")</f>
        <v>235</v>
      </c>
      <c r="K20" s="184">
        <f>BDI!$E$17</f>
        <v>0.19500000000000001</v>
      </c>
      <c r="L20" s="93"/>
      <c r="M20" s="93"/>
      <c r="N20" s="92">
        <f t="shared" si="0"/>
        <v>0.56000000000000005</v>
      </c>
      <c r="O20" s="229">
        <f>IF(ISNUMBER(I20),ROUND(E20*F20*N20,2),"")</f>
        <v>280</v>
      </c>
    </row>
    <row r="21" spans="1:15" x14ac:dyDescent="0.25">
      <c r="A21" s="172" t="s">
        <v>8720</v>
      </c>
      <c r="B21" s="173" t="s">
        <v>4058</v>
      </c>
      <c r="C21" s="174" t="s">
        <v>4059</v>
      </c>
      <c r="D21" s="175" t="s">
        <v>36</v>
      </c>
      <c r="E21" s="175">
        <v>5000</v>
      </c>
      <c r="F21" s="175">
        <v>0.1</v>
      </c>
      <c r="G21" s="175"/>
      <c r="H21" s="175"/>
      <c r="I21" s="176">
        <v>0.6</v>
      </c>
      <c r="J21" s="176">
        <f>IF(ISNUMBER(I21),ROUND(E21*F21*I21,2),"")</f>
        <v>300</v>
      </c>
      <c r="K21" s="184">
        <f>BDI!$E$17</f>
        <v>0.19500000000000001</v>
      </c>
      <c r="L21" s="93"/>
      <c r="M21" s="93"/>
      <c r="N21" s="92">
        <f t="shared" si="0"/>
        <v>0.72</v>
      </c>
      <c r="O21" s="229">
        <f>IF(ISNUMBER(I21),ROUND(E21*F21*N21,2),"")</f>
        <v>360</v>
      </c>
    </row>
    <row r="22" spans="1:15" x14ac:dyDescent="0.25">
      <c r="A22" s="172" t="s">
        <v>8721</v>
      </c>
      <c r="B22" s="173" t="s">
        <v>4060</v>
      </c>
      <c r="C22" s="174" t="s">
        <v>4061</v>
      </c>
      <c r="D22" s="175" t="s">
        <v>36</v>
      </c>
      <c r="E22" s="175">
        <v>5000</v>
      </c>
      <c r="F22" s="175">
        <v>0.1</v>
      </c>
      <c r="G22" s="175"/>
      <c r="H22" s="175"/>
      <c r="I22" s="176">
        <v>1.31</v>
      </c>
      <c r="J22" s="176">
        <f>IF(ISNUMBER(I22),ROUND(E22*F22*I22,2),"")</f>
        <v>655</v>
      </c>
      <c r="K22" s="184">
        <f>BDI!$E$17</f>
        <v>0.19500000000000001</v>
      </c>
      <c r="L22" s="93"/>
      <c r="M22" s="93"/>
      <c r="N22" s="92">
        <f t="shared" si="0"/>
        <v>1.57</v>
      </c>
      <c r="O22" s="229">
        <f>IF(ISNUMBER(I22),ROUND(E22*F22*N22,2),"")</f>
        <v>785</v>
      </c>
    </row>
    <row r="23" spans="1:15" x14ac:dyDescent="0.25">
      <c r="A23" s="172" t="s">
        <v>8722</v>
      </c>
      <c r="B23" s="173" t="s">
        <v>4062</v>
      </c>
      <c r="C23" s="174" t="s">
        <v>4063</v>
      </c>
      <c r="D23" s="175" t="s">
        <v>36</v>
      </c>
      <c r="E23" s="175">
        <v>5000</v>
      </c>
      <c r="F23" s="175">
        <v>0.1</v>
      </c>
      <c r="G23" s="175"/>
      <c r="H23" s="175"/>
      <c r="I23" s="176">
        <v>2.17</v>
      </c>
      <c r="J23" s="176">
        <f>IF(ISNUMBER(I23),ROUND(E23*F23*I23,2),"")</f>
        <v>1085</v>
      </c>
      <c r="K23" s="184">
        <f>BDI!$E$17</f>
        <v>0.19500000000000001</v>
      </c>
      <c r="L23" s="93"/>
      <c r="M23" s="93"/>
      <c r="N23" s="92">
        <f t="shared" si="0"/>
        <v>2.59</v>
      </c>
      <c r="O23" s="229">
        <f>IF(ISNUMBER(I23),ROUND(E23*F23*N23,2),"")</f>
        <v>1295</v>
      </c>
    </row>
    <row r="24" spans="1:15" x14ac:dyDescent="0.25">
      <c r="A24" s="172" t="s">
        <v>8723</v>
      </c>
      <c r="B24" s="173" t="s">
        <v>4064</v>
      </c>
      <c r="C24" s="174" t="s">
        <v>4065</v>
      </c>
      <c r="D24" s="175" t="s">
        <v>36</v>
      </c>
      <c r="E24" s="175">
        <v>2500</v>
      </c>
      <c r="F24" s="175">
        <v>0.1</v>
      </c>
      <c r="G24" s="175"/>
      <c r="H24" s="175"/>
      <c r="I24" s="176">
        <v>2.25</v>
      </c>
      <c r="J24" s="176">
        <f>IF(ISNUMBER(I24),ROUND(E24*F24*I24,2),"")</f>
        <v>562.5</v>
      </c>
      <c r="K24" s="184">
        <f>BDI!$E$17</f>
        <v>0.19500000000000001</v>
      </c>
      <c r="L24" s="93"/>
      <c r="M24" s="93"/>
      <c r="N24" s="92">
        <f t="shared" si="0"/>
        <v>2.69</v>
      </c>
      <c r="O24" s="229">
        <f>IF(ISNUMBER(I24),ROUND(E24*F24*N24,2),"")</f>
        <v>672.5</v>
      </c>
    </row>
    <row r="25" spans="1:15" x14ac:dyDescent="0.25">
      <c r="A25" s="172" t="s">
        <v>8724</v>
      </c>
      <c r="B25" s="173" t="s">
        <v>4066</v>
      </c>
      <c r="C25" s="174" t="s">
        <v>4067</v>
      </c>
      <c r="D25" s="175" t="s">
        <v>36</v>
      </c>
      <c r="E25" s="175">
        <v>200</v>
      </c>
      <c r="F25" s="175">
        <v>0.1</v>
      </c>
      <c r="G25" s="175"/>
      <c r="H25" s="175"/>
      <c r="I25" s="176">
        <v>3.49</v>
      </c>
      <c r="J25" s="176">
        <f>IF(ISNUMBER(I25),ROUND(E25*F25*I25,2),"")</f>
        <v>69.8</v>
      </c>
      <c r="K25" s="184">
        <f>BDI!$E$17</f>
        <v>0.19500000000000001</v>
      </c>
      <c r="L25" s="93"/>
      <c r="M25" s="93"/>
      <c r="N25" s="92">
        <f t="shared" si="0"/>
        <v>4.17</v>
      </c>
      <c r="O25" s="229">
        <f>IF(ISNUMBER(I25),ROUND(E25*F25*N25,2),"")</f>
        <v>83.4</v>
      </c>
    </row>
    <row r="26" spans="1:15" x14ac:dyDescent="0.25">
      <c r="A26" s="172" t="s">
        <v>8725</v>
      </c>
      <c r="B26" s="173" t="s">
        <v>4068</v>
      </c>
      <c r="C26" s="174" t="s">
        <v>4069</v>
      </c>
      <c r="D26" s="175" t="s">
        <v>36</v>
      </c>
      <c r="E26" s="175">
        <v>310</v>
      </c>
      <c r="F26" s="175">
        <v>0.1</v>
      </c>
      <c r="G26" s="175"/>
      <c r="H26" s="175"/>
      <c r="I26" s="176">
        <v>9.16</v>
      </c>
      <c r="J26" s="176">
        <f>IF(ISNUMBER(I26),ROUND(E26*F26*I26,2),"")</f>
        <v>283.95999999999998</v>
      </c>
      <c r="K26" s="184">
        <f>BDI!$E$17</f>
        <v>0.19500000000000001</v>
      </c>
      <c r="L26" s="93"/>
      <c r="M26" s="93"/>
      <c r="N26" s="92">
        <f t="shared" si="0"/>
        <v>10.95</v>
      </c>
      <c r="O26" s="229">
        <f>IF(ISNUMBER(I26),ROUND(E26*F26*N26,2),"")</f>
        <v>339.45</v>
      </c>
    </row>
    <row r="27" spans="1:15" x14ac:dyDescent="0.25">
      <c r="A27" s="172" t="s">
        <v>8726</v>
      </c>
      <c r="B27" s="173" t="s">
        <v>4070</v>
      </c>
      <c r="C27" s="174" t="s">
        <v>4071</v>
      </c>
      <c r="D27" s="175" t="s">
        <v>36</v>
      </c>
      <c r="E27" s="175">
        <v>100</v>
      </c>
      <c r="F27" s="175">
        <v>0.1</v>
      </c>
      <c r="G27" s="175"/>
      <c r="H27" s="175"/>
      <c r="I27" s="176">
        <v>34.19</v>
      </c>
      <c r="J27" s="176">
        <f>IF(ISNUMBER(I27),ROUND(E27*F27*I27,2),"")</f>
        <v>341.9</v>
      </c>
      <c r="K27" s="184">
        <f>BDI!$E$17</f>
        <v>0.19500000000000001</v>
      </c>
      <c r="L27" s="93"/>
      <c r="M27" s="93"/>
      <c r="N27" s="92">
        <f t="shared" si="0"/>
        <v>40.86</v>
      </c>
      <c r="O27" s="229">
        <f>IF(ISNUMBER(I27),ROUND(E27*F27*N27,2),"")</f>
        <v>408.6</v>
      </c>
    </row>
    <row r="28" spans="1:15" x14ac:dyDescent="0.25">
      <c r="A28" s="172" t="s">
        <v>8727</v>
      </c>
      <c r="B28" s="173" t="s">
        <v>4072</v>
      </c>
      <c r="C28" s="174" t="s">
        <v>4073</v>
      </c>
      <c r="D28" s="175" t="s">
        <v>36</v>
      </c>
      <c r="E28" s="175">
        <v>100</v>
      </c>
      <c r="F28" s="175">
        <v>0.1</v>
      </c>
      <c r="G28" s="175"/>
      <c r="H28" s="175"/>
      <c r="I28" s="176">
        <v>66.489999999999995</v>
      </c>
      <c r="J28" s="176">
        <f>IF(ISNUMBER(I28),ROUND(E28*F28*I28,2),"")</f>
        <v>664.9</v>
      </c>
      <c r="K28" s="184">
        <f>BDI!$E$17</f>
        <v>0.19500000000000001</v>
      </c>
      <c r="L28" s="93"/>
      <c r="M28" s="93"/>
      <c r="N28" s="92">
        <f t="shared" si="0"/>
        <v>79.459999999999994</v>
      </c>
      <c r="O28" s="229">
        <f>IF(ISNUMBER(I28),ROUND(E28*F28*N28,2),"")</f>
        <v>794.6</v>
      </c>
    </row>
    <row r="29" spans="1:15" x14ac:dyDescent="0.25">
      <c r="A29" s="172" t="s">
        <v>8728</v>
      </c>
      <c r="B29" s="173" t="s">
        <v>4074</v>
      </c>
      <c r="C29" s="174" t="s">
        <v>4075</v>
      </c>
      <c r="D29" s="175" t="s">
        <v>36</v>
      </c>
      <c r="E29" s="175">
        <v>100</v>
      </c>
      <c r="F29" s="175">
        <v>0.1</v>
      </c>
      <c r="G29" s="175"/>
      <c r="H29" s="175"/>
      <c r="I29" s="176">
        <v>56.24</v>
      </c>
      <c r="J29" s="176">
        <f>IF(ISNUMBER(I29),ROUND(E29*F29*I29,2),"")</f>
        <v>562.4</v>
      </c>
      <c r="K29" s="184">
        <f>BDI!$E$17</f>
        <v>0.19500000000000001</v>
      </c>
      <c r="L29" s="93"/>
      <c r="M29" s="93"/>
      <c r="N29" s="92">
        <f t="shared" si="0"/>
        <v>67.209999999999994</v>
      </c>
      <c r="O29" s="229">
        <f>IF(ISNUMBER(I29),ROUND(E29*F29*N29,2),"")</f>
        <v>672.1</v>
      </c>
    </row>
    <row r="30" spans="1:15" x14ac:dyDescent="0.25">
      <c r="A30" s="172" t="s">
        <v>8729</v>
      </c>
      <c r="B30" s="173" t="s">
        <v>4076</v>
      </c>
      <c r="C30" s="174" t="s">
        <v>4077</v>
      </c>
      <c r="D30" s="175" t="s">
        <v>36</v>
      </c>
      <c r="E30" s="175">
        <v>100</v>
      </c>
      <c r="F30" s="175">
        <v>0.1</v>
      </c>
      <c r="G30" s="175"/>
      <c r="H30" s="175"/>
      <c r="I30" s="176">
        <v>152.05000000000001</v>
      </c>
      <c r="J30" s="176">
        <f>IF(ISNUMBER(I30),ROUND(E30*F30*I30,2),"")</f>
        <v>1520.5</v>
      </c>
      <c r="K30" s="184">
        <f>BDI!$E$17</f>
        <v>0.19500000000000001</v>
      </c>
      <c r="L30" s="93"/>
      <c r="M30" s="93"/>
      <c r="N30" s="92">
        <f t="shared" si="0"/>
        <v>181.7</v>
      </c>
      <c r="O30" s="229">
        <f>IF(ISNUMBER(I30),ROUND(E30*F30*N30,2),"")</f>
        <v>1817</v>
      </c>
    </row>
    <row r="31" spans="1:15" x14ac:dyDescent="0.25">
      <c r="A31" s="172" t="s">
        <v>8730</v>
      </c>
      <c r="B31" s="173" t="s">
        <v>4078</v>
      </c>
      <c r="C31" s="174" t="s">
        <v>4079</v>
      </c>
      <c r="D31" s="175" t="s">
        <v>36</v>
      </c>
      <c r="E31" s="175">
        <v>1000</v>
      </c>
      <c r="F31" s="175">
        <v>0.1</v>
      </c>
      <c r="G31" s="175"/>
      <c r="H31" s="175"/>
      <c r="I31" s="176">
        <v>4.74</v>
      </c>
      <c r="J31" s="176">
        <f>IF(ISNUMBER(I31),ROUND(E31*F31*I31,2),"")</f>
        <v>474</v>
      </c>
      <c r="K31" s="184">
        <f>BDI!$E$17</f>
        <v>0.19500000000000001</v>
      </c>
      <c r="L31" s="93"/>
      <c r="M31" s="93"/>
      <c r="N31" s="92">
        <f t="shared" si="0"/>
        <v>5.66</v>
      </c>
      <c r="O31" s="229">
        <f>IF(ISNUMBER(I31),ROUND(E31*F31*N31,2),"")</f>
        <v>566</v>
      </c>
    </row>
    <row r="32" spans="1:15" x14ac:dyDescent="0.25">
      <c r="A32" s="172" t="s">
        <v>8731</v>
      </c>
      <c r="B32" s="173" t="s">
        <v>4080</v>
      </c>
      <c r="C32" s="174" t="s">
        <v>4081</v>
      </c>
      <c r="D32" s="175" t="s">
        <v>124</v>
      </c>
      <c r="E32" s="175">
        <v>600</v>
      </c>
      <c r="F32" s="175">
        <v>0.1</v>
      </c>
      <c r="G32" s="175"/>
      <c r="H32" s="175"/>
      <c r="I32" s="176">
        <v>10.88</v>
      </c>
      <c r="J32" s="176">
        <f>IF(ISNUMBER(I32),ROUND(E32*F32*I32,2),"")</f>
        <v>652.79999999999995</v>
      </c>
      <c r="K32" s="184">
        <f>BDI!$E$17</f>
        <v>0.19500000000000001</v>
      </c>
      <c r="L32" s="93"/>
      <c r="M32" s="93"/>
      <c r="N32" s="92">
        <f t="shared" si="0"/>
        <v>13</v>
      </c>
      <c r="O32" s="229">
        <f>IF(ISNUMBER(I32),ROUND(E32*F32*N32,2),"")</f>
        <v>780</v>
      </c>
    </row>
    <row r="33" spans="1:15" x14ac:dyDescent="0.25">
      <c r="A33" s="172" t="s">
        <v>8732</v>
      </c>
      <c r="B33" s="173" t="s">
        <v>4082</v>
      </c>
      <c r="C33" s="174" t="s">
        <v>4083</v>
      </c>
      <c r="D33" s="175" t="s">
        <v>36</v>
      </c>
      <c r="E33" s="175">
        <v>200</v>
      </c>
      <c r="F33" s="175">
        <v>0.1</v>
      </c>
      <c r="G33" s="175"/>
      <c r="H33" s="175"/>
      <c r="I33" s="176">
        <v>5.96</v>
      </c>
      <c r="J33" s="176">
        <f>IF(ISNUMBER(I33),ROUND(E33*F33*I33,2),"")</f>
        <v>119.2</v>
      </c>
      <c r="K33" s="184">
        <f>BDI!$E$17</f>
        <v>0.19500000000000001</v>
      </c>
      <c r="L33" s="93"/>
      <c r="M33" s="93"/>
      <c r="N33" s="92">
        <f t="shared" si="0"/>
        <v>7.12</v>
      </c>
      <c r="O33" s="229">
        <f>IF(ISNUMBER(I33),ROUND(E33*F33*N33,2),"")</f>
        <v>142.4</v>
      </c>
    </row>
    <row r="34" spans="1:15" x14ac:dyDescent="0.25">
      <c r="A34" s="172" t="s">
        <v>8733</v>
      </c>
      <c r="B34" s="173" t="s">
        <v>4084</v>
      </c>
      <c r="C34" s="174" t="s">
        <v>4085</v>
      </c>
      <c r="D34" s="175" t="s">
        <v>3802</v>
      </c>
      <c r="E34" s="175">
        <v>50000</v>
      </c>
      <c r="F34" s="175">
        <v>0.1</v>
      </c>
      <c r="G34" s="175"/>
      <c r="H34" s="175"/>
      <c r="I34" s="176">
        <v>1.36</v>
      </c>
      <c r="J34" s="176">
        <f>IF(ISNUMBER(I34),ROUND(E34*F34*I34,2),"")</f>
        <v>6800</v>
      </c>
      <c r="K34" s="184">
        <f>BDI!$E$17</f>
        <v>0.19500000000000001</v>
      </c>
      <c r="L34" s="93"/>
      <c r="M34" s="93"/>
      <c r="N34" s="92">
        <f t="shared" si="0"/>
        <v>1.63</v>
      </c>
      <c r="O34" s="229">
        <f>IF(ISNUMBER(I34),ROUND(E34*F34*N34,2),"")</f>
        <v>8150</v>
      </c>
    </row>
    <row r="35" spans="1:15" x14ac:dyDescent="0.25">
      <c r="A35" s="172" t="s">
        <v>8734</v>
      </c>
      <c r="B35" s="173" t="s">
        <v>4086</v>
      </c>
      <c r="C35" s="174" t="s">
        <v>4087</v>
      </c>
      <c r="D35" s="175" t="s">
        <v>36</v>
      </c>
      <c r="E35" s="175">
        <v>30</v>
      </c>
      <c r="F35" s="175">
        <v>0.1</v>
      </c>
      <c r="G35" s="175"/>
      <c r="H35" s="175"/>
      <c r="I35" s="176">
        <v>164.98</v>
      </c>
      <c r="J35" s="176">
        <f>IF(ISNUMBER(I35),ROUND(E35*F35*I35,2),"")</f>
        <v>494.94</v>
      </c>
      <c r="K35" s="184">
        <f>BDI!$E$17</f>
        <v>0.19500000000000001</v>
      </c>
      <c r="L35" s="93"/>
      <c r="M35" s="93"/>
      <c r="N35" s="92">
        <f t="shared" si="0"/>
        <v>197.15</v>
      </c>
      <c r="O35" s="229">
        <f>IF(ISNUMBER(I35),ROUND(E35*F35*N35,2),"")</f>
        <v>591.45000000000005</v>
      </c>
    </row>
    <row r="36" spans="1:15" x14ac:dyDescent="0.25">
      <c r="A36" s="172" t="s">
        <v>8735</v>
      </c>
      <c r="B36" s="173" t="s">
        <v>4088</v>
      </c>
      <c r="C36" s="174" t="s">
        <v>4089</v>
      </c>
      <c r="D36" s="175" t="s">
        <v>36</v>
      </c>
      <c r="E36" s="175">
        <v>110</v>
      </c>
      <c r="F36" s="175">
        <v>0.1</v>
      </c>
      <c r="G36" s="175"/>
      <c r="H36" s="175"/>
      <c r="I36" s="176">
        <v>397.8</v>
      </c>
      <c r="J36" s="176">
        <f>IF(ISNUMBER(I36),ROUND(E36*F36*I36,2),"")</f>
        <v>4375.8</v>
      </c>
      <c r="K36" s="184">
        <f>BDI!$E$17</f>
        <v>0.19500000000000001</v>
      </c>
      <c r="L36" s="93"/>
      <c r="M36" s="93"/>
      <c r="N36" s="92">
        <f t="shared" si="0"/>
        <v>475.37</v>
      </c>
      <c r="O36" s="229">
        <f>IF(ISNUMBER(I36),ROUND(E36*F36*N36,2),"")</f>
        <v>5229.07</v>
      </c>
    </row>
    <row r="37" spans="1:15" x14ac:dyDescent="0.25">
      <c r="A37" s="172" t="s">
        <v>8736</v>
      </c>
      <c r="B37" s="173" t="s">
        <v>4090</v>
      </c>
      <c r="C37" s="174" t="s">
        <v>4091</v>
      </c>
      <c r="D37" s="175" t="s">
        <v>36</v>
      </c>
      <c r="E37" s="175">
        <v>40</v>
      </c>
      <c r="F37" s="175">
        <v>0.1</v>
      </c>
      <c r="G37" s="175"/>
      <c r="H37" s="175"/>
      <c r="I37" s="176">
        <v>382.05</v>
      </c>
      <c r="J37" s="176">
        <f>IF(ISNUMBER(I37),ROUND(E37*F37*I37,2),"")</f>
        <v>1528.2</v>
      </c>
      <c r="K37" s="184">
        <f>BDI!$E$17</f>
        <v>0.19500000000000001</v>
      </c>
      <c r="L37" s="93"/>
      <c r="M37" s="93"/>
      <c r="N37" s="92">
        <f t="shared" si="0"/>
        <v>456.55</v>
      </c>
      <c r="O37" s="229">
        <f>IF(ISNUMBER(I37),ROUND(E37*F37*N37,2),"")</f>
        <v>1826.2</v>
      </c>
    </row>
    <row r="38" spans="1:15" x14ac:dyDescent="0.25">
      <c r="A38" s="172" t="s">
        <v>8737</v>
      </c>
      <c r="B38" s="173" t="s">
        <v>4092</v>
      </c>
      <c r="C38" s="174" t="s">
        <v>4093</v>
      </c>
      <c r="D38" s="175" t="s">
        <v>36</v>
      </c>
      <c r="E38" s="175">
        <v>40</v>
      </c>
      <c r="F38" s="175">
        <v>0.1</v>
      </c>
      <c r="G38" s="175"/>
      <c r="H38" s="175"/>
      <c r="I38" s="176">
        <v>466.2</v>
      </c>
      <c r="J38" s="176">
        <f>IF(ISNUMBER(I38),ROUND(E38*F38*I38,2),"")</f>
        <v>1864.8</v>
      </c>
      <c r="K38" s="184">
        <f>BDI!$E$17</f>
        <v>0.19500000000000001</v>
      </c>
      <c r="L38" s="93"/>
      <c r="M38" s="93"/>
      <c r="N38" s="92">
        <f t="shared" si="0"/>
        <v>557.11</v>
      </c>
      <c r="O38" s="229">
        <f>IF(ISNUMBER(I38),ROUND(E38*F38*N38,2),"")</f>
        <v>2228.44</v>
      </c>
    </row>
    <row r="39" spans="1:15" x14ac:dyDescent="0.25">
      <c r="A39" s="172" t="s">
        <v>8738</v>
      </c>
      <c r="B39" s="173" t="s">
        <v>4094</v>
      </c>
      <c r="C39" s="174" t="s">
        <v>4095</v>
      </c>
      <c r="D39" s="175" t="s">
        <v>36</v>
      </c>
      <c r="E39" s="175">
        <v>40</v>
      </c>
      <c r="F39" s="175">
        <v>0.1</v>
      </c>
      <c r="G39" s="175"/>
      <c r="H39" s="175"/>
      <c r="I39" s="176">
        <v>1324.8</v>
      </c>
      <c r="J39" s="176">
        <f>IF(ISNUMBER(I39),ROUND(E39*F39*I39,2),"")</f>
        <v>5299.2</v>
      </c>
      <c r="K39" s="184">
        <f>BDI!$E$17</f>
        <v>0.19500000000000001</v>
      </c>
      <c r="L39" s="93"/>
      <c r="M39" s="93"/>
      <c r="N39" s="92">
        <f t="shared" si="0"/>
        <v>1583.14</v>
      </c>
      <c r="O39" s="229">
        <f>IF(ISNUMBER(I39),ROUND(E39*F39*N39,2),"")</f>
        <v>6332.56</v>
      </c>
    </row>
    <row r="40" spans="1:15" x14ac:dyDescent="0.25">
      <c r="A40" s="172" t="s">
        <v>8739</v>
      </c>
      <c r="B40" s="173" t="s">
        <v>4096</v>
      </c>
      <c r="C40" s="174" t="s">
        <v>4097</v>
      </c>
      <c r="D40" s="175" t="s">
        <v>36</v>
      </c>
      <c r="E40" s="175">
        <v>100</v>
      </c>
      <c r="F40" s="175">
        <v>0.1</v>
      </c>
      <c r="G40" s="175"/>
      <c r="H40" s="175"/>
      <c r="I40" s="176">
        <v>20.29</v>
      </c>
      <c r="J40" s="176">
        <f>IF(ISNUMBER(I40),ROUND(E40*F40*I40,2),"")</f>
        <v>202.9</v>
      </c>
      <c r="K40" s="184">
        <f>BDI!$E$17</f>
        <v>0.19500000000000001</v>
      </c>
      <c r="L40" s="93"/>
      <c r="M40" s="93"/>
      <c r="N40" s="92">
        <f t="shared" si="0"/>
        <v>24.25</v>
      </c>
      <c r="O40" s="229">
        <f>IF(ISNUMBER(I40),ROUND(E40*F40*N40,2),"")</f>
        <v>242.5</v>
      </c>
    </row>
    <row r="41" spans="1:15" x14ac:dyDescent="0.25">
      <c r="A41" s="172" t="s">
        <v>8740</v>
      </c>
      <c r="B41" s="173" t="s">
        <v>4098</v>
      </c>
      <c r="C41" s="174" t="s">
        <v>4099</v>
      </c>
      <c r="D41" s="175" t="s">
        <v>36</v>
      </c>
      <c r="E41" s="175">
        <v>200</v>
      </c>
      <c r="F41" s="175">
        <v>0.1</v>
      </c>
      <c r="G41" s="175"/>
      <c r="H41" s="175"/>
      <c r="I41" s="176">
        <v>15.78</v>
      </c>
      <c r="J41" s="176">
        <f>IF(ISNUMBER(I41),ROUND(E41*F41*I41,2),"")</f>
        <v>315.60000000000002</v>
      </c>
      <c r="K41" s="184">
        <f>BDI!$E$17</f>
        <v>0.19500000000000001</v>
      </c>
      <c r="L41" s="93"/>
      <c r="M41" s="93"/>
      <c r="N41" s="92">
        <f t="shared" si="0"/>
        <v>18.86</v>
      </c>
      <c r="O41" s="229">
        <f>IF(ISNUMBER(I41),ROUND(E41*F41*N41,2),"")</f>
        <v>377.2</v>
      </c>
    </row>
    <row r="42" spans="1:15" x14ac:dyDescent="0.25">
      <c r="A42" s="172" t="s">
        <v>8741</v>
      </c>
      <c r="B42" s="173" t="s">
        <v>4100</v>
      </c>
      <c r="C42" s="174" t="s">
        <v>4101</v>
      </c>
      <c r="D42" s="175" t="s">
        <v>4102</v>
      </c>
      <c r="E42" s="175">
        <v>200</v>
      </c>
      <c r="F42" s="175">
        <v>0.1</v>
      </c>
      <c r="G42" s="175"/>
      <c r="H42" s="175"/>
      <c r="I42" s="176">
        <v>1.07</v>
      </c>
      <c r="J42" s="176">
        <f>IF(ISNUMBER(I42),ROUND(E42*F42*I42,2),"")</f>
        <v>21.4</v>
      </c>
      <c r="K42" s="184">
        <f>BDI!$E$17</f>
        <v>0.19500000000000001</v>
      </c>
      <c r="L42" s="93"/>
      <c r="M42" s="93"/>
      <c r="N42" s="92">
        <f t="shared" si="0"/>
        <v>1.28</v>
      </c>
      <c r="O42" s="229">
        <f>IF(ISNUMBER(I42),ROUND(E42*F42*N42,2),"")</f>
        <v>25.6</v>
      </c>
    </row>
    <row r="43" spans="1:15" x14ac:dyDescent="0.25">
      <c r="A43" s="172" t="s">
        <v>8742</v>
      </c>
      <c r="B43" s="173" t="s">
        <v>4103</v>
      </c>
      <c r="C43" s="174" t="s">
        <v>4104</v>
      </c>
      <c r="D43" s="175" t="s">
        <v>124</v>
      </c>
      <c r="E43" s="175">
        <v>500</v>
      </c>
      <c r="F43" s="175">
        <v>0.1</v>
      </c>
      <c r="G43" s="175"/>
      <c r="H43" s="175"/>
      <c r="I43" s="176">
        <v>2.12</v>
      </c>
      <c r="J43" s="176">
        <f>IF(ISNUMBER(I43),ROUND(E43*F43*I43,2),"")</f>
        <v>106</v>
      </c>
      <c r="K43" s="184">
        <f>BDI!$E$17</f>
        <v>0.19500000000000001</v>
      </c>
      <c r="L43" s="93"/>
      <c r="M43" s="93"/>
      <c r="N43" s="92">
        <f t="shared" si="0"/>
        <v>2.5299999999999998</v>
      </c>
      <c r="O43" s="229">
        <f>IF(ISNUMBER(I43),ROUND(E43*F43*N43,2),"")</f>
        <v>126.5</v>
      </c>
    </row>
    <row r="44" spans="1:15" x14ac:dyDescent="0.25">
      <c r="A44" s="172" t="s">
        <v>8743</v>
      </c>
      <c r="B44" s="173" t="s">
        <v>4105</v>
      </c>
      <c r="C44" s="174" t="s">
        <v>4106</v>
      </c>
      <c r="D44" s="175" t="s">
        <v>124</v>
      </c>
      <c r="E44" s="175">
        <v>500</v>
      </c>
      <c r="F44" s="175">
        <v>0.1</v>
      </c>
      <c r="G44" s="175"/>
      <c r="H44" s="175"/>
      <c r="I44" s="176">
        <v>1.53</v>
      </c>
      <c r="J44" s="176">
        <f>IF(ISNUMBER(I44),ROUND(E44*F44*I44,2),"")</f>
        <v>76.5</v>
      </c>
      <c r="K44" s="184">
        <f>BDI!$E$17</f>
        <v>0.19500000000000001</v>
      </c>
      <c r="L44" s="93"/>
      <c r="M44" s="93"/>
      <c r="N44" s="92">
        <f t="shared" si="0"/>
        <v>1.83</v>
      </c>
      <c r="O44" s="229">
        <f>IF(ISNUMBER(I44),ROUND(E44*F44*N44,2),"")</f>
        <v>91.5</v>
      </c>
    </row>
    <row r="45" spans="1:15" x14ac:dyDescent="0.25">
      <c r="A45" s="172" t="s">
        <v>8744</v>
      </c>
      <c r="B45" s="173" t="s">
        <v>4107</v>
      </c>
      <c r="C45" s="174" t="s">
        <v>4108</v>
      </c>
      <c r="D45" s="175" t="s">
        <v>124</v>
      </c>
      <c r="E45" s="175">
        <v>500</v>
      </c>
      <c r="F45" s="175">
        <v>0.1</v>
      </c>
      <c r="G45" s="175"/>
      <c r="H45" s="175"/>
      <c r="I45" s="176">
        <v>4.57</v>
      </c>
      <c r="J45" s="176">
        <f>IF(ISNUMBER(I45),ROUND(E45*F45*I45,2),"")</f>
        <v>228.5</v>
      </c>
      <c r="K45" s="184">
        <f>BDI!$E$17</f>
        <v>0.19500000000000001</v>
      </c>
      <c r="L45" s="93"/>
      <c r="M45" s="93"/>
      <c r="N45" s="92">
        <f t="shared" si="0"/>
        <v>5.46</v>
      </c>
      <c r="O45" s="229">
        <f>IF(ISNUMBER(I45),ROUND(E45*F45*N45,2),"")</f>
        <v>273</v>
      </c>
    </row>
    <row r="46" spans="1:15" x14ac:dyDescent="0.25">
      <c r="A46" s="172" t="s">
        <v>8745</v>
      </c>
      <c r="B46" s="173" t="s">
        <v>4109</v>
      </c>
      <c r="C46" s="174" t="s">
        <v>4110</v>
      </c>
      <c r="D46" s="175" t="s">
        <v>124</v>
      </c>
      <c r="E46" s="175">
        <v>500</v>
      </c>
      <c r="F46" s="175">
        <v>0.1</v>
      </c>
      <c r="G46" s="175"/>
      <c r="H46" s="175"/>
      <c r="I46" s="176">
        <v>4.13</v>
      </c>
      <c r="J46" s="176">
        <f>IF(ISNUMBER(I46),ROUND(E46*F46*I46,2),"")</f>
        <v>206.5</v>
      </c>
      <c r="K46" s="184">
        <f>BDI!$E$17</f>
        <v>0.19500000000000001</v>
      </c>
      <c r="L46" s="93"/>
      <c r="M46" s="93"/>
      <c r="N46" s="92">
        <f t="shared" si="0"/>
        <v>4.9400000000000004</v>
      </c>
      <c r="O46" s="229">
        <f>IF(ISNUMBER(I46),ROUND(E46*F46*N46,2),"")</f>
        <v>247</v>
      </c>
    </row>
    <row r="47" spans="1:15" x14ac:dyDescent="0.25">
      <c r="A47" s="172" t="s">
        <v>8746</v>
      </c>
      <c r="B47" s="173" t="s">
        <v>4111</v>
      </c>
      <c r="C47" s="174" t="s">
        <v>4112</v>
      </c>
      <c r="D47" s="175" t="s">
        <v>124</v>
      </c>
      <c r="E47" s="175">
        <v>500</v>
      </c>
      <c r="F47" s="175">
        <v>0.1</v>
      </c>
      <c r="G47" s="175"/>
      <c r="H47" s="175"/>
      <c r="I47" s="176">
        <v>10.97</v>
      </c>
      <c r="J47" s="176">
        <f>IF(ISNUMBER(I47),ROUND(E47*F47*I47,2),"")</f>
        <v>548.5</v>
      </c>
      <c r="K47" s="184">
        <f>BDI!$E$17</f>
        <v>0.19500000000000001</v>
      </c>
      <c r="L47" s="93"/>
      <c r="M47" s="93"/>
      <c r="N47" s="92">
        <f t="shared" si="0"/>
        <v>13.11</v>
      </c>
      <c r="O47" s="229">
        <f>IF(ISNUMBER(I47),ROUND(E47*F47*N47,2),"")</f>
        <v>655.5</v>
      </c>
    </row>
    <row r="48" spans="1:15" x14ac:dyDescent="0.25">
      <c r="A48" s="172" t="s">
        <v>8747</v>
      </c>
      <c r="B48" s="173" t="s">
        <v>4113</v>
      </c>
      <c r="C48" s="174" t="s">
        <v>4114</v>
      </c>
      <c r="D48" s="175" t="s">
        <v>124</v>
      </c>
      <c r="E48" s="175">
        <v>500</v>
      </c>
      <c r="F48" s="175">
        <v>0.1</v>
      </c>
      <c r="G48" s="175"/>
      <c r="H48" s="175"/>
      <c r="I48" s="176">
        <v>15.24</v>
      </c>
      <c r="J48" s="176">
        <f>IF(ISNUMBER(I48),ROUND(E48*F48*I48,2),"")</f>
        <v>762</v>
      </c>
      <c r="K48" s="184">
        <f>BDI!$E$17</f>
        <v>0.19500000000000001</v>
      </c>
      <c r="L48" s="93"/>
      <c r="M48" s="93"/>
      <c r="N48" s="92">
        <f t="shared" si="0"/>
        <v>18.21</v>
      </c>
      <c r="O48" s="229">
        <f>IF(ISNUMBER(I48),ROUND(E48*F48*N48,2),"")</f>
        <v>910.5</v>
      </c>
    </row>
    <row r="49" spans="1:15" x14ac:dyDescent="0.25">
      <c r="A49" s="172" t="s">
        <v>8748</v>
      </c>
      <c r="B49" s="173" t="s">
        <v>4115</v>
      </c>
      <c r="C49" s="174" t="s">
        <v>4116</v>
      </c>
      <c r="D49" s="175" t="s">
        <v>124</v>
      </c>
      <c r="E49" s="175">
        <v>500</v>
      </c>
      <c r="F49" s="175">
        <v>0.1</v>
      </c>
      <c r="G49" s="175"/>
      <c r="H49" s="175"/>
      <c r="I49" s="176">
        <v>17.16</v>
      </c>
      <c r="J49" s="176">
        <f>IF(ISNUMBER(I49),ROUND(E49*F49*I49,2),"")</f>
        <v>858</v>
      </c>
      <c r="K49" s="184">
        <f>BDI!$E$17</f>
        <v>0.19500000000000001</v>
      </c>
      <c r="L49" s="93"/>
      <c r="M49" s="93"/>
      <c r="N49" s="92">
        <f t="shared" si="0"/>
        <v>20.51</v>
      </c>
      <c r="O49" s="229">
        <f>IF(ISNUMBER(I49),ROUND(E49*F49*N49,2),"")</f>
        <v>1025.5</v>
      </c>
    </row>
    <row r="50" spans="1:15" x14ac:dyDescent="0.25">
      <c r="A50" s="172" t="s">
        <v>8749</v>
      </c>
      <c r="B50" s="173" t="s">
        <v>4117</v>
      </c>
      <c r="C50" s="174" t="s">
        <v>4118</v>
      </c>
      <c r="D50" s="175" t="s">
        <v>124</v>
      </c>
      <c r="E50" s="175">
        <v>500</v>
      </c>
      <c r="F50" s="175">
        <v>0.1</v>
      </c>
      <c r="G50" s="175"/>
      <c r="H50" s="175"/>
      <c r="I50" s="176">
        <v>38.74</v>
      </c>
      <c r="J50" s="176">
        <f>IF(ISNUMBER(I50),ROUND(E50*F50*I50,2),"")</f>
        <v>1937</v>
      </c>
      <c r="K50" s="184">
        <f>BDI!$E$17</f>
        <v>0.19500000000000001</v>
      </c>
      <c r="L50" s="93"/>
      <c r="M50" s="93"/>
      <c r="N50" s="92">
        <f t="shared" si="0"/>
        <v>46.29</v>
      </c>
      <c r="O50" s="229">
        <f>IF(ISNUMBER(I50),ROUND(E50*F50*N50,2),"")</f>
        <v>2314.5</v>
      </c>
    </row>
    <row r="51" spans="1:15" x14ac:dyDescent="0.25">
      <c r="A51" s="172" t="s">
        <v>8750</v>
      </c>
      <c r="B51" s="173" t="s">
        <v>4119</v>
      </c>
      <c r="C51" s="174" t="s">
        <v>4120</v>
      </c>
      <c r="D51" s="175" t="s">
        <v>124</v>
      </c>
      <c r="E51" s="175">
        <v>500</v>
      </c>
      <c r="F51" s="175">
        <v>0.1</v>
      </c>
      <c r="G51" s="175"/>
      <c r="H51" s="175"/>
      <c r="I51" s="176">
        <v>30.45</v>
      </c>
      <c r="J51" s="176">
        <f>IF(ISNUMBER(I51),ROUND(E51*F51*I51,2),"")</f>
        <v>1522.5</v>
      </c>
      <c r="K51" s="184">
        <f>BDI!$E$17</f>
        <v>0.19500000000000001</v>
      </c>
      <c r="L51" s="93"/>
      <c r="M51" s="93"/>
      <c r="N51" s="92">
        <f t="shared" si="0"/>
        <v>36.39</v>
      </c>
      <c r="O51" s="229">
        <f>IF(ISNUMBER(I51),ROUND(E51*F51*N51,2),"")</f>
        <v>1819.5</v>
      </c>
    </row>
    <row r="52" spans="1:15" x14ac:dyDescent="0.25">
      <c r="A52" s="172" t="s">
        <v>8751</v>
      </c>
      <c r="B52" s="173" t="s">
        <v>4121</v>
      </c>
      <c r="C52" s="174" t="s">
        <v>4122</v>
      </c>
      <c r="D52" s="175" t="s">
        <v>124</v>
      </c>
      <c r="E52" s="175">
        <v>500</v>
      </c>
      <c r="F52" s="175">
        <v>0.1</v>
      </c>
      <c r="G52" s="175"/>
      <c r="H52" s="175"/>
      <c r="I52" s="176">
        <v>27.39</v>
      </c>
      <c r="J52" s="176">
        <f>IF(ISNUMBER(I52),ROUND(E52*F52*I52,2),"")</f>
        <v>1369.5</v>
      </c>
      <c r="K52" s="184">
        <f>BDI!$E$17</f>
        <v>0.19500000000000001</v>
      </c>
      <c r="L52" s="93"/>
      <c r="M52" s="93"/>
      <c r="N52" s="92">
        <f t="shared" si="0"/>
        <v>32.729999999999997</v>
      </c>
      <c r="O52" s="229">
        <f>IF(ISNUMBER(I52),ROUND(E52*F52*N52,2),"")</f>
        <v>1636.5</v>
      </c>
    </row>
    <row r="53" spans="1:15" x14ac:dyDescent="0.25">
      <c r="A53" s="172" t="s">
        <v>8752</v>
      </c>
      <c r="B53" s="173" t="s">
        <v>4123</v>
      </c>
      <c r="C53" s="174" t="s">
        <v>4124</v>
      </c>
      <c r="D53" s="175" t="s">
        <v>124</v>
      </c>
      <c r="E53" s="175">
        <v>500</v>
      </c>
      <c r="F53" s="175">
        <v>0.1</v>
      </c>
      <c r="G53" s="175"/>
      <c r="H53" s="175"/>
      <c r="I53" s="176">
        <v>64.349999999999994</v>
      </c>
      <c r="J53" s="176">
        <f>IF(ISNUMBER(I53),ROUND(E53*F53*I53,2),"")</f>
        <v>3217.5</v>
      </c>
      <c r="K53" s="184">
        <f>BDI!$E$17</f>
        <v>0.19500000000000001</v>
      </c>
      <c r="L53" s="93"/>
      <c r="M53" s="93"/>
      <c r="N53" s="92">
        <f t="shared" si="0"/>
        <v>76.900000000000006</v>
      </c>
      <c r="O53" s="229">
        <f>IF(ISNUMBER(I53),ROUND(E53*F53*N53,2),"")</f>
        <v>3845</v>
      </c>
    </row>
    <row r="54" spans="1:15" x14ac:dyDescent="0.25">
      <c r="A54" s="172" t="s">
        <v>8753</v>
      </c>
      <c r="B54" s="173" t="s">
        <v>4125</v>
      </c>
      <c r="C54" s="174" t="s">
        <v>4126</v>
      </c>
      <c r="D54" s="175" t="s">
        <v>36</v>
      </c>
      <c r="E54" s="175">
        <v>10000</v>
      </c>
      <c r="F54" s="175">
        <v>0.1</v>
      </c>
      <c r="G54" s="175"/>
      <c r="H54" s="175"/>
      <c r="I54" s="176">
        <v>4.63</v>
      </c>
      <c r="J54" s="176">
        <f>IF(ISNUMBER(I54),ROUND(E54*F54*I54,2),"")</f>
        <v>4630</v>
      </c>
      <c r="K54" s="184">
        <f>BDI!$E$17</f>
        <v>0.19500000000000001</v>
      </c>
      <c r="L54" s="93"/>
      <c r="M54" s="93"/>
      <c r="N54" s="92">
        <f t="shared" si="0"/>
        <v>5.53</v>
      </c>
      <c r="O54" s="229">
        <f>IF(ISNUMBER(I54),ROUND(E54*F54*N54,2),"")</f>
        <v>5530</v>
      </c>
    </row>
    <row r="55" spans="1:15" x14ac:dyDescent="0.25">
      <c r="A55" s="172" t="s">
        <v>8754</v>
      </c>
      <c r="B55" s="173" t="s">
        <v>4127</v>
      </c>
      <c r="C55" s="174" t="s">
        <v>4128</v>
      </c>
      <c r="D55" s="175" t="s">
        <v>36</v>
      </c>
      <c r="E55" s="175">
        <v>2000</v>
      </c>
      <c r="F55" s="175">
        <v>0.1</v>
      </c>
      <c r="G55" s="175"/>
      <c r="H55" s="175"/>
      <c r="I55" s="176">
        <v>6.71</v>
      </c>
      <c r="J55" s="176">
        <f>IF(ISNUMBER(I55),ROUND(E55*F55*I55,2),"")</f>
        <v>1342</v>
      </c>
      <c r="K55" s="184">
        <f>BDI!$E$17</f>
        <v>0.19500000000000001</v>
      </c>
      <c r="L55" s="93"/>
      <c r="M55" s="93"/>
      <c r="N55" s="92">
        <f t="shared" si="0"/>
        <v>8.02</v>
      </c>
      <c r="O55" s="229">
        <f>IF(ISNUMBER(I55),ROUND(E55*F55*N55,2),"")</f>
        <v>1604</v>
      </c>
    </row>
    <row r="56" spans="1:15" x14ac:dyDescent="0.25">
      <c r="A56" s="172" t="s">
        <v>8755</v>
      </c>
      <c r="B56" s="173" t="s">
        <v>4129</v>
      </c>
      <c r="C56" s="174" t="s">
        <v>4130</v>
      </c>
      <c r="D56" s="175" t="s">
        <v>36</v>
      </c>
      <c r="E56" s="175">
        <v>2000</v>
      </c>
      <c r="F56" s="175">
        <v>0.1</v>
      </c>
      <c r="G56" s="175"/>
      <c r="H56" s="175"/>
      <c r="I56" s="176">
        <v>3.89</v>
      </c>
      <c r="J56" s="176">
        <f>IF(ISNUMBER(I56),ROUND(E56*F56*I56,2),"")</f>
        <v>778</v>
      </c>
      <c r="K56" s="184">
        <f>BDI!$E$17</f>
        <v>0.19500000000000001</v>
      </c>
      <c r="L56" s="93"/>
      <c r="M56" s="93"/>
      <c r="N56" s="92">
        <f t="shared" si="0"/>
        <v>4.6500000000000004</v>
      </c>
      <c r="O56" s="229">
        <f>IF(ISNUMBER(I56),ROUND(E56*F56*N56,2),"")</f>
        <v>930</v>
      </c>
    </row>
    <row r="57" spans="1:15" x14ac:dyDescent="0.25">
      <c r="A57" s="172" t="s">
        <v>8756</v>
      </c>
      <c r="B57" s="173" t="s">
        <v>4131</v>
      </c>
      <c r="C57" s="174" t="s">
        <v>4132</v>
      </c>
      <c r="D57" s="175" t="s">
        <v>36</v>
      </c>
      <c r="E57" s="175">
        <v>400</v>
      </c>
      <c r="F57" s="175">
        <v>0.1</v>
      </c>
      <c r="G57" s="175"/>
      <c r="H57" s="175"/>
      <c r="I57" s="176">
        <v>9.06</v>
      </c>
      <c r="J57" s="176">
        <f>IF(ISNUMBER(I57),ROUND(E57*F57*I57,2),"")</f>
        <v>362.4</v>
      </c>
      <c r="K57" s="184">
        <f>BDI!$E$17</f>
        <v>0.19500000000000001</v>
      </c>
      <c r="L57" s="93"/>
      <c r="M57" s="93"/>
      <c r="N57" s="92">
        <f t="shared" si="0"/>
        <v>10.83</v>
      </c>
      <c r="O57" s="229">
        <f>IF(ISNUMBER(I57),ROUND(E57*F57*N57,2),"")</f>
        <v>433.2</v>
      </c>
    </row>
    <row r="58" spans="1:15" x14ac:dyDescent="0.25">
      <c r="A58" s="172" t="s">
        <v>8757</v>
      </c>
      <c r="B58" s="173" t="s">
        <v>4133</v>
      </c>
      <c r="C58" s="174" t="s">
        <v>4134</v>
      </c>
      <c r="D58" s="175" t="s">
        <v>36</v>
      </c>
      <c r="E58" s="175">
        <v>1500</v>
      </c>
      <c r="F58" s="175">
        <v>0.1</v>
      </c>
      <c r="G58" s="175"/>
      <c r="H58" s="175"/>
      <c r="I58" s="176">
        <v>4.9000000000000004</v>
      </c>
      <c r="J58" s="176">
        <f>IF(ISNUMBER(I58),ROUND(E58*F58*I58,2),"")</f>
        <v>735</v>
      </c>
      <c r="K58" s="184">
        <f>BDI!$E$17</f>
        <v>0.19500000000000001</v>
      </c>
      <c r="L58" s="93"/>
      <c r="M58" s="93"/>
      <c r="N58" s="92">
        <f t="shared" si="0"/>
        <v>5.86</v>
      </c>
      <c r="O58" s="229">
        <f>IF(ISNUMBER(I58),ROUND(E58*F58*N58,2),"")</f>
        <v>879</v>
      </c>
    </row>
    <row r="59" spans="1:15" x14ac:dyDescent="0.25">
      <c r="A59" s="172" t="s">
        <v>8758</v>
      </c>
      <c r="B59" s="173" t="s">
        <v>4135</v>
      </c>
      <c r="C59" s="174" t="s">
        <v>4136</v>
      </c>
      <c r="D59" s="175" t="s">
        <v>36</v>
      </c>
      <c r="E59" s="175">
        <v>300</v>
      </c>
      <c r="F59" s="175">
        <v>0.1</v>
      </c>
      <c r="G59" s="175"/>
      <c r="H59" s="175"/>
      <c r="I59" s="176">
        <v>13.3</v>
      </c>
      <c r="J59" s="176">
        <f>IF(ISNUMBER(I59),ROUND(E59*F59*I59,2),"")</f>
        <v>399</v>
      </c>
      <c r="K59" s="184">
        <f>BDI!$E$17</f>
        <v>0.19500000000000001</v>
      </c>
      <c r="L59" s="93"/>
      <c r="M59" s="93"/>
      <c r="N59" s="92">
        <f t="shared" si="0"/>
        <v>15.89</v>
      </c>
      <c r="O59" s="229">
        <f>IF(ISNUMBER(I59),ROUND(E59*F59*N59,2),"")</f>
        <v>476.7</v>
      </c>
    </row>
    <row r="60" spans="1:15" x14ac:dyDescent="0.25">
      <c r="A60" s="172" t="s">
        <v>8759</v>
      </c>
      <c r="B60" s="173" t="s">
        <v>4137</v>
      </c>
      <c r="C60" s="174" t="s">
        <v>4138</v>
      </c>
      <c r="D60" s="175" t="s">
        <v>36</v>
      </c>
      <c r="E60" s="175">
        <v>1000</v>
      </c>
      <c r="F60" s="175">
        <v>0.1</v>
      </c>
      <c r="G60" s="175"/>
      <c r="H60" s="175"/>
      <c r="I60" s="176">
        <v>16.22</v>
      </c>
      <c r="J60" s="176">
        <f>IF(ISNUMBER(I60),ROUND(E60*F60*I60,2),"")</f>
        <v>1622</v>
      </c>
      <c r="K60" s="184">
        <f>BDI!$E$17</f>
        <v>0.19500000000000001</v>
      </c>
      <c r="L60" s="93"/>
      <c r="M60" s="93"/>
      <c r="N60" s="92">
        <f t="shared" si="0"/>
        <v>19.38</v>
      </c>
      <c r="O60" s="229">
        <f>IF(ISNUMBER(I60),ROUND(E60*F60*N60,2),"")</f>
        <v>1938</v>
      </c>
    </row>
    <row r="61" spans="1:15" x14ac:dyDescent="0.25">
      <c r="A61" s="172" t="s">
        <v>8760</v>
      </c>
      <c r="B61" s="173" t="s">
        <v>4139</v>
      </c>
      <c r="C61" s="174" t="s">
        <v>4140</v>
      </c>
      <c r="D61" s="175" t="s">
        <v>36</v>
      </c>
      <c r="E61" s="175">
        <v>200</v>
      </c>
      <c r="F61" s="175">
        <v>0.1</v>
      </c>
      <c r="G61" s="175"/>
      <c r="H61" s="175"/>
      <c r="I61" s="176">
        <v>13.64</v>
      </c>
      <c r="J61" s="176">
        <f>IF(ISNUMBER(I61),ROUND(E61*F61*I61,2),"")</f>
        <v>272.8</v>
      </c>
      <c r="K61" s="184">
        <f>BDI!$E$17</f>
        <v>0.19500000000000001</v>
      </c>
      <c r="L61" s="93"/>
      <c r="M61" s="93"/>
      <c r="N61" s="92">
        <f t="shared" si="0"/>
        <v>16.3</v>
      </c>
      <c r="O61" s="229">
        <f>IF(ISNUMBER(I61),ROUND(E61*F61*N61,2),"")</f>
        <v>326</v>
      </c>
    </row>
    <row r="62" spans="1:15" x14ac:dyDescent="0.25">
      <c r="A62" s="172" t="s">
        <v>8761</v>
      </c>
      <c r="B62" s="173" t="s">
        <v>4141</v>
      </c>
      <c r="C62" s="174" t="s">
        <v>4142</v>
      </c>
      <c r="D62" s="175" t="s">
        <v>36</v>
      </c>
      <c r="E62" s="175">
        <v>1000</v>
      </c>
      <c r="F62" s="175">
        <v>0.1</v>
      </c>
      <c r="G62" s="175"/>
      <c r="H62" s="175"/>
      <c r="I62" s="176">
        <v>8</v>
      </c>
      <c r="J62" s="176">
        <f>IF(ISNUMBER(I62),ROUND(E62*F62*I62,2),"")</f>
        <v>800</v>
      </c>
      <c r="K62" s="184">
        <f>BDI!$E$17</f>
        <v>0.19500000000000001</v>
      </c>
      <c r="L62" s="93"/>
      <c r="M62" s="93"/>
      <c r="N62" s="92">
        <f t="shared" si="0"/>
        <v>9.56</v>
      </c>
      <c r="O62" s="229">
        <f>IF(ISNUMBER(I62),ROUND(E62*F62*N62,2),"")</f>
        <v>956</v>
      </c>
    </row>
    <row r="63" spans="1:15" x14ac:dyDescent="0.25">
      <c r="A63" s="172" t="s">
        <v>8762</v>
      </c>
      <c r="B63" s="173" t="s">
        <v>4143</v>
      </c>
      <c r="C63" s="174" t="s">
        <v>4144</v>
      </c>
      <c r="D63" s="175" t="s">
        <v>36</v>
      </c>
      <c r="E63" s="175">
        <v>200</v>
      </c>
      <c r="F63" s="175">
        <v>0.1</v>
      </c>
      <c r="G63" s="175"/>
      <c r="H63" s="175"/>
      <c r="I63" s="176">
        <v>14.01</v>
      </c>
      <c r="J63" s="176">
        <f>IF(ISNUMBER(I63),ROUND(E63*F63*I63,2),"")</f>
        <v>280.2</v>
      </c>
      <c r="K63" s="184">
        <f>BDI!$E$17</f>
        <v>0.19500000000000001</v>
      </c>
      <c r="L63" s="93"/>
      <c r="M63" s="93"/>
      <c r="N63" s="92">
        <f t="shared" si="0"/>
        <v>16.739999999999998</v>
      </c>
      <c r="O63" s="229">
        <f>IF(ISNUMBER(I63),ROUND(E63*F63*N63,2),"")</f>
        <v>334.8</v>
      </c>
    </row>
    <row r="64" spans="1:15" x14ac:dyDescent="0.25">
      <c r="A64" s="172" t="s">
        <v>8763</v>
      </c>
      <c r="B64" s="173" t="s">
        <v>4145</v>
      </c>
      <c r="C64" s="174" t="s">
        <v>4146</v>
      </c>
      <c r="D64" s="175" t="s">
        <v>36</v>
      </c>
      <c r="E64" s="175">
        <v>4000</v>
      </c>
      <c r="F64" s="175">
        <v>0.1</v>
      </c>
      <c r="G64" s="175"/>
      <c r="H64" s="175"/>
      <c r="I64" s="176">
        <v>5.23</v>
      </c>
      <c r="J64" s="176">
        <f>IF(ISNUMBER(I64),ROUND(E64*F64*I64,2),"")</f>
        <v>2092</v>
      </c>
      <c r="K64" s="184">
        <f>BDI!$E$17</f>
        <v>0.19500000000000001</v>
      </c>
      <c r="L64" s="93"/>
      <c r="M64" s="93"/>
      <c r="N64" s="92">
        <f t="shared" si="0"/>
        <v>6.25</v>
      </c>
      <c r="O64" s="229">
        <f>IF(ISNUMBER(I64),ROUND(E64*F64*N64,2),"")</f>
        <v>2500</v>
      </c>
    </row>
    <row r="65" spans="1:15" x14ac:dyDescent="0.25">
      <c r="A65" s="172" t="s">
        <v>8764</v>
      </c>
      <c r="B65" s="173" t="s">
        <v>4147</v>
      </c>
      <c r="C65" s="174" t="s">
        <v>4148</v>
      </c>
      <c r="D65" s="175" t="s">
        <v>36</v>
      </c>
      <c r="E65" s="175">
        <v>5000</v>
      </c>
      <c r="F65" s="175">
        <v>0.1</v>
      </c>
      <c r="G65" s="175"/>
      <c r="H65" s="175"/>
      <c r="I65" s="176">
        <v>1.6</v>
      </c>
      <c r="J65" s="176">
        <f>IF(ISNUMBER(I65),ROUND(E65*F65*I65,2),"")</f>
        <v>800</v>
      </c>
      <c r="K65" s="184">
        <f>BDI!$E$17</f>
        <v>0.19500000000000001</v>
      </c>
      <c r="L65" s="93"/>
      <c r="M65" s="93"/>
      <c r="N65" s="92">
        <f t="shared" si="0"/>
        <v>1.91</v>
      </c>
      <c r="O65" s="229">
        <f>IF(ISNUMBER(I65),ROUND(E65*F65*N65,2),"")</f>
        <v>955</v>
      </c>
    </row>
    <row r="66" spans="1:15" x14ac:dyDescent="0.25">
      <c r="A66" s="172" t="s">
        <v>8765</v>
      </c>
      <c r="B66" s="173" t="s">
        <v>4149</v>
      </c>
      <c r="C66" s="174" t="s">
        <v>4150</v>
      </c>
      <c r="D66" s="175" t="s">
        <v>36</v>
      </c>
      <c r="E66" s="175">
        <v>5000</v>
      </c>
      <c r="F66" s="175">
        <v>0.1</v>
      </c>
      <c r="G66" s="175"/>
      <c r="H66" s="175"/>
      <c r="I66" s="176">
        <v>1.1100000000000001</v>
      </c>
      <c r="J66" s="176">
        <f>IF(ISNUMBER(I66),ROUND(E66*F66*I66,2),"")</f>
        <v>555</v>
      </c>
      <c r="K66" s="184">
        <f>BDI!$E$17</f>
        <v>0.19500000000000001</v>
      </c>
      <c r="L66" s="93"/>
      <c r="M66" s="93"/>
      <c r="N66" s="92">
        <f t="shared" si="0"/>
        <v>1.33</v>
      </c>
      <c r="O66" s="229">
        <f>IF(ISNUMBER(I66),ROUND(E66*F66*N66,2),"")</f>
        <v>665</v>
      </c>
    </row>
    <row r="67" spans="1:15" x14ac:dyDescent="0.25">
      <c r="A67" s="172" t="s">
        <v>8766</v>
      </c>
      <c r="B67" s="173" t="s">
        <v>4151</v>
      </c>
      <c r="C67" s="174" t="s">
        <v>4152</v>
      </c>
      <c r="D67" s="175" t="s">
        <v>36</v>
      </c>
      <c r="E67" s="175">
        <v>5000</v>
      </c>
      <c r="F67" s="175">
        <v>0.1</v>
      </c>
      <c r="G67" s="175"/>
      <c r="H67" s="175"/>
      <c r="I67" s="176">
        <v>7.51</v>
      </c>
      <c r="J67" s="176">
        <f>IF(ISNUMBER(I67),ROUND(E67*F67*I67,2),"")</f>
        <v>3755</v>
      </c>
      <c r="K67" s="184">
        <f>BDI!$E$17</f>
        <v>0.19500000000000001</v>
      </c>
      <c r="L67" s="93"/>
      <c r="M67" s="93"/>
      <c r="N67" s="92">
        <f t="shared" si="0"/>
        <v>8.9700000000000006</v>
      </c>
      <c r="O67" s="229">
        <f>IF(ISNUMBER(I67),ROUND(E67*F67*N67,2),"")</f>
        <v>4485</v>
      </c>
    </row>
    <row r="68" spans="1:15" x14ac:dyDescent="0.25">
      <c r="A68" s="172" t="s">
        <v>8767</v>
      </c>
      <c r="B68" s="173" t="s">
        <v>4153</v>
      </c>
      <c r="C68" s="174" t="s">
        <v>4154</v>
      </c>
      <c r="D68" s="175" t="s">
        <v>36</v>
      </c>
      <c r="E68" s="175">
        <v>5000</v>
      </c>
      <c r="F68" s="175">
        <v>0.1</v>
      </c>
      <c r="G68" s="175"/>
      <c r="H68" s="175"/>
      <c r="I68" s="176">
        <v>1.75</v>
      </c>
      <c r="J68" s="176">
        <f>IF(ISNUMBER(I68),ROUND(E68*F68*I68,2),"")</f>
        <v>875</v>
      </c>
      <c r="K68" s="184">
        <f>BDI!$E$17</f>
        <v>0.19500000000000001</v>
      </c>
      <c r="L68" s="93"/>
      <c r="M68" s="93"/>
      <c r="N68" s="92">
        <f t="shared" si="0"/>
        <v>2.09</v>
      </c>
      <c r="O68" s="229">
        <f>IF(ISNUMBER(I68),ROUND(E68*F68*N68,2),"")</f>
        <v>1045</v>
      </c>
    </row>
    <row r="69" spans="1:15" x14ac:dyDescent="0.25">
      <c r="A69" s="172" t="s">
        <v>8768</v>
      </c>
      <c r="B69" s="173" t="s">
        <v>4155</v>
      </c>
      <c r="C69" s="174" t="s">
        <v>4156</v>
      </c>
      <c r="D69" s="175" t="s">
        <v>36</v>
      </c>
      <c r="E69" s="175">
        <v>3000</v>
      </c>
      <c r="F69" s="175">
        <v>0.1</v>
      </c>
      <c r="G69" s="175"/>
      <c r="H69" s="175"/>
      <c r="I69" s="176">
        <v>14.42</v>
      </c>
      <c r="J69" s="176">
        <f>IF(ISNUMBER(I69),ROUND(E69*F69*I69,2),"")</f>
        <v>4326</v>
      </c>
      <c r="K69" s="184">
        <f>BDI!$E$17</f>
        <v>0.19500000000000001</v>
      </c>
      <c r="L69" s="93"/>
      <c r="M69" s="93"/>
      <c r="N69" s="92">
        <f t="shared" si="0"/>
        <v>17.23</v>
      </c>
      <c r="O69" s="229">
        <f>IF(ISNUMBER(I69),ROUND(E69*F69*N69,2),"")</f>
        <v>5169</v>
      </c>
    </row>
    <row r="70" spans="1:15" x14ac:dyDescent="0.25">
      <c r="A70" s="172" t="s">
        <v>8769</v>
      </c>
      <c r="B70" s="173" t="s">
        <v>4157</v>
      </c>
      <c r="C70" s="174" t="s">
        <v>4158</v>
      </c>
      <c r="D70" s="175" t="s">
        <v>36</v>
      </c>
      <c r="E70" s="175">
        <v>3000</v>
      </c>
      <c r="F70" s="175">
        <v>0.1</v>
      </c>
      <c r="G70" s="175"/>
      <c r="H70" s="175"/>
      <c r="I70" s="176">
        <v>11.5</v>
      </c>
      <c r="J70" s="176">
        <f>IF(ISNUMBER(I70),ROUND(E70*F70*I70,2),"")</f>
        <v>3450</v>
      </c>
      <c r="K70" s="184">
        <f>BDI!$E$17</f>
        <v>0.19500000000000001</v>
      </c>
      <c r="L70" s="93"/>
      <c r="M70" s="93"/>
      <c r="N70" s="92">
        <f t="shared" si="0"/>
        <v>13.74</v>
      </c>
      <c r="O70" s="229">
        <f>IF(ISNUMBER(I70),ROUND(E70*F70*N70,2),"")</f>
        <v>4122</v>
      </c>
    </row>
    <row r="71" spans="1:15" x14ac:dyDescent="0.25">
      <c r="A71" s="172" t="s">
        <v>8770</v>
      </c>
      <c r="B71" s="173" t="s">
        <v>4159</v>
      </c>
      <c r="C71" s="174" t="s">
        <v>4160</v>
      </c>
      <c r="D71" s="175" t="s">
        <v>36</v>
      </c>
      <c r="E71" s="175">
        <v>10000</v>
      </c>
      <c r="F71" s="175">
        <v>0.1</v>
      </c>
      <c r="G71" s="175"/>
      <c r="H71" s="175"/>
      <c r="I71" s="176">
        <v>3.79</v>
      </c>
      <c r="J71" s="176">
        <f>IF(ISNUMBER(I71),ROUND(E71*F71*I71,2),"")</f>
        <v>3790</v>
      </c>
      <c r="K71" s="184">
        <f>BDI!$E$17</f>
        <v>0.19500000000000001</v>
      </c>
      <c r="L71" s="93"/>
      <c r="M71" s="93"/>
      <c r="N71" s="92">
        <f t="shared" ref="N71:N134" si="1">IF(ISNUMBER(I71),ROUND(I71*(1+K71),2),"")</f>
        <v>4.53</v>
      </c>
      <c r="O71" s="229">
        <f>IF(ISNUMBER(I71),ROUND(E71*F71*N71,2),"")</f>
        <v>4530</v>
      </c>
    </row>
    <row r="72" spans="1:15" x14ac:dyDescent="0.25">
      <c r="A72" s="172" t="s">
        <v>8771</v>
      </c>
      <c r="B72" s="173" t="s">
        <v>4161</v>
      </c>
      <c r="C72" s="174" t="s">
        <v>4162</v>
      </c>
      <c r="D72" s="175" t="s">
        <v>36</v>
      </c>
      <c r="E72" s="175">
        <v>10000</v>
      </c>
      <c r="F72" s="175">
        <v>0.1</v>
      </c>
      <c r="G72" s="175"/>
      <c r="H72" s="175"/>
      <c r="I72" s="176">
        <v>11.98</v>
      </c>
      <c r="J72" s="176">
        <f>IF(ISNUMBER(I72),ROUND(E72*F72*I72,2),"")</f>
        <v>11980</v>
      </c>
      <c r="K72" s="184">
        <f>BDI!$E$17</f>
        <v>0.19500000000000001</v>
      </c>
      <c r="L72" s="93"/>
      <c r="M72" s="93"/>
      <c r="N72" s="92">
        <f t="shared" si="1"/>
        <v>14.32</v>
      </c>
      <c r="O72" s="229">
        <f>IF(ISNUMBER(I72),ROUND(E72*F72*N72,2),"")</f>
        <v>14320</v>
      </c>
    </row>
    <row r="73" spans="1:15" x14ac:dyDescent="0.25">
      <c r="A73" s="172" t="s">
        <v>8772</v>
      </c>
      <c r="B73" s="173" t="s">
        <v>4163</v>
      </c>
      <c r="C73" s="174" t="s">
        <v>4164</v>
      </c>
      <c r="D73" s="175" t="s">
        <v>36</v>
      </c>
      <c r="E73" s="175">
        <v>100</v>
      </c>
      <c r="F73" s="175">
        <v>0.1</v>
      </c>
      <c r="G73" s="175"/>
      <c r="H73" s="175"/>
      <c r="I73" s="176">
        <v>136.36000000000001</v>
      </c>
      <c r="J73" s="176">
        <f>IF(ISNUMBER(I73),ROUND(E73*F73*I73,2),"")</f>
        <v>1363.6</v>
      </c>
      <c r="K73" s="184">
        <f>BDI!$E$17</f>
        <v>0.19500000000000001</v>
      </c>
      <c r="L73" s="93"/>
      <c r="M73" s="93"/>
      <c r="N73" s="92">
        <f t="shared" si="1"/>
        <v>162.94999999999999</v>
      </c>
      <c r="O73" s="229">
        <f>IF(ISNUMBER(I73),ROUND(E73*F73*N73,2),"")</f>
        <v>1629.5</v>
      </c>
    </row>
    <row r="74" spans="1:15" x14ac:dyDescent="0.25">
      <c r="A74" s="172" t="s">
        <v>8773</v>
      </c>
      <c r="B74" s="173" t="s">
        <v>4165</v>
      </c>
      <c r="C74" s="174" t="s">
        <v>4166</v>
      </c>
      <c r="D74" s="175" t="s">
        <v>36</v>
      </c>
      <c r="E74" s="175">
        <v>100</v>
      </c>
      <c r="F74" s="175">
        <v>0.1</v>
      </c>
      <c r="G74" s="175"/>
      <c r="H74" s="175"/>
      <c r="I74" s="176">
        <v>177.3</v>
      </c>
      <c r="J74" s="176">
        <f>IF(ISNUMBER(I74),ROUND(E74*F74*I74,2),"")</f>
        <v>1773</v>
      </c>
      <c r="K74" s="184">
        <f>BDI!$E$17</f>
        <v>0.19500000000000001</v>
      </c>
      <c r="L74" s="93"/>
      <c r="M74" s="93"/>
      <c r="N74" s="92">
        <f t="shared" si="1"/>
        <v>211.87</v>
      </c>
      <c r="O74" s="229">
        <f>IF(ISNUMBER(I74),ROUND(E74*F74*N74,2),"")</f>
        <v>2118.6999999999998</v>
      </c>
    </row>
    <row r="75" spans="1:15" x14ac:dyDescent="0.25">
      <c r="A75" s="172" t="s">
        <v>8774</v>
      </c>
      <c r="B75" s="173" t="s">
        <v>4167</v>
      </c>
      <c r="C75" s="174" t="s">
        <v>4168</v>
      </c>
      <c r="D75" s="175" t="s">
        <v>124</v>
      </c>
      <c r="E75" s="175">
        <v>100</v>
      </c>
      <c r="F75" s="175">
        <v>0.1</v>
      </c>
      <c r="G75" s="175"/>
      <c r="H75" s="175"/>
      <c r="I75" s="176">
        <v>82.18</v>
      </c>
      <c r="J75" s="176">
        <f>IF(ISNUMBER(I75),ROUND(E75*F75*I75,2),"")</f>
        <v>821.8</v>
      </c>
      <c r="K75" s="184">
        <f>BDI!$E$17</f>
        <v>0.19500000000000001</v>
      </c>
      <c r="L75" s="93"/>
      <c r="M75" s="93"/>
      <c r="N75" s="92">
        <f t="shared" si="1"/>
        <v>98.21</v>
      </c>
      <c r="O75" s="229">
        <f>IF(ISNUMBER(I75),ROUND(E75*F75*N75,2),"")</f>
        <v>982.1</v>
      </c>
    </row>
    <row r="76" spans="1:15" x14ac:dyDescent="0.25">
      <c r="A76" s="172" t="s">
        <v>8775</v>
      </c>
      <c r="B76" s="173" t="s">
        <v>4169</v>
      </c>
      <c r="C76" s="174" t="s">
        <v>4170</v>
      </c>
      <c r="D76" s="175" t="s">
        <v>124</v>
      </c>
      <c r="E76" s="175">
        <v>50</v>
      </c>
      <c r="F76" s="175">
        <v>0.1</v>
      </c>
      <c r="G76" s="175"/>
      <c r="H76" s="175"/>
      <c r="I76" s="176">
        <v>166.36</v>
      </c>
      <c r="J76" s="176">
        <f>IF(ISNUMBER(I76),ROUND(E76*F76*I76,2),"")</f>
        <v>831.8</v>
      </c>
      <c r="K76" s="184">
        <f>BDI!$E$17</f>
        <v>0.19500000000000001</v>
      </c>
      <c r="L76" s="93"/>
      <c r="M76" s="93"/>
      <c r="N76" s="92">
        <f t="shared" si="1"/>
        <v>198.8</v>
      </c>
      <c r="O76" s="229">
        <f>IF(ISNUMBER(I76),ROUND(E76*F76*N76,2),"")</f>
        <v>994</v>
      </c>
    </row>
    <row r="77" spans="1:15" x14ac:dyDescent="0.25">
      <c r="A77" s="172" t="s">
        <v>8776</v>
      </c>
      <c r="B77" s="173" t="s">
        <v>4171</v>
      </c>
      <c r="C77" s="174" t="s">
        <v>4172</v>
      </c>
      <c r="D77" s="175" t="s">
        <v>124</v>
      </c>
      <c r="E77" s="175">
        <v>400</v>
      </c>
      <c r="F77" s="175">
        <v>0.1</v>
      </c>
      <c r="G77" s="175"/>
      <c r="H77" s="175"/>
      <c r="I77" s="176">
        <v>154.51</v>
      </c>
      <c r="J77" s="176">
        <f>IF(ISNUMBER(I77),ROUND(E77*F77*I77,2),"")</f>
        <v>6180.4</v>
      </c>
      <c r="K77" s="184">
        <f>BDI!$E$17</f>
        <v>0.19500000000000001</v>
      </c>
      <c r="L77" s="93"/>
      <c r="M77" s="93"/>
      <c r="N77" s="92">
        <f t="shared" si="1"/>
        <v>184.64</v>
      </c>
      <c r="O77" s="229">
        <f>IF(ISNUMBER(I77),ROUND(E77*F77*N77,2),"")</f>
        <v>7385.6</v>
      </c>
    </row>
    <row r="78" spans="1:15" x14ac:dyDescent="0.25">
      <c r="A78" s="172" t="s">
        <v>8777</v>
      </c>
      <c r="B78" s="173" t="s">
        <v>4173</v>
      </c>
      <c r="C78" s="174" t="s">
        <v>4174</v>
      </c>
      <c r="D78" s="175" t="s">
        <v>4102</v>
      </c>
      <c r="E78" s="175">
        <v>100</v>
      </c>
      <c r="F78" s="175">
        <v>0.1</v>
      </c>
      <c r="G78" s="175"/>
      <c r="H78" s="175"/>
      <c r="I78" s="176">
        <v>5.87</v>
      </c>
      <c r="J78" s="176">
        <f>IF(ISNUMBER(I78),ROUND(E78*F78*I78,2),"")</f>
        <v>58.7</v>
      </c>
      <c r="K78" s="184">
        <f>BDI!$E$17</f>
        <v>0.19500000000000001</v>
      </c>
      <c r="L78" s="93"/>
      <c r="M78" s="93"/>
      <c r="N78" s="92">
        <f t="shared" si="1"/>
        <v>7.01</v>
      </c>
      <c r="O78" s="229">
        <f>IF(ISNUMBER(I78),ROUND(E78*F78*N78,2),"")</f>
        <v>70.099999999999994</v>
      </c>
    </row>
    <row r="79" spans="1:15" x14ac:dyDescent="0.25">
      <c r="A79" s="172" t="s">
        <v>8778</v>
      </c>
      <c r="B79" s="173" t="s">
        <v>4175</v>
      </c>
      <c r="C79" s="174" t="s">
        <v>4176</v>
      </c>
      <c r="D79" s="175" t="s">
        <v>36</v>
      </c>
      <c r="E79" s="175">
        <v>2000</v>
      </c>
      <c r="F79" s="175">
        <v>0.1</v>
      </c>
      <c r="G79" s="175"/>
      <c r="H79" s="175"/>
      <c r="I79" s="176">
        <v>16.239999999999998</v>
      </c>
      <c r="J79" s="176">
        <f>IF(ISNUMBER(I79),ROUND(E79*F79*I79,2),"")</f>
        <v>3248</v>
      </c>
      <c r="K79" s="184">
        <f>BDI!$E$17</f>
        <v>0.19500000000000001</v>
      </c>
      <c r="L79" s="93"/>
      <c r="M79" s="93"/>
      <c r="N79" s="92">
        <f t="shared" si="1"/>
        <v>19.41</v>
      </c>
      <c r="O79" s="229">
        <f>IF(ISNUMBER(I79),ROUND(E79*F79*N79,2),"")</f>
        <v>3882</v>
      </c>
    </row>
    <row r="80" spans="1:15" x14ac:dyDescent="0.25">
      <c r="A80" s="172" t="s">
        <v>8779</v>
      </c>
      <c r="B80" s="173" t="s">
        <v>4177</v>
      </c>
      <c r="C80" s="174" t="s">
        <v>4178</v>
      </c>
      <c r="D80" s="175" t="s">
        <v>36</v>
      </c>
      <c r="E80" s="175">
        <v>2000</v>
      </c>
      <c r="F80" s="175">
        <v>0.1</v>
      </c>
      <c r="G80" s="175"/>
      <c r="H80" s="175"/>
      <c r="I80" s="176">
        <v>4.3099999999999996</v>
      </c>
      <c r="J80" s="176">
        <f>IF(ISNUMBER(I80),ROUND(E80*F80*I80,2),"")</f>
        <v>862</v>
      </c>
      <c r="K80" s="184">
        <f>BDI!$E$17</f>
        <v>0.19500000000000001</v>
      </c>
      <c r="L80" s="93"/>
      <c r="M80" s="93"/>
      <c r="N80" s="92">
        <f t="shared" si="1"/>
        <v>5.15</v>
      </c>
      <c r="O80" s="229">
        <f>IF(ISNUMBER(I80),ROUND(E80*F80*N80,2),"")</f>
        <v>1030</v>
      </c>
    </row>
    <row r="81" spans="1:15" x14ac:dyDescent="0.25">
      <c r="A81" s="172" t="s">
        <v>8780</v>
      </c>
      <c r="B81" s="173" t="s">
        <v>4179</v>
      </c>
      <c r="C81" s="174" t="s">
        <v>4180</v>
      </c>
      <c r="D81" s="175" t="s">
        <v>36</v>
      </c>
      <c r="E81" s="175">
        <v>600</v>
      </c>
      <c r="F81" s="175">
        <v>0.1</v>
      </c>
      <c r="G81" s="175"/>
      <c r="H81" s="175"/>
      <c r="I81" s="176">
        <v>29.54</v>
      </c>
      <c r="J81" s="176">
        <f>IF(ISNUMBER(I81),ROUND(E81*F81*I81,2),"")</f>
        <v>1772.4</v>
      </c>
      <c r="K81" s="184">
        <f>BDI!$E$17</f>
        <v>0.19500000000000001</v>
      </c>
      <c r="L81" s="93"/>
      <c r="M81" s="93"/>
      <c r="N81" s="92">
        <f t="shared" si="1"/>
        <v>35.299999999999997</v>
      </c>
      <c r="O81" s="229">
        <f>IF(ISNUMBER(I81),ROUND(E81*F81*N81,2),"")</f>
        <v>2118</v>
      </c>
    </row>
    <row r="82" spans="1:15" x14ac:dyDescent="0.25">
      <c r="A82" s="172" t="s">
        <v>8781</v>
      </c>
      <c r="B82" s="173" t="s">
        <v>4181</v>
      </c>
      <c r="C82" s="174" t="s">
        <v>4182</v>
      </c>
      <c r="D82" s="175" t="s">
        <v>36</v>
      </c>
      <c r="E82" s="175">
        <v>300</v>
      </c>
      <c r="F82" s="175">
        <v>0.1</v>
      </c>
      <c r="G82" s="175"/>
      <c r="H82" s="175"/>
      <c r="I82" s="176">
        <v>22.03</v>
      </c>
      <c r="J82" s="176">
        <f>IF(ISNUMBER(I82),ROUND(E82*F82*I82,2),"")</f>
        <v>660.9</v>
      </c>
      <c r="K82" s="184">
        <f>BDI!$E$17</f>
        <v>0.19500000000000001</v>
      </c>
      <c r="L82" s="93"/>
      <c r="M82" s="93"/>
      <c r="N82" s="92">
        <f t="shared" si="1"/>
        <v>26.33</v>
      </c>
      <c r="O82" s="229">
        <f>IF(ISNUMBER(I82),ROUND(E82*F82*N82,2),"")</f>
        <v>789.9</v>
      </c>
    </row>
    <row r="83" spans="1:15" x14ac:dyDescent="0.25">
      <c r="A83" s="172" t="s">
        <v>8782</v>
      </c>
      <c r="B83" s="173" t="s">
        <v>4183</v>
      </c>
      <c r="C83" s="174" t="s">
        <v>4184</v>
      </c>
      <c r="D83" s="175" t="s">
        <v>86</v>
      </c>
      <c r="E83" s="175">
        <v>100</v>
      </c>
      <c r="F83" s="175">
        <v>0.1</v>
      </c>
      <c r="G83" s="175"/>
      <c r="H83" s="175"/>
      <c r="I83" s="176">
        <v>125.02</v>
      </c>
      <c r="J83" s="176">
        <f>IF(ISNUMBER(I83),ROUND(E83*F83*I83,2),"")</f>
        <v>1250.2</v>
      </c>
      <c r="K83" s="184">
        <f>BDI!$E$17</f>
        <v>0.19500000000000001</v>
      </c>
      <c r="L83" s="93"/>
      <c r="M83" s="93"/>
      <c r="N83" s="92">
        <f t="shared" si="1"/>
        <v>149.4</v>
      </c>
      <c r="O83" s="229">
        <f>IF(ISNUMBER(I83),ROUND(E83*F83*N83,2),"")</f>
        <v>1494</v>
      </c>
    </row>
    <row r="84" spans="1:15" x14ac:dyDescent="0.25">
      <c r="A84" s="172" t="s">
        <v>8783</v>
      </c>
      <c r="B84" s="173" t="s">
        <v>4185</v>
      </c>
      <c r="C84" s="174" t="s">
        <v>4186</v>
      </c>
      <c r="D84" s="175" t="s">
        <v>86</v>
      </c>
      <c r="E84" s="175">
        <v>100</v>
      </c>
      <c r="F84" s="175">
        <v>0.1</v>
      </c>
      <c r="G84" s="175"/>
      <c r="H84" s="175"/>
      <c r="I84" s="176">
        <v>233.33</v>
      </c>
      <c r="J84" s="176">
        <f>IF(ISNUMBER(I84),ROUND(E84*F84*I84,2),"")</f>
        <v>2333.3000000000002</v>
      </c>
      <c r="K84" s="184">
        <f>BDI!$E$17</f>
        <v>0.19500000000000001</v>
      </c>
      <c r="L84" s="93"/>
      <c r="M84" s="93"/>
      <c r="N84" s="92">
        <f t="shared" si="1"/>
        <v>278.83</v>
      </c>
      <c r="O84" s="229">
        <f>IF(ISNUMBER(I84),ROUND(E84*F84*N84,2),"")</f>
        <v>2788.3</v>
      </c>
    </row>
    <row r="85" spans="1:15" x14ac:dyDescent="0.25">
      <c r="A85" s="172" t="s">
        <v>8784</v>
      </c>
      <c r="B85" s="173" t="s">
        <v>1358</v>
      </c>
      <c r="C85" s="174" t="s">
        <v>4187</v>
      </c>
      <c r="D85" s="175" t="s">
        <v>90</v>
      </c>
      <c r="E85" s="175">
        <v>50</v>
      </c>
      <c r="F85" s="175">
        <v>0.1</v>
      </c>
      <c r="G85" s="175"/>
      <c r="H85" s="175"/>
      <c r="I85" s="176">
        <f ca="1">OFFSET(INDEX(Composições!A:H,MATCH(B85,Composições!A:A,0),8),2,0)</f>
        <v>11.893999999999998</v>
      </c>
      <c r="J85" s="176">
        <f ca="1">IF(ISNUMBER(I85),ROUND(E85*F85*I85,2),"")</f>
        <v>59.47</v>
      </c>
      <c r="K85" s="184">
        <f>BDI!$E$17</f>
        <v>0.19500000000000001</v>
      </c>
      <c r="L85" s="93"/>
      <c r="M85" s="93"/>
      <c r="N85" s="92">
        <f t="shared" ca="1" si="1"/>
        <v>14.21</v>
      </c>
      <c r="O85" s="229">
        <f ca="1">IF(ISNUMBER(I85),ROUND(E85*F85*N85,2),"")</f>
        <v>71.05</v>
      </c>
    </row>
    <row r="86" spans="1:15" x14ac:dyDescent="0.25">
      <c r="A86" s="172" t="s">
        <v>8785</v>
      </c>
      <c r="B86" s="173" t="s">
        <v>4188</v>
      </c>
      <c r="C86" s="174" t="s">
        <v>4189</v>
      </c>
      <c r="D86" s="175" t="s">
        <v>1776</v>
      </c>
      <c r="E86" s="175">
        <v>1000</v>
      </c>
      <c r="F86" s="175">
        <v>0.1</v>
      </c>
      <c r="G86" s="175"/>
      <c r="H86" s="175"/>
      <c r="I86" s="176">
        <v>70.849999999999994</v>
      </c>
      <c r="J86" s="176">
        <f>IF(ISNUMBER(I86),ROUND(E86*F86*I86,2),"")</f>
        <v>7085</v>
      </c>
      <c r="K86" s="184">
        <f>BDI!$E$17</f>
        <v>0.19500000000000001</v>
      </c>
      <c r="L86" s="93"/>
      <c r="M86" s="93"/>
      <c r="N86" s="92">
        <f t="shared" si="1"/>
        <v>84.67</v>
      </c>
      <c r="O86" s="229">
        <f>IF(ISNUMBER(I86),ROUND(E86*F86*N86,2),"")</f>
        <v>8467</v>
      </c>
    </row>
    <row r="87" spans="1:15" x14ac:dyDescent="0.25">
      <c r="A87" s="172" t="s">
        <v>8786</v>
      </c>
      <c r="B87" s="173" t="s">
        <v>4190</v>
      </c>
      <c r="C87" s="174" t="s">
        <v>4191</v>
      </c>
      <c r="D87" s="175" t="s">
        <v>4192</v>
      </c>
      <c r="E87" s="175">
        <v>50000</v>
      </c>
      <c r="F87" s="175">
        <v>0.1</v>
      </c>
      <c r="G87" s="175"/>
      <c r="H87" s="175"/>
      <c r="I87" s="176">
        <v>0.56000000000000005</v>
      </c>
      <c r="J87" s="176">
        <f>IF(ISNUMBER(I87),ROUND(E87*F87*I87,2),"")</f>
        <v>2800</v>
      </c>
      <c r="K87" s="184">
        <f>BDI!$E$17</f>
        <v>0.19500000000000001</v>
      </c>
      <c r="L87" s="93"/>
      <c r="M87" s="93"/>
      <c r="N87" s="92">
        <f t="shared" si="1"/>
        <v>0.67</v>
      </c>
      <c r="O87" s="229">
        <f>IF(ISNUMBER(I87),ROUND(E87*F87*N87,2),"")</f>
        <v>3350</v>
      </c>
    </row>
    <row r="88" spans="1:15" x14ac:dyDescent="0.25">
      <c r="A88" s="172" t="s">
        <v>8787</v>
      </c>
      <c r="B88" s="173" t="s">
        <v>4193</v>
      </c>
      <c r="C88" s="174" t="s">
        <v>4194</v>
      </c>
      <c r="D88" s="175" t="s">
        <v>36</v>
      </c>
      <c r="E88" s="175">
        <v>100</v>
      </c>
      <c r="F88" s="175">
        <v>0.1</v>
      </c>
      <c r="G88" s="175"/>
      <c r="H88" s="175"/>
      <c r="I88" s="176">
        <v>38.64</v>
      </c>
      <c r="J88" s="176">
        <f>IF(ISNUMBER(I88),ROUND(E88*F88*I88,2),"")</f>
        <v>386.4</v>
      </c>
      <c r="K88" s="184">
        <f>BDI!$E$17</f>
        <v>0.19500000000000001</v>
      </c>
      <c r="L88" s="93"/>
      <c r="M88" s="93"/>
      <c r="N88" s="92">
        <f t="shared" si="1"/>
        <v>46.17</v>
      </c>
      <c r="O88" s="229">
        <f>IF(ISNUMBER(I88),ROUND(E88*F88*N88,2),"")</f>
        <v>461.7</v>
      </c>
    </row>
    <row r="89" spans="1:15" x14ac:dyDescent="0.25">
      <c r="A89" s="172" t="s">
        <v>8788</v>
      </c>
      <c r="B89" s="173" t="s">
        <v>4195</v>
      </c>
      <c r="C89" s="174" t="s">
        <v>4196</v>
      </c>
      <c r="D89" s="175" t="s">
        <v>36</v>
      </c>
      <c r="E89" s="175">
        <v>100</v>
      </c>
      <c r="F89" s="175">
        <v>0.1</v>
      </c>
      <c r="G89" s="175"/>
      <c r="H89" s="175"/>
      <c r="I89" s="176">
        <v>34.99</v>
      </c>
      <c r="J89" s="176">
        <f>IF(ISNUMBER(I89),ROUND(E89*F89*I89,2),"")</f>
        <v>349.9</v>
      </c>
      <c r="K89" s="184">
        <f>BDI!$E$17</f>
        <v>0.19500000000000001</v>
      </c>
      <c r="L89" s="93"/>
      <c r="M89" s="93"/>
      <c r="N89" s="92">
        <f t="shared" si="1"/>
        <v>41.81</v>
      </c>
      <c r="O89" s="229">
        <f>IF(ISNUMBER(I89),ROUND(E89*F89*N89,2),"")</f>
        <v>418.1</v>
      </c>
    </row>
    <row r="90" spans="1:15" x14ac:dyDescent="0.25">
      <c r="A90" s="172" t="s">
        <v>8789</v>
      </c>
      <c r="B90" s="173" t="s">
        <v>4197</v>
      </c>
      <c r="C90" s="174" t="s">
        <v>4198</v>
      </c>
      <c r="D90" s="175" t="s">
        <v>36</v>
      </c>
      <c r="E90" s="175">
        <v>100</v>
      </c>
      <c r="F90" s="175">
        <v>0.1</v>
      </c>
      <c r="G90" s="175"/>
      <c r="H90" s="175"/>
      <c r="I90" s="176">
        <v>45.38</v>
      </c>
      <c r="J90" s="176">
        <f>IF(ISNUMBER(I90),ROUND(E90*F90*I90,2),"")</f>
        <v>453.8</v>
      </c>
      <c r="K90" s="184">
        <f>BDI!$E$17</f>
        <v>0.19500000000000001</v>
      </c>
      <c r="L90" s="93"/>
      <c r="M90" s="93"/>
      <c r="N90" s="92">
        <f t="shared" si="1"/>
        <v>54.23</v>
      </c>
      <c r="O90" s="229">
        <f>IF(ISNUMBER(I90),ROUND(E90*F90*N90,2),"")</f>
        <v>542.29999999999995</v>
      </c>
    </row>
    <row r="91" spans="1:15" x14ac:dyDescent="0.25">
      <c r="A91" s="172" t="s">
        <v>8790</v>
      </c>
      <c r="B91" s="173" t="s">
        <v>1359</v>
      </c>
      <c r="C91" s="174" t="s">
        <v>4199</v>
      </c>
      <c r="D91" s="175" t="s">
        <v>90</v>
      </c>
      <c r="E91" s="175">
        <v>1500</v>
      </c>
      <c r="F91" s="175">
        <v>0.1</v>
      </c>
      <c r="G91" s="175"/>
      <c r="H91" s="175"/>
      <c r="I91" s="176">
        <f ca="1">OFFSET(INDEX(Composições!A:H,MATCH(B91,Composições!A:A,0),8),2,0)</f>
        <v>7.6189999999999989</v>
      </c>
      <c r="J91" s="176">
        <f ca="1">IF(ISNUMBER(I91),ROUND(E91*F91*I91,2),"")</f>
        <v>1142.8499999999999</v>
      </c>
      <c r="K91" s="184">
        <f>BDI!$E$17</f>
        <v>0.19500000000000001</v>
      </c>
      <c r="L91" s="93"/>
      <c r="M91" s="93"/>
      <c r="N91" s="92">
        <f t="shared" ca="1" si="1"/>
        <v>9.1</v>
      </c>
      <c r="O91" s="229">
        <f ca="1">IF(ISNUMBER(I91),ROUND(E91*F91*N91,2),"")</f>
        <v>1365</v>
      </c>
    </row>
    <row r="92" spans="1:15" x14ac:dyDescent="0.25">
      <c r="A92" s="172" t="s">
        <v>8791</v>
      </c>
      <c r="B92" s="173" t="s">
        <v>4200</v>
      </c>
      <c r="C92" s="174" t="s">
        <v>4201</v>
      </c>
      <c r="D92" s="175" t="s">
        <v>36</v>
      </c>
      <c r="E92" s="175">
        <v>100</v>
      </c>
      <c r="F92" s="175">
        <v>0.1</v>
      </c>
      <c r="G92" s="175"/>
      <c r="H92" s="175"/>
      <c r="I92" s="176">
        <v>41.86</v>
      </c>
      <c r="J92" s="176">
        <f>IF(ISNUMBER(I92),ROUND(E92*F92*I92,2),"")</f>
        <v>418.6</v>
      </c>
      <c r="K92" s="184">
        <f>BDI!$E$17</f>
        <v>0.19500000000000001</v>
      </c>
      <c r="L92" s="93"/>
      <c r="M92" s="93"/>
      <c r="N92" s="92">
        <f t="shared" si="1"/>
        <v>50.02</v>
      </c>
      <c r="O92" s="229">
        <f>IF(ISNUMBER(I92),ROUND(E92*F92*N92,2),"")</f>
        <v>500.2</v>
      </c>
    </row>
    <row r="93" spans="1:15" x14ac:dyDescent="0.25">
      <c r="A93" s="172" t="s">
        <v>8792</v>
      </c>
      <c r="B93" s="173" t="s">
        <v>4202</v>
      </c>
      <c r="C93" s="174" t="s">
        <v>4203</v>
      </c>
      <c r="D93" s="175" t="s">
        <v>36</v>
      </c>
      <c r="E93" s="175">
        <v>2000</v>
      </c>
      <c r="F93" s="175">
        <v>0.1</v>
      </c>
      <c r="G93" s="175"/>
      <c r="H93" s="175"/>
      <c r="I93" s="176">
        <v>2.41</v>
      </c>
      <c r="J93" s="176">
        <f>IF(ISNUMBER(I93),ROUND(E93*F93*I93,2),"")</f>
        <v>482</v>
      </c>
      <c r="K93" s="184">
        <f>BDI!$E$17</f>
        <v>0.19500000000000001</v>
      </c>
      <c r="L93" s="93"/>
      <c r="M93" s="93"/>
      <c r="N93" s="92">
        <f t="shared" si="1"/>
        <v>2.88</v>
      </c>
      <c r="O93" s="229">
        <f>IF(ISNUMBER(I93),ROUND(E93*F93*N93,2),"")</f>
        <v>576</v>
      </c>
    </row>
    <row r="94" spans="1:15" x14ac:dyDescent="0.25">
      <c r="A94" s="172" t="s">
        <v>8793</v>
      </c>
      <c r="B94" s="173" t="s">
        <v>4204</v>
      </c>
      <c r="C94" s="174" t="s">
        <v>4205</v>
      </c>
      <c r="D94" s="175" t="s">
        <v>36</v>
      </c>
      <c r="E94" s="175">
        <v>20</v>
      </c>
      <c r="F94" s="175">
        <v>0.1</v>
      </c>
      <c r="G94" s="175"/>
      <c r="H94" s="175"/>
      <c r="I94" s="176">
        <v>2255.23</v>
      </c>
      <c r="J94" s="176">
        <f>IF(ISNUMBER(I94),ROUND(E94*F94*I94,2),"")</f>
        <v>4510.46</v>
      </c>
      <c r="K94" s="184">
        <f>BDI!$E$17</f>
        <v>0.19500000000000001</v>
      </c>
      <c r="L94" s="93"/>
      <c r="M94" s="93"/>
      <c r="N94" s="92">
        <f t="shared" si="1"/>
        <v>2695</v>
      </c>
      <c r="O94" s="229">
        <f>IF(ISNUMBER(I94),ROUND(E94*F94*N94,2),"")</f>
        <v>5390</v>
      </c>
    </row>
    <row r="95" spans="1:15" x14ac:dyDescent="0.25">
      <c r="A95" s="172" t="s">
        <v>8794</v>
      </c>
      <c r="B95" s="173" t="s">
        <v>4206</v>
      </c>
      <c r="C95" s="174" t="s">
        <v>4207</v>
      </c>
      <c r="D95" s="175" t="s">
        <v>36</v>
      </c>
      <c r="E95" s="175">
        <v>20</v>
      </c>
      <c r="F95" s="175">
        <v>0.1</v>
      </c>
      <c r="G95" s="175"/>
      <c r="H95" s="175"/>
      <c r="I95" s="176">
        <v>2999</v>
      </c>
      <c r="J95" s="176">
        <f>IF(ISNUMBER(I95),ROUND(E95*F95*I95,2),"")</f>
        <v>5998</v>
      </c>
      <c r="K95" s="184">
        <f>BDI!$E$17</f>
        <v>0.19500000000000001</v>
      </c>
      <c r="L95" s="93"/>
      <c r="M95" s="93"/>
      <c r="N95" s="92">
        <f t="shared" si="1"/>
        <v>3583.81</v>
      </c>
      <c r="O95" s="229">
        <f>IF(ISNUMBER(I95),ROUND(E95*F95*N95,2),"")</f>
        <v>7167.62</v>
      </c>
    </row>
    <row r="96" spans="1:15" x14ac:dyDescent="0.25">
      <c r="A96" s="172" t="s">
        <v>8795</v>
      </c>
      <c r="B96" s="173" t="s">
        <v>4208</v>
      </c>
      <c r="C96" s="174" t="s">
        <v>4209</v>
      </c>
      <c r="D96" s="175" t="s">
        <v>36</v>
      </c>
      <c r="E96" s="175">
        <v>20</v>
      </c>
      <c r="F96" s="175">
        <v>0.1</v>
      </c>
      <c r="G96" s="175"/>
      <c r="H96" s="175"/>
      <c r="I96" s="176">
        <v>4822.58</v>
      </c>
      <c r="J96" s="176">
        <f>IF(ISNUMBER(I96),ROUND(E96*F96*I96,2),"")</f>
        <v>9645.16</v>
      </c>
      <c r="K96" s="184">
        <f>BDI!$E$17</f>
        <v>0.19500000000000001</v>
      </c>
      <c r="L96" s="93"/>
      <c r="M96" s="93"/>
      <c r="N96" s="92">
        <f t="shared" si="1"/>
        <v>5762.98</v>
      </c>
      <c r="O96" s="229">
        <f>IF(ISNUMBER(I96),ROUND(E96*F96*N96,2),"")</f>
        <v>11525.96</v>
      </c>
    </row>
    <row r="97" spans="1:15" x14ac:dyDescent="0.25">
      <c r="A97" s="172" t="s">
        <v>8796</v>
      </c>
      <c r="B97" s="173" t="s">
        <v>4210</v>
      </c>
      <c r="C97" s="174" t="s">
        <v>4211</v>
      </c>
      <c r="D97" s="175" t="s">
        <v>36</v>
      </c>
      <c r="E97" s="175">
        <v>50</v>
      </c>
      <c r="F97" s="175">
        <v>0.1</v>
      </c>
      <c r="G97" s="175"/>
      <c r="H97" s="175"/>
      <c r="I97" s="176">
        <v>203.69</v>
      </c>
      <c r="J97" s="176">
        <f>IF(ISNUMBER(I97),ROUND(E97*F97*I97,2),"")</f>
        <v>1018.45</v>
      </c>
      <c r="K97" s="184">
        <f>BDI!$E$17</f>
        <v>0.19500000000000001</v>
      </c>
      <c r="L97" s="93"/>
      <c r="M97" s="93"/>
      <c r="N97" s="92">
        <f t="shared" si="1"/>
        <v>243.41</v>
      </c>
      <c r="O97" s="229">
        <f>IF(ISNUMBER(I97),ROUND(E97*F97*N97,2),"")</f>
        <v>1217.05</v>
      </c>
    </row>
    <row r="98" spans="1:15" x14ac:dyDescent="0.25">
      <c r="A98" s="172" t="s">
        <v>8797</v>
      </c>
      <c r="B98" s="173" t="s">
        <v>4212</v>
      </c>
      <c r="C98" s="174" t="s">
        <v>4213</v>
      </c>
      <c r="D98" s="175" t="s">
        <v>36</v>
      </c>
      <c r="E98" s="175">
        <v>50</v>
      </c>
      <c r="F98" s="175">
        <v>0.1</v>
      </c>
      <c r="G98" s="175"/>
      <c r="H98" s="175"/>
      <c r="I98" s="176">
        <v>427.38</v>
      </c>
      <c r="J98" s="176">
        <f>IF(ISNUMBER(I98),ROUND(E98*F98*I98,2),"")</f>
        <v>2136.9</v>
      </c>
      <c r="K98" s="184">
        <f>BDI!$E$17</f>
        <v>0.19500000000000001</v>
      </c>
      <c r="L98" s="93"/>
      <c r="M98" s="93"/>
      <c r="N98" s="92">
        <f t="shared" si="1"/>
        <v>510.72</v>
      </c>
      <c r="O98" s="229">
        <f>IF(ISNUMBER(I98),ROUND(E98*F98*N98,2),"")</f>
        <v>2553.6</v>
      </c>
    </row>
    <row r="99" spans="1:15" x14ac:dyDescent="0.25">
      <c r="A99" s="172" t="s">
        <v>8798</v>
      </c>
      <c r="B99" s="173" t="s">
        <v>4214</v>
      </c>
      <c r="C99" s="174" t="s">
        <v>4215</v>
      </c>
      <c r="D99" s="175" t="s">
        <v>124</v>
      </c>
      <c r="E99" s="175">
        <v>1220</v>
      </c>
      <c r="F99" s="175">
        <v>0.1</v>
      </c>
      <c r="G99" s="175"/>
      <c r="H99" s="175"/>
      <c r="I99" s="176">
        <v>115.69</v>
      </c>
      <c r="J99" s="176">
        <f>IF(ISNUMBER(I99),ROUND(E99*F99*I99,2),"")</f>
        <v>14114.18</v>
      </c>
      <c r="K99" s="184">
        <f>BDI!$E$17</f>
        <v>0.19500000000000001</v>
      </c>
      <c r="L99" s="93"/>
      <c r="M99" s="93"/>
      <c r="N99" s="92">
        <f t="shared" si="1"/>
        <v>138.25</v>
      </c>
      <c r="O99" s="229">
        <f>IF(ISNUMBER(I99),ROUND(E99*F99*N99,2),"")</f>
        <v>16866.5</v>
      </c>
    </row>
    <row r="100" spans="1:15" x14ac:dyDescent="0.25">
      <c r="A100" s="172" t="s">
        <v>8799</v>
      </c>
      <c r="B100" s="173" t="s">
        <v>4216</v>
      </c>
      <c r="C100" s="174" t="s">
        <v>4217</v>
      </c>
      <c r="D100" s="175" t="s">
        <v>36</v>
      </c>
      <c r="E100" s="175">
        <v>400</v>
      </c>
      <c r="F100" s="175">
        <v>0.1</v>
      </c>
      <c r="G100" s="175"/>
      <c r="H100" s="175"/>
      <c r="I100" s="176">
        <v>107.66</v>
      </c>
      <c r="J100" s="176">
        <f>IF(ISNUMBER(I100),ROUND(E100*F100*I100,2),"")</f>
        <v>4306.3999999999996</v>
      </c>
      <c r="K100" s="184">
        <f>BDI!$E$17</f>
        <v>0.19500000000000001</v>
      </c>
      <c r="L100" s="93"/>
      <c r="M100" s="93"/>
      <c r="N100" s="92">
        <f t="shared" si="1"/>
        <v>128.65</v>
      </c>
      <c r="O100" s="229">
        <f>IF(ISNUMBER(I100),ROUND(E100*F100*N100,2),"")</f>
        <v>5146</v>
      </c>
    </row>
    <row r="101" spans="1:15" x14ac:dyDescent="0.25">
      <c r="A101" s="172" t="s">
        <v>8800</v>
      </c>
      <c r="B101" s="173" t="s">
        <v>4218</v>
      </c>
      <c r="C101" s="174" t="s">
        <v>4219</v>
      </c>
      <c r="D101" s="175" t="s">
        <v>36</v>
      </c>
      <c r="E101" s="175">
        <v>2000</v>
      </c>
      <c r="F101" s="175">
        <v>0.1</v>
      </c>
      <c r="G101" s="175"/>
      <c r="H101" s="175"/>
      <c r="I101" s="176">
        <v>29.33</v>
      </c>
      <c r="J101" s="176">
        <f>IF(ISNUMBER(I101),ROUND(E101*F101*I101,2),"")</f>
        <v>5866</v>
      </c>
      <c r="K101" s="184">
        <f>BDI!$E$17</f>
        <v>0.19500000000000001</v>
      </c>
      <c r="L101" s="93"/>
      <c r="M101" s="93"/>
      <c r="N101" s="92">
        <f t="shared" si="1"/>
        <v>35.049999999999997</v>
      </c>
      <c r="O101" s="229">
        <f>IF(ISNUMBER(I101),ROUND(E101*F101*N101,2),"")</f>
        <v>7010</v>
      </c>
    </row>
    <row r="102" spans="1:15" x14ac:dyDescent="0.25">
      <c r="A102" s="172" t="s">
        <v>8801</v>
      </c>
      <c r="B102" s="173" t="s">
        <v>4220</v>
      </c>
      <c r="C102" s="174" t="s">
        <v>4221</v>
      </c>
      <c r="D102" s="175" t="s">
        <v>36</v>
      </c>
      <c r="E102" s="175">
        <v>200</v>
      </c>
      <c r="F102" s="175">
        <v>0.1</v>
      </c>
      <c r="G102" s="175"/>
      <c r="H102" s="175"/>
      <c r="I102" s="176">
        <v>75.209999999999994</v>
      </c>
      <c r="J102" s="176">
        <f>IF(ISNUMBER(I102),ROUND(E102*F102*I102,2),"")</f>
        <v>1504.2</v>
      </c>
      <c r="K102" s="184">
        <f>BDI!$E$17</f>
        <v>0.19500000000000001</v>
      </c>
      <c r="L102" s="93"/>
      <c r="M102" s="93"/>
      <c r="N102" s="92">
        <f t="shared" si="1"/>
        <v>89.88</v>
      </c>
      <c r="O102" s="229">
        <f>IF(ISNUMBER(I102),ROUND(E102*F102*N102,2),"")</f>
        <v>1797.6</v>
      </c>
    </row>
    <row r="103" spans="1:15" x14ac:dyDescent="0.25">
      <c r="A103" s="172" t="s">
        <v>8802</v>
      </c>
      <c r="B103" s="173" t="s">
        <v>4222</v>
      </c>
      <c r="C103" s="174" t="s">
        <v>4223</v>
      </c>
      <c r="D103" s="175" t="s">
        <v>36</v>
      </c>
      <c r="E103" s="175">
        <v>500</v>
      </c>
      <c r="F103" s="175">
        <v>0.1</v>
      </c>
      <c r="G103" s="175"/>
      <c r="H103" s="175"/>
      <c r="I103" s="176">
        <v>10.29</v>
      </c>
      <c r="J103" s="176">
        <f>IF(ISNUMBER(I103),ROUND(E103*F103*I103,2),"")</f>
        <v>514.5</v>
      </c>
      <c r="K103" s="184">
        <f>BDI!$E$17</f>
        <v>0.19500000000000001</v>
      </c>
      <c r="L103" s="93"/>
      <c r="M103" s="93"/>
      <c r="N103" s="92">
        <f t="shared" si="1"/>
        <v>12.3</v>
      </c>
      <c r="O103" s="229">
        <f>IF(ISNUMBER(I103),ROUND(E103*F103*N103,2),"")</f>
        <v>615</v>
      </c>
    </row>
    <row r="104" spans="1:15" x14ac:dyDescent="0.25">
      <c r="A104" s="172" t="s">
        <v>8803</v>
      </c>
      <c r="B104" s="173" t="s">
        <v>4224</v>
      </c>
      <c r="C104" s="174" t="s">
        <v>4225</v>
      </c>
      <c r="D104" s="175" t="s">
        <v>36</v>
      </c>
      <c r="E104" s="175">
        <v>100</v>
      </c>
      <c r="F104" s="175">
        <v>0.1</v>
      </c>
      <c r="G104" s="175"/>
      <c r="H104" s="175"/>
      <c r="I104" s="176">
        <v>102.54</v>
      </c>
      <c r="J104" s="176">
        <f>IF(ISNUMBER(I104),ROUND(E104*F104*I104,2),"")</f>
        <v>1025.4000000000001</v>
      </c>
      <c r="K104" s="184">
        <f>BDI!$E$17</f>
        <v>0.19500000000000001</v>
      </c>
      <c r="L104" s="93"/>
      <c r="M104" s="93"/>
      <c r="N104" s="92">
        <f t="shared" si="1"/>
        <v>122.54</v>
      </c>
      <c r="O104" s="229">
        <f>IF(ISNUMBER(I104),ROUND(E104*F104*N104,2),"")</f>
        <v>1225.4000000000001</v>
      </c>
    </row>
    <row r="105" spans="1:15" x14ac:dyDescent="0.25">
      <c r="A105" s="172" t="s">
        <v>8804</v>
      </c>
      <c r="B105" s="173" t="s">
        <v>4226</v>
      </c>
      <c r="C105" s="174" t="s">
        <v>4227</v>
      </c>
      <c r="D105" s="175" t="s">
        <v>124</v>
      </c>
      <c r="E105" s="175">
        <v>500</v>
      </c>
      <c r="F105" s="175">
        <v>0.1</v>
      </c>
      <c r="G105" s="175"/>
      <c r="H105" s="175"/>
      <c r="I105" s="176">
        <v>88.77</v>
      </c>
      <c r="J105" s="176">
        <f>IF(ISNUMBER(I105),ROUND(E105*F105*I105,2),"")</f>
        <v>4438.5</v>
      </c>
      <c r="K105" s="184">
        <f>BDI!$E$17</f>
        <v>0.19500000000000001</v>
      </c>
      <c r="L105" s="93"/>
      <c r="M105" s="93"/>
      <c r="N105" s="92">
        <f t="shared" si="1"/>
        <v>106.08</v>
      </c>
      <c r="O105" s="229">
        <f>IF(ISNUMBER(I105),ROUND(E105*F105*N105,2),"")</f>
        <v>5304</v>
      </c>
    </row>
    <row r="106" spans="1:15" x14ac:dyDescent="0.25">
      <c r="A106" s="172" t="s">
        <v>8805</v>
      </c>
      <c r="B106" s="173" t="s">
        <v>4228</v>
      </c>
      <c r="C106" s="174" t="s">
        <v>4229</v>
      </c>
      <c r="D106" s="175" t="s">
        <v>36</v>
      </c>
      <c r="E106" s="175">
        <v>100</v>
      </c>
      <c r="F106" s="175">
        <v>0.1</v>
      </c>
      <c r="G106" s="175"/>
      <c r="H106" s="175"/>
      <c r="I106" s="176">
        <v>45.69</v>
      </c>
      <c r="J106" s="176">
        <f>IF(ISNUMBER(I106),ROUND(E106*F106*I106,2),"")</f>
        <v>456.9</v>
      </c>
      <c r="K106" s="184">
        <f>BDI!$E$17</f>
        <v>0.19500000000000001</v>
      </c>
      <c r="L106" s="93"/>
      <c r="M106" s="93"/>
      <c r="N106" s="92">
        <f t="shared" si="1"/>
        <v>54.6</v>
      </c>
      <c r="O106" s="229">
        <f>IF(ISNUMBER(I106),ROUND(E106*F106*N106,2),"")</f>
        <v>546</v>
      </c>
    </row>
    <row r="107" spans="1:15" x14ac:dyDescent="0.25">
      <c r="A107" s="172" t="s">
        <v>8806</v>
      </c>
      <c r="B107" s="173" t="s">
        <v>4230</v>
      </c>
      <c r="C107" s="174" t="s">
        <v>4231</v>
      </c>
      <c r="D107" s="175" t="s">
        <v>36</v>
      </c>
      <c r="E107" s="175">
        <v>100</v>
      </c>
      <c r="F107" s="175">
        <v>0.1</v>
      </c>
      <c r="G107" s="175"/>
      <c r="H107" s="175"/>
      <c r="I107" s="176">
        <v>7.49</v>
      </c>
      <c r="J107" s="176">
        <f>IF(ISNUMBER(I107),ROUND(E107*F107*I107,2),"")</f>
        <v>74.900000000000006</v>
      </c>
      <c r="K107" s="184">
        <f>BDI!$E$17</f>
        <v>0.19500000000000001</v>
      </c>
      <c r="L107" s="93"/>
      <c r="M107" s="93"/>
      <c r="N107" s="92">
        <f t="shared" si="1"/>
        <v>8.9499999999999993</v>
      </c>
      <c r="O107" s="229">
        <f>IF(ISNUMBER(I107),ROUND(E107*F107*N107,2),"")</f>
        <v>89.5</v>
      </c>
    </row>
    <row r="108" spans="1:15" x14ac:dyDescent="0.25">
      <c r="A108" s="172" t="s">
        <v>8807</v>
      </c>
      <c r="B108" s="173" t="s">
        <v>4232</v>
      </c>
      <c r="C108" s="174" t="s">
        <v>4233</v>
      </c>
      <c r="D108" s="175" t="s">
        <v>36</v>
      </c>
      <c r="E108" s="175">
        <v>200</v>
      </c>
      <c r="F108" s="175">
        <v>0.1</v>
      </c>
      <c r="G108" s="175"/>
      <c r="H108" s="175"/>
      <c r="I108" s="176">
        <v>18.3</v>
      </c>
      <c r="J108" s="176">
        <f>IF(ISNUMBER(I108),ROUND(E108*F108*I108,2),"")</f>
        <v>366</v>
      </c>
      <c r="K108" s="184">
        <f>BDI!$E$17</f>
        <v>0.19500000000000001</v>
      </c>
      <c r="L108" s="93"/>
      <c r="M108" s="93"/>
      <c r="N108" s="92">
        <f t="shared" si="1"/>
        <v>21.87</v>
      </c>
      <c r="O108" s="229">
        <f>IF(ISNUMBER(I108),ROUND(E108*F108*N108,2),"")</f>
        <v>437.4</v>
      </c>
    </row>
    <row r="109" spans="1:15" x14ac:dyDescent="0.25">
      <c r="A109" s="172" t="s">
        <v>8808</v>
      </c>
      <c r="B109" s="173" t="s">
        <v>4234</v>
      </c>
      <c r="C109" s="174" t="s">
        <v>4235</v>
      </c>
      <c r="D109" s="175" t="s">
        <v>124</v>
      </c>
      <c r="E109" s="175">
        <v>1500</v>
      </c>
      <c r="F109" s="175">
        <v>0.1</v>
      </c>
      <c r="G109" s="175"/>
      <c r="H109" s="175"/>
      <c r="I109" s="176">
        <v>4.62</v>
      </c>
      <c r="J109" s="176">
        <f>IF(ISNUMBER(I109),ROUND(E109*F109*I109,2),"")</f>
        <v>693</v>
      </c>
      <c r="K109" s="184">
        <f>BDI!$E$17</f>
        <v>0.19500000000000001</v>
      </c>
      <c r="L109" s="93"/>
      <c r="M109" s="93"/>
      <c r="N109" s="92">
        <f t="shared" si="1"/>
        <v>5.52</v>
      </c>
      <c r="O109" s="229">
        <f>IF(ISNUMBER(I109),ROUND(E109*F109*N109,2),"")</f>
        <v>828</v>
      </c>
    </row>
    <row r="110" spans="1:15" x14ac:dyDescent="0.25">
      <c r="A110" s="172" t="s">
        <v>8809</v>
      </c>
      <c r="B110" s="173" t="s">
        <v>4236</v>
      </c>
      <c r="C110" s="174" t="s">
        <v>4237</v>
      </c>
      <c r="D110" s="175" t="s">
        <v>36</v>
      </c>
      <c r="E110" s="175">
        <v>250</v>
      </c>
      <c r="F110" s="175">
        <v>0.1</v>
      </c>
      <c r="G110" s="175"/>
      <c r="H110" s="175"/>
      <c r="I110" s="176">
        <v>1.81</v>
      </c>
      <c r="J110" s="176">
        <f>IF(ISNUMBER(I110),ROUND(E110*F110*I110,2),"")</f>
        <v>45.25</v>
      </c>
      <c r="K110" s="184">
        <f>BDI!$E$17</f>
        <v>0.19500000000000001</v>
      </c>
      <c r="L110" s="93"/>
      <c r="M110" s="93"/>
      <c r="N110" s="92">
        <f t="shared" si="1"/>
        <v>2.16</v>
      </c>
      <c r="O110" s="229">
        <f>IF(ISNUMBER(I110),ROUND(E110*F110*N110,2),"")</f>
        <v>54</v>
      </c>
    </row>
    <row r="111" spans="1:15" x14ac:dyDescent="0.25">
      <c r="A111" s="172" t="s">
        <v>8810</v>
      </c>
      <c r="B111" s="173" t="s">
        <v>4238</v>
      </c>
      <c r="C111" s="174" t="s">
        <v>4239</v>
      </c>
      <c r="D111" s="175" t="s">
        <v>36</v>
      </c>
      <c r="E111" s="175">
        <v>400</v>
      </c>
      <c r="F111" s="175">
        <v>0.1</v>
      </c>
      <c r="G111" s="175"/>
      <c r="H111" s="175"/>
      <c r="I111" s="176">
        <v>17.55</v>
      </c>
      <c r="J111" s="176">
        <f>IF(ISNUMBER(I111),ROUND(E111*F111*I111,2),"")</f>
        <v>702</v>
      </c>
      <c r="K111" s="184">
        <f>BDI!$E$17</f>
        <v>0.19500000000000001</v>
      </c>
      <c r="L111" s="93"/>
      <c r="M111" s="93"/>
      <c r="N111" s="92">
        <f t="shared" si="1"/>
        <v>20.97</v>
      </c>
      <c r="O111" s="229">
        <f>IF(ISNUMBER(I111),ROUND(E111*F111*N111,2),"")</f>
        <v>838.8</v>
      </c>
    </row>
    <row r="112" spans="1:15" x14ac:dyDescent="0.25">
      <c r="A112" s="172" t="s">
        <v>8811</v>
      </c>
      <c r="B112" s="173" t="s">
        <v>4240</v>
      </c>
      <c r="C112" s="174" t="s">
        <v>4241</v>
      </c>
      <c r="D112" s="175" t="s">
        <v>36</v>
      </c>
      <c r="E112" s="175">
        <v>250</v>
      </c>
      <c r="F112" s="175">
        <v>0.1</v>
      </c>
      <c r="G112" s="175"/>
      <c r="H112" s="175"/>
      <c r="I112" s="176">
        <v>19.86</v>
      </c>
      <c r="J112" s="176">
        <f>IF(ISNUMBER(I112),ROUND(E112*F112*I112,2),"")</f>
        <v>496.5</v>
      </c>
      <c r="K112" s="184">
        <f>BDI!$E$17</f>
        <v>0.19500000000000001</v>
      </c>
      <c r="L112" s="93"/>
      <c r="M112" s="93"/>
      <c r="N112" s="92">
        <f t="shared" si="1"/>
        <v>23.73</v>
      </c>
      <c r="O112" s="229">
        <f>IF(ISNUMBER(I112),ROUND(E112*F112*N112,2),"")</f>
        <v>593.25</v>
      </c>
    </row>
    <row r="113" spans="1:15" x14ac:dyDescent="0.25">
      <c r="A113" s="172" t="s">
        <v>8812</v>
      </c>
      <c r="B113" s="173" t="s">
        <v>4242</v>
      </c>
      <c r="C113" s="174" t="s">
        <v>4243</v>
      </c>
      <c r="D113" s="175" t="s">
        <v>36</v>
      </c>
      <c r="E113" s="175">
        <v>50</v>
      </c>
      <c r="F113" s="175">
        <v>0.1</v>
      </c>
      <c r="G113" s="175"/>
      <c r="H113" s="175"/>
      <c r="I113" s="176">
        <v>18.149999999999999</v>
      </c>
      <c r="J113" s="176">
        <f>IF(ISNUMBER(I113),ROUND(E113*F113*I113,2),"")</f>
        <v>90.75</v>
      </c>
      <c r="K113" s="184">
        <f>BDI!$E$17</f>
        <v>0.19500000000000001</v>
      </c>
      <c r="L113" s="93"/>
      <c r="M113" s="93"/>
      <c r="N113" s="92">
        <f t="shared" si="1"/>
        <v>21.69</v>
      </c>
      <c r="O113" s="229">
        <f>IF(ISNUMBER(I113),ROUND(E113*F113*N113,2),"")</f>
        <v>108.45</v>
      </c>
    </row>
    <row r="114" spans="1:15" x14ac:dyDescent="0.25">
      <c r="A114" s="172" t="s">
        <v>8813</v>
      </c>
      <c r="B114" s="173" t="s">
        <v>4244</v>
      </c>
      <c r="C114" s="174" t="s">
        <v>4245</v>
      </c>
      <c r="D114" s="175" t="s">
        <v>36</v>
      </c>
      <c r="E114" s="175">
        <v>10</v>
      </c>
      <c r="F114" s="175">
        <v>0.1</v>
      </c>
      <c r="G114" s="175"/>
      <c r="H114" s="175"/>
      <c r="I114" s="176">
        <v>29.92</v>
      </c>
      <c r="J114" s="176">
        <f>IF(ISNUMBER(I114),ROUND(E114*F114*I114,2),"")</f>
        <v>29.92</v>
      </c>
      <c r="K114" s="184">
        <f>BDI!$E$17</f>
        <v>0.19500000000000001</v>
      </c>
      <c r="L114" s="93"/>
      <c r="M114" s="93"/>
      <c r="N114" s="92">
        <f t="shared" si="1"/>
        <v>35.75</v>
      </c>
      <c r="O114" s="229">
        <f>IF(ISNUMBER(I114),ROUND(E114*F114*N114,2),"")</f>
        <v>35.75</v>
      </c>
    </row>
    <row r="115" spans="1:15" x14ac:dyDescent="0.25">
      <c r="A115" s="172" t="s">
        <v>8814</v>
      </c>
      <c r="B115" s="173" t="s">
        <v>4246</v>
      </c>
      <c r="C115" s="174" t="s">
        <v>4247</v>
      </c>
      <c r="D115" s="175" t="s">
        <v>36</v>
      </c>
      <c r="E115" s="175">
        <v>100</v>
      </c>
      <c r="F115" s="175">
        <v>0.1</v>
      </c>
      <c r="G115" s="175"/>
      <c r="H115" s="175"/>
      <c r="I115" s="176">
        <v>16.38</v>
      </c>
      <c r="J115" s="176">
        <f>IF(ISNUMBER(I115),ROUND(E115*F115*I115,2),"")</f>
        <v>163.80000000000001</v>
      </c>
      <c r="K115" s="184">
        <f>BDI!$E$17</f>
        <v>0.19500000000000001</v>
      </c>
      <c r="L115" s="93"/>
      <c r="M115" s="93"/>
      <c r="N115" s="92">
        <f t="shared" si="1"/>
        <v>19.57</v>
      </c>
      <c r="O115" s="229">
        <f>IF(ISNUMBER(I115),ROUND(E115*F115*N115,2),"")</f>
        <v>195.7</v>
      </c>
    </row>
    <row r="116" spans="1:15" x14ac:dyDescent="0.25">
      <c r="A116" s="172" t="s">
        <v>8815</v>
      </c>
      <c r="B116" s="173" t="s">
        <v>7241</v>
      </c>
      <c r="C116" s="174" t="s">
        <v>7242</v>
      </c>
      <c r="D116" s="175" t="s">
        <v>124</v>
      </c>
      <c r="E116" s="175">
        <v>610</v>
      </c>
      <c r="F116" s="175">
        <v>0.1</v>
      </c>
      <c r="G116" s="175"/>
      <c r="H116" s="175"/>
      <c r="I116" s="176">
        <v>174.32</v>
      </c>
      <c r="J116" s="176">
        <f>IF(ISNUMBER(I116),ROUND(E116*F116*I116,2),"")</f>
        <v>10633.52</v>
      </c>
      <c r="K116" s="184">
        <f>BDI!$E$17</f>
        <v>0.19500000000000001</v>
      </c>
      <c r="L116" s="93"/>
      <c r="M116" s="93"/>
      <c r="N116" s="92">
        <f t="shared" si="1"/>
        <v>208.31</v>
      </c>
      <c r="O116" s="229">
        <f>IF(ISNUMBER(I116),ROUND(E116*F116*N116,2),"")</f>
        <v>12706.91</v>
      </c>
    </row>
    <row r="117" spans="1:15" x14ac:dyDescent="0.25">
      <c r="A117" s="172" t="s">
        <v>8816</v>
      </c>
      <c r="B117" s="173" t="s">
        <v>7243</v>
      </c>
      <c r="C117" s="174" t="s">
        <v>7244</v>
      </c>
      <c r="D117" s="175" t="s">
        <v>124</v>
      </c>
      <c r="E117" s="175">
        <v>1830</v>
      </c>
      <c r="F117" s="175">
        <v>0.1</v>
      </c>
      <c r="G117" s="175"/>
      <c r="H117" s="175"/>
      <c r="I117" s="176">
        <v>66.290000000000006</v>
      </c>
      <c r="J117" s="176">
        <f>IF(ISNUMBER(I117),ROUND(E117*F117*I117,2),"")</f>
        <v>12131.07</v>
      </c>
      <c r="K117" s="184">
        <f>BDI!$E$17</f>
        <v>0.19500000000000001</v>
      </c>
      <c r="L117" s="93"/>
      <c r="M117" s="93"/>
      <c r="N117" s="92">
        <f t="shared" si="1"/>
        <v>79.22</v>
      </c>
      <c r="O117" s="229">
        <f>IF(ISNUMBER(I117),ROUND(E117*F117*N117,2),"")</f>
        <v>14497.26</v>
      </c>
    </row>
    <row r="118" spans="1:15" x14ac:dyDescent="0.25">
      <c r="A118" s="172" t="s">
        <v>8817</v>
      </c>
      <c r="B118" s="173" t="s">
        <v>7245</v>
      </c>
      <c r="C118" s="174" t="s">
        <v>7246</v>
      </c>
      <c r="D118" s="175" t="s">
        <v>36</v>
      </c>
      <c r="E118" s="175">
        <v>200</v>
      </c>
      <c r="F118" s="175">
        <v>0.1</v>
      </c>
      <c r="G118" s="175"/>
      <c r="H118" s="175"/>
      <c r="I118" s="176">
        <v>130.85</v>
      </c>
      <c r="J118" s="176">
        <f>IF(ISNUMBER(I118),ROUND(E118*F118*I118,2),"")</f>
        <v>2617</v>
      </c>
      <c r="K118" s="184">
        <f>BDI!$E$17</f>
        <v>0.19500000000000001</v>
      </c>
      <c r="L118" s="93"/>
      <c r="M118" s="93"/>
      <c r="N118" s="92">
        <f t="shared" si="1"/>
        <v>156.37</v>
      </c>
      <c r="O118" s="229">
        <f>IF(ISNUMBER(I118),ROUND(E118*F118*N118,2),"")</f>
        <v>3127.4</v>
      </c>
    </row>
    <row r="119" spans="1:15" x14ac:dyDescent="0.25">
      <c r="A119" s="172" t="s">
        <v>8818</v>
      </c>
      <c r="B119" s="173" t="s">
        <v>7247</v>
      </c>
      <c r="C119" s="174" t="s">
        <v>7248</v>
      </c>
      <c r="D119" s="175" t="s">
        <v>36</v>
      </c>
      <c r="E119" s="175">
        <v>100</v>
      </c>
      <c r="F119" s="175">
        <v>0.1</v>
      </c>
      <c r="G119" s="175"/>
      <c r="H119" s="175"/>
      <c r="I119" s="176">
        <v>75.12</v>
      </c>
      <c r="J119" s="176">
        <f>IF(ISNUMBER(I119),ROUND(E119*F119*I119,2),"")</f>
        <v>751.2</v>
      </c>
      <c r="K119" s="184">
        <f>BDI!$E$17</f>
        <v>0.19500000000000001</v>
      </c>
      <c r="L119" s="93"/>
      <c r="M119" s="93"/>
      <c r="N119" s="92">
        <f t="shared" si="1"/>
        <v>89.77</v>
      </c>
      <c r="O119" s="229">
        <f>IF(ISNUMBER(I119),ROUND(E119*F119*N119,2),"")</f>
        <v>897.7</v>
      </c>
    </row>
    <row r="120" spans="1:15" x14ac:dyDescent="0.25">
      <c r="A120" s="172" t="s">
        <v>8819</v>
      </c>
      <c r="B120" s="173" t="s">
        <v>7249</v>
      </c>
      <c r="C120" s="174" t="s">
        <v>7250</v>
      </c>
      <c r="D120" s="175" t="s">
        <v>36</v>
      </c>
      <c r="E120" s="175">
        <v>250</v>
      </c>
      <c r="F120" s="175">
        <v>0.1</v>
      </c>
      <c r="G120" s="175"/>
      <c r="H120" s="175"/>
      <c r="I120" s="176">
        <v>9.15</v>
      </c>
      <c r="J120" s="176">
        <f>IF(ISNUMBER(I120),ROUND(E120*F120*I120,2),"")</f>
        <v>228.75</v>
      </c>
      <c r="K120" s="184">
        <f>BDI!$E$17</f>
        <v>0.19500000000000001</v>
      </c>
      <c r="L120" s="93"/>
      <c r="M120" s="93"/>
      <c r="N120" s="92">
        <f t="shared" si="1"/>
        <v>10.93</v>
      </c>
      <c r="O120" s="229">
        <f>IF(ISNUMBER(I120),ROUND(E120*F120*N120,2),"")</f>
        <v>273.25</v>
      </c>
    </row>
    <row r="121" spans="1:15" x14ac:dyDescent="0.25">
      <c r="A121" s="172" t="s">
        <v>8820</v>
      </c>
      <c r="B121" s="173" t="s">
        <v>7251</v>
      </c>
      <c r="C121" s="174" t="s">
        <v>7252</v>
      </c>
      <c r="D121" s="175" t="s">
        <v>36</v>
      </c>
      <c r="E121" s="175">
        <v>50</v>
      </c>
      <c r="F121" s="175">
        <v>0.1</v>
      </c>
      <c r="G121" s="175"/>
      <c r="H121" s="175"/>
      <c r="I121" s="176">
        <v>115.86</v>
      </c>
      <c r="J121" s="176">
        <f>IF(ISNUMBER(I121),ROUND(E121*F121*I121,2),"")</f>
        <v>579.29999999999995</v>
      </c>
      <c r="K121" s="184">
        <f>BDI!$E$17</f>
        <v>0.19500000000000001</v>
      </c>
      <c r="L121" s="93"/>
      <c r="M121" s="93"/>
      <c r="N121" s="92">
        <f t="shared" si="1"/>
        <v>138.44999999999999</v>
      </c>
      <c r="O121" s="229">
        <f>IF(ISNUMBER(I121),ROUND(E121*F121*N121,2),"")</f>
        <v>692.25</v>
      </c>
    </row>
    <row r="122" spans="1:15" x14ac:dyDescent="0.25">
      <c r="A122" s="172" t="s">
        <v>8821</v>
      </c>
      <c r="B122" s="173" t="s">
        <v>4248</v>
      </c>
      <c r="C122" s="174" t="s">
        <v>4249</v>
      </c>
      <c r="D122" s="175" t="s">
        <v>36</v>
      </c>
      <c r="E122" s="175">
        <v>500</v>
      </c>
      <c r="F122" s="175">
        <v>0.1</v>
      </c>
      <c r="G122" s="175"/>
      <c r="H122" s="175"/>
      <c r="I122" s="176">
        <v>15.76</v>
      </c>
      <c r="J122" s="176">
        <f>IF(ISNUMBER(I122),ROUND(E122*F122*I122,2),"")</f>
        <v>788</v>
      </c>
      <c r="K122" s="184">
        <f>BDI!$E$17</f>
        <v>0.19500000000000001</v>
      </c>
      <c r="L122" s="93"/>
      <c r="M122" s="93"/>
      <c r="N122" s="92">
        <f t="shared" si="1"/>
        <v>18.829999999999998</v>
      </c>
      <c r="O122" s="229">
        <f>IF(ISNUMBER(I122),ROUND(E122*F122*N122,2),"")</f>
        <v>941.5</v>
      </c>
    </row>
    <row r="123" spans="1:15" x14ac:dyDescent="0.25">
      <c r="A123" s="172" t="s">
        <v>8822</v>
      </c>
      <c r="B123" s="173" t="s">
        <v>4250</v>
      </c>
      <c r="C123" s="174" t="s">
        <v>4251</v>
      </c>
      <c r="D123" s="175" t="s">
        <v>36</v>
      </c>
      <c r="E123" s="175">
        <v>500</v>
      </c>
      <c r="F123" s="175">
        <v>0.1</v>
      </c>
      <c r="G123" s="175"/>
      <c r="H123" s="175"/>
      <c r="I123" s="176">
        <v>21.45</v>
      </c>
      <c r="J123" s="176">
        <f>IF(ISNUMBER(I123),ROUND(E123*F123*I123,2),"")</f>
        <v>1072.5</v>
      </c>
      <c r="K123" s="184">
        <f>BDI!$E$17</f>
        <v>0.19500000000000001</v>
      </c>
      <c r="L123" s="93"/>
      <c r="M123" s="93"/>
      <c r="N123" s="92">
        <f t="shared" si="1"/>
        <v>25.63</v>
      </c>
      <c r="O123" s="229">
        <f>IF(ISNUMBER(I123),ROUND(E123*F123*N123,2),"")</f>
        <v>1281.5</v>
      </c>
    </row>
    <row r="124" spans="1:15" x14ac:dyDescent="0.25">
      <c r="A124" s="172" t="s">
        <v>8823</v>
      </c>
      <c r="B124" s="173" t="s">
        <v>4252</v>
      </c>
      <c r="C124" s="174" t="s">
        <v>4253</v>
      </c>
      <c r="D124" s="175" t="s">
        <v>36</v>
      </c>
      <c r="E124" s="175">
        <v>300</v>
      </c>
      <c r="F124" s="175">
        <v>0.1</v>
      </c>
      <c r="G124" s="175"/>
      <c r="H124" s="175"/>
      <c r="I124" s="176">
        <v>24.9</v>
      </c>
      <c r="J124" s="176">
        <f>IF(ISNUMBER(I124),ROUND(E124*F124*I124,2),"")</f>
        <v>747</v>
      </c>
      <c r="K124" s="184">
        <f>BDI!$E$17</f>
        <v>0.19500000000000001</v>
      </c>
      <c r="L124" s="93"/>
      <c r="M124" s="93"/>
      <c r="N124" s="92">
        <f t="shared" si="1"/>
        <v>29.76</v>
      </c>
      <c r="O124" s="229">
        <f>IF(ISNUMBER(I124),ROUND(E124*F124*N124,2),"")</f>
        <v>892.8</v>
      </c>
    </row>
    <row r="125" spans="1:15" x14ac:dyDescent="0.25">
      <c r="A125" s="172" t="s">
        <v>8824</v>
      </c>
      <c r="B125" s="173" t="s">
        <v>4254</v>
      </c>
      <c r="C125" s="174" t="s">
        <v>4255</v>
      </c>
      <c r="D125" s="175" t="s">
        <v>36</v>
      </c>
      <c r="E125" s="175">
        <v>1000</v>
      </c>
      <c r="F125" s="175">
        <v>0.1</v>
      </c>
      <c r="G125" s="175"/>
      <c r="H125" s="175"/>
      <c r="I125" s="176">
        <v>12.94</v>
      </c>
      <c r="J125" s="176">
        <f>IF(ISNUMBER(I125),ROUND(E125*F125*I125,2),"")</f>
        <v>1294</v>
      </c>
      <c r="K125" s="184">
        <f>BDI!$E$17</f>
        <v>0.19500000000000001</v>
      </c>
      <c r="L125" s="93"/>
      <c r="M125" s="93"/>
      <c r="N125" s="92">
        <f t="shared" si="1"/>
        <v>15.46</v>
      </c>
      <c r="O125" s="229">
        <f>IF(ISNUMBER(I125),ROUND(E125*F125*N125,2),"")</f>
        <v>1546</v>
      </c>
    </row>
    <row r="126" spans="1:15" x14ac:dyDescent="0.25">
      <c r="A126" s="172" t="s">
        <v>8825</v>
      </c>
      <c r="B126" s="173" t="s">
        <v>4256</v>
      </c>
      <c r="C126" s="174" t="s">
        <v>4257</v>
      </c>
      <c r="D126" s="175" t="s">
        <v>36</v>
      </c>
      <c r="E126" s="175">
        <v>100</v>
      </c>
      <c r="F126" s="175">
        <v>0.1</v>
      </c>
      <c r="G126" s="175"/>
      <c r="H126" s="175"/>
      <c r="I126" s="176">
        <v>24.54</v>
      </c>
      <c r="J126" s="176">
        <f>IF(ISNUMBER(I126),ROUND(E126*F126*I126,2),"")</f>
        <v>245.4</v>
      </c>
      <c r="K126" s="184">
        <f>BDI!$E$17</f>
        <v>0.19500000000000001</v>
      </c>
      <c r="L126" s="93"/>
      <c r="M126" s="93"/>
      <c r="N126" s="92">
        <f t="shared" si="1"/>
        <v>29.33</v>
      </c>
      <c r="O126" s="229">
        <f>IF(ISNUMBER(I126),ROUND(E126*F126*N126,2),"")</f>
        <v>293.3</v>
      </c>
    </row>
    <row r="127" spans="1:15" x14ac:dyDescent="0.25">
      <c r="A127" s="172" t="s">
        <v>8826</v>
      </c>
      <c r="B127" s="173" t="s">
        <v>4258</v>
      </c>
      <c r="C127" s="174" t="s">
        <v>4259</v>
      </c>
      <c r="D127" s="175" t="s">
        <v>36</v>
      </c>
      <c r="E127" s="175">
        <v>200</v>
      </c>
      <c r="F127" s="175">
        <v>0.1</v>
      </c>
      <c r="G127" s="175"/>
      <c r="H127" s="175"/>
      <c r="I127" s="176">
        <v>7.89</v>
      </c>
      <c r="J127" s="176">
        <f>IF(ISNUMBER(I127),ROUND(E127*F127*I127,2),"")</f>
        <v>157.80000000000001</v>
      </c>
      <c r="K127" s="184">
        <f>BDI!$E$17</f>
        <v>0.19500000000000001</v>
      </c>
      <c r="L127" s="93"/>
      <c r="M127" s="93"/>
      <c r="N127" s="92">
        <f t="shared" si="1"/>
        <v>9.43</v>
      </c>
      <c r="O127" s="229">
        <f>IF(ISNUMBER(I127),ROUND(E127*F127*N127,2),"")</f>
        <v>188.6</v>
      </c>
    </row>
    <row r="128" spans="1:15" x14ac:dyDescent="0.25">
      <c r="A128" s="172" t="s">
        <v>8827</v>
      </c>
      <c r="B128" s="173" t="s">
        <v>4260</v>
      </c>
      <c r="C128" s="174" t="s">
        <v>4261</v>
      </c>
      <c r="D128" s="175" t="s">
        <v>36</v>
      </c>
      <c r="E128" s="175">
        <v>100</v>
      </c>
      <c r="F128" s="175">
        <v>0.1</v>
      </c>
      <c r="G128" s="175"/>
      <c r="H128" s="175"/>
      <c r="I128" s="176">
        <v>32.409999999999997</v>
      </c>
      <c r="J128" s="176">
        <f>IF(ISNUMBER(I128),ROUND(E128*F128*I128,2),"")</f>
        <v>324.10000000000002</v>
      </c>
      <c r="K128" s="184">
        <f>BDI!$E$17</f>
        <v>0.19500000000000001</v>
      </c>
      <c r="L128" s="93"/>
      <c r="M128" s="93"/>
      <c r="N128" s="92">
        <f t="shared" si="1"/>
        <v>38.729999999999997</v>
      </c>
      <c r="O128" s="229">
        <f>IF(ISNUMBER(I128),ROUND(E128*F128*N128,2),"")</f>
        <v>387.3</v>
      </c>
    </row>
    <row r="129" spans="1:15" x14ac:dyDescent="0.25">
      <c r="A129" s="172" t="s">
        <v>8828</v>
      </c>
      <c r="B129" s="173" t="s">
        <v>4262</v>
      </c>
      <c r="C129" s="174" t="s">
        <v>4263</v>
      </c>
      <c r="D129" s="175" t="s">
        <v>36</v>
      </c>
      <c r="E129" s="175">
        <v>100</v>
      </c>
      <c r="F129" s="175">
        <v>0.1</v>
      </c>
      <c r="G129" s="175"/>
      <c r="H129" s="175"/>
      <c r="I129" s="176">
        <v>32.619999999999997</v>
      </c>
      <c r="J129" s="176">
        <f>IF(ISNUMBER(I129),ROUND(E129*F129*I129,2),"")</f>
        <v>326.2</v>
      </c>
      <c r="K129" s="184">
        <f>BDI!$E$17</f>
        <v>0.19500000000000001</v>
      </c>
      <c r="L129" s="93"/>
      <c r="M129" s="93"/>
      <c r="N129" s="92">
        <f t="shared" si="1"/>
        <v>38.979999999999997</v>
      </c>
      <c r="O129" s="229">
        <f>IF(ISNUMBER(I129),ROUND(E129*F129*N129,2),"")</f>
        <v>389.8</v>
      </c>
    </row>
    <row r="130" spans="1:15" x14ac:dyDescent="0.25">
      <c r="A130" s="172" t="s">
        <v>8829</v>
      </c>
      <c r="B130" s="173" t="s">
        <v>4264</v>
      </c>
      <c r="C130" s="174" t="s">
        <v>4265</v>
      </c>
      <c r="D130" s="175" t="s">
        <v>36</v>
      </c>
      <c r="E130" s="175">
        <v>30</v>
      </c>
      <c r="F130" s="175">
        <v>0.1</v>
      </c>
      <c r="G130" s="175"/>
      <c r="H130" s="175"/>
      <c r="I130" s="176">
        <v>156.27000000000001</v>
      </c>
      <c r="J130" s="176">
        <f>IF(ISNUMBER(I130),ROUND(E130*F130*I130,2),"")</f>
        <v>468.81</v>
      </c>
      <c r="K130" s="184">
        <f>BDI!$E$17</f>
        <v>0.19500000000000001</v>
      </c>
      <c r="L130" s="93"/>
      <c r="M130" s="93"/>
      <c r="N130" s="92">
        <f t="shared" si="1"/>
        <v>186.74</v>
      </c>
      <c r="O130" s="229">
        <f>IF(ISNUMBER(I130),ROUND(E130*F130*N130,2),"")</f>
        <v>560.22</v>
      </c>
    </row>
    <row r="131" spans="1:15" x14ac:dyDescent="0.25">
      <c r="A131" s="172" t="s">
        <v>8830</v>
      </c>
      <c r="B131" s="173" t="s">
        <v>4266</v>
      </c>
      <c r="C131" s="174" t="s">
        <v>4267</v>
      </c>
      <c r="D131" s="175" t="s">
        <v>36</v>
      </c>
      <c r="E131" s="175">
        <v>1500</v>
      </c>
      <c r="F131" s="175">
        <v>0.1</v>
      </c>
      <c r="G131" s="175"/>
      <c r="H131" s="175"/>
      <c r="I131" s="176">
        <v>10.28</v>
      </c>
      <c r="J131" s="176">
        <f>IF(ISNUMBER(I131),ROUND(E131*F131*I131,2),"")</f>
        <v>1542</v>
      </c>
      <c r="K131" s="184">
        <f>BDI!$E$17</f>
        <v>0.19500000000000001</v>
      </c>
      <c r="L131" s="93"/>
      <c r="M131" s="93"/>
      <c r="N131" s="92">
        <f t="shared" si="1"/>
        <v>12.28</v>
      </c>
      <c r="O131" s="229">
        <f>IF(ISNUMBER(I131),ROUND(E131*F131*N131,2),"")</f>
        <v>1842</v>
      </c>
    </row>
    <row r="132" spans="1:15" x14ac:dyDescent="0.25">
      <c r="A132" s="172" t="s">
        <v>8831</v>
      </c>
      <c r="B132" s="173" t="s">
        <v>4268</v>
      </c>
      <c r="C132" s="174" t="s">
        <v>4269</v>
      </c>
      <c r="D132" s="175" t="s">
        <v>36</v>
      </c>
      <c r="E132" s="175">
        <v>200</v>
      </c>
      <c r="F132" s="175">
        <v>0.1</v>
      </c>
      <c r="G132" s="175"/>
      <c r="H132" s="175"/>
      <c r="I132" s="176">
        <v>23.98</v>
      </c>
      <c r="J132" s="176">
        <f>IF(ISNUMBER(I132),ROUND(E132*F132*I132,2),"")</f>
        <v>479.6</v>
      </c>
      <c r="K132" s="184">
        <f>BDI!$E$17</f>
        <v>0.19500000000000001</v>
      </c>
      <c r="L132" s="93"/>
      <c r="M132" s="93"/>
      <c r="N132" s="92">
        <f t="shared" si="1"/>
        <v>28.66</v>
      </c>
      <c r="O132" s="229">
        <f>IF(ISNUMBER(I132),ROUND(E132*F132*N132,2),"")</f>
        <v>573.20000000000005</v>
      </c>
    </row>
    <row r="133" spans="1:15" x14ac:dyDescent="0.25">
      <c r="A133" s="172" t="s">
        <v>8832</v>
      </c>
      <c r="B133" s="173" t="s">
        <v>4270</v>
      </c>
      <c r="C133" s="174" t="s">
        <v>4271</v>
      </c>
      <c r="D133" s="175" t="s">
        <v>36</v>
      </c>
      <c r="E133" s="175">
        <v>200</v>
      </c>
      <c r="F133" s="175">
        <v>0.1</v>
      </c>
      <c r="G133" s="175"/>
      <c r="H133" s="175"/>
      <c r="I133" s="176">
        <v>30.42</v>
      </c>
      <c r="J133" s="176">
        <f>IF(ISNUMBER(I133),ROUND(E133*F133*I133,2),"")</f>
        <v>608.4</v>
      </c>
      <c r="K133" s="184">
        <f>BDI!$E$17</f>
        <v>0.19500000000000001</v>
      </c>
      <c r="L133" s="93"/>
      <c r="M133" s="93"/>
      <c r="N133" s="92">
        <f t="shared" si="1"/>
        <v>36.35</v>
      </c>
      <c r="O133" s="229">
        <f>IF(ISNUMBER(I133),ROUND(E133*F133*N133,2),"")</f>
        <v>727</v>
      </c>
    </row>
    <row r="134" spans="1:15" x14ac:dyDescent="0.25">
      <c r="A134" s="172" t="s">
        <v>8833</v>
      </c>
      <c r="B134" s="173" t="s">
        <v>4272</v>
      </c>
      <c r="C134" s="174" t="s">
        <v>4273</v>
      </c>
      <c r="D134" s="175" t="s">
        <v>36</v>
      </c>
      <c r="E134" s="175">
        <v>50</v>
      </c>
      <c r="F134" s="175">
        <v>0.1</v>
      </c>
      <c r="G134" s="175"/>
      <c r="H134" s="175"/>
      <c r="I134" s="176">
        <v>162</v>
      </c>
      <c r="J134" s="176">
        <f>IF(ISNUMBER(I134),ROUND(E134*F134*I134,2),"")</f>
        <v>810</v>
      </c>
      <c r="K134" s="184">
        <f>BDI!$E$17</f>
        <v>0.19500000000000001</v>
      </c>
      <c r="L134" s="93"/>
      <c r="M134" s="93"/>
      <c r="N134" s="92">
        <f t="shared" si="1"/>
        <v>193.59</v>
      </c>
      <c r="O134" s="229">
        <f>IF(ISNUMBER(I134),ROUND(E134*F134*N134,2),"")</f>
        <v>967.95</v>
      </c>
    </row>
    <row r="135" spans="1:15" x14ac:dyDescent="0.25">
      <c r="A135" s="172" t="s">
        <v>8834</v>
      </c>
      <c r="B135" s="173" t="s">
        <v>4274</v>
      </c>
      <c r="C135" s="174" t="s">
        <v>4275</v>
      </c>
      <c r="D135" s="175" t="s">
        <v>36</v>
      </c>
      <c r="E135" s="175">
        <v>50</v>
      </c>
      <c r="F135" s="175">
        <v>0.1</v>
      </c>
      <c r="G135" s="175"/>
      <c r="H135" s="175"/>
      <c r="I135" s="176">
        <v>159.44999999999999</v>
      </c>
      <c r="J135" s="176">
        <f>IF(ISNUMBER(I135),ROUND(E135*F135*I135,2),"")</f>
        <v>797.25</v>
      </c>
      <c r="K135" s="184">
        <f>BDI!$E$17</f>
        <v>0.19500000000000001</v>
      </c>
      <c r="L135" s="93"/>
      <c r="M135" s="93"/>
      <c r="N135" s="92">
        <f t="shared" ref="N135:N198" si="2">IF(ISNUMBER(I135),ROUND(I135*(1+K135),2),"")</f>
        <v>190.54</v>
      </c>
      <c r="O135" s="229">
        <f>IF(ISNUMBER(I135),ROUND(E135*F135*N135,2),"")</f>
        <v>952.7</v>
      </c>
    </row>
    <row r="136" spans="1:15" x14ac:dyDescent="0.25">
      <c r="A136" s="172" t="s">
        <v>8835</v>
      </c>
      <c r="B136" s="173" t="s">
        <v>4276</v>
      </c>
      <c r="C136" s="174" t="s">
        <v>4277</v>
      </c>
      <c r="D136" s="175" t="s">
        <v>36</v>
      </c>
      <c r="E136" s="175">
        <v>50</v>
      </c>
      <c r="F136" s="175">
        <v>0.1</v>
      </c>
      <c r="G136" s="175"/>
      <c r="H136" s="175"/>
      <c r="I136" s="176">
        <v>551.1</v>
      </c>
      <c r="J136" s="176">
        <f>IF(ISNUMBER(I136),ROUND(E136*F136*I136,2),"")</f>
        <v>2755.5</v>
      </c>
      <c r="K136" s="184">
        <f>BDI!$E$17</f>
        <v>0.19500000000000001</v>
      </c>
      <c r="L136" s="93"/>
      <c r="M136" s="93"/>
      <c r="N136" s="92">
        <f t="shared" si="2"/>
        <v>658.56</v>
      </c>
      <c r="O136" s="229">
        <f>IF(ISNUMBER(I136),ROUND(E136*F136*N136,2),"")</f>
        <v>3292.8</v>
      </c>
    </row>
    <row r="137" spans="1:15" x14ac:dyDescent="0.25">
      <c r="A137" s="172" t="s">
        <v>8836</v>
      </c>
      <c r="B137" s="173" t="s">
        <v>4278</v>
      </c>
      <c r="C137" s="174" t="s">
        <v>4279</v>
      </c>
      <c r="D137" s="175" t="s">
        <v>36</v>
      </c>
      <c r="E137" s="175">
        <v>20</v>
      </c>
      <c r="F137" s="175">
        <v>0.1</v>
      </c>
      <c r="G137" s="175"/>
      <c r="H137" s="175"/>
      <c r="I137" s="176">
        <v>2171.7199999999998</v>
      </c>
      <c r="J137" s="176">
        <f>IF(ISNUMBER(I137),ROUND(E137*F137*I137,2),"")</f>
        <v>4343.4399999999996</v>
      </c>
      <c r="K137" s="184">
        <f>BDI!$E$17</f>
        <v>0.19500000000000001</v>
      </c>
      <c r="L137" s="93"/>
      <c r="M137" s="93"/>
      <c r="N137" s="92">
        <f t="shared" si="2"/>
        <v>2595.21</v>
      </c>
      <c r="O137" s="229">
        <f>IF(ISNUMBER(I137),ROUND(E137*F137*N137,2),"")</f>
        <v>5190.42</v>
      </c>
    </row>
    <row r="138" spans="1:15" x14ac:dyDescent="0.25">
      <c r="A138" s="172" t="s">
        <v>8837</v>
      </c>
      <c r="B138" s="173" t="s">
        <v>4280</v>
      </c>
      <c r="C138" s="174" t="s">
        <v>4281</v>
      </c>
      <c r="D138" s="175" t="s">
        <v>36</v>
      </c>
      <c r="E138" s="175">
        <v>200</v>
      </c>
      <c r="F138" s="175">
        <v>0.1</v>
      </c>
      <c r="G138" s="175"/>
      <c r="H138" s="175"/>
      <c r="I138" s="176">
        <v>116.57</v>
      </c>
      <c r="J138" s="176">
        <f>IF(ISNUMBER(I138),ROUND(E138*F138*I138,2),"")</f>
        <v>2331.4</v>
      </c>
      <c r="K138" s="184">
        <f>BDI!$E$17</f>
        <v>0.19500000000000001</v>
      </c>
      <c r="L138" s="93"/>
      <c r="M138" s="93"/>
      <c r="N138" s="92">
        <f t="shared" si="2"/>
        <v>139.30000000000001</v>
      </c>
      <c r="O138" s="229">
        <f>IF(ISNUMBER(I138),ROUND(E138*F138*N138,2),"")</f>
        <v>2786</v>
      </c>
    </row>
    <row r="139" spans="1:15" x14ac:dyDescent="0.25">
      <c r="A139" s="172" t="s">
        <v>8838</v>
      </c>
      <c r="B139" s="173" t="s">
        <v>4282</v>
      </c>
      <c r="C139" s="174" t="s">
        <v>4283</v>
      </c>
      <c r="D139" s="175" t="s">
        <v>36</v>
      </c>
      <c r="E139" s="175">
        <v>200</v>
      </c>
      <c r="F139" s="175">
        <v>0.1</v>
      </c>
      <c r="G139" s="175"/>
      <c r="H139" s="175"/>
      <c r="I139" s="176">
        <v>16.71</v>
      </c>
      <c r="J139" s="176">
        <f>IF(ISNUMBER(I139),ROUND(E139*F139*I139,2),"")</f>
        <v>334.2</v>
      </c>
      <c r="K139" s="184">
        <f>BDI!$E$17</f>
        <v>0.19500000000000001</v>
      </c>
      <c r="L139" s="93"/>
      <c r="M139" s="93"/>
      <c r="N139" s="92">
        <f t="shared" si="2"/>
        <v>19.97</v>
      </c>
      <c r="O139" s="229">
        <f>IF(ISNUMBER(I139),ROUND(E139*F139*N139,2),"")</f>
        <v>399.4</v>
      </c>
    </row>
    <row r="140" spans="1:15" x14ac:dyDescent="0.25">
      <c r="A140" s="172" t="s">
        <v>8839</v>
      </c>
      <c r="B140" s="173" t="s">
        <v>4284</v>
      </c>
      <c r="C140" s="174" t="s">
        <v>4285</v>
      </c>
      <c r="D140" s="175" t="s">
        <v>124</v>
      </c>
      <c r="E140" s="175">
        <v>3000</v>
      </c>
      <c r="F140" s="175">
        <v>0.1</v>
      </c>
      <c r="G140" s="175"/>
      <c r="H140" s="175"/>
      <c r="I140" s="176">
        <v>3.15</v>
      </c>
      <c r="J140" s="176">
        <f>IF(ISNUMBER(I140),ROUND(E140*F140*I140,2),"")</f>
        <v>945</v>
      </c>
      <c r="K140" s="184">
        <f>BDI!$E$17</f>
        <v>0.19500000000000001</v>
      </c>
      <c r="L140" s="93"/>
      <c r="M140" s="93"/>
      <c r="N140" s="92">
        <f t="shared" si="2"/>
        <v>3.76</v>
      </c>
      <c r="O140" s="229">
        <f>IF(ISNUMBER(I140),ROUND(E140*F140*N140,2),"")</f>
        <v>1128</v>
      </c>
    </row>
    <row r="141" spans="1:15" x14ac:dyDescent="0.25">
      <c r="A141" s="172" t="s">
        <v>8840</v>
      </c>
      <c r="B141" s="173" t="s">
        <v>4286</v>
      </c>
      <c r="C141" s="174" t="s">
        <v>4287</v>
      </c>
      <c r="D141" s="175" t="s">
        <v>36</v>
      </c>
      <c r="E141" s="175">
        <v>20</v>
      </c>
      <c r="F141" s="175">
        <v>0.1</v>
      </c>
      <c r="G141" s="175"/>
      <c r="H141" s="175"/>
      <c r="I141" s="176">
        <v>2957.91</v>
      </c>
      <c r="J141" s="176">
        <f>IF(ISNUMBER(I141),ROUND(E141*F141*I141,2),"")</f>
        <v>5915.82</v>
      </c>
      <c r="K141" s="184">
        <f>BDI!$E$17</f>
        <v>0.19500000000000001</v>
      </c>
      <c r="L141" s="93"/>
      <c r="M141" s="93"/>
      <c r="N141" s="92">
        <f t="shared" si="2"/>
        <v>3534.7</v>
      </c>
      <c r="O141" s="229">
        <f>IF(ISNUMBER(I141),ROUND(E141*F141*N141,2),"")</f>
        <v>7069.4</v>
      </c>
    </row>
    <row r="142" spans="1:15" x14ac:dyDescent="0.25">
      <c r="A142" s="172" t="s">
        <v>8841</v>
      </c>
      <c r="B142" s="173" t="s">
        <v>4288</v>
      </c>
      <c r="C142" s="174" t="s">
        <v>4289</v>
      </c>
      <c r="D142" s="175" t="s">
        <v>36</v>
      </c>
      <c r="E142" s="175">
        <v>20</v>
      </c>
      <c r="F142" s="175">
        <v>0.1</v>
      </c>
      <c r="G142" s="175"/>
      <c r="H142" s="175"/>
      <c r="I142" s="176">
        <v>4400.99</v>
      </c>
      <c r="J142" s="176">
        <f>IF(ISNUMBER(I142),ROUND(E142*F142*I142,2),"")</f>
        <v>8801.98</v>
      </c>
      <c r="K142" s="184">
        <f>BDI!$E$17</f>
        <v>0.19500000000000001</v>
      </c>
      <c r="L142" s="93"/>
      <c r="M142" s="93"/>
      <c r="N142" s="92">
        <f t="shared" si="2"/>
        <v>5259.18</v>
      </c>
      <c r="O142" s="229">
        <f>IF(ISNUMBER(I142),ROUND(E142*F142*N142,2),"")</f>
        <v>10518.36</v>
      </c>
    </row>
    <row r="143" spans="1:15" x14ac:dyDescent="0.25">
      <c r="A143" s="172" t="s">
        <v>8842</v>
      </c>
      <c r="B143" s="173" t="s">
        <v>7261</v>
      </c>
      <c r="C143" s="174" t="s">
        <v>7262</v>
      </c>
      <c r="D143" s="175" t="s">
        <v>36</v>
      </c>
      <c r="E143" s="175">
        <v>30</v>
      </c>
      <c r="F143" s="175">
        <v>0.1</v>
      </c>
      <c r="G143" s="175"/>
      <c r="H143" s="175"/>
      <c r="I143" s="176">
        <v>75</v>
      </c>
      <c r="J143" s="176">
        <f>IF(ISNUMBER(I143),ROUND(E143*F143*I143,2),"")</f>
        <v>225</v>
      </c>
      <c r="K143" s="184">
        <f>BDI!$E$17</f>
        <v>0.19500000000000001</v>
      </c>
      <c r="L143" s="93"/>
      <c r="M143" s="93"/>
      <c r="N143" s="92">
        <f t="shared" si="2"/>
        <v>89.63</v>
      </c>
      <c r="O143" s="229">
        <f>IF(ISNUMBER(I143),ROUND(E143*F143*N143,2),"")</f>
        <v>268.89</v>
      </c>
    </row>
    <row r="144" spans="1:15" x14ac:dyDescent="0.25">
      <c r="A144" s="172" t="s">
        <v>8843</v>
      </c>
      <c r="B144" s="173" t="s">
        <v>7263</v>
      </c>
      <c r="C144" s="174" t="s">
        <v>7264</v>
      </c>
      <c r="D144" s="175" t="s">
        <v>36</v>
      </c>
      <c r="E144" s="175">
        <v>200</v>
      </c>
      <c r="F144" s="175">
        <v>0.1</v>
      </c>
      <c r="G144" s="175"/>
      <c r="H144" s="175"/>
      <c r="I144" s="176">
        <v>21.99</v>
      </c>
      <c r="J144" s="176">
        <f>IF(ISNUMBER(I144),ROUND(E144*F144*I144,2),"")</f>
        <v>439.8</v>
      </c>
      <c r="K144" s="184">
        <f>BDI!$E$17</f>
        <v>0.19500000000000001</v>
      </c>
      <c r="L144" s="93"/>
      <c r="M144" s="93"/>
      <c r="N144" s="92">
        <f t="shared" si="2"/>
        <v>26.28</v>
      </c>
      <c r="O144" s="229">
        <f>IF(ISNUMBER(I144),ROUND(E144*F144*N144,2),"")</f>
        <v>525.6</v>
      </c>
    </row>
    <row r="145" spans="1:15" x14ac:dyDescent="0.25">
      <c r="A145" s="172" t="s">
        <v>8844</v>
      </c>
      <c r="B145" s="173" t="s">
        <v>1360</v>
      </c>
      <c r="C145" s="174" t="s">
        <v>4290</v>
      </c>
      <c r="D145" s="175" t="s">
        <v>36</v>
      </c>
      <c r="E145" s="175">
        <v>4000</v>
      </c>
      <c r="F145" s="175">
        <v>0.1</v>
      </c>
      <c r="G145" s="175"/>
      <c r="H145" s="175"/>
      <c r="I145" s="176">
        <f ca="1">OFFSET(INDEX(Composições!A:H,MATCH(B145,Composições!A:A,0),8),2,0)</f>
        <v>9.7089999999999996</v>
      </c>
      <c r="J145" s="176">
        <f ca="1">IF(ISNUMBER(I145),ROUND(E145*F145*I145,2),"")</f>
        <v>3883.6</v>
      </c>
      <c r="K145" s="184">
        <f>BDI!$E$17</f>
        <v>0.19500000000000001</v>
      </c>
      <c r="L145" s="93"/>
      <c r="M145" s="93"/>
      <c r="N145" s="92">
        <f t="shared" ca="1" si="2"/>
        <v>11.6</v>
      </c>
      <c r="O145" s="229">
        <f ca="1">IF(ISNUMBER(I145),ROUND(E145*F145*N145,2),"")</f>
        <v>4640</v>
      </c>
    </row>
    <row r="146" spans="1:15" x14ac:dyDescent="0.25">
      <c r="A146" s="172" t="s">
        <v>8845</v>
      </c>
      <c r="B146" s="173" t="s">
        <v>1361</v>
      </c>
      <c r="C146" s="174" t="s">
        <v>4291</v>
      </c>
      <c r="D146" s="175" t="s">
        <v>36</v>
      </c>
      <c r="E146" s="175">
        <v>4000</v>
      </c>
      <c r="F146" s="175">
        <v>0.1</v>
      </c>
      <c r="G146" s="175"/>
      <c r="H146" s="175"/>
      <c r="I146" s="176">
        <f ca="1">OFFSET(INDEX(Composições!A:H,MATCH(B146,Composições!A:A,0),8),2,0)</f>
        <v>16.311500000000002</v>
      </c>
      <c r="J146" s="176">
        <f ca="1">IF(ISNUMBER(I146),ROUND(E146*F146*I146,2),"")</f>
        <v>6524.6</v>
      </c>
      <c r="K146" s="184">
        <f>BDI!$E$17</f>
        <v>0.19500000000000001</v>
      </c>
      <c r="L146" s="93"/>
      <c r="M146" s="93"/>
      <c r="N146" s="92">
        <f t="shared" ca="1" si="2"/>
        <v>19.489999999999998</v>
      </c>
      <c r="O146" s="229">
        <f ca="1">IF(ISNUMBER(I146),ROUND(E146*F146*N146,2),"")</f>
        <v>7796</v>
      </c>
    </row>
    <row r="147" spans="1:15" x14ac:dyDescent="0.25">
      <c r="A147" s="172" t="s">
        <v>8846</v>
      </c>
      <c r="B147" s="173" t="s">
        <v>1362</v>
      </c>
      <c r="C147" s="174" t="s">
        <v>4292</v>
      </c>
      <c r="D147" s="175" t="s">
        <v>36</v>
      </c>
      <c r="E147" s="175">
        <v>1000</v>
      </c>
      <c r="F147" s="175">
        <v>0.1</v>
      </c>
      <c r="G147" s="175"/>
      <c r="H147" s="175"/>
      <c r="I147" s="176">
        <f ca="1">OFFSET(INDEX(Composições!A:H,MATCH(B147,Composições!A:A,0),8),2,0)</f>
        <v>19.997499999999999</v>
      </c>
      <c r="J147" s="176">
        <f ca="1">IF(ISNUMBER(I147),ROUND(E147*F147*I147,2),"")</f>
        <v>1999.75</v>
      </c>
      <c r="K147" s="184">
        <f>BDI!$E$17</f>
        <v>0.19500000000000001</v>
      </c>
      <c r="L147" s="93"/>
      <c r="M147" s="93"/>
      <c r="N147" s="92">
        <f t="shared" ca="1" si="2"/>
        <v>23.9</v>
      </c>
      <c r="O147" s="229">
        <f ca="1">IF(ISNUMBER(I147),ROUND(E147*F147*N147,2),"")</f>
        <v>2390</v>
      </c>
    </row>
    <row r="148" spans="1:15" x14ac:dyDescent="0.25">
      <c r="A148" s="172" t="s">
        <v>8847</v>
      </c>
      <c r="B148" s="173" t="s">
        <v>1363</v>
      </c>
      <c r="C148" s="174" t="s">
        <v>4293</v>
      </c>
      <c r="D148" s="175" t="s">
        <v>36</v>
      </c>
      <c r="E148" s="175">
        <v>1000</v>
      </c>
      <c r="F148" s="175">
        <v>0.1</v>
      </c>
      <c r="G148" s="175"/>
      <c r="H148" s="175"/>
      <c r="I148" s="188">
        <f ca="1">OFFSET(INDEX(Composições!A:H,MATCH(B148,Composições!A:A,0),8),2,0)</f>
        <v>26.581</v>
      </c>
      <c r="J148" s="176">
        <f ca="1">IF(ISNUMBER(I148),ROUND(E148*F148*I148,2),"")</f>
        <v>2658.1</v>
      </c>
      <c r="K148" s="184">
        <f>BDI!$E$17</f>
        <v>0.19500000000000001</v>
      </c>
      <c r="L148" s="93"/>
      <c r="M148" s="93"/>
      <c r="N148" s="92">
        <f t="shared" ca="1" si="2"/>
        <v>31.76</v>
      </c>
      <c r="O148" s="229">
        <f ca="1">IF(ISNUMBER(I148),ROUND(E148*F148*N148,2),"")</f>
        <v>3176</v>
      </c>
    </row>
    <row r="149" spans="1:15" x14ac:dyDescent="0.25">
      <c r="A149" s="172" t="s">
        <v>8848</v>
      </c>
      <c r="B149" s="173" t="s">
        <v>1364</v>
      </c>
      <c r="C149" s="174" t="s">
        <v>4294</v>
      </c>
      <c r="D149" s="175" t="s">
        <v>36</v>
      </c>
      <c r="E149" s="175">
        <v>500</v>
      </c>
      <c r="F149" s="175">
        <v>0.1</v>
      </c>
      <c r="G149" s="175"/>
      <c r="H149" s="175"/>
      <c r="I149" s="188">
        <f ca="1">OFFSET(INDEX(Composições!A:H,MATCH(B149,Composições!A:A,0),8),2,0)</f>
        <v>38.997499999999995</v>
      </c>
      <c r="J149" s="176">
        <f ca="1">IF(ISNUMBER(I149),ROUND(E149*F149*I149,2),"")</f>
        <v>1949.88</v>
      </c>
      <c r="K149" s="184">
        <f>BDI!$E$17</f>
        <v>0.19500000000000001</v>
      </c>
      <c r="L149" s="93"/>
      <c r="M149" s="93"/>
      <c r="N149" s="92">
        <f t="shared" ca="1" si="2"/>
        <v>46.6</v>
      </c>
      <c r="O149" s="229">
        <f ca="1">IF(ISNUMBER(I149),ROUND(E149*F149*N149,2),"")</f>
        <v>2330</v>
      </c>
    </row>
    <row r="150" spans="1:15" x14ac:dyDescent="0.25">
      <c r="A150" s="172" t="s">
        <v>8849</v>
      </c>
      <c r="B150" s="173" t="s">
        <v>4295</v>
      </c>
      <c r="C150" s="174" t="s">
        <v>4296</v>
      </c>
      <c r="D150" s="175" t="s">
        <v>36</v>
      </c>
      <c r="E150" s="175">
        <v>500</v>
      </c>
      <c r="F150" s="175">
        <v>0.1</v>
      </c>
      <c r="G150" s="175"/>
      <c r="H150" s="175"/>
      <c r="I150" s="176">
        <v>128.54</v>
      </c>
      <c r="J150" s="176">
        <f>IF(ISNUMBER(I150),ROUND(E150*F150*I150,2),"")</f>
        <v>6427</v>
      </c>
      <c r="K150" s="184">
        <f>BDI!$E$17</f>
        <v>0.19500000000000001</v>
      </c>
      <c r="L150" s="93"/>
      <c r="M150" s="93"/>
      <c r="N150" s="92">
        <f t="shared" si="2"/>
        <v>153.61000000000001</v>
      </c>
      <c r="O150" s="229">
        <f>IF(ISNUMBER(I150),ROUND(E150*F150*N150,2),"")</f>
        <v>7680.5</v>
      </c>
    </row>
    <row r="151" spans="1:15" x14ac:dyDescent="0.25">
      <c r="A151" s="172" t="s">
        <v>8850</v>
      </c>
      <c r="B151" s="173" t="s">
        <v>1365</v>
      </c>
      <c r="C151" s="174" t="s">
        <v>4297</v>
      </c>
      <c r="D151" s="175" t="s">
        <v>36</v>
      </c>
      <c r="E151" s="175">
        <v>250</v>
      </c>
      <c r="F151" s="175">
        <v>0.1</v>
      </c>
      <c r="G151" s="175"/>
      <c r="H151" s="175"/>
      <c r="I151" s="188">
        <f ca="1">OFFSET(INDEX(Composições!A:H,MATCH(B151,Composições!A:A,0),8),2,0)</f>
        <v>108.28099999999999</v>
      </c>
      <c r="J151" s="176">
        <f ca="1">IF(ISNUMBER(I151),ROUND(E151*F151*I151,2),"")</f>
        <v>2707.03</v>
      </c>
      <c r="K151" s="184">
        <f>BDI!$E$17</f>
        <v>0.19500000000000001</v>
      </c>
      <c r="L151" s="93"/>
      <c r="M151" s="93"/>
      <c r="N151" s="92">
        <f t="shared" ca="1" si="2"/>
        <v>129.4</v>
      </c>
      <c r="O151" s="229">
        <f ca="1">IF(ISNUMBER(I151),ROUND(E151*F151*N151,2),"")</f>
        <v>3235</v>
      </c>
    </row>
    <row r="152" spans="1:15" x14ac:dyDescent="0.25">
      <c r="A152" s="172" t="s">
        <v>8851</v>
      </c>
      <c r="B152" s="173" t="s">
        <v>1366</v>
      </c>
      <c r="C152" s="174" t="s">
        <v>4298</v>
      </c>
      <c r="D152" s="175" t="s">
        <v>36</v>
      </c>
      <c r="E152" s="175">
        <v>200</v>
      </c>
      <c r="F152" s="175">
        <v>0.1</v>
      </c>
      <c r="G152" s="175"/>
      <c r="H152" s="175"/>
      <c r="I152" s="188">
        <f ca="1">OFFSET(INDEX(Composições!A:H,MATCH(B152,Composições!A:A,0),8),2,0)</f>
        <v>198.74950000000001</v>
      </c>
      <c r="J152" s="176">
        <f ca="1">IF(ISNUMBER(I152),ROUND(E152*F152*I152,2),"")</f>
        <v>3974.99</v>
      </c>
      <c r="K152" s="184">
        <f>BDI!$E$17</f>
        <v>0.19500000000000001</v>
      </c>
      <c r="L152" s="93"/>
      <c r="M152" s="93"/>
      <c r="N152" s="92">
        <f t="shared" ca="1" si="2"/>
        <v>237.51</v>
      </c>
      <c r="O152" s="229">
        <f ca="1">IF(ISNUMBER(I152),ROUND(E152*F152*N152,2),"")</f>
        <v>4750.2</v>
      </c>
    </row>
    <row r="153" spans="1:15" x14ac:dyDescent="0.25">
      <c r="A153" s="172" t="s">
        <v>8852</v>
      </c>
      <c r="B153" s="173" t="s">
        <v>4299</v>
      </c>
      <c r="C153" s="174" t="s">
        <v>4300</v>
      </c>
      <c r="D153" s="175" t="s">
        <v>36</v>
      </c>
      <c r="E153" s="175">
        <v>5000</v>
      </c>
      <c r="F153" s="175">
        <v>0.1</v>
      </c>
      <c r="G153" s="175"/>
      <c r="H153" s="175"/>
      <c r="I153" s="176">
        <v>4.68</v>
      </c>
      <c r="J153" s="176">
        <f>IF(ISNUMBER(I153),ROUND(E153*F153*I153,2),"")</f>
        <v>2340</v>
      </c>
      <c r="K153" s="184">
        <f>BDI!$E$17</f>
        <v>0.19500000000000001</v>
      </c>
      <c r="L153" s="93"/>
      <c r="M153" s="93"/>
      <c r="N153" s="92">
        <f t="shared" si="2"/>
        <v>5.59</v>
      </c>
      <c r="O153" s="229">
        <f>IF(ISNUMBER(I153),ROUND(E153*F153*N153,2),"")</f>
        <v>2795</v>
      </c>
    </row>
    <row r="154" spans="1:15" x14ac:dyDescent="0.25">
      <c r="A154" s="172" t="s">
        <v>8853</v>
      </c>
      <c r="B154" s="173" t="s">
        <v>4301</v>
      </c>
      <c r="C154" s="174" t="s">
        <v>4302</v>
      </c>
      <c r="D154" s="175" t="s">
        <v>36</v>
      </c>
      <c r="E154" s="175">
        <v>5000</v>
      </c>
      <c r="F154" s="175">
        <v>0.1</v>
      </c>
      <c r="G154" s="175"/>
      <c r="H154" s="175"/>
      <c r="I154" s="176">
        <v>5.4</v>
      </c>
      <c r="J154" s="176">
        <f>IF(ISNUMBER(I154),ROUND(E154*F154*I154,2),"")</f>
        <v>2700</v>
      </c>
      <c r="K154" s="184">
        <f>BDI!$E$17</f>
        <v>0.19500000000000001</v>
      </c>
      <c r="L154" s="93"/>
      <c r="M154" s="93"/>
      <c r="N154" s="92">
        <f t="shared" si="2"/>
        <v>6.45</v>
      </c>
      <c r="O154" s="229">
        <f>IF(ISNUMBER(I154),ROUND(E154*F154*N154,2),"")</f>
        <v>3225</v>
      </c>
    </row>
    <row r="155" spans="1:15" x14ac:dyDescent="0.25">
      <c r="A155" s="172" t="s">
        <v>8854</v>
      </c>
      <c r="B155" s="173" t="s">
        <v>4303</v>
      </c>
      <c r="C155" s="174" t="s">
        <v>4304</v>
      </c>
      <c r="D155" s="175" t="s">
        <v>36</v>
      </c>
      <c r="E155" s="175">
        <v>1000</v>
      </c>
      <c r="F155" s="175">
        <v>0.1</v>
      </c>
      <c r="G155" s="175"/>
      <c r="H155" s="175"/>
      <c r="I155" s="176">
        <v>16.2</v>
      </c>
      <c r="J155" s="176">
        <f>IF(ISNUMBER(I155),ROUND(E155*F155*I155,2),"")</f>
        <v>1620</v>
      </c>
      <c r="K155" s="184">
        <f>BDI!$E$17</f>
        <v>0.19500000000000001</v>
      </c>
      <c r="L155" s="93"/>
      <c r="M155" s="93"/>
      <c r="N155" s="92">
        <f t="shared" si="2"/>
        <v>19.36</v>
      </c>
      <c r="O155" s="229">
        <f>IF(ISNUMBER(I155),ROUND(E155*F155*N155,2),"")</f>
        <v>1936</v>
      </c>
    </row>
    <row r="156" spans="1:15" x14ac:dyDescent="0.25">
      <c r="A156" s="172" t="s">
        <v>8855</v>
      </c>
      <c r="B156" s="173" t="s">
        <v>4305</v>
      </c>
      <c r="C156" s="174" t="s">
        <v>4306</v>
      </c>
      <c r="D156" s="175" t="s">
        <v>36</v>
      </c>
      <c r="E156" s="175">
        <v>500</v>
      </c>
      <c r="F156" s="175">
        <v>0.1</v>
      </c>
      <c r="G156" s="175"/>
      <c r="H156" s="175"/>
      <c r="I156" s="176">
        <v>8.73</v>
      </c>
      <c r="J156" s="176">
        <f>IF(ISNUMBER(I156),ROUND(E156*F156*I156,2),"")</f>
        <v>436.5</v>
      </c>
      <c r="K156" s="184">
        <f>BDI!$E$17</f>
        <v>0.19500000000000001</v>
      </c>
      <c r="L156" s="93"/>
      <c r="M156" s="93"/>
      <c r="N156" s="92">
        <f t="shared" si="2"/>
        <v>10.43</v>
      </c>
      <c r="O156" s="229">
        <f>IF(ISNUMBER(I156),ROUND(E156*F156*N156,2),"")</f>
        <v>521.5</v>
      </c>
    </row>
    <row r="157" spans="1:15" x14ac:dyDescent="0.25">
      <c r="A157" s="172" t="s">
        <v>8856</v>
      </c>
      <c r="B157" s="173" t="s">
        <v>4307</v>
      </c>
      <c r="C157" s="174" t="s">
        <v>4308</v>
      </c>
      <c r="D157" s="175" t="s">
        <v>36</v>
      </c>
      <c r="E157" s="175">
        <v>4000</v>
      </c>
      <c r="F157" s="175">
        <v>0.1</v>
      </c>
      <c r="G157" s="175"/>
      <c r="H157" s="175"/>
      <c r="I157" s="176">
        <v>5.97</v>
      </c>
      <c r="J157" s="176">
        <f>IF(ISNUMBER(I157),ROUND(E157*F157*I157,2),"")</f>
        <v>2388</v>
      </c>
      <c r="K157" s="184">
        <f>BDI!$E$17</f>
        <v>0.19500000000000001</v>
      </c>
      <c r="L157" s="93"/>
      <c r="M157" s="93"/>
      <c r="N157" s="92">
        <f t="shared" si="2"/>
        <v>7.13</v>
      </c>
      <c r="O157" s="229">
        <f>IF(ISNUMBER(I157),ROUND(E157*F157*N157,2),"")</f>
        <v>2852</v>
      </c>
    </row>
    <row r="158" spans="1:15" x14ac:dyDescent="0.25">
      <c r="A158" s="172" t="s">
        <v>8857</v>
      </c>
      <c r="B158" s="173" t="s">
        <v>4309</v>
      </c>
      <c r="C158" s="174" t="s">
        <v>4310</v>
      </c>
      <c r="D158" s="175" t="s">
        <v>36</v>
      </c>
      <c r="E158" s="175">
        <v>1000</v>
      </c>
      <c r="F158" s="175">
        <v>0.1</v>
      </c>
      <c r="G158" s="175"/>
      <c r="H158" s="175"/>
      <c r="I158" s="176">
        <v>8.59</v>
      </c>
      <c r="J158" s="176">
        <f>IF(ISNUMBER(I158),ROUND(E158*F158*I158,2),"")</f>
        <v>859</v>
      </c>
      <c r="K158" s="184">
        <f>BDI!$E$17</f>
        <v>0.19500000000000001</v>
      </c>
      <c r="L158" s="93"/>
      <c r="M158" s="93"/>
      <c r="N158" s="92">
        <f t="shared" si="2"/>
        <v>10.27</v>
      </c>
      <c r="O158" s="229">
        <f>IF(ISNUMBER(I158),ROUND(E158*F158*N158,2),"")</f>
        <v>1027</v>
      </c>
    </row>
    <row r="159" spans="1:15" x14ac:dyDescent="0.25">
      <c r="A159" s="172" t="s">
        <v>8858</v>
      </c>
      <c r="B159" s="173" t="s">
        <v>4311</v>
      </c>
      <c r="C159" s="174" t="s">
        <v>4312</v>
      </c>
      <c r="D159" s="175" t="s">
        <v>36</v>
      </c>
      <c r="E159" s="175">
        <v>2000</v>
      </c>
      <c r="F159" s="175">
        <v>0.1</v>
      </c>
      <c r="G159" s="175"/>
      <c r="H159" s="175"/>
      <c r="I159" s="176">
        <v>5.69</v>
      </c>
      <c r="J159" s="176">
        <f>IF(ISNUMBER(I159),ROUND(E159*F159*I159,2),"")</f>
        <v>1138</v>
      </c>
      <c r="K159" s="184">
        <f>BDI!$E$17</f>
        <v>0.19500000000000001</v>
      </c>
      <c r="L159" s="93"/>
      <c r="M159" s="93"/>
      <c r="N159" s="92">
        <f t="shared" si="2"/>
        <v>6.8</v>
      </c>
      <c r="O159" s="229">
        <f>IF(ISNUMBER(I159),ROUND(E159*F159*N159,2),"")</f>
        <v>1360</v>
      </c>
    </row>
    <row r="160" spans="1:15" x14ac:dyDescent="0.25">
      <c r="A160" s="172" t="s">
        <v>8859</v>
      </c>
      <c r="B160" s="173" t="s">
        <v>4313</v>
      </c>
      <c r="C160" s="174" t="s">
        <v>4314</v>
      </c>
      <c r="D160" s="175" t="s">
        <v>36</v>
      </c>
      <c r="E160" s="175">
        <v>500</v>
      </c>
      <c r="F160" s="175">
        <v>0.1</v>
      </c>
      <c r="G160" s="175"/>
      <c r="H160" s="175"/>
      <c r="I160" s="176">
        <v>23.1</v>
      </c>
      <c r="J160" s="176">
        <f>IF(ISNUMBER(I160),ROUND(E160*F160*I160,2),"")</f>
        <v>1155</v>
      </c>
      <c r="K160" s="184">
        <f>BDI!$E$17</f>
        <v>0.19500000000000001</v>
      </c>
      <c r="L160" s="93"/>
      <c r="M160" s="93"/>
      <c r="N160" s="92">
        <f t="shared" si="2"/>
        <v>27.6</v>
      </c>
      <c r="O160" s="229">
        <f>IF(ISNUMBER(I160),ROUND(E160*F160*N160,2),"")</f>
        <v>1380</v>
      </c>
    </row>
    <row r="161" spans="1:15" x14ac:dyDescent="0.25">
      <c r="A161" s="172" t="s">
        <v>8860</v>
      </c>
      <c r="B161" s="173" t="s">
        <v>4315</v>
      </c>
      <c r="C161" s="174" t="s">
        <v>4316</v>
      </c>
      <c r="D161" s="175" t="s">
        <v>36</v>
      </c>
      <c r="E161" s="175">
        <v>100</v>
      </c>
      <c r="F161" s="175">
        <v>0.1</v>
      </c>
      <c r="G161" s="175"/>
      <c r="H161" s="175"/>
      <c r="I161" s="176">
        <v>9.8699999999999992</v>
      </c>
      <c r="J161" s="176">
        <f>IF(ISNUMBER(I161),ROUND(E161*F161*I161,2),"")</f>
        <v>98.7</v>
      </c>
      <c r="K161" s="184">
        <f>BDI!$E$17</f>
        <v>0.19500000000000001</v>
      </c>
      <c r="L161" s="93"/>
      <c r="M161" s="93"/>
      <c r="N161" s="92">
        <f t="shared" si="2"/>
        <v>11.79</v>
      </c>
      <c r="O161" s="229">
        <f>IF(ISNUMBER(I161),ROUND(E161*F161*N161,2),"")</f>
        <v>117.9</v>
      </c>
    </row>
    <row r="162" spans="1:15" x14ac:dyDescent="0.25">
      <c r="A162" s="172" t="s">
        <v>8861</v>
      </c>
      <c r="B162" s="173" t="s">
        <v>4317</v>
      </c>
      <c r="C162" s="174" t="s">
        <v>4318</v>
      </c>
      <c r="D162" s="175" t="s">
        <v>36</v>
      </c>
      <c r="E162" s="175">
        <v>200</v>
      </c>
      <c r="F162" s="175">
        <v>0.1</v>
      </c>
      <c r="G162" s="175"/>
      <c r="H162" s="175"/>
      <c r="I162" s="176">
        <v>21.89</v>
      </c>
      <c r="J162" s="176">
        <f>IF(ISNUMBER(I162),ROUND(E162*F162*I162,2),"")</f>
        <v>437.8</v>
      </c>
      <c r="K162" s="184">
        <f>BDI!$E$17</f>
        <v>0.19500000000000001</v>
      </c>
      <c r="L162" s="93"/>
      <c r="M162" s="93"/>
      <c r="N162" s="92">
        <f t="shared" si="2"/>
        <v>26.16</v>
      </c>
      <c r="O162" s="229">
        <f>IF(ISNUMBER(I162),ROUND(E162*F162*N162,2),"")</f>
        <v>523.20000000000005</v>
      </c>
    </row>
    <row r="163" spans="1:15" x14ac:dyDescent="0.25">
      <c r="A163" s="172" t="s">
        <v>8862</v>
      </c>
      <c r="B163" s="173" t="s">
        <v>4319</v>
      </c>
      <c r="C163" s="174" t="s">
        <v>4320</v>
      </c>
      <c r="D163" s="175" t="s">
        <v>36</v>
      </c>
      <c r="E163" s="175">
        <v>50</v>
      </c>
      <c r="F163" s="175">
        <v>0.1</v>
      </c>
      <c r="G163" s="175"/>
      <c r="H163" s="175"/>
      <c r="I163" s="176">
        <v>21.98</v>
      </c>
      <c r="J163" s="176">
        <f>IF(ISNUMBER(I163),ROUND(E163*F163*I163,2),"")</f>
        <v>109.9</v>
      </c>
      <c r="K163" s="184">
        <f>BDI!$E$17</f>
        <v>0.19500000000000001</v>
      </c>
      <c r="L163" s="93"/>
      <c r="M163" s="93"/>
      <c r="N163" s="92">
        <f t="shared" si="2"/>
        <v>26.27</v>
      </c>
      <c r="O163" s="229">
        <f>IF(ISNUMBER(I163),ROUND(E163*F163*N163,2),"")</f>
        <v>131.35</v>
      </c>
    </row>
    <row r="164" spans="1:15" x14ac:dyDescent="0.25">
      <c r="A164" s="172" t="s">
        <v>8863</v>
      </c>
      <c r="B164" s="173" t="s">
        <v>4321</v>
      </c>
      <c r="C164" s="174" t="s">
        <v>4322</v>
      </c>
      <c r="D164" s="175" t="s">
        <v>36</v>
      </c>
      <c r="E164" s="175">
        <v>50</v>
      </c>
      <c r="F164" s="175">
        <v>0.1</v>
      </c>
      <c r="G164" s="175"/>
      <c r="H164" s="175"/>
      <c r="I164" s="176">
        <v>21.98</v>
      </c>
      <c r="J164" s="176">
        <f>IF(ISNUMBER(I164),ROUND(E164*F164*I164,2),"")</f>
        <v>109.9</v>
      </c>
      <c r="K164" s="184">
        <f>BDI!$E$17</f>
        <v>0.19500000000000001</v>
      </c>
      <c r="L164" s="93"/>
      <c r="M164" s="93"/>
      <c r="N164" s="92">
        <f t="shared" si="2"/>
        <v>26.27</v>
      </c>
      <c r="O164" s="229">
        <f>IF(ISNUMBER(I164),ROUND(E164*F164*N164,2),"")</f>
        <v>131.35</v>
      </c>
    </row>
    <row r="165" spans="1:15" x14ac:dyDescent="0.25">
      <c r="A165" s="172" t="s">
        <v>8864</v>
      </c>
      <c r="B165" s="173" t="s">
        <v>4323</v>
      </c>
      <c r="C165" s="174" t="s">
        <v>4324</v>
      </c>
      <c r="D165" s="175" t="s">
        <v>36</v>
      </c>
      <c r="E165" s="175">
        <v>50</v>
      </c>
      <c r="F165" s="175">
        <v>0.1</v>
      </c>
      <c r="G165" s="175"/>
      <c r="H165" s="175"/>
      <c r="I165" s="176">
        <v>22.73</v>
      </c>
      <c r="J165" s="176">
        <f>IF(ISNUMBER(I165),ROUND(E165*F165*I165,2),"")</f>
        <v>113.65</v>
      </c>
      <c r="K165" s="184">
        <f>BDI!$E$17</f>
        <v>0.19500000000000001</v>
      </c>
      <c r="L165" s="93"/>
      <c r="M165" s="93"/>
      <c r="N165" s="92">
        <f t="shared" si="2"/>
        <v>27.16</v>
      </c>
      <c r="O165" s="229">
        <f>IF(ISNUMBER(I165),ROUND(E165*F165*N165,2),"")</f>
        <v>135.80000000000001</v>
      </c>
    </row>
    <row r="166" spans="1:15" x14ac:dyDescent="0.25">
      <c r="A166" s="172" t="s">
        <v>8865</v>
      </c>
      <c r="B166" s="173" t="s">
        <v>1367</v>
      </c>
      <c r="C166" s="174" t="s">
        <v>4325</v>
      </c>
      <c r="D166" s="175" t="s">
        <v>36</v>
      </c>
      <c r="E166" s="175">
        <v>5000</v>
      </c>
      <c r="F166" s="175">
        <v>0.1</v>
      </c>
      <c r="G166" s="175"/>
      <c r="H166" s="175"/>
      <c r="I166" s="188">
        <f ca="1">OFFSET(INDEX(Composições!A:H,MATCH(B166,Composições!A:A,0),8),2,0)</f>
        <v>4.3129999999999997</v>
      </c>
      <c r="J166" s="176">
        <f ca="1">IF(ISNUMBER(I166),ROUND(E166*F166*I166,2),"")</f>
        <v>2156.5</v>
      </c>
      <c r="K166" s="184">
        <f>BDI!$E$17</f>
        <v>0.19500000000000001</v>
      </c>
      <c r="L166" s="93"/>
      <c r="M166" s="93"/>
      <c r="N166" s="92">
        <f t="shared" ca="1" si="2"/>
        <v>5.15</v>
      </c>
      <c r="O166" s="229">
        <f ca="1">IF(ISNUMBER(I166),ROUND(E166*F166*N166,2),"")</f>
        <v>2575</v>
      </c>
    </row>
    <row r="167" spans="1:15" x14ac:dyDescent="0.25">
      <c r="A167" s="172" t="s">
        <v>8866</v>
      </c>
      <c r="B167" s="173" t="s">
        <v>4326</v>
      </c>
      <c r="C167" s="174" t="s">
        <v>4327</v>
      </c>
      <c r="D167" s="175" t="s">
        <v>36</v>
      </c>
      <c r="E167" s="175">
        <v>8000</v>
      </c>
      <c r="F167" s="175">
        <v>0.1</v>
      </c>
      <c r="G167" s="175"/>
      <c r="H167" s="175"/>
      <c r="I167" s="176">
        <v>1.7</v>
      </c>
      <c r="J167" s="176">
        <f>IF(ISNUMBER(I167),ROUND(E167*F167*I167,2),"")</f>
        <v>1360</v>
      </c>
      <c r="K167" s="184">
        <f>BDI!$E$17</f>
        <v>0.19500000000000001</v>
      </c>
      <c r="L167" s="93"/>
      <c r="M167" s="93"/>
      <c r="N167" s="92">
        <f t="shared" si="2"/>
        <v>2.0299999999999998</v>
      </c>
      <c r="O167" s="229">
        <f>IF(ISNUMBER(I167),ROUND(E167*F167*N167,2),"")</f>
        <v>1624</v>
      </c>
    </row>
    <row r="168" spans="1:15" x14ac:dyDescent="0.25">
      <c r="A168" s="172" t="s">
        <v>8867</v>
      </c>
      <c r="B168" s="173" t="s">
        <v>7265</v>
      </c>
      <c r="C168" s="174" t="s">
        <v>7266</v>
      </c>
      <c r="D168" s="175" t="s">
        <v>36</v>
      </c>
      <c r="E168" s="175">
        <v>24000</v>
      </c>
      <c r="F168" s="175">
        <v>0.1</v>
      </c>
      <c r="G168" s="175"/>
      <c r="H168" s="175"/>
      <c r="I168" s="176">
        <v>0.28000000000000003</v>
      </c>
      <c r="J168" s="176">
        <f>IF(ISNUMBER(I168),ROUND(E168*F168*I168,2),"")</f>
        <v>672</v>
      </c>
      <c r="K168" s="184">
        <f>BDI!$E$17</f>
        <v>0.19500000000000001</v>
      </c>
      <c r="L168" s="93"/>
      <c r="M168" s="93"/>
      <c r="N168" s="92">
        <f t="shared" si="2"/>
        <v>0.33</v>
      </c>
      <c r="O168" s="229">
        <f>IF(ISNUMBER(I168),ROUND(E168*F168*N168,2),"")</f>
        <v>792</v>
      </c>
    </row>
    <row r="169" spans="1:15" x14ac:dyDescent="0.25">
      <c r="A169" s="172" t="s">
        <v>8868</v>
      </c>
      <c r="B169" s="173" t="s">
        <v>7267</v>
      </c>
      <c r="C169" s="174" t="s">
        <v>7268</v>
      </c>
      <c r="D169" s="175" t="s">
        <v>36</v>
      </c>
      <c r="E169" s="175">
        <v>8000</v>
      </c>
      <c r="F169" s="175">
        <v>0.1</v>
      </c>
      <c r="G169" s="175"/>
      <c r="H169" s="175"/>
      <c r="I169" s="176">
        <v>3.44</v>
      </c>
      <c r="J169" s="176">
        <f>IF(ISNUMBER(I169),ROUND(E169*F169*I169,2),"")</f>
        <v>2752</v>
      </c>
      <c r="K169" s="184">
        <f>BDI!$E$17</f>
        <v>0.19500000000000001</v>
      </c>
      <c r="L169" s="93"/>
      <c r="M169" s="93"/>
      <c r="N169" s="92">
        <f t="shared" si="2"/>
        <v>4.1100000000000003</v>
      </c>
      <c r="O169" s="229">
        <f>IF(ISNUMBER(I169),ROUND(E169*F169*N169,2),"")</f>
        <v>3288</v>
      </c>
    </row>
    <row r="170" spans="1:15" x14ac:dyDescent="0.25">
      <c r="A170" s="172" t="s">
        <v>8869</v>
      </c>
      <c r="B170" s="173" t="s">
        <v>7269</v>
      </c>
      <c r="C170" s="174" t="s">
        <v>7270</v>
      </c>
      <c r="D170" s="175" t="s">
        <v>36</v>
      </c>
      <c r="E170" s="175">
        <v>8000</v>
      </c>
      <c r="F170" s="175">
        <v>0.1</v>
      </c>
      <c r="G170" s="175"/>
      <c r="H170" s="175"/>
      <c r="I170" s="176">
        <v>3.96</v>
      </c>
      <c r="J170" s="176">
        <f>IF(ISNUMBER(I170),ROUND(E170*F170*I170,2),"")</f>
        <v>3168</v>
      </c>
      <c r="K170" s="184">
        <f>BDI!$E$17</f>
        <v>0.19500000000000001</v>
      </c>
      <c r="L170" s="93"/>
      <c r="M170" s="93"/>
      <c r="N170" s="92">
        <f t="shared" si="2"/>
        <v>4.7300000000000004</v>
      </c>
      <c r="O170" s="229">
        <f>IF(ISNUMBER(I170),ROUND(E170*F170*N170,2),"")</f>
        <v>3784</v>
      </c>
    </row>
    <row r="171" spans="1:15" x14ac:dyDescent="0.25">
      <c r="A171" s="172" t="s">
        <v>8870</v>
      </c>
      <c r="B171" s="173" t="s">
        <v>1368</v>
      </c>
      <c r="C171" s="174" t="s">
        <v>4328</v>
      </c>
      <c r="D171" s="175" t="s">
        <v>36</v>
      </c>
      <c r="E171" s="175">
        <v>10000</v>
      </c>
      <c r="F171" s="175">
        <v>0.1</v>
      </c>
      <c r="G171" s="175"/>
      <c r="H171" s="175"/>
      <c r="I171" s="188">
        <f ca="1">OFFSET(INDEX(Composições!A:H,MATCH(B171,Composições!A:A,0),8),2,0)</f>
        <v>3.0684999999999998</v>
      </c>
      <c r="J171" s="176">
        <f ca="1">IF(ISNUMBER(I171),ROUND(E171*F171*I171,2),"")</f>
        <v>3068.5</v>
      </c>
      <c r="K171" s="184">
        <f>BDI!$E$17</f>
        <v>0.19500000000000001</v>
      </c>
      <c r="L171" s="93"/>
      <c r="M171" s="93"/>
      <c r="N171" s="92">
        <f t="shared" ca="1" si="2"/>
        <v>3.67</v>
      </c>
      <c r="O171" s="229">
        <f ca="1">IF(ISNUMBER(I171),ROUND(E171*F171*N171,2),"")</f>
        <v>3670</v>
      </c>
    </row>
    <row r="172" spans="1:15" x14ac:dyDescent="0.25">
      <c r="A172" s="172" t="s">
        <v>8871</v>
      </c>
      <c r="B172" s="173" t="s">
        <v>1369</v>
      </c>
      <c r="C172" s="174" t="s">
        <v>4329</v>
      </c>
      <c r="D172" s="175" t="s">
        <v>36</v>
      </c>
      <c r="E172" s="175">
        <v>2000</v>
      </c>
      <c r="F172" s="175">
        <v>0.1</v>
      </c>
      <c r="G172" s="175"/>
      <c r="H172" s="175"/>
      <c r="I172" s="188">
        <f ca="1">OFFSET(INDEX(Composições!A:H,MATCH(B172,Composições!A:A,0),8),2,0)</f>
        <v>3.4579999999999997</v>
      </c>
      <c r="J172" s="176">
        <f ca="1">IF(ISNUMBER(I172),ROUND(E172*F172*I172,2),"")</f>
        <v>691.6</v>
      </c>
      <c r="K172" s="184">
        <f>BDI!$E$17</f>
        <v>0.19500000000000001</v>
      </c>
      <c r="L172" s="93"/>
      <c r="M172" s="93"/>
      <c r="N172" s="92">
        <f t="shared" ca="1" si="2"/>
        <v>4.13</v>
      </c>
      <c r="O172" s="229">
        <f ca="1">IF(ISNUMBER(I172),ROUND(E172*F172*N172,2),"")</f>
        <v>826</v>
      </c>
    </row>
    <row r="173" spans="1:15" x14ac:dyDescent="0.25">
      <c r="A173" s="172" t="s">
        <v>8872</v>
      </c>
      <c r="B173" s="173" t="s">
        <v>1370</v>
      </c>
      <c r="C173" s="174" t="s">
        <v>4330</v>
      </c>
      <c r="D173" s="175" t="s">
        <v>36</v>
      </c>
      <c r="E173" s="175">
        <v>2000</v>
      </c>
      <c r="F173" s="175">
        <v>0.1</v>
      </c>
      <c r="G173" s="175"/>
      <c r="H173" s="175"/>
      <c r="I173" s="188">
        <f ca="1">OFFSET(INDEX(Composições!A:H,MATCH(B173,Composições!A:A,0),8),2,0)</f>
        <v>5.9944999999999995</v>
      </c>
      <c r="J173" s="176">
        <f ca="1">IF(ISNUMBER(I173),ROUND(E173*F173*I173,2),"")</f>
        <v>1198.9000000000001</v>
      </c>
      <c r="K173" s="184">
        <f>BDI!$E$17</f>
        <v>0.19500000000000001</v>
      </c>
      <c r="L173" s="93"/>
      <c r="M173" s="93"/>
      <c r="N173" s="92">
        <f t="shared" ca="1" si="2"/>
        <v>7.16</v>
      </c>
      <c r="O173" s="229">
        <f ca="1">IF(ISNUMBER(I173),ROUND(E173*F173*N173,2),"")</f>
        <v>1432</v>
      </c>
    </row>
    <row r="174" spans="1:15" x14ac:dyDescent="0.25">
      <c r="A174" s="172" t="s">
        <v>8873</v>
      </c>
      <c r="B174" s="173" t="s">
        <v>1371</v>
      </c>
      <c r="C174" s="174" t="s">
        <v>4331</v>
      </c>
      <c r="D174" s="175" t="s">
        <v>36</v>
      </c>
      <c r="E174" s="175">
        <v>1000</v>
      </c>
      <c r="F174" s="175">
        <v>0.1</v>
      </c>
      <c r="G174" s="175"/>
      <c r="H174" s="175"/>
      <c r="I174" s="188">
        <f ca="1">OFFSET(INDEX(Composições!A:H,MATCH(B174,Composições!A:A,0),8),2,0)</f>
        <v>7.4764999999999997</v>
      </c>
      <c r="J174" s="176">
        <f ca="1">IF(ISNUMBER(I174),ROUND(E174*F174*I174,2),"")</f>
        <v>747.65</v>
      </c>
      <c r="K174" s="184">
        <f>BDI!$E$17</f>
        <v>0.19500000000000001</v>
      </c>
      <c r="L174" s="93"/>
      <c r="M174" s="93"/>
      <c r="N174" s="92">
        <f t="shared" ca="1" si="2"/>
        <v>8.93</v>
      </c>
      <c r="O174" s="229">
        <f ca="1">IF(ISNUMBER(I174),ROUND(E174*F174*N174,2),"")</f>
        <v>893</v>
      </c>
    </row>
    <row r="175" spans="1:15" x14ac:dyDescent="0.25">
      <c r="A175" s="172" t="s">
        <v>8874</v>
      </c>
      <c r="B175" s="173" t="s">
        <v>1372</v>
      </c>
      <c r="C175" s="174" t="s">
        <v>4332</v>
      </c>
      <c r="D175" s="175" t="s">
        <v>36</v>
      </c>
      <c r="E175" s="175">
        <v>1000</v>
      </c>
      <c r="F175" s="175">
        <v>0.1</v>
      </c>
      <c r="G175" s="175"/>
      <c r="H175" s="175"/>
      <c r="I175" s="188">
        <f ca="1">OFFSET(INDEX(Composições!A:H,MATCH(B175,Composições!A:A,0),8),2,0)</f>
        <v>9.2054999999999989</v>
      </c>
      <c r="J175" s="176">
        <f ca="1">IF(ISNUMBER(I175),ROUND(E175*F175*I175,2),"")</f>
        <v>920.55</v>
      </c>
      <c r="K175" s="184">
        <f>BDI!$E$17</f>
        <v>0.19500000000000001</v>
      </c>
      <c r="L175" s="93"/>
      <c r="M175" s="93"/>
      <c r="N175" s="92">
        <f t="shared" ca="1" si="2"/>
        <v>11</v>
      </c>
      <c r="O175" s="229">
        <f ca="1">IF(ISNUMBER(I175),ROUND(E175*F175*N175,2),"")</f>
        <v>1100</v>
      </c>
    </row>
    <row r="176" spans="1:15" x14ac:dyDescent="0.25">
      <c r="A176" s="172" t="s">
        <v>8875</v>
      </c>
      <c r="B176" s="173" t="s">
        <v>1373</v>
      </c>
      <c r="C176" s="174" t="s">
        <v>4333</v>
      </c>
      <c r="D176" s="175" t="s">
        <v>36</v>
      </c>
      <c r="E176" s="175">
        <v>1000</v>
      </c>
      <c r="F176" s="175">
        <v>0.1</v>
      </c>
      <c r="G176" s="175"/>
      <c r="H176" s="175"/>
      <c r="I176" s="188">
        <f ca="1">OFFSET(INDEX(Composições!A:H,MATCH(B176,Composições!A:A,0),8),2,0)</f>
        <v>12.948500000000001</v>
      </c>
      <c r="J176" s="176">
        <f ca="1">IF(ISNUMBER(I176),ROUND(E176*F176*I176,2),"")</f>
        <v>1294.8499999999999</v>
      </c>
      <c r="K176" s="184">
        <f>BDI!$E$17</f>
        <v>0.19500000000000001</v>
      </c>
      <c r="L176" s="93"/>
      <c r="M176" s="93"/>
      <c r="N176" s="92">
        <f t="shared" ca="1" si="2"/>
        <v>15.47</v>
      </c>
      <c r="O176" s="229">
        <f ca="1">IF(ISNUMBER(I176),ROUND(E176*F176*N176,2),"")</f>
        <v>1547</v>
      </c>
    </row>
    <row r="177" spans="1:15" x14ac:dyDescent="0.25">
      <c r="A177" s="172" t="s">
        <v>8876</v>
      </c>
      <c r="B177" s="173" t="s">
        <v>1374</v>
      </c>
      <c r="C177" s="174" t="s">
        <v>4334</v>
      </c>
      <c r="D177" s="175" t="s">
        <v>36</v>
      </c>
      <c r="E177" s="175">
        <v>600</v>
      </c>
      <c r="F177" s="175">
        <v>0.1</v>
      </c>
      <c r="G177" s="175"/>
      <c r="H177" s="175"/>
      <c r="I177" s="188">
        <f ca="1">OFFSET(INDEX(Composições!A:H,MATCH(B177,Composições!A:A,0),8),2,0)</f>
        <v>29.145999999999997</v>
      </c>
      <c r="J177" s="176">
        <f ca="1">IF(ISNUMBER(I177),ROUND(E177*F177*I177,2),"")</f>
        <v>1748.76</v>
      </c>
      <c r="K177" s="184">
        <f>BDI!$E$17</f>
        <v>0.19500000000000001</v>
      </c>
      <c r="L177" s="93"/>
      <c r="M177" s="93"/>
      <c r="N177" s="92">
        <f t="shared" ca="1" si="2"/>
        <v>34.83</v>
      </c>
      <c r="O177" s="229">
        <f ca="1">IF(ISNUMBER(I177),ROUND(E177*F177*N177,2),"")</f>
        <v>2089.8000000000002</v>
      </c>
    </row>
    <row r="178" spans="1:15" x14ac:dyDescent="0.25">
      <c r="A178" s="172" t="s">
        <v>8877</v>
      </c>
      <c r="B178" s="173" t="s">
        <v>1375</v>
      </c>
      <c r="C178" s="174" t="s">
        <v>4335</v>
      </c>
      <c r="D178" s="175" t="s">
        <v>36</v>
      </c>
      <c r="E178" s="175">
        <v>1000</v>
      </c>
      <c r="F178" s="175">
        <v>0.1</v>
      </c>
      <c r="G178" s="175"/>
      <c r="H178" s="175"/>
      <c r="I178" s="188">
        <f ca="1">OFFSET(INDEX(Composições!A:H,MATCH(B178,Composições!A:A,0),8),2,0)</f>
        <v>31.8535</v>
      </c>
      <c r="J178" s="176">
        <f ca="1">IF(ISNUMBER(I178),ROUND(E178*F178*I178,2),"")</f>
        <v>3185.35</v>
      </c>
      <c r="K178" s="184">
        <f>BDI!$E$17</f>
        <v>0.19500000000000001</v>
      </c>
      <c r="L178" s="93"/>
      <c r="M178" s="93"/>
      <c r="N178" s="92">
        <f t="shared" ca="1" si="2"/>
        <v>38.06</v>
      </c>
      <c r="O178" s="229">
        <f ca="1">IF(ISNUMBER(I178),ROUND(E178*F178*N178,2),"")</f>
        <v>3806</v>
      </c>
    </row>
    <row r="179" spans="1:15" x14ac:dyDescent="0.25">
      <c r="A179" s="172" t="s">
        <v>8878</v>
      </c>
      <c r="B179" s="173" t="s">
        <v>1376</v>
      </c>
      <c r="C179" s="174" t="s">
        <v>4336</v>
      </c>
      <c r="D179" s="175" t="s">
        <v>36</v>
      </c>
      <c r="E179" s="175">
        <v>600</v>
      </c>
      <c r="F179" s="175">
        <v>0.1</v>
      </c>
      <c r="G179" s="175"/>
      <c r="H179" s="175"/>
      <c r="I179" s="188">
        <f ca="1">OFFSET(INDEX(Composições!A:H,MATCH(B179,Composições!A:A,0),8),2,0)</f>
        <v>42.027999999999999</v>
      </c>
      <c r="J179" s="176">
        <f ca="1">IF(ISNUMBER(I179),ROUND(E179*F179*I179,2),"")</f>
        <v>2521.6799999999998</v>
      </c>
      <c r="K179" s="184">
        <f>BDI!$E$17</f>
        <v>0.19500000000000001</v>
      </c>
      <c r="L179" s="93"/>
      <c r="M179" s="93"/>
      <c r="N179" s="92">
        <f t="shared" ca="1" si="2"/>
        <v>50.22</v>
      </c>
      <c r="O179" s="229">
        <f ca="1">IF(ISNUMBER(I179),ROUND(E179*F179*N179,2),"")</f>
        <v>3013.2</v>
      </c>
    </row>
    <row r="180" spans="1:15" x14ac:dyDescent="0.25">
      <c r="A180" s="172" t="s">
        <v>8879</v>
      </c>
      <c r="B180" s="173" t="s">
        <v>1377</v>
      </c>
      <c r="C180" s="174" t="s">
        <v>4337</v>
      </c>
      <c r="D180" s="175" t="s">
        <v>36</v>
      </c>
      <c r="E180" s="175">
        <v>300</v>
      </c>
      <c r="F180" s="175">
        <v>0.1</v>
      </c>
      <c r="G180" s="175"/>
      <c r="H180" s="175"/>
      <c r="I180" s="188">
        <f ca="1">OFFSET(INDEX(Composições!A:H,MATCH(B180,Composições!A:A,0),8),2,0)</f>
        <v>61.151499999999999</v>
      </c>
      <c r="J180" s="176">
        <f ca="1">IF(ISNUMBER(I180),ROUND(E180*F180*I180,2),"")</f>
        <v>1834.55</v>
      </c>
      <c r="K180" s="184">
        <f>BDI!$E$17</f>
        <v>0.19500000000000001</v>
      </c>
      <c r="L180" s="93"/>
      <c r="M180" s="93"/>
      <c r="N180" s="92">
        <f t="shared" ca="1" si="2"/>
        <v>73.08</v>
      </c>
      <c r="O180" s="229">
        <f ca="1">IF(ISNUMBER(I180),ROUND(E180*F180*N180,2),"")</f>
        <v>2192.4</v>
      </c>
    </row>
    <row r="181" spans="1:15" x14ac:dyDescent="0.25">
      <c r="A181" s="172" t="s">
        <v>8880</v>
      </c>
      <c r="B181" s="173" t="s">
        <v>4338</v>
      </c>
      <c r="C181" s="174" t="s">
        <v>4339</v>
      </c>
      <c r="D181" s="175" t="s">
        <v>36</v>
      </c>
      <c r="E181" s="175">
        <v>500</v>
      </c>
      <c r="F181" s="175">
        <v>0.1</v>
      </c>
      <c r="G181" s="175"/>
      <c r="H181" s="175"/>
      <c r="I181" s="176">
        <v>2.72</v>
      </c>
      <c r="J181" s="176">
        <f>IF(ISNUMBER(I181),ROUND(E181*F181*I181,2),"")</f>
        <v>136</v>
      </c>
      <c r="K181" s="184">
        <f>BDI!$E$17</f>
        <v>0.19500000000000001</v>
      </c>
      <c r="L181" s="93"/>
      <c r="M181" s="93"/>
      <c r="N181" s="92">
        <f t="shared" si="2"/>
        <v>3.25</v>
      </c>
      <c r="O181" s="229">
        <f>IF(ISNUMBER(I181),ROUND(E181*F181*N181,2),"")</f>
        <v>162.5</v>
      </c>
    </row>
    <row r="182" spans="1:15" x14ac:dyDescent="0.25">
      <c r="A182" s="172" t="s">
        <v>8881</v>
      </c>
      <c r="B182" s="173" t="s">
        <v>4340</v>
      </c>
      <c r="C182" s="174" t="s">
        <v>4341</v>
      </c>
      <c r="D182" s="175" t="s">
        <v>36</v>
      </c>
      <c r="E182" s="175">
        <v>500</v>
      </c>
      <c r="F182" s="175">
        <v>0.1</v>
      </c>
      <c r="G182" s="175"/>
      <c r="H182" s="175"/>
      <c r="I182" s="176">
        <v>3.54</v>
      </c>
      <c r="J182" s="176">
        <f>IF(ISNUMBER(I182),ROUND(E182*F182*I182,2),"")</f>
        <v>177</v>
      </c>
      <c r="K182" s="184">
        <f>BDI!$E$17</f>
        <v>0.19500000000000001</v>
      </c>
      <c r="L182" s="93"/>
      <c r="M182" s="93"/>
      <c r="N182" s="92">
        <f t="shared" si="2"/>
        <v>4.2300000000000004</v>
      </c>
      <c r="O182" s="229">
        <f>IF(ISNUMBER(I182),ROUND(E182*F182*N182,2),"")</f>
        <v>211.5</v>
      </c>
    </row>
    <row r="183" spans="1:15" x14ac:dyDescent="0.25">
      <c r="A183" s="172" t="s">
        <v>8882</v>
      </c>
      <c r="B183" s="173" t="s">
        <v>4342</v>
      </c>
      <c r="C183" s="174" t="s">
        <v>4343</v>
      </c>
      <c r="D183" s="175" t="s">
        <v>36</v>
      </c>
      <c r="E183" s="175">
        <v>500</v>
      </c>
      <c r="F183" s="175">
        <v>0.1</v>
      </c>
      <c r="G183" s="175"/>
      <c r="H183" s="175"/>
      <c r="I183" s="176">
        <v>5.92</v>
      </c>
      <c r="J183" s="176">
        <f>IF(ISNUMBER(I183),ROUND(E183*F183*I183,2),"")</f>
        <v>296</v>
      </c>
      <c r="K183" s="184">
        <f>BDI!$E$17</f>
        <v>0.19500000000000001</v>
      </c>
      <c r="L183" s="93"/>
      <c r="M183" s="93"/>
      <c r="N183" s="92">
        <f t="shared" si="2"/>
        <v>7.07</v>
      </c>
      <c r="O183" s="229">
        <f>IF(ISNUMBER(I183),ROUND(E183*F183*N183,2),"")</f>
        <v>353.5</v>
      </c>
    </row>
    <row r="184" spans="1:15" x14ac:dyDescent="0.25">
      <c r="A184" s="172" t="s">
        <v>8883</v>
      </c>
      <c r="B184" s="173" t="s">
        <v>4344</v>
      </c>
      <c r="C184" s="174" t="s">
        <v>4345</v>
      </c>
      <c r="D184" s="175" t="s">
        <v>36</v>
      </c>
      <c r="E184" s="175">
        <v>300</v>
      </c>
      <c r="F184" s="175">
        <v>0.1</v>
      </c>
      <c r="G184" s="175"/>
      <c r="H184" s="175"/>
      <c r="I184" s="176">
        <v>8.15</v>
      </c>
      <c r="J184" s="176">
        <f>IF(ISNUMBER(I184),ROUND(E184*F184*I184,2),"")</f>
        <v>244.5</v>
      </c>
      <c r="K184" s="184">
        <f>BDI!$E$17</f>
        <v>0.19500000000000001</v>
      </c>
      <c r="L184" s="93"/>
      <c r="M184" s="93"/>
      <c r="N184" s="92">
        <f t="shared" si="2"/>
        <v>9.74</v>
      </c>
      <c r="O184" s="229">
        <f>IF(ISNUMBER(I184),ROUND(E184*F184*N184,2),"")</f>
        <v>292.2</v>
      </c>
    </row>
    <row r="185" spans="1:15" x14ac:dyDescent="0.25">
      <c r="A185" s="172" t="s">
        <v>8884</v>
      </c>
      <c r="B185" s="173" t="s">
        <v>4346</v>
      </c>
      <c r="C185" s="174" t="s">
        <v>4347</v>
      </c>
      <c r="D185" s="175" t="s">
        <v>36</v>
      </c>
      <c r="E185" s="175">
        <v>300</v>
      </c>
      <c r="F185" s="175">
        <v>0.1</v>
      </c>
      <c r="G185" s="175"/>
      <c r="H185" s="175"/>
      <c r="I185" s="176">
        <v>9.9499999999999993</v>
      </c>
      <c r="J185" s="176">
        <f>IF(ISNUMBER(I185),ROUND(E185*F185*I185,2),"")</f>
        <v>298.5</v>
      </c>
      <c r="K185" s="184">
        <f>BDI!$E$17</f>
        <v>0.19500000000000001</v>
      </c>
      <c r="L185" s="93"/>
      <c r="M185" s="93"/>
      <c r="N185" s="92">
        <f t="shared" si="2"/>
        <v>11.89</v>
      </c>
      <c r="O185" s="229">
        <f>IF(ISNUMBER(I185),ROUND(E185*F185*N185,2),"")</f>
        <v>356.7</v>
      </c>
    </row>
    <row r="186" spans="1:15" x14ac:dyDescent="0.25">
      <c r="A186" s="172" t="s">
        <v>8885</v>
      </c>
      <c r="B186" s="173" t="s">
        <v>4348</v>
      </c>
      <c r="C186" s="174" t="s">
        <v>4349</v>
      </c>
      <c r="D186" s="175" t="s">
        <v>36</v>
      </c>
      <c r="E186" s="175">
        <v>300</v>
      </c>
      <c r="F186" s="175">
        <v>0.1</v>
      </c>
      <c r="G186" s="175"/>
      <c r="H186" s="175"/>
      <c r="I186" s="176">
        <v>14.19</v>
      </c>
      <c r="J186" s="176">
        <f>IF(ISNUMBER(I186),ROUND(E186*F186*I186,2),"")</f>
        <v>425.7</v>
      </c>
      <c r="K186" s="184">
        <f>BDI!$E$17</f>
        <v>0.19500000000000001</v>
      </c>
      <c r="L186" s="93"/>
      <c r="M186" s="93"/>
      <c r="N186" s="92">
        <f t="shared" si="2"/>
        <v>16.96</v>
      </c>
      <c r="O186" s="229">
        <f>IF(ISNUMBER(I186),ROUND(E186*F186*N186,2),"")</f>
        <v>508.8</v>
      </c>
    </row>
    <row r="187" spans="1:15" x14ac:dyDescent="0.25">
      <c r="A187" s="172" t="s">
        <v>8886</v>
      </c>
      <c r="B187" s="173" t="s">
        <v>4350</v>
      </c>
      <c r="C187" s="174" t="s">
        <v>4351</v>
      </c>
      <c r="D187" s="175" t="s">
        <v>36</v>
      </c>
      <c r="E187" s="175">
        <v>200</v>
      </c>
      <c r="F187" s="175">
        <v>0.1</v>
      </c>
      <c r="G187" s="175"/>
      <c r="H187" s="175"/>
      <c r="I187" s="176">
        <v>18.260000000000002</v>
      </c>
      <c r="J187" s="176">
        <f>IF(ISNUMBER(I187),ROUND(E187*F187*I187,2),"")</f>
        <v>365.2</v>
      </c>
      <c r="K187" s="184">
        <f>BDI!$E$17</f>
        <v>0.19500000000000001</v>
      </c>
      <c r="L187" s="93"/>
      <c r="M187" s="93"/>
      <c r="N187" s="92">
        <f t="shared" si="2"/>
        <v>21.82</v>
      </c>
      <c r="O187" s="229">
        <f>IF(ISNUMBER(I187),ROUND(E187*F187*N187,2),"")</f>
        <v>436.4</v>
      </c>
    </row>
    <row r="188" spans="1:15" x14ac:dyDescent="0.25">
      <c r="A188" s="172" t="s">
        <v>8887</v>
      </c>
      <c r="B188" s="173" t="s">
        <v>4352</v>
      </c>
      <c r="C188" s="174" t="s">
        <v>4353</v>
      </c>
      <c r="D188" s="175" t="s">
        <v>36</v>
      </c>
      <c r="E188" s="175">
        <v>200</v>
      </c>
      <c r="F188" s="175">
        <v>0.1</v>
      </c>
      <c r="G188" s="175"/>
      <c r="H188" s="175"/>
      <c r="I188" s="176">
        <v>19.63</v>
      </c>
      <c r="J188" s="176">
        <f>IF(ISNUMBER(I188),ROUND(E188*F188*I188,2),"")</f>
        <v>392.6</v>
      </c>
      <c r="K188" s="184">
        <f>BDI!$E$17</f>
        <v>0.19500000000000001</v>
      </c>
      <c r="L188" s="93"/>
      <c r="M188" s="93"/>
      <c r="N188" s="92">
        <f t="shared" si="2"/>
        <v>23.46</v>
      </c>
      <c r="O188" s="229">
        <f>IF(ISNUMBER(I188),ROUND(E188*F188*N188,2),"")</f>
        <v>469.2</v>
      </c>
    </row>
    <row r="189" spans="1:15" x14ac:dyDescent="0.25">
      <c r="A189" s="172" t="s">
        <v>8888</v>
      </c>
      <c r="B189" s="173" t="s">
        <v>4354</v>
      </c>
      <c r="C189" s="174" t="s">
        <v>4355</v>
      </c>
      <c r="D189" s="175" t="s">
        <v>36</v>
      </c>
      <c r="E189" s="175">
        <v>200</v>
      </c>
      <c r="F189" s="175">
        <v>0.1</v>
      </c>
      <c r="G189" s="175"/>
      <c r="H189" s="175"/>
      <c r="I189" s="176">
        <v>31.65</v>
      </c>
      <c r="J189" s="176">
        <f>IF(ISNUMBER(I189),ROUND(E189*F189*I189,2),"")</f>
        <v>633</v>
      </c>
      <c r="K189" s="184">
        <f>BDI!$E$17</f>
        <v>0.19500000000000001</v>
      </c>
      <c r="L189" s="93"/>
      <c r="M189" s="93"/>
      <c r="N189" s="92">
        <f t="shared" si="2"/>
        <v>37.82</v>
      </c>
      <c r="O189" s="229">
        <f>IF(ISNUMBER(I189),ROUND(E189*F189*N189,2),"")</f>
        <v>756.4</v>
      </c>
    </row>
    <row r="190" spans="1:15" x14ac:dyDescent="0.25">
      <c r="A190" s="172" t="s">
        <v>8889</v>
      </c>
      <c r="B190" s="173" t="s">
        <v>4356</v>
      </c>
      <c r="C190" s="174" t="s">
        <v>4357</v>
      </c>
      <c r="D190" s="175" t="s">
        <v>36</v>
      </c>
      <c r="E190" s="175">
        <v>200</v>
      </c>
      <c r="F190" s="175">
        <v>0.1</v>
      </c>
      <c r="G190" s="175"/>
      <c r="H190" s="175"/>
      <c r="I190" s="176">
        <v>39.31</v>
      </c>
      <c r="J190" s="176">
        <f>IF(ISNUMBER(I190),ROUND(E190*F190*I190,2),"")</f>
        <v>786.2</v>
      </c>
      <c r="K190" s="184">
        <f>BDI!$E$17</f>
        <v>0.19500000000000001</v>
      </c>
      <c r="L190" s="93"/>
      <c r="M190" s="93"/>
      <c r="N190" s="92">
        <f t="shared" si="2"/>
        <v>46.98</v>
      </c>
      <c r="O190" s="229">
        <f>IF(ISNUMBER(I190),ROUND(E190*F190*N190,2),"")</f>
        <v>939.6</v>
      </c>
    </row>
    <row r="191" spans="1:15" x14ac:dyDescent="0.25">
      <c r="A191" s="172" t="s">
        <v>8890</v>
      </c>
      <c r="B191" s="173" t="s">
        <v>4358</v>
      </c>
      <c r="C191" s="174" t="s">
        <v>4359</v>
      </c>
      <c r="D191" s="175" t="s">
        <v>124</v>
      </c>
      <c r="E191" s="175">
        <v>10000</v>
      </c>
      <c r="F191" s="175">
        <v>0.1</v>
      </c>
      <c r="G191" s="175"/>
      <c r="H191" s="175"/>
      <c r="I191" s="176">
        <v>1.75</v>
      </c>
      <c r="J191" s="176">
        <f>IF(ISNUMBER(I191),ROUND(E191*F191*I191,2),"")</f>
        <v>1750</v>
      </c>
      <c r="K191" s="184">
        <f>BDI!$E$17</f>
        <v>0.19500000000000001</v>
      </c>
      <c r="L191" s="93"/>
      <c r="M191" s="93"/>
      <c r="N191" s="92">
        <f t="shared" si="2"/>
        <v>2.09</v>
      </c>
      <c r="O191" s="229">
        <f>IF(ISNUMBER(I191),ROUND(E191*F191*N191,2),"")</f>
        <v>2090</v>
      </c>
    </row>
    <row r="192" spans="1:15" x14ac:dyDescent="0.25">
      <c r="A192" s="172" t="s">
        <v>8891</v>
      </c>
      <c r="B192" s="173" t="s">
        <v>4360</v>
      </c>
      <c r="C192" s="174" t="s">
        <v>4361</v>
      </c>
      <c r="D192" s="175" t="s">
        <v>124</v>
      </c>
      <c r="E192" s="175">
        <v>10000</v>
      </c>
      <c r="F192" s="175">
        <v>0.1</v>
      </c>
      <c r="G192" s="175"/>
      <c r="H192" s="175"/>
      <c r="I192" s="176">
        <v>2.04</v>
      </c>
      <c r="J192" s="176">
        <f>IF(ISNUMBER(I192),ROUND(E192*F192*I192,2),"")</f>
        <v>2040</v>
      </c>
      <c r="K192" s="184">
        <f>BDI!$E$17</f>
        <v>0.19500000000000001</v>
      </c>
      <c r="L192" s="93"/>
      <c r="M192" s="93"/>
      <c r="N192" s="92">
        <f t="shared" si="2"/>
        <v>2.44</v>
      </c>
      <c r="O192" s="229">
        <f>IF(ISNUMBER(I192),ROUND(E192*F192*N192,2),"")</f>
        <v>2440</v>
      </c>
    </row>
    <row r="193" spans="1:15" x14ac:dyDescent="0.25">
      <c r="A193" s="172" t="s">
        <v>8892</v>
      </c>
      <c r="B193" s="173" t="s">
        <v>4362</v>
      </c>
      <c r="C193" s="174" t="s">
        <v>4363</v>
      </c>
      <c r="D193" s="175" t="s">
        <v>124</v>
      </c>
      <c r="E193" s="175">
        <v>100000</v>
      </c>
      <c r="F193" s="175">
        <v>0.1</v>
      </c>
      <c r="G193" s="175"/>
      <c r="H193" s="175"/>
      <c r="I193" s="176">
        <v>3.08</v>
      </c>
      <c r="J193" s="176">
        <f>IF(ISNUMBER(I193),ROUND(E193*F193*I193,2),"")</f>
        <v>30800</v>
      </c>
      <c r="K193" s="184">
        <f>BDI!$E$17</f>
        <v>0.19500000000000001</v>
      </c>
      <c r="L193" s="93"/>
      <c r="M193" s="93"/>
      <c r="N193" s="92">
        <f t="shared" si="2"/>
        <v>3.68</v>
      </c>
      <c r="O193" s="229">
        <f>IF(ISNUMBER(I193),ROUND(E193*F193*N193,2),"")</f>
        <v>36800</v>
      </c>
    </row>
    <row r="194" spans="1:15" x14ac:dyDescent="0.25">
      <c r="A194" s="172" t="s">
        <v>8893</v>
      </c>
      <c r="B194" s="173" t="s">
        <v>4364</v>
      </c>
      <c r="C194" s="174" t="s">
        <v>4365</v>
      </c>
      <c r="D194" s="175" t="s">
        <v>124</v>
      </c>
      <c r="E194" s="175">
        <v>50000</v>
      </c>
      <c r="F194" s="175">
        <v>0.1</v>
      </c>
      <c r="G194" s="175"/>
      <c r="H194" s="175"/>
      <c r="I194" s="176">
        <v>4.79</v>
      </c>
      <c r="J194" s="176">
        <f>IF(ISNUMBER(I194),ROUND(E194*F194*I194,2),"")</f>
        <v>23950</v>
      </c>
      <c r="K194" s="184">
        <f>BDI!$E$17</f>
        <v>0.19500000000000001</v>
      </c>
      <c r="L194" s="93"/>
      <c r="M194" s="93"/>
      <c r="N194" s="92">
        <f t="shared" si="2"/>
        <v>5.72</v>
      </c>
      <c r="O194" s="229">
        <f>IF(ISNUMBER(I194),ROUND(E194*F194*N194,2),"")</f>
        <v>28600</v>
      </c>
    </row>
    <row r="195" spans="1:15" x14ac:dyDescent="0.25">
      <c r="A195" s="172" t="s">
        <v>8894</v>
      </c>
      <c r="B195" s="173" t="s">
        <v>4366</v>
      </c>
      <c r="C195" s="174" t="s">
        <v>4367</v>
      </c>
      <c r="D195" s="175" t="s">
        <v>124</v>
      </c>
      <c r="E195" s="175">
        <v>20000</v>
      </c>
      <c r="F195" s="175">
        <v>0.1</v>
      </c>
      <c r="G195" s="175"/>
      <c r="H195" s="175"/>
      <c r="I195" s="176">
        <v>6.27</v>
      </c>
      <c r="J195" s="176">
        <f>IF(ISNUMBER(I195),ROUND(E195*F195*I195,2),"")</f>
        <v>12540</v>
      </c>
      <c r="K195" s="184">
        <f>BDI!$E$17</f>
        <v>0.19500000000000001</v>
      </c>
      <c r="L195" s="93"/>
      <c r="M195" s="93"/>
      <c r="N195" s="92">
        <f t="shared" si="2"/>
        <v>7.49</v>
      </c>
      <c r="O195" s="229">
        <f>IF(ISNUMBER(I195),ROUND(E195*F195*N195,2),"")</f>
        <v>14980</v>
      </c>
    </row>
    <row r="196" spans="1:15" x14ac:dyDescent="0.25">
      <c r="A196" s="172" t="s">
        <v>8895</v>
      </c>
      <c r="B196" s="173" t="s">
        <v>4368</v>
      </c>
      <c r="C196" s="174" t="s">
        <v>4369</v>
      </c>
      <c r="D196" s="175" t="s">
        <v>124</v>
      </c>
      <c r="E196" s="175">
        <v>15000</v>
      </c>
      <c r="F196" s="175">
        <v>0.1</v>
      </c>
      <c r="G196" s="175"/>
      <c r="H196" s="175"/>
      <c r="I196" s="176">
        <v>12.52</v>
      </c>
      <c r="J196" s="176">
        <f>IF(ISNUMBER(I196),ROUND(E196*F196*I196,2),"")</f>
        <v>18780</v>
      </c>
      <c r="K196" s="184">
        <f>BDI!$E$17</f>
        <v>0.19500000000000001</v>
      </c>
      <c r="L196" s="93"/>
      <c r="M196" s="93"/>
      <c r="N196" s="92">
        <f t="shared" si="2"/>
        <v>14.96</v>
      </c>
      <c r="O196" s="229">
        <f>IF(ISNUMBER(I196),ROUND(E196*F196*N196,2),"")</f>
        <v>22440</v>
      </c>
    </row>
    <row r="197" spans="1:15" x14ac:dyDescent="0.25">
      <c r="A197" s="172" t="s">
        <v>8896</v>
      </c>
      <c r="B197" s="173" t="s">
        <v>4370</v>
      </c>
      <c r="C197" s="174" t="s">
        <v>4371</v>
      </c>
      <c r="D197" s="175" t="s">
        <v>124</v>
      </c>
      <c r="E197" s="175">
        <v>15000</v>
      </c>
      <c r="F197" s="175">
        <v>0.1</v>
      </c>
      <c r="G197" s="175"/>
      <c r="H197" s="175"/>
      <c r="I197" s="176">
        <v>18.309999999999999</v>
      </c>
      <c r="J197" s="176">
        <f>IF(ISNUMBER(I197),ROUND(E197*F197*I197,2),"")</f>
        <v>27465</v>
      </c>
      <c r="K197" s="184">
        <f>BDI!$E$17</f>
        <v>0.19500000000000001</v>
      </c>
      <c r="L197" s="93"/>
      <c r="M197" s="93"/>
      <c r="N197" s="92">
        <f t="shared" si="2"/>
        <v>21.88</v>
      </c>
      <c r="O197" s="229">
        <f>IF(ISNUMBER(I197),ROUND(E197*F197*N197,2),"")</f>
        <v>32820</v>
      </c>
    </row>
    <row r="198" spans="1:15" x14ac:dyDescent="0.25">
      <c r="A198" s="172" t="s">
        <v>8897</v>
      </c>
      <c r="B198" s="173" t="s">
        <v>4372</v>
      </c>
      <c r="C198" s="174" t="s">
        <v>4373</v>
      </c>
      <c r="D198" s="175" t="s">
        <v>124</v>
      </c>
      <c r="E198" s="175">
        <v>10000</v>
      </c>
      <c r="F198" s="175">
        <v>0.1</v>
      </c>
      <c r="G198" s="175"/>
      <c r="H198" s="175"/>
      <c r="I198" s="176">
        <v>22.42</v>
      </c>
      <c r="J198" s="176">
        <f>IF(ISNUMBER(I198),ROUND(E198*F198*I198,2),"")</f>
        <v>22420</v>
      </c>
      <c r="K198" s="184">
        <f>BDI!$E$17</f>
        <v>0.19500000000000001</v>
      </c>
      <c r="L198" s="93"/>
      <c r="M198" s="93"/>
      <c r="N198" s="92">
        <f t="shared" si="2"/>
        <v>26.79</v>
      </c>
      <c r="O198" s="229">
        <f>IF(ISNUMBER(I198),ROUND(E198*F198*N198,2),"")</f>
        <v>26790</v>
      </c>
    </row>
    <row r="199" spans="1:15" x14ac:dyDescent="0.25">
      <c r="A199" s="172" t="s">
        <v>8898</v>
      </c>
      <c r="B199" s="173" t="s">
        <v>4374</v>
      </c>
      <c r="C199" s="174" t="s">
        <v>4375</v>
      </c>
      <c r="D199" s="175" t="s">
        <v>124</v>
      </c>
      <c r="E199" s="175">
        <v>10000</v>
      </c>
      <c r="F199" s="175">
        <v>0.1</v>
      </c>
      <c r="G199" s="175"/>
      <c r="H199" s="175"/>
      <c r="I199" s="176">
        <v>40.96</v>
      </c>
      <c r="J199" s="176">
        <f>IF(ISNUMBER(I199),ROUND(E199*F199*I199,2),"")</f>
        <v>40960</v>
      </c>
      <c r="K199" s="184">
        <f>BDI!$E$17</f>
        <v>0.19500000000000001</v>
      </c>
      <c r="L199" s="93"/>
      <c r="M199" s="93"/>
      <c r="N199" s="92">
        <f t="shared" ref="N199:N454" si="3">IF(ISNUMBER(I199),ROUND(I199*(1+K199),2),"")</f>
        <v>48.95</v>
      </c>
      <c r="O199" s="229">
        <f>IF(ISNUMBER(I199),ROUND(E199*F199*N199,2),"")</f>
        <v>48950</v>
      </c>
    </row>
    <row r="200" spans="1:15" x14ac:dyDescent="0.25">
      <c r="A200" s="172" t="s">
        <v>8899</v>
      </c>
      <c r="B200" s="173" t="s">
        <v>4376</v>
      </c>
      <c r="C200" s="174" t="s">
        <v>4377</v>
      </c>
      <c r="D200" s="175" t="s">
        <v>124</v>
      </c>
      <c r="E200" s="175">
        <v>10000</v>
      </c>
      <c r="F200" s="175">
        <v>0.1</v>
      </c>
      <c r="G200" s="175"/>
      <c r="H200" s="175"/>
      <c r="I200" s="176">
        <v>53.54</v>
      </c>
      <c r="J200" s="176">
        <f>IF(ISNUMBER(I200),ROUND(E200*F200*I200,2),"")</f>
        <v>53540</v>
      </c>
      <c r="K200" s="184">
        <f>BDI!$E$17</f>
        <v>0.19500000000000001</v>
      </c>
      <c r="L200" s="93"/>
      <c r="M200" s="93"/>
      <c r="N200" s="92">
        <f t="shared" si="3"/>
        <v>63.98</v>
      </c>
      <c r="O200" s="229">
        <f>IF(ISNUMBER(I200),ROUND(E200*F200*N200,2),"")</f>
        <v>63980</v>
      </c>
    </row>
    <row r="201" spans="1:15" x14ac:dyDescent="0.25">
      <c r="A201" s="172" t="s">
        <v>8900</v>
      </c>
      <c r="B201" s="173" t="s">
        <v>4378</v>
      </c>
      <c r="C201" s="174" t="s">
        <v>4379</v>
      </c>
      <c r="D201" s="175" t="s">
        <v>124</v>
      </c>
      <c r="E201" s="175">
        <v>8000</v>
      </c>
      <c r="F201" s="175">
        <v>0.1</v>
      </c>
      <c r="G201" s="175"/>
      <c r="H201" s="175"/>
      <c r="I201" s="176">
        <v>70.19</v>
      </c>
      <c r="J201" s="176">
        <f>IF(ISNUMBER(I201),ROUND(E201*F201*I201,2),"")</f>
        <v>56152</v>
      </c>
      <c r="K201" s="184">
        <f>BDI!$E$17</f>
        <v>0.19500000000000001</v>
      </c>
      <c r="L201" s="93"/>
      <c r="M201" s="93"/>
      <c r="N201" s="92">
        <f t="shared" si="3"/>
        <v>83.88</v>
      </c>
      <c r="O201" s="229">
        <f>IF(ISNUMBER(I201),ROUND(E201*F201*N201,2),"")</f>
        <v>67104</v>
      </c>
    </row>
    <row r="202" spans="1:15" x14ac:dyDescent="0.25">
      <c r="A202" s="172" t="s">
        <v>8901</v>
      </c>
      <c r="B202" s="173" t="s">
        <v>4380</v>
      </c>
      <c r="C202" s="174" t="s">
        <v>4381</v>
      </c>
      <c r="D202" s="175" t="s">
        <v>124</v>
      </c>
      <c r="E202" s="175">
        <v>8000</v>
      </c>
      <c r="F202" s="175">
        <v>0.1</v>
      </c>
      <c r="G202" s="175"/>
      <c r="H202" s="175"/>
      <c r="I202" s="176">
        <v>94.9</v>
      </c>
      <c r="J202" s="176">
        <f>IF(ISNUMBER(I202),ROUND(E202*F202*I202,2),"")</f>
        <v>75920</v>
      </c>
      <c r="K202" s="184">
        <f>BDI!$E$17</f>
        <v>0.19500000000000001</v>
      </c>
      <c r="L202" s="93"/>
      <c r="M202" s="93"/>
      <c r="N202" s="92">
        <f t="shared" si="3"/>
        <v>113.41</v>
      </c>
      <c r="O202" s="229">
        <f>IF(ISNUMBER(I202),ROUND(E202*F202*N202,2),"")</f>
        <v>90728</v>
      </c>
    </row>
    <row r="203" spans="1:15" x14ac:dyDescent="0.25">
      <c r="A203" s="172" t="s">
        <v>8902</v>
      </c>
      <c r="B203" s="173" t="s">
        <v>4382</v>
      </c>
      <c r="C203" s="174" t="s">
        <v>4383</v>
      </c>
      <c r="D203" s="175" t="s">
        <v>124</v>
      </c>
      <c r="E203" s="175">
        <v>8000</v>
      </c>
      <c r="F203" s="175">
        <v>0.1</v>
      </c>
      <c r="G203" s="175"/>
      <c r="H203" s="175"/>
      <c r="I203" s="176">
        <v>128.49</v>
      </c>
      <c r="J203" s="176">
        <f>IF(ISNUMBER(I203),ROUND(E203*F203*I203,2),"")</f>
        <v>102792</v>
      </c>
      <c r="K203" s="184">
        <f>BDI!$E$17</f>
        <v>0.19500000000000001</v>
      </c>
      <c r="L203" s="93"/>
      <c r="M203" s="93"/>
      <c r="N203" s="92">
        <f t="shared" si="3"/>
        <v>153.55000000000001</v>
      </c>
      <c r="O203" s="229">
        <f>IF(ISNUMBER(I203),ROUND(E203*F203*N203,2),"")</f>
        <v>122840</v>
      </c>
    </row>
    <row r="204" spans="1:15" x14ac:dyDescent="0.25">
      <c r="A204" s="172" t="s">
        <v>8903</v>
      </c>
      <c r="B204" s="173" t="s">
        <v>4384</v>
      </c>
      <c r="C204" s="174" t="s">
        <v>4385</v>
      </c>
      <c r="D204" s="175" t="s">
        <v>124</v>
      </c>
      <c r="E204" s="175">
        <v>5000</v>
      </c>
      <c r="F204" s="175">
        <v>0.1</v>
      </c>
      <c r="G204" s="175"/>
      <c r="H204" s="175"/>
      <c r="I204" s="176">
        <v>138.71</v>
      </c>
      <c r="J204" s="176">
        <f>IF(ISNUMBER(I204),ROUND(E204*F204*I204,2),"")</f>
        <v>69355</v>
      </c>
      <c r="K204" s="184">
        <f>BDI!$E$17</f>
        <v>0.19500000000000001</v>
      </c>
      <c r="L204" s="93"/>
      <c r="M204" s="93"/>
      <c r="N204" s="92">
        <f t="shared" si="3"/>
        <v>165.76</v>
      </c>
      <c r="O204" s="229">
        <f>IF(ISNUMBER(I204),ROUND(E204*F204*N204,2),"")</f>
        <v>82880</v>
      </c>
    </row>
    <row r="205" spans="1:15" x14ac:dyDescent="0.25">
      <c r="A205" s="172" t="s">
        <v>8904</v>
      </c>
      <c r="B205" s="173" t="s">
        <v>4386</v>
      </c>
      <c r="C205" s="174" t="s">
        <v>4387</v>
      </c>
      <c r="D205" s="175" t="s">
        <v>124</v>
      </c>
      <c r="E205" s="175">
        <v>5000</v>
      </c>
      <c r="F205" s="175">
        <v>0.1</v>
      </c>
      <c r="G205" s="175"/>
      <c r="H205" s="175"/>
      <c r="I205" s="176">
        <v>171.35</v>
      </c>
      <c r="J205" s="176">
        <f>IF(ISNUMBER(I205),ROUND(E205*F205*I205,2),"")</f>
        <v>85675</v>
      </c>
      <c r="K205" s="184">
        <f>BDI!$E$17</f>
        <v>0.19500000000000001</v>
      </c>
      <c r="L205" s="93"/>
      <c r="M205" s="93"/>
      <c r="N205" s="92">
        <f t="shared" si="3"/>
        <v>204.76</v>
      </c>
      <c r="O205" s="229">
        <f>IF(ISNUMBER(I205),ROUND(E205*F205*N205,2),"")</f>
        <v>102380</v>
      </c>
    </row>
    <row r="206" spans="1:15" x14ac:dyDescent="0.25">
      <c r="A206" s="172" t="s">
        <v>8905</v>
      </c>
      <c r="B206" s="173" t="s">
        <v>4388</v>
      </c>
      <c r="C206" s="174" t="s">
        <v>4389</v>
      </c>
      <c r="D206" s="175" t="s">
        <v>124</v>
      </c>
      <c r="E206" s="175">
        <v>5000</v>
      </c>
      <c r="F206" s="175">
        <v>0.1</v>
      </c>
      <c r="G206" s="175"/>
      <c r="H206" s="175"/>
      <c r="I206" s="176">
        <v>269.52</v>
      </c>
      <c r="J206" s="176">
        <f>IF(ISNUMBER(I206),ROUND(E206*F206*I206,2),"")</f>
        <v>134760</v>
      </c>
      <c r="K206" s="184">
        <f>BDI!$E$17</f>
        <v>0.19500000000000001</v>
      </c>
      <c r="L206" s="93"/>
      <c r="M206" s="93"/>
      <c r="N206" s="92">
        <f t="shared" si="3"/>
        <v>322.08</v>
      </c>
      <c r="O206" s="229">
        <f>IF(ISNUMBER(I206),ROUND(E206*F206*N206,2),"")</f>
        <v>161040</v>
      </c>
    </row>
    <row r="207" spans="1:15" x14ac:dyDescent="0.25">
      <c r="A207" s="172" t="s">
        <v>8906</v>
      </c>
      <c r="B207" s="173" t="s">
        <v>1378</v>
      </c>
      <c r="C207" s="174" t="s">
        <v>4390</v>
      </c>
      <c r="D207" s="175" t="s">
        <v>124</v>
      </c>
      <c r="E207" s="175">
        <v>1000</v>
      </c>
      <c r="F207" s="175">
        <v>0.1</v>
      </c>
      <c r="G207" s="175"/>
      <c r="H207" s="175"/>
      <c r="I207" s="188">
        <f ca="1">OFFSET(INDEX(Composições!A:H,MATCH(B207,Composições!A:A,0),8),2,0)</f>
        <v>22.210999999999999</v>
      </c>
      <c r="J207" s="176">
        <f ca="1">IF(ISNUMBER(I207),ROUND(E207*F207*I207,2),"")</f>
        <v>2221.1</v>
      </c>
      <c r="K207" s="184">
        <f>BDI!$E$17</f>
        <v>0.19500000000000001</v>
      </c>
      <c r="L207" s="93"/>
      <c r="M207" s="93"/>
      <c r="N207" s="92">
        <f t="shared" ca="1" si="3"/>
        <v>26.54</v>
      </c>
      <c r="O207" s="229">
        <f ca="1">IF(ISNUMBER(I207),ROUND(E207*F207*N207,2),"")</f>
        <v>2654</v>
      </c>
    </row>
    <row r="208" spans="1:15" x14ac:dyDescent="0.25">
      <c r="A208" s="172" t="s">
        <v>8907</v>
      </c>
      <c r="B208" s="173" t="s">
        <v>1379</v>
      </c>
      <c r="C208" s="174" t="s">
        <v>4391</v>
      </c>
      <c r="D208" s="175" t="s">
        <v>124</v>
      </c>
      <c r="E208" s="175">
        <v>1000</v>
      </c>
      <c r="F208" s="175">
        <v>0.1</v>
      </c>
      <c r="G208" s="175"/>
      <c r="H208" s="175"/>
      <c r="I208" s="188">
        <f ca="1">OFFSET(INDEX(Composições!A:H,MATCH(B208,Composições!A:A,0),8),2,0)</f>
        <v>31.663499999999996</v>
      </c>
      <c r="J208" s="176">
        <f ca="1">IF(ISNUMBER(I208),ROUND(E208*F208*I208,2),"")</f>
        <v>3166.35</v>
      </c>
      <c r="K208" s="184">
        <f>BDI!$E$17</f>
        <v>0.19500000000000001</v>
      </c>
      <c r="L208" s="93"/>
      <c r="M208" s="93"/>
      <c r="N208" s="92">
        <f t="shared" ca="1" si="3"/>
        <v>37.840000000000003</v>
      </c>
      <c r="O208" s="229">
        <f ca="1">IF(ISNUMBER(I208),ROUND(E208*F208*N208,2),"")</f>
        <v>3784</v>
      </c>
    </row>
    <row r="209" spans="1:15" x14ac:dyDescent="0.25">
      <c r="A209" s="172" t="s">
        <v>8908</v>
      </c>
      <c r="B209" s="173" t="s">
        <v>1380</v>
      </c>
      <c r="C209" s="174" t="s">
        <v>4392</v>
      </c>
      <c r="D209" s="175" t="s">
        <v>124</v>
      </c>
      <c r="E209" s="175">
        <v>1000</v>
      </c>
      <c r="F209" s="175">
        <v>0.1</v>
      </c>
      <c r="G209" s="175"/>
      <c r="H209" s="175"/>
      <c r="I209" s="188">
        <f ca="1">OFFSET(INDEX(Composições!A:H,MATCH(B209,Composições!A:A,0),8),2,0)</f>
        <v>46.625999999999998</v>
      </c>
      <c r="J209" s="176">
        <f ca="1">IF(ISNUMBER(I209),ROUND(E209*F209*I209,2),"")</f>
        <v>4662.6000000000004</v>
      </c>
      <c r="K209" s="184">
        <f>BDI!$E$17</f>
        <v>0.19500000000000001</v>
      </c>
      <c r="L209" s="93"/>
      <c r="M209" s="93"/>
      <c r="N209" s="92">
        <f t="shared" ca="1" si="3"/>
        <v>55.72</v>
      </c>
      <c r="O209" s="229">
        <f ca="1">IF(ISNUMBER(I209),ROUND(E209*F209*N209,2),"")</f>
        <v>5572</v>
      </c>
    </row>
    <row r="210" spans="1:15" x14ac:dyDescent="0.25">
      <c r="A210" s="172" t="s">
        <v>8909</v>
      </c>
      <c r="B210" s="173" t="s">
        <v>1381</v>
      </c>
      <c r="C210" s="174" t="s">
        <v>4393</v>
      </c>
      <c r="D210" s="175" t="s">
        <v>124</v>
      </c>
      <c r="E210" s="175">
        <v>5000</v>
      </c>
      <c r="F210" s="175">
        <v>0.1</v>
      </c>
      <c r="G210" s="175"/>
      <c r="H210" s="175"/>
      <c r="I210" s="188">
        <f ca="1">OFFSET(INDEX(Composições!A:H,MATCH(B210,Composições!A:A,0),8),2,0)</f>
        <v>66.423999999999992</v>
      </c>
      <c r="J210" s="176">
        <f ca="1">IF(ISNUMBER(I210),ROUND(E210*F210*I210,2),"")</f>
        <v>33212</v>
      </c>
      <c r="K210" s="184">
        <f>BDI!$E$17</f>
        <v>0.19500000000000001</v>
      </c>
      <c r="L210" s="93"/>
      <c r="M210" s="93"/>
      <c r="N210" s="92">
        <f t="shared" ca="1" si="3"/>
        <v>79.38</v>
      </c>
      <c r="O210" s="229">
        <f ca="1">IF(ISNUMBER(I210),ROUND(E210*F210*N210,2),"")</f>
        <v>39690</v>
      </c>
    </row>
    <row r="211" spans="1:15" x14ac:dyDescent="0.25">
      <c r="A211" s="172" t="s">
        <v>8910</v>
      </c>
      <c r="B211" s="173" t="s">
        <v>1382</v>
      </c>
      <c r="C211" s="174" t="s">
        <v>4394</v>
      </c>
      <c r="D211" s="175" t="s">
        <v>124</v>
      </c>
      <c r="E211" s="175">
        <v>2000</v>
      </c>
      <c r="F211" s="175">
        <v>0.1</v>
      </c>
      <c r="G211" s="175"/>
      <c r="H211" s="175"/>
      <c r="I211" s="188">
        <f ca="1">OFFSET(INDEX(Composições!A:H,MATCH(B211,Composições!A:A,0),8),2,0)</f>
        <v>87.74199999999999</v>
      </c>
      <c r="J211" s="176">
        <f ca="1">IF(ISNUMBER(I211),ROUND(E211*F211*I211,2),"")</f>
        <v>17548.400000000001</v>
      </c>
      <c r="K211" s="184">
        <f>BDI!$E$17</f>
        <v>0.19500000000000001</v>
      </c>
      <c r="L211" s="93"/>
      <c r="M211" s="93"/>
      <c r="N211" s="92">
        <f t="shared" ca="1" si="3"/>
        <v>104.85</v>
      </c>
      <c r="O211" s="229">
        <f ca="1">IF(ISNUMBER(I211),ROUND(E211*F211*N211,2),"")</f>
        <v>20970</v>
      </c>
    </row>
    <row r="212" spans="1:15" x14ac:dyDescent="0.25">
      <c r="A212" s="172" t="s">
        <v>8911</v>
      </c>
      <c r="B212" s="173" t="s">
        <v>4395</v>
      </c>
      <c r="C212" s="174" t="s">
        <v>4396</v>
      </c>
      <c r="D212" s="175" t="s">
        <v>124</v>
      </c>
      <c r="E212" s="175">
        <v>5000</v>
      </c>
      <c r="F212" s="175">
        <v>0.1</v>
      </c>
      <c r="G212" s="175"/>
      <c r="H212" s="175"/>
      <c r="I212" s="176">
        <v>7.55</v>
      </c>
      <c r="J212" s="176">
        <f>IF(ISNUMBER(I212),ROUND(E212*F212*I212,2),"")</f>
        <v>3775</v>
      </c>
      <c r="K212" s="184">
        <f>BDI!$E$17</f>
        <v>0.19500000000000001</v>
      </c>
      <c r="L212" s="93"/>
      <c r="M212" s="93"/>
      <c r="N212" s="92">
        <f t="shared" si="3"/>
        <v>9.02</v>
      </c>
      <c r="O212" s="229">
        <f>IF(ISNUMBER(I212),ROUND(E212*F212*N212,2),"")</f>
        <v>4510</v>
      </c>
    </row>
    <row r="213" spans="1:15" x14ac:dyDescent="0.25">
      <c r="A213" s="172" t="s">
        <v>8912</v>
      </c>
      <c r="B213" s="173" t="s">
        <v>4397</v>
      </c>
      <c r="C213" s="174" t="s">
        <v>4398</v>
      </c>
      <c r="D213" s="175" t="s">
        <v>124</v>
      </c>
      <c r="E213" s="175">
        <v>10000</v>
      </c>
      <c r="F213" s="175">
        <v>0.1</v>
      </c>
      <c r="G213" s="175"/>
      <c r="H213" s="175"/>
      <c r="I213" s="176">
        <v>10.93</v>
      </c>
      <c r="J213" s="176">
        <f>IF(ISNUMBER(I213),ROUND(E213*F213*I213,2),"")</f>
        <v>10930</v>
      </c>
      <c r="K213" s="184">
        <f>BDI!$E$17</f>
        <v>0.19500000000000001</v>
      </c>
      <c r="L213" s="93"/>
      <c r="M213" s="93"/>
      <c r="N213" s="92">
        <f t="shared" si="3"/>
        <v>13.06</v>
      </c>
      <c r="O213" s="229">
        <f>IF(ISNUMBER(I213),ROUND(E213*F213*N213,2),"")</f>
        <v>13060</v>
      </c>
    </row>
    <row r="214" spans="1:15" x14ac:dyDescent="0.25">
      <c r="A214" s="172" t="s">
        <v>8913</v>
      </c>
      <c r="B214" s="173" t="s">
        <v>4399</v>
      </c>
      <c r="C214" s="174" t="s">
        <v>4400</v>
      </c>
      <c r="D214" s="175" t="s">
        <v>124</v>
      </c>
      <c r="E214" s="175">
        <v>5000</v>
      </c>
      <c r="F214" s="175">
        <v>0.1</v>
      </c>
      <c r="G214" s="175"/>
      <c r="H214" s="175"/>
      <c r="I214" s="176">
        <v>16.2</v>
      </c>
      <c r="J214" s="176">
        <f>IF(ISNUMBER(I214),ROUND(E214*F214*I214,2),"")</f>
        <v>8100</v>
      </c>
      <c r="K214" s="184">
        <f>BDI!$E$17</f>
        <v>0.19500000000000001</v>
      </c>
      <c r="L214" s="93"/>
      <c r="M214" s="93"/>
      <c r="N214" s="92">
        <f t="shared" si="3"/>
        <v>19.36</v>
      </c>
      <c r="O214" s="229">
        <f>IF(ISNUMBER(I214),ROUND(E214*F214*N214,2),"")</f>
        <v>9680</v>
      </c>
    </row>
    <row r="215" spans="1:15" x14ac:dyDescent="0.25">
      <c r="A215" s="172" t="s">
        <v>8914</v>
      </c>
      <c r="B215" s="173" t="s">
        <v>4401</v>
      </c>
      <c r="C215" s="174" t="s">
        <v>4402</v>
      </c>
      <c r="D215" s="175" t="s">
        <v>124</v>
      </c>
      <c r="E215" s="175">
        <v>1490</v>
      </c>
      <c r="F215" s="175">
        <v>0.1</v>
      </c>
      <c r="G215" s="175"/>
      <c r="H215" s="175"/>
      <c r="I215" s="176">
        <v>24.67</v>
      </c>
      <c r="J215" s="176">
        <f>IF(ISNUMBER(I215),ROUND(E215*F215*I215,2),"")</f>
        <v>3675.83</v>
      </c>
      <c r="K215" s="184">
        <f>BDI!$E$17</f>
        <v>0.19500000000000001</v>
      </c>
      <c r="L215" s="93"/>
      <c r="M215" s="93"/>
      <c r="N215" s="92">
        <f t="shared" si="3"/>
        <v>29.48</v>
      </c>
      <c r="O215" s="229">
        <f>IF(ISNUMBER(I215),ROUND(E215*F215*N215,2),"")</f>
        <v>4392.5200000000004</v>
      </c>
    </row>
    <row r="216" spans="1:15" x14ac:dyDescent="0.25">
      <c r="A216" s="172" t="s">
        <v>8915</v>
      </c>
      <c r="B216" s="173" t="s">
        <v>4403</v>
      </c>
      <c r="C216" s="174" t="s">
        <v>4404</v>
      </c>
      <c r="D216" s="175" t="s">
        <v>124</v>
      </c>
      <c r="E216" s="175">
        <v>3000</v>
      </c>
      <c r="F216" s="175">
        <v>0.1</v>
      </c>
      <c r="G216" s="175"/>
      <c r="H216" s="175"/>
      <c r="I216" s="176">
        <v>3.23</v>
      </c>
      <c r="J216" s="176">
        <f>IF(ISNUMBER(I216),ROUND(E216*F216*I216,2),"")</f>
        <v>969</v>
      </c>
      <c r="K216" s="184">
        <f>BDI!$E$17</f>
        <v>0.19500000000000001</v>
      </c>
      <c r="L216" s="93"/>
      <c r="M216" s="93"/>
      <c r="N216" s="92">
        <f t="shared" si="3"/>
        <v>3.86</v>
      </c>
      <c r="O216" s="229">
        <f>IF(ISNUMBER(I216),ROUND(E216*F216*N216,2),"")</f>
        <v>1158</v>
      </c>
    </row>
    <row r="217" spans="1:15" x14ac:dyDescent="0.25">
      <c r="A217" s="172" t="s">
        <v>8916</v>
      </c>
      <c r="B217" s="173" t="s">
        <v>4405</v>
      </c>
      <c r="C217" s="174" t="s">
        <v>4406</v>
      </c>
      <c r="D217" s="175" t="s">
        <v>124</v>
      </c>
      <c r="E217" s="175">
        <v>3000</v>
      </c>
      <c r="F217" s="175">
        <v>0.1</v>
      </c>
      <c r="G217" s="175"/>
      <c r="H217" s="175"/>
      <c r="I217" s="176">
        <v>3.85</v>
      </c>
      <c r="J217" s="176">
        <f>IF(ISNUMBER(I217),ROUND(E217*F217*I217,2),"")</f>
        <v>1155</v>
      </c>
      <c r="K217" s="184">
        <f>BDI!$E$17</f>
        <v>0.19500000000000001</v>
      </c>
      <c r="L217" s="93"/>
      <c r="M217" s="93"/>
      <c r="N217" s="92">
        <f t="shared" si="3"/>
        <v>4.5999999999999996</v>
      </c>
      <c r="O217" s="229">
        <f>IF(ISNUMBER(I217),ROUND(E217*F217*N217,2),"")</f>
        <v>1380</v>
      </c>
    </row>
    <row r="218" spans="1:15" x14ac:dyDescent="0.25">
      <c r="A218" s="172" t="s">
        <v>8917</v>
      </c>
      <c r="B218" s="173" t="s">
        <v>4407</v>
      </c>
      <c r="C218" s="174" t="s">
        <v>4408</v>
      </c>
      <c r="D218" s="175" t="s">
        <v>124</v>
      </c>
      <c r="E218" s="175">
        <v>1000</v>
      </c>
      <c r="F218" s="175">
        <v>0.1</v>
      </c>
      <c r="G218" s="175"/>
      <c r="H218" s="175"/>
      <c r="I218" s="176">
        <v>5.12</v>
      </c>
      <c r="J218" s="176">
        <f>IF(ISNUMBER(I218),ROUND(E218*F218*I218,2),"")</f>
        <v>512</v>
      </c>
      <c r="K218" s="184">
        <f>BDI!$E$17</f>
        <v>0.19500000000000001</v>
      </c>
      <c r="L218" s="93"/>
      <c r="M218" s="93"/>
      <c r="N218" s="92">
        <f t="shared" si="3"/>
        <v>6.12</v>
      </c>
      <c r="O218" s="229">
        <f>IF(ISNUMBER(I218),ROUND(E218*F218*N218,2),"")</f>
        <v>612</v>
      </c>
    </row>
    <row r="219" spans="1:15" x14ac:dyDescent="0.25">
      <c r="A219" s="172" t="s">
        <v>8918</v>
      </c>
      <c r="B219" s="173" t="s">
        <v>4409</v>
      </c>
      <c r="C219" s="174" t="s">
        <v>4410</v>
      </c>
      <c r="D219" s="175" t="s">
        <v>124</v>
      </c>
      <c r="E219" s="175">
        <v>2500</v>
      </c>
      <c r="F219" s="175">
        <v>0.1</v>
      </c>
      <c r="G219" s="175"/>
      <c r="H219" s="175"/>
      <c r="I219" s="176">
        <v>4.76</v>
      </c>
      <c r="J219" s="176">
        <f>IF(ISNUMBER(I219),ROUND(E219*F219*I219,2),"")</f>
        <v>1190</v>
      </c>
      <c r="K219" s="184">
        <f>BDI!$E$17</f>
        <v>0.19500000000000001</v>
      </c>
      <c r="L219" s="93"/>
      <c r="M219" s="93"/>
      <c r="N219" s="92">
        <f t="shared" si="3"/>
        <v>5.69</v>
      </c>
      <c r="O219" s="229">
        <f>IF(ISNUMBER(I219),ROUND(E219*F219*N219,2),"")</f>
        <v>1422.5</v>
      </c>
    </row>
    <row r="220" spans="1:15" x14ac:dyDescent="0.25">
      <c r="A220" s="172" t="s">
        <v>8919</v>
      </c>
      <c r="B220" s="173" t="s">
        <v>4411</v>
      </c>
      <c r="C220" s="174" t="s">
        <v>4412</v>
      </c>
      <c r="D220" s="175" t="s">
        <v>124</v>
      </c>
      <c r="E220" s="175">
        <v>6000</v>
      </c>
      <c r="F220" s="175">
        <v>0.1</v>
      </c>
      <c r="G220" s="175"/>
      <c r="H220" s="175"/>
      <c r="I220" s="176">
        <v>6.95</v>
      </c>
      <c r="J220" s="176">
        <f>IF(ISNUMBER(I220),ROUND(E220*F220*I220,2),"")</f>
        <v>4170</v>
      </c>
      <c r="K220" s="184">
        <f>BDI!$E$17</f>
        <v>0.19500000000000001</v>
      </c>
      <c r="L220" s="93"/>
      <c r="M220" s="93"/>
      <c r="N220" s="92">
        <f t="shared" si="3"/>
        <v>8.31</v>
      </c>
      <c r="O220" s="229">
        <f>IF(ISNUMBER(I220),ROUND(E220*F220*N220,2),"")</f>
        <v>4986</v>
      </c>
    </row>
    <row r="221" spans="1:15" x14ac:dyDescent="0.25">
      <c r="A221" s="172" t="s">
        <v>8920</v>
      </c>
      <c r="B221" s="173" t="s">
        <v>4413</v>
      </c>
      <c r="C221" s="174" t="s">
        <v>4414</v>
      </c>
      <c r="D221" s="175" t="s">
        <v>124</v>
      </c>
      <c r="E221" s="175">
        <v>5000</v>
      </c>
      <c r="F221" s="175">
        <v>0.1</v>
      </c>
      <c r="G221" s="175"/>
      <c r="H221" s="175"/>
      <c r="I221" s="176">
        <v>9.7799999999999994</v>
      </c>
      <c r="J221" s="176">
        <f>IF(ISNUMBER(I221),ROUND(E221*F221*I221,2),"")</f>
        <v>4890</v>
      </c>
      <c r="K221" s="184">
        <f>BDI!$E$17</f>
        <v>0.19500000000000001</v>
      </c>
      <c r="L221" s="93"/>
      <c r="M221" s="93"/>
      <c r="N221" s="92">
        <f t="shared" si="3"/>
        <v>11.69</v>
      </c>
      <c r="O221" s="229">
        <f>IF(ISNUMBER(I221),ROUND(E221*F221*N221,2),"")</f>
        <v>5845</v>
      </c>
    </row>
    <row r="222" spans="1:15" x14ac:dyDescent="0.25">
      <c r="A222" s="172" t="s">
        <v>8921</v>
      </c>
      <c r="B222" s="173" t="s">
        <v>4415</v>
      </c>
      <c r="C222" s="174" t="s">
        <v>4416</v>
      </c>
      <c r="D222" s="175" t="s">
        <v>124</v>
      </c>
      <c r="E222" s="175">
        <v>200</v>
      </c>
      <c r="F222" s="175">
        <v>0.1</v>
      </c>
      <c r="G222" s="175"/>
      <c r="H222" s="175"/>
      <c r="I222" s="176">
        <v>5.3</v>
      </c>
      <c r="J222" s="176">
        <f>IF(ISNUMBER(I222),ROUND(E222*F222*I222,2),"")</f>
        <v>106</v>
      </c>
      <c r="K222" s="184">
        <f>BDI!$E$17</f>
        <v>0.19500000000000001</v>
      </c>
      <c r="L222" s="93"/>
      <c r="M222" s="93"/>
      <c r="N222" s="92">
        <f t="shared" si="3"/>
        <v>6.33</v>
      </c>
      <c r="O222" s="229">
        <f>IF(ISNUMBER(I222),ROUND(E222*F222*N222,2),"")</f>
        <v>126.6</v>
      </c>
    </row>
    <row r="223" spans="1:15" x14ac:dyDescent="0.25">
      <c r="A223" s="172" t="s">
        <v>8922</v>
      </c>
      <c r="B223" s="173" t="s">
        <v>4417</v>
      </c>
      <c r="C223" s="174" t="s">
        <v>4418</v>
      </c>
      <c r="D223" s="175" t="s">
        <v>124</v>
      </c>
      <c r="E223" s="175">
        <v>1000</v>
      </c>
      <c r="F223" s="175">
        <v>0.1</v>
      </c>
      <c r="G223" s="175"/>
      <c r="H223" s="175"/>
      <c r="I223" s="176">
        <v>4.92</v>
      </c>
      <c r="J223" s="176">
        <f>IF(ISNUMBER(I223),ROUND(E223*F223*I223,2),"")</f>
        <v>492</v>
      </c>
      <c r="K223" s="184">
        <f>BDI!$E$17</f>
        <v>0.19500000000000001</v>
      </c>
      <c r="L223" s="93"/>
      <c r="M223" s="93"/>
      <c r="N223" s="92">
        <f t="shared" si="3"/>
        <v>5.88</v>
      </c>
      <c r="O223" s="229">
        <f>IF(ISNUMBER(I223),ROUND(E223*F223*N223,2),"")</f>
        <v>588</v>
      </c>
    </row>
    <row r="224" spans="1:15" x14ac:dyDescent="0.25">
      <c r="A224" s="172" t="s">
        <v>8923</v>
      </c>
      <c r="B224" s="173" t="s">
        <v>4419</v>
      </c>
      <c r="C224" s="174" t="s">
        <v>4420</v>
      </c>
      <c r="D224" s="175" t="s">
        <v>124</v>
      </c>
      <c r="E224" s="175">
        <v>220</v>
      </c>
      <c r="F224" s="175">
        <v>0.1</v>
      </c>
      <c r="G224" s="175"/>
      <c r="H224" s="175"/>
      <c r="I224" s="176">
        <v>5.98</v>
      </c>
      <c r="J224" s="176">
        <f>IF(ISNUMBER(I224),ROUND(E224*F224*I224,2),"")</f>
        <v>131.56</v>
      </c>
      <c r="K224" s="184">
        <f>BDI!$E$17</f>
        <v>0.19500000000000001</v>
      </c>
      <c r="L224" s="93"/>
      <c r="M224" s="93"/>
      <c r="N224" s="92">
        <f t="shared" si="3"/>
        <v>7.15</v>
      </c>
      <c r="O224" s="229">
        <f>IF(ISNUMBER(I224),ROUND(E224*F224*N224,2),"")</f>
        <v>157.30000000000001</v>
      </c>
    </row>
    <row r="225" spans="1:15" x14ac:dyDescent="0.25">
      <c r="A225" s="172" t="s">
        <v>8924</v>
      </c>
      <c r="B225" s="173" t="s">
        <v>4421</v>
      </c>
      <c r="C225" s="174" t="s">
        <v>4422</v>
      </c>
      <c r="D225" s="175" t="s">
        <v>124</v>
      </c>
      <c r="E225" s="175">
        <v>1000</v>
      </c>
      <c r="F225" s="175">
        <v>0.1</v>
      </c>
      <c r="G225" s="175"/>
      <c r="H225" s="175"/>
      <c r="I225" s="176">
        <v>7.52</v>
      </c>
      <c r="J225" s="176">
        <f>IF(ISNUMBER(I225),ROUND(E225*F225*I225,2),"")</f>
        <v>752</v>
      </c>
      <c r="K225" s="184">
        <f>BDI!$E$17</f>
        <v>0.19500000000000001</v>
      </c>
      <c r="L225" s="93"/>
      <c r="M225" s="93"/>
      <c r="N225" s="92">
        <f t="shared" si="3"/>
        <v>8.99</v>
      </c>
      <c r="O225" s="229">
        <f>IF(ISNUMBER(I225),ROUND(E225*F225*N225,2),"")</f>
        <v>899</v>
      </c>
    </row>
    <row r="226" spans="1:15" x14ac:dyDescent="0.25">
      <c r="A226" s="172" t="s">
        <v>8925</v>
      </c>
      <c r="B226" s="173" t="s">
        <v>4427</v>
      </c>
      <c r="C226" s="174" t="s">
        <v>4428</v>
      </c>
      <c r="D226" s="175" t="s">
        <v>124</v>
      </c>
      <c r="E226" s="175">
        <v>200</v>
      </c>
      <c r="F226" s="175">
        <v>0.1</v>
      </c>
      <c r="G226" s="175"/>
      <c r="H226" s="175"/>
      <c r="I226" s="176">
        <v>8.3000000000000007</v>
      </c>
      <c r="J226" s="176">
        <f>IF(ISNUMBER(I226),ROUND(E226*F226*I226,2),"")</f>
        <v>166</v>
      </c>
      <c r="K226" s="184">
        <f>BDI!$E$17</f>
        <v>0.19500000000000001</v>
      </c>
      <c r="L226" s="93"/>
      <c r="M226" s="93"/>
      <c r="N226" s="92">
        <f t="shared" si="3"/>
        <v>9.92</v>
      </c>
      <c r="O226" s="229">
        <f>IF(ISNUMBER(I226),ROUND(E226*F226*N226,2),"")</f>
        <v>198.4</v>
      </c>
    </row>
    <row r="227" spans="1:15" x14ac:dyDescent="0.25">
      <c r="A227" s="172" t="s">
        <v>8926</v>
      </c>
      <c r="B227" s="173" t="s">
        <v>4431</v>
      </c>
      <c r="C227" s="174" t="s">
        <v>4432</v>
      </c>
      <c r="D227" s="175" t="s">
        <v>124</v>
      </c>
      <c r="E227" s="175">
        <v>1000</v>
      </c>
      <c r="F227" s="175">
        <v>0.1</v>
      </c>
      <c r="G227" s="175"/>
      <c r="H227" s="175"/>
      <c r="I227" s="176">
        <v>7.59</v>
      </c>
      <c r="J227" s="176">
        <f>IF(ISNUMBER(I227),ROUND(E227*F227*I227,2),"")</f>
        <v>759</v>
      </c>
      <c r="K227" s="184">
        <f>BDI!$E$17</f>
        <v>0.19500000000000001</v>
      </c>
      <c r="L227" s="93"/>
      <c r="M227" s="93"/>
      <c r="N227" s="92">
        <f t="shared" si="3"/>
        <v>9.07</v>
      </c>
      <c r="O227" s="229">
        <f>IF(ISNUMBER(I227),ROUND(E227*F227*N227,2),"")</f>
        <v>907</v>
      </c>
    </row>
    <row r="228" spans="1:15" x14ac:dyDescent="0.25">
      <c r="A228" s="172" t="s">
        <v>8927</v>
      </c>
      <c r="B228" s="173" t="s">
        <v>4437</v>
      </c>
      <c r="C228" s="174" t="s">
        <v>4438</v>
      </c>
      <c r="D228" s="175" t="s">
        <v>36</v>
      </c>
      <c r="E228" s="175">
        <v>30</v>
      </c>
      <c r="F228" s="175">
        <v>0.1</v>
      </c>
      <c r="G228" s="175"/>
      <c r="H228" s="175"/>
      <c r="I228" s="176">
        <v>261.44</v>
      </c>
      <c r="J228" s="176">
        <f>IF(ISNUMBER(I228),ROUND(E228*F228*I228,2),"")</f>
        <v>784.32</v>
      </c>
      <c r="K228" s="184">
        <f>BDI!$E$17</f>
        <v>0.19500000000000001</v>
      </c>
      <c r="L228" s="93"/>
      <c r="M228" s="93"/>
      <c r="N228" s="92">
        <f t="shared" si="3"/>
        <v>312.42</v>
      </c>
      <c r="O228" s="229">
        <f>IF(ISNUMBER(I228),ROUND(E228*F228*N228,2),"")</f>
        <v>937.26</v>
      </c>
    </row>
    <row r="229" spans="1:15" x14ac:dyDescent="0.25">
      <c r="A229" s="172" t="s">
        <v>8928</v>
      </c>
      <c r="B229" s="173" t="s">
        <v>7271</v>
      </c>
      <c r="C229" s="174" t="s">
        <v>7272</v>
      </c>
      <c r="D229" s="175" t="s">
        <v>124</v>
      </c>
      <c r="E229" s="175">
        <v>200</v>
      </c>
      <c r="F229" s="175">
        <v>0.1</v>
      </c>
      <c r="G229" s="175"/>
      <c r="H229" s="175"/>
      <c r="I229" s="176">
        <v>9.0299999999999994</v>
      </c>
      <c r="J229" s="176">
        <f>IF(ISNUMBER(I229),ROUND(E229*F229*I229,2),"")</f>
        <v>180.6</v>
      </c>
      <c r="K229" s="184">
        <f>BDI!$E$17</f>
        <v>0.19500000000000001</v>
      </c>
      <c r="L229" s="93"/>
      <c r="M229" s="93"/>
      <c r="N229" s="92">
        <f t="shared" si="3"/>
        <v>10.79</v>
      </c>
      <c r="O229" s="229">
        <f>IF(ISNUMBER(I229),ROUND(E229*F229*N229,2),"")</f>
        <v>215.8</v>
      </c>
    </row>
    <row r="230" spans="1:15" x14ac:dyDescent="0.25">
      <c r="A230" s="172" t="s">
        <v>8929</v>
      </c>
      <c r="B230" s="173" t="s">
        <v>7273</v>
      </c>
      <c r="C230" s="174" t="s">
        <v>7274</v>
      </c>
      <c r="D230" s="175" t="s">
        <v>36</v>
      </c>
      <c r="E230" s="175">
        <v>100</v>
      </c>
      <c r="F230" s="175">
        <v>0.1</v>
      </c>
      <c r="G230" s="175"/>
      <c r="H230" s="175"/>
      <c r="I230" s="176">
        <v>13.13</v>
      </c>
      <c r="J230" s="176">
        <f>IF(ISNUMBER(I230),ROUND(E230*F230*I230,2),"")</f>
        <v>131.30000000000001</v>
      </c>
      <c r="K230" s="184">
        <f>BDI!$E$17</f>
        <v>0.19500000000000001</v>
      </c>
      <c r="L230" s="93"/>
      <c r="M230" s="93"/>
      <c r="N230" s="92">
        <f t="shared" si="3"/>
        <v>15.69</v>
      </c>
      <c r="O230" s="229">
        <f>IF(ISNUMBER(I230),ROUND(E230*F230*N230,2),"")</f>
        <v>156.9</v>
      </c>
    </row>
    <row r="231" spans="1:15" x14ac:dyDescent="0.25">
      <c r="A231" s="172" t="s">
        <v>8930</v>
      </c>
      <c r="B231" s="173" t="s">
        <v>4423</v>
      </c>
      <c r="C231" s="174" t="s">
        <v>4424</v>
      </c>
      <c r="D231" s="175" t="s">
        <v>124</v>
      </c>
      <c r="E231" s="175">
        <v>200</v>
      </c>
      <c r="F231" s="175">
        <v>0.1</v>
      </c>
      <c r="G231" s="175"/>
      <c r="H231" s="175"/>
      <c r="I231" s="176">
        <v>18.14</v>
      </c>
      <c r="J231" s="176">
        <f>IF(ISNUMBER(I231),ROUND(E231*F231*I231,2),"")</f>
        <v>362.8</v>
      </c>
      <c r="K231" s="184">
        <f>BDI!$E$17</f>
        <v>0.19500000000000001</v>
      </c>
      <c r="L231" s="93"/>
      <c r="M231" s="93"/>
      <c r="N231" s="92">
        <f t="shared" si="3"/>
        <v>21.68</v>
      </c>
      <c r="O231" s="229">
        <f>IF(ISNUMBER(I231),ROUND(E231*F231*N231,2),"")</f>
        <v>433.6</v>
      </c>
    </row>
    <row r="232" spans="1:15" x14ac:dyDescent="0.25">
      <c r="A232" s="172" t="s">
        <v>8931</v>
      </c>
      <c r="B232" s="173" t="s">
        <v>4425</v>
      </c>
      <c r="C232" s="174" t="s">
        <v>4426</v>
      </c>
      <c r="D232" s="175" t="s">
        <v>124</v>
      </c>
      <c r="E232" s="175">
        <v>200</v>
      </c>
      <c r="F232" s="175">
        <v>0.1</v>
      </c>
      <c r="G232" s="175"/>
      <c r="H232" s="175"/>
      <c r="I232" s="176">
        <v>10.42</v>
      </c>
      <c r="J232" s="176">
        <f>IF(ISNUMBER(I232),ROUND(E232*F232*I232,2),"")</f>
        <v>208.4</v>
      </c>
      <c r="K232" s="184">
        <f>BDI!$E$17</f>
        <v>0.19500000000000001</v>
      </c>
      <c r="L232" s="93"/>
      <c r="M232" s="93"/>
      <c r="N232" s="92">
        <f t="shared" si="3"/>
        <v>12.45</v>
      </c>
      <c r="O232" s="229">
        <f>IF(ISNUMBER(I232),ROUND(E232*F232*N232,2),"")</f>
        <v>249</v>
      </c>
    </row>
    <row r="233" spans="1:15" x14ac:dyDescent="0.25">
      <c r="A233" s="172" t="s">
        <v>8932</v>
      </c>
      <c r="B233" s="173" t="s">
        <v>4429</v>
      </c>
      <c r="C233" s="174" t="s">
        <v>4430</v>
      </c>
      <c r="D233" s="175" t="s">
        <v>124</v>
      </c>
      <c r="E233" s="175">
        <v>200</v>
      </c>
      <c r="F233" s="175">
        <v>0.1</v>
      </c>
      <c r="G233" s="175"/>
      <c r="H233" s="175"/>
      <c r="I233" s="176">
        <v>16.760000000000002</v>
      </c>
      <c r="J233" s="176">
        <f>IF(ISNUMBER(I233),ROUND(E233*F233*I233,2),"")</f>
        <v>335.2</v>
      </c>
      <c r="K233" s="184">
        <f>BDI!$E$17</f>
        <v>0.19500000000000001</v>
      </c>
      <c r="L233" s="93"/>
      <c r="M233" s="93"/>
      <c r="N233" s="92">
        <f t="shared" si="3"/>
        <v>20.03</v>
      </c>
      <c r="O233" s="229">
        <f>IF(ISNUMBER(I233),ROUND(E233*F233*N233,2),"")</f>
        <v>400.6</v>
      </c>
    </row>
    <row r="234" spans="1:15" x14ac:dyDescent="0.25">
      <c r="A234" s="172" t="s">
        <v>8933</v>
      </c>
      <c r="B234" s="173" t="s">
        <v>4433</v>
      </c>
      <c r="C234" s="174" t="s">
        <v>4434</v>
      </c>
      <c r="D234" s="175" t="s">
        <v>124</v>
      </c>
      <c r="E234" s="175">
        <v>200</v>
      </c>
      <c r="F234" s="175">
        <v>0.1</v>
      </c>
      <c r="G234" s="175"/>
      <c r="H234" s="175"/>
      <c r="I234" s="176">
        <v>9.02</v>
      </c>
      <c r="J234" s="176">
        <f>IF(ISNUMBER(I234),ROUND(E234*F234*I234,2),"")</f>
        <v>180.4</v>
      </c>
      <c r="K234" s="184">
        <f>BDI!$E$17</f>
        <v>0.19500000000000001</v>
      </c>
      <c r="L234" s="93"/>
      <c r="M234" s="93"/>
      <c r="N234" s="92">
        <f t="shared" si="3"/>
        <v>10.78</v>
      </c>
      <c r="O234" s="229">
        <f>IF(ISNUMBER(I234),ROUND(E234*F234*N234,2),"")</f>
        <v>215.6</v>
      </c>
    </row>
    <row r="235" spans="1:15" x14ac:dyDescent="0.25">
      <c r="A235" s="172" t="s">
        <v>8934</v>
      </c>
      <c r="B235" s="173" t="s">
        <v>4435</v>
      </c>
      <c r="C235" s="174" t="s">
        <v>4436</v>
      </c>
      <c r="D235" s="175" t="s">
        <v>124</v>
      </c>
      <c r="E235" s="175">
        <v>200</v>
      </c>
      <c r="F235" s="175">
        <v>0.1</v>
      </c>
      <c r="G235" s="175"/>
      <c r="H235" s="175"/>
      <c r="I235" s="176">
        <v>14.1</v>
      </c>
      <c r="J235" s="176">
        <f>IF(ISNUMBER(I235),ROUND(E235*F235*I235,2),"")</f>
        <v>282</v>
      </c>
      <c r="K235" s="184">
        <f>BDI!$E$17</f>
        <v>0.19500000000000001</v>
      </c>
      <c r="L235" s="93"/>
      <c r="M235" s="93"/>
      <c r="N235" s="92">
        <f t="shared" si="3"/>
        <v>16.850000000000001</v>
      </c>
      <c r="O235" s="229">
        <f>IF(ISNUMBER(I235),ROUND(E235*F235*N235,2),"")</f>
        <v>337</v>
      </c>
    </row>
    <row r="236" spans="1:15" x14ac:dyDescent="0.25">
      <c r="A236" s="172" t="s">
        <v>8935</v>
      </c>
      <c r="B236" s="173" t="s">
        <v>4439</v>
      </c>
      <c r="C236" s="174" t="s">
        <v>4440</v>
      </c>
      <c r="D236" s="175" t="s">
        <v>36</v>
      </c>
      <c r="E236" s="175">
        <v>500</v>
      </c>
      <c r="F236" s="175">
        <v>0.1</v>
      </c>
      <c r="G236" s="175"/>
      <c r="H236" s="175"/>
      <c r="I236" s="176">
        <v>164.86</v>
      </c>
      <c r="J236" s="176">
        <f>IF(ISNUMBER(I236),ROUND(E236*F236*I236,2),"")</f>
        <v>8243</v>
      </c>
      <c r="K236" s="184">
        <f>BDI!$E$17</f>
        <v>0.19500000000000001</v>
      </c>
      <c r="L236" s="93"/>
      <c r="M236" s="93"/>
      <c r="N236" s="92">
        <f t="shared" si="3"/>
        <v>197.01</v>
      </c>
      <c r="O236" s="229">
        <f>IF(ISNUMBER(I236),ROUND(E236*F236*N236,2),"")</f>
        <v>9850.5</v>
      </c>
    </row>
    <row r="237" spans="1:15" x14ac:dyDescent="0.25">
      <c r="A237" s="172" t="s">
        <v>8936</v>
      </c>
      <c r="B237" s="173" t="s">
        <v>4441</v>
      </c>
      <c r="C237" s="174" t="s">
        <v>4442</v>
      </c>
      <c r="D237" s="175" t="s">
        <v>36</v>
      </c>
      <c r="E237" s="175">
        <v>200</v>
      </c>
      <c r="F237" s="175">
        <v>0.1</v>
      </c>
      <c r="G237" s="175"/>
      <c r="H237" s="175"/>
      <c r="I237" s="176">
        <v>262.33999999999997</v>
      </c>
      <c r="J237" s="176">
        <f>IF(ISNUMBER(I237),ROUND(E237*F237*I237,2),"")</f>
        <v>5246.8</v>
      </c>
      <c r="K237" s="184">
        <f>BDI!$E$17</f>
        <v>0.19500000000000001</v>
      </c>
      <c r="L237" s="93"/>
      <c r="M237" s="93"/>
      <c r="N237" s="92">
        <f t="shared" si="3"/>
        <v>313.5</v>
      </c>
      <c r="O237" s="229">
        <f>IF(ISNUMBER(I237),ROUND(E237*F237*N237,2),"")</f>
        <v>6270</v>
      </c>
    </row>
    <row r="238" spans="1:15" x14ac:dyDescent="0.25">
      <c r="A238" s="172" t="s">
        <v>8937</v>
      </c>
      <c r="B238" s="173" t="s">
        <v>4443</v>
      </c>
      <c r="C238" s="174" t="s">
        <v>4444</v>
      </c>
      <c r="D238" s="175" t="s">
        <v>36</v>
      </c>
      <c r="E238" s="175">
        <v>500</v>
      </c>
      <c r="F238" s="175">
        <v>0.1</v>
      </c>
      <c r="G238" s="175"/>
      <c r="H238" s="175"/>
      <c r="I238" s="176">
        <v>197.24</v>
      </c>
      <c r="J238" s="176">
        <f>IF(ISNUMBER(I238),ROUND(E238*F238*I238,2),"")</f>
        <v>9862</v>
      </c>
      <c r="K238" s="184">
        <f>BDI!$E$17</f>
        <v>0.19500000000000001</v>
      </c>
      <c r="L238" s="93"/>
      <c r="M238" s="93"/>
      <c r="N238" s="92">
        <f t="shared" si="3"/>
        <v>235.7</v>
      </c>
      <c r="O238" s="229">
        <f>IF(ISNUMBER(I238),ROUND(E238*F238*N238,2),"")</f>
        <v>11785</v>
      </c>
    </row>
    <row r="239" spans="1:15" x14ac:dyDescent="0.25">
      <c r="A239" s="172" t="s">
        <v>8938</v>
      </c>
      <c r="B239" s="173" t="s">
        <v>4445</v>
      </c>
      <c r="C239" s="174" t="s">
        <v>4446</v>
      </c>
      <c r="D239" s="175" t="s">
        <v>36</v>
      </c>
      <c r="E239" s="175">
        <v>200</v>
      </c>
      <c r="F239" s="175">
        <v>0.1</v>
      </c>
      <c r="G239" s="175"/>
      <c r="H239" s="175"/>
      <c r="I239" s="176">
        <v>111.48</v>
      </c>
      <c r="J239" s="176">
        <f>IF(ISNUMBER(I239),ROUND(E239*F239*I239,2),"")</f>
        <v>2229.6</v>
      </c>
      <c r="K239" s="184">
        <f>BDI!$E$17</f>
        <v>0.19500000000000001</v>
      </c>
      <c r="L239" s="93"/>
      <c r="M239" s="93"/>
      <c r="N239" s="92">
        <f t="shared" si="3"/>
        <v>133.22</v>
      </c>
      <c r="O239" s="229">
        <f>IF(ISNUMBER(I239),ROUND(E239*F239*N239,2),"")</f>
        <v>2664.4</v>
      </c>
    </row>
    <row r="240" spans="1:15" x14ac:dyDescent="0.25">
      <c r="A240" s="172" t="s">
        <v>8939</v>
      </c>
      <c r="B240" s="173" t="s">
        <v>4447</v>
      </c>
      <c r="C240" s="174" t="s">
        <v>4448</v>
      </c>
      <c r="D240" s="175" t="s">
        <v>36</v>
      </c>
      <c r="E240" s="175">
        <v>750</v>
      </c>
      <c r="F240" s="175">
        <v>0.1</v>
      </c>
      <c r="G240" s="175"/>
      <c r="H240" s="175"/>
      <c r="I240" s="176">
        <v>121.95</v>
      </c>
      <c r="J240" s="176">
        <f>IF(ISNUMBER(I240),ROUND(E240*F240*I240,2),"")</f>
        <v>9146.25</v>
      </c>
      <c r="K240" s="184">
        <f>BDI!$E$17</f>
        <v>0.19500000000000001</v>
      </c>
      <c r="L240" s="93"/>
      <c r="M240" s="93"/>
      <c r="N240" s="92">
        <f t="shared" si="3"/>
        <v>145.72999999999999</v>
      </c>
      <c r="O240" s="229">
        <f>IF(ISNUMBER(I240),ROUND(E240*F240*N240,2),"")</f>
        <v>10929.75</v>
      </c>
    </row>
    <row r="241" spans="1:15" x14ac:dyDescent="0.25">
      <c r="A241" s="172" t="s">
        <v>8940</v>
      </c>
      <c r="B241" s="173" t="s">
        <v>4449</v>
      </c>
      <c r="C241" s="174" t="s">
        <v>4450</v>
      </c>
      <c r="D241" s="175" t="s">
        <v>36</v>
      </c>
      <c r="E241" s="175">
        <v>300</v>
      </c>
      <c r="F241" s="175">
        <v>0.1</v>
      </c>
      <c r="G241" s="175"/>
      <c r="H241" s="175"/>
      <c r="I241" s="176">
        <v>178.42</v>
      </c>
      <c r="J241" s="176">
        <f>IF(ISNUMBER(I241),ROUND(E241*F241*I241,2),"")</f>
        <v>5352.6</v>
      </c>
      <c r="K241" s="184">
        <f>BDI!$E$17</f>
        <v>0.19500000000000001</v>
      </c>
      <c r="L241" s="93"/>
      <c r="M241" s="93"/>
      <c r="N241" s="92">
        <f t="shared" si="3"/>
        <v>213.21</v>
      </c>
      <c r="O241" s="229">
        <f>IF(ISNUMBER(I241),ROUND(E241*F241*N241,2),"")</f>
        <v>6396.3</v>
      </c>
    </row>
    <row r="242" spans="1:15" x14ac:dyDescent="0.25">
      <c r="A242" s="172" t="s">
        <v>8941</v>
      </c>
      <c r="B242" s="173" t="s">
        <v>4451</v>
      </c>
      <c r="C242" s="174" t="s">
        <v>4452</v>
      </c>
      <c r="D242" s="175" t="s">
        <v>36</v>
      </c>
      <c r="E242" s="175">
        <v>300</v>
      </c>
      <c r="F242" s="175">
        <v>0.1</v>
      </c>
      <c r="G242" s="175"/>
      <c r="H242" s="175"/>
      <c r="I242" s="176">
        <v>135.53</v>
      </c>
      <c r="J242" s="176">
        <f>IF(ISNUMBER(I242),ROUND(E242*F242*I242,2),"")</f>
        <v>4065.9</v>
      </c>
      <c r="K242" s="184">
        <f>BDI!$E$17</f>
        <v>0.19500000000000001</v>
      </c>
      <c r="L242" s="93"/>
      <c r="M242" s="93"/>
      <c r="N242" s="92">
        <f t="shared" si="3"/>
        <v>161.96</v>
      </c>
      <c r="O242" s="229">
        <f>IF(ISNUMBER(I242),ROUND(E242*F242*N242,2),"")</f>
        <v>4858.8</v>
      </c>
    </row>
    <row r="243" spans="1:15" x14ac:dyDescent="0.25">
      <c r="A243" s="172" t="s">
        <v>8942</v>
      </c>
      <c r="B243" s="173" t="s">
        <v>4453</v>
      </c>
      <c r="C243" s="174" t="s">
        <v>4454</v>
      </c>
      <c r="D243" s="175" t="s">
        <v>36</v>
      </c>
      <c r="E243" s="175">
        <v>200</v>
      </c>
      <c r="F243" s="175">
        <v>0.1</v>
      </c>
      <c r="G243" s="175"/>
      <c r="H243" s="175"/>
      <c r="I243" s="176">
        <v>173.72</v>
      </c>
      <c r="J243" s="176">
        <f>IF(ISNUMBER(I243),ROUND(E243*F243*I243,2),"")</f>
        <v>3474.4</v>
      </c>
      <c r="K243" s="184">
        <f>BDI!$E$17</f>
        <v>0.19500000000000001</v>
      </c>
      <c r="L243" s="93"/>
      <c r="M243" s="93"/>
      <c r="N243" s="92">
        <f t="shared" si="3"/>
        <v>207.6</v>
      </c>
      <c r="O243" s="229">
        <f>IF(ISNUMBER(I243),ROUND(E243*F243*N243,2),"")</f>
        <v>4152</v>
      </c>
    </row>
    <row r="244" spans="1:15" x14ac:dyDescent="0.25">
      <c r="A244" s="172" t="s">
        <v>8943</v>
      </c>
      <c r="B244" s="173" t="s">
        <v>4455</v>
      </c>
      <c r="C244" s="174" t="s">
        <v>4456</v>
      </c>
      <c r="D244" s="175" t="s">
        <v>36</v>
      </c>
      <c r="E244" s="175">
        <v>200</v>
      </c>
      <c r="F244" s="175">
        <v>0.1</v>
      </c>
      <c r="G244" s="175"/>
      <c r="H244" s="175"/>
      <c r="I244" s="176">
        <v>269.01</v>
      </c>
      <c r="J244" s="176">
        <f>IF(ISNUMBER(I244),ROUND(E244*F244*I244,2),"")</f>
        <v>5380.2</v>
      </c>
      <c r="K244" s="184">
        <f>BDI!$E$17</f>
        <v>0.19500000000000001</v>
      </c>
      <c r="L244" s="93"/>
      <c r="M244" s="93"/>
      <c r="N244" s="92">
        <f t="shared" si="3"/>
        <v>321.47000000000003</v>
      </c>
      <c r="O244" s="229">
        <f>IF(ISNUMBER(I244),ROUND(E244*F244*N244,2),"")</f>
        <v>6429.4</v>
      </c>
    </row>
    <row r="245" spans="1:15" x14ac:dyDescent="0.25">
      <c r="A245" s="172" t="s">
        <v>8944</v>
      </c>
      <c r="B245" s="173" t="s">
        <v>4457</v>
      </c>
      <c r="C245" s="174" t="s">
        <v>4458</v>
      </c>
      <c r="D245" s="175" t="s">
        <v>36</v>
      </c>
      <c r="E245" s="175">
        <v>200</v>
      </c>
      <c r="F245" s="175">
        <v>0.1</v>
      </c>
      <c r="G245" s="175"/>
      <c r="H245" s="175"/>
      <c r="I245" s="176">
        <v>357.94</v>
      </c>
      <c r="J245" s="176">
        <f>IF(ISNUMBER(I245),ROUND(E245*F245*I245,2),"")</f>
        <v>7158.8</v>
      </c>
      <c r="K245" s="184">
        <f>BDI!$E$17</f>
        <v>0.19500000000000001</v>
      </c>
      <c r="L245" s="93"/>
      <c r="M245" s="93"/>
      <c r="N245" s="92">
        <f t="shared" si="3"/>
        <v>427.74</v>
      </c>
      <c r="O245" s="229">
        <f>IF(ISNUMBER(I245),ROUND(E245*F245*N245,2),"")</f>
        <v>8554.7999999999993</v>
      </c>
    </row>
    <row r="246" spans="1:15" x14ac:dyDescent="0.25">
      <c r="A246" s="172" t="s">
        <v>8945</v>
      </c>
      <c r="B246" s="173" t="s">
        <v>4459</v>
      </c>
      <c r="C246" s="174" t="s">
        <v>4460</v>
      </c>
      <c r="D246" s="175" t="s">
        <v>36</v>
      </c>
      <c r="E246" s="175">
        <v>100</v>
      </c>
      <c r="F246" s="175">
        <v>0.1</v>
      </c>
      <c r="G246" s="175"/>
      <c r="H246" s="175"/>
      <c r="I246" s="176">
        <v>431.88</v>
      </c>
      <c r="J246" s="176">
        <f>IF(ISNUMBER(I246),ROUND(E246*F246*I246,2),"")</f>
        <v>4318.8</v>
      </c>
      <c r="K246" s="184">
        <f>BDI!$E$17</f>
        <v>0.19500000000000001</v>
      </c>
      <c r="L246" s="93"/>
      <c r="M246" s="93"/>
      <c r="N246" s="92">
        <f t="shared" si="3"/>
        <v>516.1</v>
      </c>
      <c r="O246" s="229">
        <f>IF(ISNUMBER(I246),ROUND(E246*F246*N246,2),"")</f>
        <v>5161</v>
      </c>
    </row>
    <row r="247" spans="1:15" x14ac:dyDescent="0.25">
      <c r="A247" s="172" t="s">
        <v>8946</v>
      </c>
      <c r="B247" s="173" t="s">
        <v>4461</v>
      </c>
      <c r="C247" s="174" t="s">
        <v>4462</v>
      </c>
      <c r="D247" s="175" t="s">
        <v>36</v>
      </c>
      <c r="E247" s="175">
        <v>50</v>
      </c>
      <c r="F247" s="175">
        <v>0.1</v>
      </c>
      <c r="G247" s="175"/>
      <c r="H247" s="175"/>
      <c r="I247" s="176">
        <v>686.76</v>
      </c>
      <c r="J247" s="176">
        <f>IF(ISNUMBER(I247),ROUND(E247*F247*I247,2),"")</f>
        <v>3433.8</v>
      </c>
      <c r="K247" s="184">
        <f>BDI!$E$17</f>
        <v>0.19500000000000001</v>
      </c>
      <c r="L247" s="93"/>
      <c r="M247" s="93"/>
      <c r="N247" s="92">
        <f t="shared" si="3"/>
        <v>820.68</v>
      </c>
      <c r="O247" s="229">
        <f>IF(ISNUMBER(I247),ROUND(E247*F247*N247,2),"")</f>
        <v>4103.3999999999996</v>
      </c>
    </row>
    <row r="248" spans="1:15" x14ac:dyDescent="0.25">
      <c r="A248" s="172" t="s">
        <v>8947</v>
      </c>
      <c r="B248" s="173" t="s">
        <v>4463</v>
      </c>
      <c r="C248" s="174" t="s">
        <v>4464</v>
      </c>
      <c r="D248" s="175" t="s">
        <v>36</v>
      </c>
      <c r="E248" s="175">
        <v>50</v>
      </c>
      <c r="F248" s="175">
        <v>0.1</v>
      </c>
      <c r="G248" s="175"/>
      <c r="H248" s="175"/>
      <c r="I248" s="176">
        <v>900.41</v>
      </c>
      <c r="J248" s="176">
        <f>IF(ISNUMBER(I248),ROUND(E248*F248*I248,2),"")</f>
        <v>4502.05</v>
      </c>
      <c r="K248" s="184">
        <f>BDI!$E$17</f>
        <v>0.19500000000000001</v>
      </c>
      <c r="L248" s="93"/>
      <c r="M248" s="93"/>
      <c r="N248" s="92">
        <f t="shared" si="3"/>
        <v>1075.99</v>
      </c>
      <c r="O248" s="229">
        <f>IF(ISNUMBER(I248),ROUND(E248*F248*N248,2),"")</f>
        <v>5379.95</v>
      </c>
    </row>
    <row r="249" spans="1:15" x14ac:dyDescent="0.25">
      <c r="A249" s="172" t="s">
        <v>8948</v>
      </c>
      <c r="B249" s="173" t="s">
        <v>4465</v>
      </c>
      <c r="C249" s="174" t="s">
        <v>4466</v>
      </c>
      <c r="D249" s="175" t="s">
        <v>36</v>
      </c>
      <c r="E249" s="175">
        <v>100</v>
      </c>
      <c r="F249" s="175">
        <v>0.1</v>
      </c>
      <c r="G249" s="175"/>
      <c r="H249" s="175"/>
      <c r="I249" s="176">
        <v>145.08000000000001</v>
      </c>
      <c r="J249" s="176">
        <f>IF(ISNUMBER(I249),ROUND(E249*F249*I249,2),"")</f>
        <v>1450.8</v>
      </c>
      <c r="K249" s="184">
        <f>BDI!$E$17</f>
        <v>0.19500000000000001</v>
      </c>
      <c r="L249" s="93"/>
      <c r="M249" s="93"/>
      <c r="N249" s="92">
        <f t="shared" si="3"/>
        <v>173.37</v>
      </c>
      <c r="O249" s="229">
        <f>IF(ISNUMBER(I249),ROUND(E249*F249*N249,2),"")</f>
        <v>1733.7</v>
      </c>
    </row>
    <row r="250" spans="1:15" x14ac:dyDescent="0.25">
      <c r="A250" s="172" t="s">
        <v>8949</v>
      </c>
      <c r="B250" s="173" t="s">
        <v>4467</v>
      </c>
      <c r="C250" s="174" t="s">
        <v>4468</v>
      </c>
      <c r="D250" s="175" t="s">
        <v>36</v>
      </c>
      <c r="E250" s="175">
        <v>100</v>
      </c>
      <c r="F250" s="175">
        <v>0.1</v>
      </c>
      <c r="G250" s="175"/>
      <c r="H250" s="175"/>
      <c r="I250" s="176">
        <v>166.19</v>
      </c>
      <c r="J250" s="176">
        <f>IF(ISNUMBER(I250),ROUND(E250*F250*I250,2),"")</f>
        <v>1661.9</v>
      </c>
      <c r="K250" s="184">
        <f>BDI!$E$17</f>
        <v>0.19500000000000001</v>
      </c>
      <c r="L250" s="93"/>
      <c r="M250" s="93"/>
      <c r="N250" s="92">
        <f t="shared" si="3"/>
        <v>198.6</v>
      </c>
      <c r="O250" s="229">
        <f>IF(ISNUMBER(I250),ROUND(E250*F250*N250,2),"")</f>
        <v>1986</v>
      </c>
    </row>
    <row r="251" spans="1:15" x14ac:dyDescent="0.25">
      <c r="A251" s="172" t="s">
        <v>8950</v>
      </c>
      <c r="B251" s="173" t="s">
        <v>4469</v>
      </c>
      <c r="C251" s="174" t="s">
        <v>4470</v>
      </c>
      <c r="D251" s="175" t="s">
        <v>36</v>
      </c>
      <c r="E251" s="175">
        <v>50</v>
      </c>
      <c r="F251" s="175">
        <v>0.1</v>
      </c>
      <c r="G251" s="175"/>
      <c r="H251" s="175"/>
      <c r="I251" s="176">
        <v>705.97</v>
      </c>
      <c r="J251" s="176">
        <f>IF(ISNUMBER(I251),ROUND(E251*F251*I251,2),"")</f>
        <v>3529.85</v>
      </c>
      <c r="K251" s="184">
        <f>BDI!$E$17</f>
        <v>0.19500000000000001</v>
      </c>
      <c r="L251" s="93"/>
      <c r="M251" s="93"/>
      <c r="N251" s="92">
        <f t="shared" si="3"/>
        <v>843.63</v>
      </c>
      <c r="O251" s="229">
        <f>IF(ISNUMBER(I251),ROUND(E251*F251*N251,2),"")</f>
        <v>4218.1499999999996</v>
      </c>
    </row>
    <row r="252" spans="1:15" x14ac:dyDescent="0.25">
      <c r="A252" s="172" t="s">
        <v>8951</v>
      </c>
      <c r="B252" s="173" t="s">
        <v>4471</v>
      </c>
      <c r="C252" s="174" t="s">
        <v>4472</v>
      </c>
      <c r="D252" s="175" t="s">
        <v>36</v>
      </c>
      <c r="E252" s="175">
        <v>50</v>
      </c>
      <c r="F252" s="175">
        <v>0.1</v>
      </c>
      <c r="G252" s="175"/>
      <c r="H252" s="175"/>
      <c r="I252" s="176">
        <v>435.13</v>
      </c>
      <c r="J252" s="176">
        <f>IF(ISNUMBER(I252),ROUND(E252*F252*I252,2),"")</f>
        <v>2175.65</v>
      </c>
      <c r="K252" s="184">
        <f>BDI!$E$17</f>
        <v>0.19500000000000001</v>
      </c>
      <c r="L252" s="93"/>
      <c r="M252" s="93"/>
      <c r="N252" s="92">
        <f t="shared" si="3"/>
        <v>519.98</v>
      </c>
      <c r="O252" s="229">
        <f>IF(ISNUMBER(I252),ROUND(E252*F252*N252,2),"")</f>
        <v>2599.9</v>
      </c>
    </row>
    <row r="253" spans="1:15" x14ac:dyDescent="0.25">
      <c r="A253" s="172" t="s">
        <v>8952</v>
      </c>
      <c r="B253" s="173" t="s">
        <v>4473</v>
      </c>
      <c r="C253" s="174" t="s">
        <v>4474</v>
      </c>
      <c r="D253" s="175" t="s">
        <v>36</v>
      </c>
      <c r="E253" s="175">
        <v>50</v>
      </c>
      <c r="F253" s="175">
        <v>0.1</v>
      </c>
      <c r="G253" s="175"/>
      <c r="H253" s="175"/>
      <c r="I253" s="176">
        <v>1545.83</v>
      </c>
      <c r="J253" s="176">
        <f>IF(ISNUMBER(I253),ROUND(E253*F253*I253,2),"")</f>
        <v>7729.15</v>
      </c>
      <c r="K253" s="184">
        <f>BDI!$E$17</f>
        <v>0.19500000000000001</v>
      </c>
      <c r="L253" s="93"/>
      <c r="M253" s="93"/>
      <c r="N253" s="92">
        <f t="shared" si="3"/>
        <v>1847.27</v>
      </c>
      <c r="O253" s="229">
        <f>IF(ISNUMBER(I253),ROUND(E253*F253*N253,2),"")</f>
        <v>9236.35</v>
      </c>
    </row>
    <row r="254" spans="1:15" x14ac:dyDescent="0.25">
      <c r="A254" s="172" t="s">
        <v>8953</v>
      </c>
      <c r="B254" s="173" t="s">
        <v>4475</v>
      </c>
      <c r="C254" s="174" t="s">
        <v>4476</v>
      </c>
      <c r="D254" s="175" t="s">
        <v>36</v>
      </c>
      <c r="E254" s="175">
        <v>30</v>
      </c>
      <c r="F254" s="175">
        <v>0.1</v>
      </c>
      <c r="G254" s="175"/>
      <c r="H254" s="175"/>
      <c r="I254" s="176">
        <v>1854.98</v>
      </c>
      <c r="J254" s="176">
        <f>IF(ISNUMBER(I254),ROUND(E254*F254*I254,2),"")</f>
        <v>5564.94</v>
      </c>
      <c r="K254" s="184">
        <f>BDI!$E$17</f>
        <v>0.19500000000000001</v>
      </c>
      <c r="L254" s="93"/>
      <c r="M254" s="93"/>
      <c r="N254" s="92">
        <f t="shared" si="3"/>
        <v>2216.6999999999998</v>
      </c>
      <c r="O254" s="229">
        <f>IF(ISNUMBER(I254),ROUND(E254*F254*N254,2),"")</f>
        <v>6650.1</v>
      </c>
    </row>
    <row r="255" spans="1:15" x14ac:dyDescent="0.25">
      <c r="A255" s="172" t="s">
        <v>8954</v>
      </c>
      <c r="B255" s="173" t="s">
        <v>4477</v>
      </c>
      <c r="C255" s="174" t="s">
        <v>4478</v>
      </c>
      <c r="D255" s="175" t="s">
        <v>36</v>
      </c>
      <c r="E255" s="175">
        <v>20</v>
      </c>
      <c r="F255" s="175">
        <v>0.1</v>
      </c>
      <c r="G255" s="175"/>
      <c r="H255" s="175"/>
      <c r="I255" s="176">
        <v>1198.26</v>
      </c>
      <c r="J255" s="176">
        <f>IF(ISNUMBER(I255),ROUND(E255*F255*I255,2),"")</f>
        <v>2396.52</v>
      </c>
      <c r="K255" s="184">
        <f>BDI!$E$17</f>
        <v>0.19500000000000001</v>
      </c>
      <c r="L255" s="93"/>
      <c r="M255" s="93"/>
      <c r="N255" s="92">
        <f t="shared" si="3"/>
        <v>1431.92</v>
      </c>
      <c r="O255" s="229">
        <f>IF(ISNUMBER(I255),ROUND(E255*F255*N255,2),"")</f>
        <v>2863.84</v>
      </c>
    </row>
    <row r="256" spans="1:15" x14ac:dyDescent="0.25">
      <c r="A256" s="172" t="s">
        <v>8955</v>
      </c>
      <c r="B256" s="173" t="s">
        <v>4479</v>
      </c>
      <c r="C256" s="174" t="s">
        <v>4480</v>
      </c>
      <c r="D256" s="175" t="s">
        <v>36</v>
      </c>
      <c r="E256" s="175">
        <v>10</v>
      </c>
      <c r="F256" s="175">
        <v>0.1</v>
      </c>
      <c r="G256" s="175"/>
      <c r="H256" s="175"/>
      <c r="I256" s="176">
        <v>4805.1000000000004</v>
      </c>
      <c r="J256" s="176">
        <f>IF(ISNUMBER(I256),ROUND(E256*F256*I256,2),"")</f>
        <v>4805.1000000000004</v>
      </c>
      <c r="K256" s="184">
        <f>BDI!$E$17</f>
        <v>0.19500000000000001</v>
      </c>
      <c r="L256" s="93"/>
      <c r="M256" s="93"/>
      <c r="N256" s="92">
        <f t="shared" si="3"/>
        <v>5742.09</v>
      </c>
      <c r="O256" s="229">
        <f>IF(ISNUMBER(I256),ROUND(E256*F256*N256,2),"")</f>
        <v>5742.09</v>
      </c>
    </row>
    <row r="257" spans="1:15" x14ac:dyDescent="0.25">
      <c r="A257" s="172" t="s">
        <v>8956</v>
      </c>
      <c r="B257" s="173" t="s">
        <v>4481</v>
      </c>
      <c r="C257" s="174" t="s">
        <v>4482</v>
      </c>
      <c r="D257" s="175" t="s">
        <v>36</v>
      </c>
      <c r="E257" s="175">
        <v>560</v>
      </c>
      <c r="F257" s="175">
        <v>0.1</v>
      </c>
      <c r="G257" s="175"/>
      <c r="H257" s="175"/>
      <c r="I257" s="176">
        <v>35.200000000000003</v>
      </c>
      <c r="J257" s="176">
        <f>IF(ISNUMBER(I257),ROUND(E257*F257*I257,2),"")</f>
        <v>1971.2</v>
      </c>
      <c r="K257" s="184">
        <f>BDI!$E$17</f>
        <v>0.19500000000000001</v>
      </c>
      <c r="L257" s="93"/>
      <c r="M257" s="93"/>
      <c r="N257" s="92">
        <f t="shared" si="3"/>
        <v>42.06</v>
      </c>
      <c r="O257" s="229">
        <f>IF(ISNUMBER(I257),ROUND(E257*F257*N257,2),"")</f>
        <v>2355.36</v>
      </c>
    </row>
    <row r="258" spans="1:15" x14ac:dyDescent="0.25">
      <c r="A258" s="172" t="s">
        <v>8957</v>
      </c>
      <c r="B258" s="173" t="s">
        <v>4483</v>
      </c>
      <c r="C258" s="174" t="s">
        <v>4484</v>
      </c>
      <c r="D258" s="175" t="s">
        <v>36</v>
      </c>
      <c r="E258" s="175">
        <v>200</v>
      </c>
      <c r="F258" s="175">
        <v>0.1</v>
      </c>
      <c r="G258" s="175"/>
      <c r="H258" s="175"/>
      <c r="I258" s="176">
        <v>44.59</v>
      </c>
      <c r="J258" s="176">
        <f>IF(ISNUMBER(I258),ROUND(E258*F258*I258,2),"")</f>
        <v>891.8</v>
      </c>
      <c r="K258" s="184">
        <f>BDI!$E$17</f>
        <v>0.19500000000000001</v>
      </c>
      <c r="L258" s="93"/>
      <c r="M258" s="93"/>
      <c r="N258" s="92">
        <f t="shared" si="3"/>
        <v>53.29</v>
      </c>
      <c r="O258" s="229">
        <f>IF(ISNUMBER(I258),ROUND(E258*F258*N258,2),"")</f>
        <v>1065.8</v>
      </c>
    </row>
    <row r="259" spans="1:15" x14ac:dyDescent="0.25">
      <c r="A259" s="172" t="s">
        <v>8958</v>
      </c>
      <c r="B259" s="173" t="s">
        <v>4485</v>
      </c>
      <c r="C259" s="174" t="s">
        <v>4486</v>
      </c>
      <c r="D259" s="175" t="s">
        <v>36</v>
      </c>
      <c r="E259" s="175">
        <v>200</v>
      </c>
      <c r="F259" s="175">
        <v>0.1</v>
      </c>
      <c r="G259" s="175"/>
      <c r="H259" s="175"/>
      <c r="I259" s="176">
        <v>78.41</v>
      </c>
      <c r="J259" s="176">
        <f>IF(ISNUMBER(I259),ROUND(E259*F259*I259,2),"")</f>
        <v>1568.2</v>
      </c>
      <c r="K259" s="184">
        <f>BDI!$E$17</f>
        <v>0.19500000000000001</v>
      </c>
      <c r="L259" s="93"/>
      <c r="M259" s="93"/>
      <c r="N259" s="92">
        <f t="shared" si="3"/>
        <v>93.7</v>
      </c>
      <c r="O259" s="229">
        <f>IF(ISNUMBER(I259),ROUND(E259*F259*N259,2),"")</f>
        <v>1874</v>
      </c>
    </row>
    <row r="260" spans="1:15" x14ac:dyDescent="0.25">
      <c r="A260" s="172" t="s">
        <v>8959</v>
      </c>
      <c r="B260" s="173" t="s">
        <v>4487</v>
      </c>
      <c r="C260" s="174" t="s">
        <v>4488</v>
      </c>
      <c r="D260" s="175" t="s">
        <v>36</v>
      </c>
      <c r="E260" s="175">
        <v>300</v>
      </c>
      <c r="F260" s="175">
        <v>0.1</v>
      </c>
      <c r="G260" s="175"/>
      <c r="H260" s="175"/>
      <c r="I260" s="176">
        <v>374.62</v>
      </c>
      <c r="J260" s="176">
        <f>IF(ISNUMBER(I260),ROUND(E260*F260*I260,2),"")</f>
        <v>11238.6</v>
      </c>
      <c r="K260" s="184">
        <f>BDI!$E$17</f>
        <v>0.19500000000000001</v>
      </c>
      <c r="L260" s="93"/>
      <c r="M260" s="93"/>
      <c r="N260" s="92">
        <f t="shared" si="3"/>
        <v>447.67</v>
      </c>
      <c r="O260" s="229">
        <f>IF(ISNUMBER(I260),ROUND(E260*F260*N260,2),"")</f>
        <v>13430.1</v>
      </c>
    </row>
    <row r="261" spans="1:15" x14ac:dyDescent="0.25">
      <c r="A261" s="172" t="s">
        <v>8960</v>
      </c>
      <c r="B261" s="173" t="s">
        <v>4489</v>
      </c>
      <c r="C261" s="174" t="s">
        <v>4490</v>
      </c>
      <c r="D261" s="175" t="s">
        <v>36</v>
      </c>
      <c r="E261" s="175">
        <v>100</v>
      </c>
      <c r="F261" s="175">
        <v>0.1</v>
      </c>
      <c r="G261" s="175"/>
      <c r="H261" s="175"/>
      <c r="I261" s="176">
        <v>305.58</v>
      </c>
      <c r="J261" s="176">
        <f>IF(ISNUMBER(I261),ROUND(E261*F261*I261,2),"")</f>
        <v>3055.8</v>
      </c>
      <c r="K261" s="184">
        <f>BDI!$E$17</f>
        <v>0.19500000000000001</v>
      </c>
      <c r="L261" s="93"/>
      <c r="M261" s="93"/>
      <c r="N261" s="92">
        <f t="shared" si="3"/>
        <v>365.17</v>
      </c>
      <c r="O261" s="229">
        <f>IF(ISNUMBER(I261),ROUND(E261*F261*N261,2),"")</f>
        <v>3651.7</v>
      </c>
    </row>
    <row r="262" spans="1:15" x14ac:dyDescent="0.25">
      <c r="A262" s="172" t="s">
        <v>8961</v>
      </c>
      <c r="B262" s="173" t="s">
        <v>4491</v>
      </c>
      <c r="C262" s="174" t="s">
        <v>4492</v>
      </c>
      <c r="D262" s="175" t="s">
        <v>36</v>
      </c>
      <c r="E262" s="175">
        <v>50</v>
      </c>
      <c r="F262" s="175">
        <v>0.1</v>
      </c>
      <c r="G262" s="175"/>
      <c r="H262" s="175"/>
      <c r="I262" s="176">
        <v>362.15</v>
      </c>
      <c r="J262" s="176">
        <f>IF(ISNUMBER(I262),ROUND(E262*F262*I262,2),"")</f>
        <v>1810.75</v>
      </c>
      <c r="K262" s="184">
        <f>BDI!$E$17</f>
        <v>0.19500000000000001</v>
      </c>
      <c r="L262" s="93"/>
      <c r="M262" s="93"/>
      <c r="N262" s="92">
        <f t="shared" si="3"/>
        <v>432.77</v>
      </c>
      <c r="O262" s="229">
        <f>IF(ISNUMBER(I262),ROUND(E262*F262*N262,2),"")</f>
        <v>2163.85</v>
      </c>
    </row>
    <row r="263" spans="1:15" x14ac:dyDescent="0.25">
      <c r="A263" s="172" t="s">
        <v>8962</v>
      </c>
      <c r="B263" s="173" t="s">
        <v>7275</v>
      </c>
      <c r="C263" s="174" t="s">
        <v>7276</v>
      </c>
      <c r="D263" s="175" t="s">
        <v>36</v>
      </c>
      <c r="E263" s="175">
        <v>50</v>
      </c>
      <c r="F263" s="175">
        <v>0.1</v>
      </c>
      <c r="G263" s="175"/>
      <c r="H263" s="175"/>
      <c r="I263" s="176">
        <v>140.75</v>
      </c>
      <c r="J263" s="176">
        <f>IF(ISNUMBER(I263),ROUND(E263*F263*I263,2),"")</f>
        <v>703.75</v>
      </c>
      <c r="K263" s="184">
        <f>BDI!$E$17</f>
        <v>0.19500000000000001</v>
      </c>
      <c r="L263" s="93"/>
      <c r="M263" s="93"/>
      <c r="N263" s="92">
        <f t="shared" si="3"/>
        <v>168.2</v>
      </c>
      <c r="O263" s="229">
        <f>IF(ISNUMBER(I263),ROUND(E263*F263*N263,2),"")</f>
        <v>841</v>
      </c>
    </row>
    <row r="264" spans="1:15" x14ac:dyDescent="0.25">
      <c r="A264" s="172" t="s">
        <v>8963</v>
      </c>
      <c r="B264" s="173" t="s">
        <v>4493</v>
      </c>
      <c r="C264" s="174" t="s">
        <v>4494</v>
      </c>
      <c r="D264" s="175" t="s">
        <v>36</v>
      </c>
      <c r="E264" s="175">
        <v>10</v>
      </c>
      <c r="F264" s="175">
        <v>0.1</v>
      </c>
      <c r="G264" s="175"/>
      <c r="H264" s="175"/>
      <c r="I264" s="176">
        <v>159.37</v>
      </c>
      <c r="J264" s="176">
        <f>IF(ISNUMBER(I264),ROUND(E264*F264*I264,2),"")</f>
        <v>159.37</v>
      </c>
      <c r="K264" s="184">
        <f>BDI!$E$17</f>
        <v>0.19500000000000001</v>
      </c>
      <c r="L264" s="93"/>
      <c r="M264" s="93"/>
      <c r="N264" s="92">
        <f t="shared" si="3"/>
        <v>190.45</v>
      </c>
      <c r="O264" s="229">
        <f>IF(ISNUMBER(I264),ROUND(E264*F264*N264,2),"")</f>
        <v>190.45</v>
      </c>
    </row>
    <row r="265" spans="1:15" x14ac:dyDescent="0.25">
      <c r="A265" s="172" t="s">
        <v>8964</v>
      </c>
      <c r="B265" s="173" t="s">
        <v>4495</v>
      </c>
      <c r="C265" s="174" t="s">
        <v>4496</v>
      </c>
      <c r="D265" s="175" t="s">
        <v>36</v>
      </c>
      <c r="E265" s="175">
        <v>10</v>
      </c>
      <c r="F265" s="175">
        <v>0.1</v>
      </c>
      <c r="G265" s="175"/>
      <c r="H265" s="175"/>
      <c r="I265" s="176">
        <v>225.96</v>
      </c>
      <c r="J265" s="176">
        <f>IF(ISNUMBER(I265),ROUND(E265*F265*I265,2),"")</f>
        <v>225.96</v>
      </c>
      <c r="K265" s="184">
        <f>BDI!$E$17</f>
        <v>0.19500000000000001</v>
      </c>
      <c r="L265" s="93"/>
      <c r="M265" s="93"/>
      <c r="N265" s="92">
        <f t="shared" si="3"/>
        <v>270.02</v>
      </c>
      <c r="O265" s="229">
        <f>IF(ISNUMBER(I265),ROUND(E265*F265*N265,2),"")</f>
        <v>270.02</v>
      </c>
    </row>
    <row r="266" spans="1:15" x14ac:dyDescent="0.25">
      <c r="A266" s="172" t="s">
        <v>8965</v>
      </c>
      <c r="B266" s="173" t="s">
        <v>4497</v>
      </c>
      <c r="C266" s="174" t="s">
        <v>4498</v>
      </c>
      <c r="D266" s="175" t="s">
        <v>36</v>
      </c>
      <c r="E266" s="175">
        <v>20</v>
      </c>
      <c r="F266" s="175">
        <v>0.1</v>
      </c>
      <c r="G266" s="175"/>
      <c r="H266" s="175"/>
      <c r="I266" s="176">
        <v>323.23</v>
      </c>
      <c r="J266" s="176">
        <f>IF(ISNUMBER(I266),ROUND(E266*F266*I266,2),"")</f>
        <v>646.46</v>
      </c>
      <c r="K266" s="184">
        <f>BDI!$E$17</f>
        <v>0.19500000000000001</v>
      </c>
      <c r="L266" s="93"/>
      <c r="M266" s="93"/>
      <c r="N266" s="92">
        <f t="shared" si="3"/>
        <v>386.26</v>
      </c>
      <c r="O266" s="229">
        <f>IF(ISNUMBER(I266),ROUND(E266*F266*N266,2),"")</f>
        <v>772.52</v>
      </c>
    </row>
    <row r="267" spans="1:15" x14ac:dyDescent="0.25">
      <c r="A267" s="172" t="s">
        <v>8966</v>
      </c>
      <c r="B267" s="173" t="s">
        <v>4499</v>
      </c>
      <c r="C267" s="174" t="s">
        <v>4500</v>
      </c>
      <c r="D267" s="175" t="s">
        <v>36</v>
      </c>
      <c r="E267" s="175">
        <v>20</v>
      </c>
      <c r="F267" s="175">
        <v>0.1</v>
      </c>
      <c r="G267" s="175"/>
      <c r="H267" s="175"/>
      <c r="I267" s="176">
        <v>459.43</v>
      </c>
      <c r="J267" s="176">
        <f>IF(ISNUMBER(I267),ROUND(E267*F267*I267,2),"")</f>
        <v>918.86</v>
      </c>
      <c r="K267" s="184">
        <f>BDI!$E$17</f>
        <v>0.19500000000000001</v>
      </c>
      <c r="L267" s="93"/>
      <c r="M267" s="93"/>
      <c r="N267" s="92">
        <f t="shared" si="3"/>
        <v>549.02</v>
      </c>
      <c r="O267" s="229">
        <f>IF(ISNUMBER(I267),ROUND(E267*F267*N267,2),"")</f>
        <v>1098.04</v>
      </c>
    </row>
    <row r="268" spans="1:15" x14ac:dyDescent="0.25">
      <c r="A268" s="172" t="s">
        <v>8967</v>
      </c>
      <c r="B268" s="173" t="s">
        <v>4501</v>
      </c>
      <c r="C268" s="174" t="s">
        <v>4502</v>
      </c>
      <c r="D268" s="175" t="s">
        <v>36</v>
      </c>
      <c r="E268" s="175">
        <v>20</v>
      </c>
      <c r="F268" s="175">
        <v>0.1</v>
      </c>
      <c r="G268" s="175"/>
      <c r="H268" s="175"/>
      <c r="I268" s="176">
        <v>580.41</v>
      </c>
      <c r="J268" s="176">
        <f>IF(ISNUMBER(I268),ROUND(E268*F268*I268,2),"")</f>
        <v>1160.82</v>
      </c>
      <c r="K268" s="184">
        <f>BDI!$E$17</f>
        <v>0.19500000000000001</v>
      </c>
      <c r="L268" s="93"/>
      <c r="M268" s="93"/>
      <c r="N268" s="92">
        <f t="shared" si="3"/>
        <v>693.59</v>
      </c>
      <c r="O268" s="229">
        <f>IF(ISNUMBER(I268),ROUND(E268*F268*N268,2),"")</f>
        <v>1387.18</v>
      </c>
    </row>
    <row r="269" spans="1:15" x14ac:dyDescent="0.25">
      <c r="A269" s="172" t="s">
        <v>8968</v>
      </c>
      <c r="B269" s="173" t="s">
        <v>4503</v>
      </c>
      <c r="C269" s="174" t="s">
        <v>4504</v>
      </c>
      <c r="D269" s="175" t="s">
        <v>36</v>
      </c>
      <c r="E269" s="175">
        <v>20</v>
      </c>
      <c r="F269" s="175">
        <v>0.1</v>
      </c>
      <c r="G269" s="175"/>
      <c r="H269" s="175"/>
      <c r="I269" s="176">
        <v>671.13</v>
      </c>
      <c r="J269" s="176">
        <f>IF(ISNUMBER(I269),ROUND(E269*F269*I269,2),"")</f>
        <v>1342.26</v>
      </c>
      <c r="K269" s="184">
        <f>BDI!$E$17</f>
        <v>0.19500000000000001</v>
      </c>
      <c r="L269" s="93"/>
      <c r="M269" s="93"/>
      <c r="N269" s="92">
        <f t="shared" si="3"/>
        <v>802</v>
      </c>
      <c r="O269" s="229">
        <f>IF(ISNUMBER(I269),ROUND(E269*F269*N269,2),"")</f>
        <v>1604</v>
      </c>
    </row>
    <row r="270" spans="1:15" x14ac:dyDescent="0.25">
      <c r="A270" s="172" t="s">
        <v>8969</v>
      </c>
      <c r="B270" s="173" t="s">
        <v>4505</v>
      </c>
      <c r="C270" s="174" t="s">
        <v>4506</v>
      </c>
      <c r="D270" s="175" t="s">
        <v>36</v>
      </c>
      <c r="E270" s="175">
        <v>30</v>
      </c>
      <c r="F270" s="175">
        <v>0.1</v>
      </c>
      <c r="G270" s="175"/>
      <c r="H270" s="175"/>
      <c r="I270" s="176">
        <v>877.03</v>
      </c>
      <c r="J270" s="176">
        <f>IF(ISNUMBER(I270),ROUND(E270*F270*I270,2),"")</f>
        <v>2631.09</v>
      </c>
      <c r="K270" s="184">
        <f>BDI!$E$17</f>
        <v>0.19500000000000001</v>
      </c>
      <c r="L270" s="93"/>
      <c r="M270" s="93"/>
      <c r="N270" s="92">
        <f t="shared" si="3"/>
        <v>1048.05</v>
      </c>
      <c r="O270" s="229">
        <f>IF(ISNUMBER(I270),ROUND(E270*F270*N270,2),"")</f>
        <v>3144.15</v>
      </c>
    </row>
    <row r="271" spans="1:15" x14ac:dyDescent="0.25">
      <c r="A271" s="172" t="s">
        <v>8970</v>
      </c>
      <c r="B271" s="173" t="s">
        <v>4507</v>
      </c>
      <c r="C271" s="174" t="s">
        <v>4508</v>
      </c>
      <c r="D271" s="175" t="s">
        <v>36</v>
      </c>
      <c r="E271" s="175">
        <v>50</v>
      </c>
      <c r="F271" s="175">
        <v>0.1</v>
      </c>
      <c r="G271" s="175"/>
      <c r="H271" s="175"/>
      <c r="I271" s="176">
        <v>228.34</v>
      </c>
      <c r="J271" s="176">
        <f>IF(ISNUMBER(I271),ROUND(E271*F271*I271,2),"")</f>
        <v>1141.7</v>
      </c>
      <c r="K271" s="184">
        <f>BDI!$E$17</f>
        <v>0.19500000000000001</v>
      </c>
      <c r="L271" s="93"/>
      <c r="M271" s="93"/>
      <c r="N271" s="92">
        <f t="shared" si="3"/>
        <v>272.87</v>
      </c>
      <c r="O271" s="229">
        <f>IF(ISNUMBER(I271),ROUND(E271*F271*N271,2),"")</f>
        <v>1364.35</v>
      </c>
    </row>
    <row r="272" spans="1:15" x14ac:dyDescent="0.25">
      <c r="A272" s="172" t="s">
        <v>8971</v>
      </c>
      <c r="B272" s="173" t="s">
        <v>4509</v>
      </c>
      <c r="C272" s="174" t="s">
        <v>4510</v>
      </c>
      <c r="D272" s="175" t="s">
        <v>36</v>
      </c>
      <c r="E272" s="175">
        <v>50</v>
      </c>
      <c r="F272" s="175">
        <v>0.1</v>
      </c>
      <c r="G272" s="175"/>
      <c r="H272" s="175"/>
      <c r="I272" s="176">
        <v>264.20999999999998</v>
      </c>
      <c r="J272" s="176">
        <f>IF(ISNUMBER(I272),ROUND(E272*F272*I272,2),"")</f>
        <v>1321.05</v>
      </c>
      <c r="K272" s="184">
        <f>BDI!$E$17</f>
        <v>0.19500000000000001</v>
      </c>
      <c r="L272" s="93"/>
      <c r="M272" s="93"/>
      <c r="N272" s="92">
        <f t="shared" si="3"/>
        <v>315.73</v>
      </c>
      <c r="O272" s="229">
        <f>IF(ISNUMBER(I272),ROUND(E272*F272*N272,2),"")</f>
        <v>1578.65</v>
      </c>
    </row>
    <row r="273" spans="1:15" x14ac:dyDescent="0.25">
      <c r="A273" s="172" t="s">
        <v>8972</v>
      </c>
      <c r="B273" s="173" t="s">
        <v>4511</v>
      </c>
      <c r="C273" s="174" t="s">
        <v>4512</v>
      </c>
      <c r="D273" s="175" t="s">
        <v>36</v>
      </c>
      <c r="E273" s="175">
        <v>20</v>
      </c>
      <c r="F273" s="175">
        <v>0.1</v>
      </c>
      <c r="G273" s="175"/>
      <c r="H273" s="175"/>
      <c r="I273" s="176">
        <v>428.86</v>
      </c>
      <c r="J273" s="176">
        <f>IF(ISNUMBER(I273),ROUND(E273*F273*I273,2),"")</f>
        <v>857.72</v>
      </c>
      <c r="K273" s="184">
        <f>BDI!$E$17</f>
        <v>0.19500000000000001</v>
      </c>
      <c r="L273" s="93"/>
      <c r="M273" s="93"/>
      <c r="N273" s="92">
        <f t="shared" si="3"/>
        <v>512.49</v>
      </c>
      <c r="O273" s="229">
        <f>IF(ISNUMBER(I273),ROUND(E273*F273*N273,2),"")</f>
        <v>1024.98</v>
      </c>
    </row>
    <row r="274" spans="1:15" x14ac:dyDescent="0.25">
      <c r="A274" s="172" t="s">
        <v>8973</v>
      </c>
      <c r="B274" s="173" t="s">
        <v>4513</v>
      </c>
      <c r="C274" s="174" t="s">
        <v>4514</v>
      </c>
      <c r="D274" s="175" t="s">
        <v>36</v>
      </c>
      <c r="E274" s="175">
        <v>20</v>
      </c>
      <c r="F274" s="175">
        <v>0.1</v>
      </c>
      <c r="G274" s="175"/>
      <c r="H274" s="175"/>
      <c r="I274" s="176">
        <v>610.01</v>
      </c>
      <c r="J274" s="176">
        <f>IF(ISNUMBER(I274),ROUND(E274*F274*I274,2),"")</f>
        <v>1220.02</v>
      </c>
      <c r="K274" s="184">
        <f>BDI!$E$17</f>
        <v>0.19500000000000001</v>
      </c>
      <c r="L274" s="93"/>
      <c r="M274" s="93"/>
      <c r="N274" s="92">
        <f t="shared" si="3"/>
        <v>728.96</v>
      </c>
      <c r="O274" s="229">
        <f>IF(ISNUMBER(I274),ROUND(E274*F274*N274,2),"")</f>
        <v>1457.92</v>
      </c>
    </row>
    <row r="275" spans="1:15" x14ac:dyDescent="0.25">
      <c r="A275" s="172" t="s">
        <v>8974</v>
      </c>
      <c r="B275" s="173" t="s">
        <v>4515</v>
      </c>
      <c r="C275" s="174" t="s">
        <v>4516</v>
      </c>
      <c r="D275" s="175" t="s">
        <v>36</v>
      </c>
      <c r="E275" s="175">
        <v>5</v>
      </c>
      <c r="F275" s="175">
        <v>0.1</v>
      </c>
      <c r="G275" s="175"/>
      <c r="H275" s="175"/>
      <c r="I275" s="176">
        <v>4517.62</v>
      </c>
      <c r="J275" s="176">
        <f>IF(ISNUMBER(I275),ROUND(E275*F275*I275,2),"")</f>
        <v>2258.81</v>
      </c>
      <c r="K275" s="184">
        <f>BDI!$E$17</f>
        <v>0.19500000000000001</v>
      </c>
      <c r="L275" s="93"/>
      <c r="M275" s="93"/>
      <c r="N275" s="92">
        <f t="shared" si="3"/>
        <v>5398.56</v>
      </c>
      <c r="O275" s="229">
        <f>IF(ISNUMBER(I275),ROUND(E275*F275*N275,2),"")</f>
        <v>2699.28</v>
      </c>
    </row>
    <row r="276" spans="1:15" x14ac:dyDescent="0.25">
      <c r="A276" s="172" t="s">
        <v>8975</v>
      </c>
      <c r="B276" s="173" t="s">
        <v>4517</v>
      </c>
      <c r="C276" s="174" t="s">
        <v>4518</v>
      </c>
      <c r="D276" s="175" t="s">
        <v>36</v>
      </c>
      <c r="E276" s="175">
        <v>200</v>
      </c>
      <c r="F276" s="175">
        <v>0.1</v>
      </c>
      <c r="G276" s="175"/>
      <c r="H276" s="175"/>
      <c r="I276" s="176">
        <v>22.81</v>
      </c>
      <c r="J276" s="176">
        <f>IF(ISNUMBER(I276),ROUND(E276*F276*I276,2),"")</f>
        <v>456.2</v>
      </c>
      <c r="K276" s="184">
        <f>BDI!$E$17</f>
        <v>0.19500000000000001</v>
      </c>
      <c r="L276" s="93"/>
      <c r="M276" s="93"/>
      <c r="N276" s="92">
        <f t="shared" si="3"/>
        <v>27.26</v>
      </c>
      <c r="O276" s="229">
        <f>IF(ISNUMBER(I276),ROUND(E276*F276*N276,2),"")</f>
        <v>545.20000000000005</v>
      </c>
    </row>
    <row r="277" spans="1:15" x14ac:dyDescent="0.25">
      <c r="A277" s="172" t="s">
        <v>8976</v>
      </c>
      <c r="B277" s="173" t="s">
        <v>4519</v>
      </c>
      <c r="C277" s="174" t="s">
        <v>4520</v>
      </c>
      <c r="D277" s="175" t="s">
        <v>36</v>
      </c>
      <c r="E277" s="175">
        <v>230</v>
      </c>
      <c r="F277" s="175">
        <v>0.1</v>
      </c>
      <c r="G277" s="175"/>
      <c r="H277" s="175"/>
      <c r="I277" s="176">
        <v>28.59</v>
      </c>
      <c r="J277" s="176">
        <f>IF(ISNUMBER(I277),ROUND(E277*F277*I277,2),"")</f>
        <v>657.57</v>
      </c>
      <c r="K277" s="184">
        <f>BDI!$E$17</f>
        <v>0.19500000000000001</v>
      </c>
      <c r="L277" s="93"/>
      <c r="M277" s="93"/>
      <c r="N277" s="92">
        <f t="shared" si="3"/>
        <v>34.17</v>
      </c>
      <c r="O277" s="229">
        <f>IF(ISNUMBER(I277),ROUND(E277*F277*N277,2),"")</f>
        <v>785.91</v>
      </c>
    </row>
    <row r="278" spans="1:15" x14ac:dyDescent="0.25">
      <c r="A278" s="172" t="s">
        <v>8977</v>
      </c>
      <c r="B278" s="173" t="s">
        <v>4521</v>
      </c>
      <c r="C278" s="174" t="s">
        <v>4522</v>
      </c>
      <c r="D278" s="175" t="s">
        <v>36</v>
      </c>
      <c r="E278" s="175">
        <v>4000</v>
      </c>
      <c r="F278" s="175">
        <v>0.1</v>
      </c>
      <c r="G278" s="175"/>
      <c r="H278" s="175"/>
      <c r="I278" s="176">
        <v>11.35</v>
      </c>
      <c r="J278" s="176">
        <f>IF(ISNUMBER(I278),ROUND(E278*F278*I278,2),"")</f>
        <v>4540</v>
      </c>
      <c r="K278" s="184">
        <f>BDI!$E$17</f>
        <v>0.19500000000000001</v>
      </c>
      <c r="L278" s="93"/>
      <c r="M278" s="93"/>
      <c r="N278" s="92">
        <f t="shared" si="3"/>
        <v>13.56</v>
      </c>
      <c r="O278" s="229">
        <f>IF(ISNUMBER(I278),ROUND(E278*F278*N278,2),"")</f>
        <v>5424</v>
      </c>
    </row>
    <row r="279" spans="1:15" x14ac:dyDescent="0.25">
      <c r="A279" s="172" t="s">
        <v>8978</v>
      </c>
      <c r="B279" s="173" t="s">
        <v>4523</v>
      </c>
      <c r="C279" s="174" t="s">
        <v>4524</v>
      </c>
      <c r="D279" s="175" t="s">
        <v>36</v>
      </c>
      <c r="E279" s="175">
        <v>600</v>
      </c>
      <c r="F279" s="175">
        <v>0.1</v>
      </c>
      <c r="G279" s="175"/>
      <c r="H279" s="175"/>
      <c r="I279" s="176">
        <v>13.83</v>
      </c>
      <c r="J279" s="176">
        <f>IF(ISNUMBER(I279),ROUND(E279*F279*I279,2),"")</f>
        <v>829.8</v>
      </c>
      <c r="K279" s="184">
        <f>BDI!$E$17</f>
        <v>0.19500000000000001</v>
      </c>
      <c r="L279" s="93"/>
      <c r="M279" s="93"/>
      <c r="N279" s="92">
        <f t="shared" si="3"/>
        <v>16.53</v>
      </c>
      <c r="O279" s="229">
        <f>IF(ISNUMBER(I279),ROUND(E279*F279*N279,2),"")</f>
        <v>991.8</v>
      </c>
    </row>
    <row r="280" spans="1:15" x14ac:dyDescent="0.25">
      <c r="A280" s="172" t="s">
        <v>8979</v>
      </c>
      <c r="B280" s="173" t="s">
        <v>4525</v>
      </c>
      <c r="C280" s="174" t="s">
        <v>4526</v>
      </c>
      <c r="D280" s="175" t="s">
        <v>36</v>
      </c>
      <c r="E280" s="175">
        <v>30</v>
      </c>
      <c r="F280" s="175">
        <v>0.1</v>
      </c>
      <c r="G280" s="175"/>
      <c r="H280" s="175"/>
      <c r="I280" s="176">
        <v>59.23</v>
      </c>
      <c r="J280" s="176">
        <f>IF(ISNUMBER(I280),ROUND(E280*F280*I280,2),"")</f>
        <v>177.69</v>
      </c>
      <c r="K280" s="184">
        <f>BDI!$E$17</f>
        <v>0.19500000000000001</v>
      </c>
      <c r="L280" s="93"/>
      <c r="M280" s="93"/>
      <c r="N280" s="92">
        <f t="shared" si="3"/>
        <v>70.78</v>
      </c>
      <c r="O280" s="229">
        <f>IF(ISNUMBER(I280),ROUND(E280*F280*N280,2),"")</f>
        <v>212.34</v>
      </c>
    </row>
    <row r="281" spans="1:15" x14ac:dyDescent="0.25">
      <c r="A281" s="172" t="s">
        <v>8980</v>
      </c>
      <c r="B281" s="173" t="s">
        <v>4527</v>
      </c>
      <c r="C281" s="174" t="s">
        <v>4528</v>
      </c>
      <c r="D281" s="175" t="s">
        <v>36</v>
      </c>
      <c r="E281" s="175">
        <v>30</v>
      </c>
      <c r="F281" s="175">
        <v>0.1</v>
      </c>
      <c r="G281" s="175"/>
      <c r="H281" s="175"/>
      <c r="I281" s="176">
        <v>87.73</v>
      </c>
      <c r="J281" s="176">
        <f>IF(ISNUMBER(I281),ROUND(E281*F281*I281,2),"")</f>
        <v>263.19</v>
      </c>
      <c r="K281" s="184">
        <f>BDI!$E$17</f>
        <v>0.19500000000000001</v>
      </c>
      <c r="L281" s="93"/>
      <c r="M281" s="93"/>
      <c r="N281" s="92">
        <f t="shared" si="3"/>
        <v>104.84</v>
      </c>
      <c r="O281" s="229">
        <f>IF(ISNUMBER(I281),ROUND(E281*F281*N281,2),"")</f>
        <v>314.52</v>
      </c>
    </row>
    <row r="282" spans="1:15" x14ac:dyDescent="0.25">
      <c r="A282" s="172" t="s">
        <v>8981</v>
      </c>
      <c r="B282" s="173" t="s">
        <v>4529</v>
      </c>
      <c r="C282" s="174" t="s">
        <v>4530</v>
      </c>
      <c r="D282" s="175" t="s">
        <v>36</v>
      </c>
      <c r="E282" s="175">
        <v>100</v>
      </c>
      <c r="F282" s="175">
        <v>0.1</v>
      </c>
      <c r="G282" s="175"/>
      <c r="H282" s="175"/>
      <c r="I282" s="176">
        <v>40.86</v>
      </c>
      <c r="J282" s="176">
        <f>IF(ISNUMBER(I282),ROUND(E282*F282*I282,2),"")</f>
        <v>408.6</v>
      </c>
      <c r="K282" s="184">
        <f>BDI!$E$17</f>
        <v>0.19500000000000001</v>
      </c>
      <c r="L282" s="93"/>
      <c r="M282" s="93"/>
      <c r="N282" s="92">
        <f t="shared" si="3"/>
        <v>48.83</v>
      </c>
      <c r="O282" s="229">
        <f>IF(ISNUMBER(I282),ROUND(E282*F282*N282,2),"")</f>
        <v>488.3</v>
      </c>
    </row>
    <row r="283" spans="1:15" x14ac:dyDescent="0.25">
      <c r="A283" s="172" t="s">
        <v>8982</v>
      </c>
      <c r="B283" s="173" t="s">
        <v>4531</v>
      </c>
      <c r="C283" s="174" t="s">
        <v>4532</v>
      </c>
      <c r="D283" s="175" t="s">
        <v>36</v>
      </c>
      <c r="E283" s="175">
        <v>50</v>
      </c>
      <c r="F283" s="175">
        <v>0.1</v>
      </c>
      <c r="G283" s="175"/>
      <c r="H283" s="175"/>
      <c r="I283" s="176">
        <v>155.19999999999999</v>
      </c>
      <c r="J283" s="176">
        <f>IF(ISNUMBER(I283),ROUND(E283*F283*I283,2),"")</f>
        <v>776</v>
      </c>
      <c r="K283" s="184">
        <f>BDI!$E$17</f>
        <v>0.19500000000000001</v>
      </c>
      <c r="L283" s="93"/>
      <c r="M283" s="93"/>
      <c r="N283" s="92">
        <f t="shared" si="3"/>
        <v>185.46</v>
      </c>
      <c r="O283" s="229">
        <f>IF(ISNUMBER(I283),ROUND(E283*F283*N283,2),"")</f>
        <v>927.3</v>
      </c>
    </row>
    <row r="284" spans="1:15" x14ac:dyDescent="0.25">
      <c r="A284" s="172" t="s">
        <v>8983</v>
      </c>
      <c r="B284" s="173" t="s">
        <v>4533</v>
      </c>
      <c r="C284" s="174" t="s">
        <v>4534</v>
      </c>
      <c r="D284" s="175" t="s">
        <v>36</v>
      </c>
      <c r="E284" s="175">
        <v>50</v>
      </c>
      <c r="F284" s="175">
        <v>0.1</v>
      </c>
      <c r="G284" s="175"/>
      <c r="H284" s="175"/>
      <c r="I284" s="176">
        <v>109.8</v>
      </c>
      <c r="J284" s="176">
        <f>IF(ISNUMBER(I284),ROUND(E284*F284*I284,2),"")</f>
        <v>549</v>
      </c>
      <c r="K284" s="184">
        <f>BDI!$E$17</f>
        <v>0.19500000000000001</v>
      </c>
      <c r="L284" s="93"/>
      <c r="M284" s="93"/>
      <c r="N284" s="92">
        <f t="shared" si="3"/>
        <v>131.21</v>
      </c>
      <c r="O284" s="229">
        <f>IF(ISNUMBER(I284),ROUND(E284*F284*N284,2),"")</f>
        <v>656.05</v>
      </c>
    </row>
    <row r="285" spans="1:15" x14ac:dyDescent="0.25">
      <c r="A285" s="172" t="s">
        <v>8984</v>
      </c>
      <c r="B285" s="173" t="s">
        <v>4535</v>
      </c>
      <c r="C285" s="174" t="s">
        <v>4536</v>
      </c>
      <c r="D285" s="175" t="s">
        <v>36</v>
      </c>
      <c r="E285" s="175">
        <v>500</v>
      </c>
      <c r="F285" s="175">
        <v>0.1</v>
      </c>
      <c r="G285" s="175"/>
      <c r="H285" s="175"/>
      <c r="I285" s="176">
        <v>64.52</v>
      </c>
      <c r="J285" s="176">
        <f>IF(ISNUMBER(I285),ROUND(E285*F285*I285,2),"")</f>
        <v>3226</v>
      </c>
      <c r="K285" s="184">
        <f>BDI!$E$17</f>
        <v>0.19500000000000001</v>
      </c>
      <c r="L285" s="93"/>
      <c r="M285" s="93"/>
      <c r="N285" s="92">
        <f t="shared" si="3"/>
        <v>77.099999999999994</v>
      </c>
      <c r="O285" s="229">
        <f>IF(ISNUMBER(I285),ROUND(E285*F285*N285,2),"")</f>
        <v>3855</v>
      </c>
    </row>
    <row r="286" spans="1:15" x14ac:dyDescent="0.25">
      <c r="A286" s="172" t="s">
        <v>8985</v>
      </c>
      <c r="B286" s="173" t="s">
        <v>4537</v>
      </c>
      <c r="C286" s="174" t="s">
        <v>4538</v>
      </c>
      <c r="D286" s="175" t="s">
        <v>36</v>
      </c>
      <c r="E286" s="175">
        <v>200</v>
      </c>
      <c r="F286" s="175">
        <v>0.1</v>
      </c>
      <c r="G286" s="175"/>
      <c r="H286" s="175"/>
      <c r="I286" s="176">
        <v>76.25</v>
      </c>
      <c r="J286" s="176">
        <f>IF(ISNUMBER(I286),ROUND(E286*F286*I286,2),"")</f>
        <v>1525</v>
      </c>
      <c r="K286" s="184">
        <f>BDI!$E$17</f>
        <v>0.19500000000000001</v>
      </c>
      <c r="L286" s="93"/>
      <c r="M286" s="93"/>
      <c r="N286" s="92">
        <f t="shared" si="3"/>
        <v>91.12</v>
      </c>
      <c r="O286" s="229">
        <f>IF(ISNUMBER(I286),ROUND(E286*F286*N286,2),"")</f>
        <v>1822.4</v>
      </c>
    </row>
    <row r="287" spans="1:15" x14ac:dyDescent="0.25">
      <c r="A287" s="172" t="s">
        <v>8986</v>
      </c>
      <c r="B287" s="173" t="s">
        <v>4539</v>
      </c>
      <c r="C287" s="174" t="s">
        <v>4540</v>
      </c>
      <c r="D287" s="175" t="s">
        <v>36</v>
      </c>
      <c r="E287" s="175">
        <v>100</v>
      </c>
      <c r="F287" s="175">
        <v>0.1</v>
      </c>
      <c r="G287" s="175"/>
      <c r="H287" s="175"/>
      <c r="I287" s="176">
        <v>126.65</v>
      </c>
      <c r="J287" s="176">
        <f>IF(ISNUMBER(I287),ROUND(E287*F287*I287,2),"")</f>
        <v>1266.5</v>
      </c>
      <c r="K287" s="184">
        <f>BDI!$E$17</f>
        <v>0.19500000000000001</v>
      </c>
      <c r="L287" s="93"/>
      <c r="M287" s="93"/>
      <c r="N287" s="92">
        <f t="shared" si="3"/>
        <v>151.35</v>
      </c>
      <c r="O287" s="229">
        <f>IF(ISNUMBER(I287),ROUND(E287*F287*N287,2),"")</f>
        <v>1513.5</v>
      </c>
    </row>
    <row r="288" spans="1:15" x14ac:dyDescent="0.25">
      <c r="A288" s="172" t="s">
        <v>8987</v>
      </c>
      <c r="B288" s="173" t="s">
        <v>4541</v>
      </c>
      <c r="C288" s="174" t="s">
        <v>4542</v>
      </c>
      <c r="D288" s="175" t="s">
        <v>36</v>
      </c>
      <c r="E288" s="175">
        <v>50</v>
      </c>
      <c r="F288" s="175">
        <v>0.1</v>
      </c>
      <c r="G288" s="175"/>
      <c r="H288" s="175"/>
      <c r="I288" s="176">
        <v>220.94</v>
      </c>
      <c r="J288" s="176">
        <f>IF(ISNUMBER(I288),ROUND(E288*F288*I288,2),"")</f>
        <v>1104.7</v>
      </c>
      <c r="K288" s="184">
        <f>BDI!$E$17</f>
        <v>0.19500000000000001</v>
      </c>
      <c r="L288" s="93"/>
      <c r="M288" s="93"/>
      <c r="N288" s="92">
        <f t="shared" si="3"/>
        <v>264.02</v>
      </c>
      <c r="O288" s="229">
        <f>IF(ISNUMBER(I288),ROUND(E288*F288*N288,2),"")</f>
        <v>1320.1</v>
      </c>
    </row>
    <row r="289" spans="1:15" x14ac:dyDescent="0.25">
      <c r="A289" s="172" t="s">
        <v>8988</v>
      </c>
      <c r="B289" s="173" t="s">
        <v>4543</v>
      </c>
      <c r="C289" s="174" t="s">
        <v>4544</v>
      </c>
      <c r="D289" s="175" t="s">
        <v>36</v>
      </c>
      <c r="E289" s="175">
        <v>100</v>
      </c>
      <c r="F289" s="175">
        <v>0.1</v>
      </c>
      <c r="G289" s="175"/>
      <c r="H289" s="175"/>
      <c r="I289" s="176">
        <v>42.28</v>
      </c>
      <c r="J289" s="176">
        <f>IF(ISNUMBER(I289),ROUND(E289*F289*I289,2),"")</f>
        <v>422.8</v>
      </c>
      <c r="K289" s="184">
        <f>BDI!$E$17</f>
        <v>0.19500000000000001</v>
      </c>
      <c r="L289" s="93"/>
      <c r="M289" s="93"/>
      <c r="N289" s="92">
        <f t="shared" si="3"/>
        <v>50.52</v>
      </c>
      <c r="O289" s="229">
        <f>IF(ISNUMBER(I289),ROUND(E289*F289*N289,2),"")</f>
        <v>505.2</v>
      </c>
    </row>
    <row r="290" spans="1:15" x14ac:dyDescent="0.25">
      <c r="A290" s="172" t="s">
        <v>8989</v>
      </c>
      <c r="B290" s="173" t="s">
        <v>4545</v>
      </c>
      <c r="C290" s="174" t="s">
        <v>4546</v>
      </c>
      <c r="D290" s="175" t="s">
        <v>36</v>
      </c>
      <c r="E290" s="175">
        <v>250</v>
      </c>
      <c r="F290" s="175">
        <v>0.1</v>
      </c>
      <c r="G290" s="175"/>
      <c r="H290" s="175"/>
      <c r="I290" s="176">
        <v>26.48</v>
      </c>
      <c r="J290" s="176">
        <f>IF(ISNUMBER(I290),ROUND(E290*F290*I290,2),"")</f>
        <v>662</v>
      </c>
      <c r="K290" s="184">
        <f>BDI!$E$17</f>
        <v>0.19500000000000001</v>
      </c>
      <c r="L290" s="93"/>
      <c r="M290" s="93"/>
      <c r="N290" s="92">
        <f t="shared" si="3"/>
        <v>31.64</v>
      </c>
      <c r="O290" s="229">
        <f>IF(ISNUMBER(I290),ROUND(E290*F290*N290,2),"")</f>
        <v>791</v>
      </c>
    </row>
    <row r="291" spans="1:15" x14ac:dyDescent="0.25">
      <c r="A291" s="172" t="s">
        <v>8990</v>
      </c>
      <c r="B291" s="173" t="s">
        <v>4547</v>
      </c>
      <c r="C291" s="174" t="s">
        <v>4548</v>
      </c>
      <c r="D291" s="175" t="s">
        <v>36</v>
      </c>
      <c r="E291" s="175">
        <v>200</v>
      </c>
      <c r="F291" s="175">
        <v>0.1</v>
      </c>
      <c r="G291" s="175"/>
      <c r="H291" s="175"/>
      <c r="I291" s="176">
        <v>39.549999999999997</v>
      </c>
      <c r="J291" s="176">
        <f>IF(ISNUMBER(I291),ROUND(E291*F291*I291,2),"")</f>
        <v>791</v>
      </c>
      <c r="K291" s="184">
        <f>BDI!$E$17</f>
        <v>0.19500000000000001</v>
      </c>
      <c r="L291" s="93"/>
      <c r="M291" s="93"/>
      <c r="N291" s="92">
        <f t="shared" si="3"/>
        <v>47.26</v>
      </c>
      <c r="O291" s="229">
        <f>IF(ISNUMBER(I291),ROUND(E291*F291*N291,2),"")</f>
        <v>945.2</v>
      </c>
    </row>
    <row r="292" spans="1:15" x14ac:dyDescent="0.25">
      <c r="A292" s="172" t="s">
        <v>8991</v>
      </c>
      <c r="B292" s="173" t="s">
        <v>4549</v>
      </c>
      <c r="C292" s="174" t="s">
        <v>4550</v>
      </c>
      <c r="D292" s="175" t="s">
        <v>36</v>
      </c>
      <c r="E292" s="175">
        <v>20</v>
      </c>
      <c r="F292" s="175">
        <v>0.1</v>
      </c>
      <c r="G292" s="175"/>
      <c r="H292" s="175"/>
      <c r="I292" s="176">
        <v>444.66</v>
      </c>
      <c r="J292" s="176">
        <f>IF(ISNUMBER(I292),ROUND(E292*F292*I292,2),"")</f>
        <v>889.32</v>
      </c>
      <c r="K292" s="184">
        <f>BDI!$E$17</f>
        <v>0.19500000000000001</v>
      </c>
      <c r="L292" s="93"/>
      <c r="M292" s="93"/>
      <c r="N292" s="92">
        <f t="shared" si="3"/>
        <v>531.37</v>
      </c>
      <c r="O292" s="229">
        <f>IF(ISNUMBER(I292),ROUND(E292*F292*N292,2),"")</f>
        <v>1062.74</v>
      </c>
    </row>
    <row r="293" spans="1:15" x14ac:dyDescent="0.25">
      <c r="A293" s="172" t="s">
        <v>8992</v>
      </c>
      <c r="B293" s="173" t="s">
        <v>4551</v>
      </c>
      <c r="C293" s="174" t="s">
        <v>4552</v>
      </c>
      <c r="D293" s="175" t="s">
        <v>36</v>
      </c>
      <c r="E293" s="175">
        <v>100</v>
      </c>
      <c r="F293" s="175">
        <v>0.1</v>
      </c>
      <c r="G293" s="175"/>
      <c r="H293" s="175"/>
      <c r="I293" s="176">
        <v>143.75</v>
      </c>
      <c r="J293" s="176">
        <f>IF(ISNUMBER(I293),ROUND(E293*F293*I293,2),"")</f>
        <v>1437.5</v>
      </c>
      <c r="K293" s="184">
        <f>BDI!$E$17</f>
        <v>0.19500000000000001</v>
      </c>
      <c r="L293" s="93"/>
      <c r="M293" s="93"/>
      <c r="N293" s="92">
        <f t="shared" si="3"/>
        <v>171.78</v>
      </c>
      <c r="O293" s="229">
        <f>IF(ISNUMBER(I293),ROUND(E293*F293*N293,2),"")</f>
        <v>1717.8</v>
      </c>
    </row>
    <row r="294" spans="1:15" x14ac:dyDescent="0.25">
      <c r="A294" s="172" t="s">
        <v>8993</v>
      </c>
      <c r="B294" s="173" t="s">
        <v>4553</v>
      </c>
      <c r="C294" s="174" t="s">
        <v>4554</v>
      </c>
      <c r="D294" s="175" t="s">
        <v>36</v>
      </c>
      <c r="E294" s="175">
        <v>100</v>
      </c>
      <c r="F294" s="175">
        <v>0.1</v>
      </c>
      <c r="G294" s="175"/>
      <c r="H294" s="175"/>
      <c r="I294" s="176">
        <v>225.66</v>
      </c>
      <c r="J294" s="176">
        <f>IF(ISNUMBER(I294),ROUND(E294*F294*I294,2),"")</f>
        <v>2256.6</v>
      </c>
      <c r="K294" s="184">
        <f>BDI!$E$17</f>
        <v>0.19500000000000001</v>
      </c>
      <c r="L294" s="93"/>
      <c r="M294" s="93"/>
      <c r="N294" s="92">
        <f t="shared" si="3"/>
        <v>269.66000000000003</v>
      </c>
      <c r="O294" s="229">
        <f>IF(ISNUMBER(I294),ROUND(E294*F294*N294,2),"")</f>
        <v>2696.6</v>
      </c>
    </row>
    <row r="295" spans="1:15" x14ac:dyDescent="0.25">
      <c r="A295" s="172" t="s">
        <v>8994</v>
      </c>
      <c r="B295" s="173" t="s">
        <v>4555</v>
      </c>
      <c r="C295" s="174" t="s">
        <v>4556</v>
      </c>
      <c r="D295" s="175" t="s">
        <v>36</v>
      </c>
      <c r="E295" s="175">
        <v>200</v>
      </c>
      <c r="F295" s="175">
        <v>0.1</v>
      </c>
      <c r="G295" s="175"/>
      <c r="H295" s="175"/>
      <c r="I295" s="176">
        <v>206.12</v>
      </c>
      <c r="J295" s="176">
        <f>IF(ISNUMBER(I295),ROUND(E295*F295*I295,2),"")</f>
        <v>4122.3999999999996</v>
      </c>
      <c r="K295" s="184">
        <f>BDI!$E$17</f>
        <v>0.19500000000000001</v>
      </c>
      <c r="L295" s="93"/>
      <c r="M295" s="93"/>
      <c r="N295" s="92">
        <f t="shared" si="3"/>
        <v>246.31</v>
      </c>
      <c r="O295" s="229">
        <f>IF(ISNUMBER(I295),ROUND(E295*F295*N295,2),"")</f>
        <v>4926.2</v>
      </c>
    </row>
    <row r="296" spans="1:15" x14ac:dyDescent="0.25">
      <c r="A296" s="172" t="s">
        <v>8995</v>
      </c>
      <c r="B296" s="173" t="s">
        <v>4557</v>
      </c>
      <c r="C296" s="174" t="s">
        <v>4558</v>
      </c>
      <c r="D296" s="175" t="s">
        <v>36</v>
      </c>
      <c r="E296" s="175">
        <v>200</v>
      </c>
      <c r="F296" s="175">
        <v>0.1</v>
      </c>
      <c r="G296" s="175"/>
      <c r="H296" s="175"/>
      <c r="I296" s="176">
        <v>165.28</v>
      </c>
      <c r="J296" s="176">
        <f>IF(ISNUMBER(I296),ROUND(E296*F296*I296,2),"")</f>
        <v>3305.6</v>
      </c>
      <c r="K296" s="184">
        <f>BDI!$E$17</f>
        <v>0.19500000000000001</v>
      </c>
      <c r="L296" s="93"/>
      <c r="M296" s="93"/>
      <c r="N296" s="92">
        <f t="shared" si="3"/>
        <v>197.51</v>
      </c>
      <c r="O296" s="229">
        <f>IF(ISNUMBER(I296),ROUND(E296*F296*N296,2),"")</f>
        <v>3950.2</v>
      </c>
    </row>
    <row r="297" spans="1:15" x14ac:dyDescent="0.25">
      <c r="A297" s="172" t="s">
        <v>8996</v>
      </c>
      <c r="B297" s="173" t="s">
        <v>4559</v>
      </c>
      <c r="C297" s="174" t="s">
        <v>4560</v>
      </c>
      <c r="D297" s="175" t="s">
        <v>36</v>
      </c>
      <c r="E297" s="175">
        <v>250</v>
      </c>
      <c r="F297" s="175">
        <v>0.1</v>
      </c>
      <c r="G297" s="175"/>
      <c r="H297" s="175"/>
      <c r="I297" s="176">
        <v>144.21</v>
      </c>
      <c r="J297" s="176">
        <f>IF(ISNUMBER(I297),ROUND(E297*F297*I297,2),"")</f>
        <v>3605.25</v>
      </c>
      <c r="K297" s="184">
        <f>BDI!$E$17</f>
        <v>0.19500000000000001</v>
      </c>
      <c r="L297" s="93"/>
      <c r="M297" s="93"/>
      <c r="N297" s="92">
        <f t="shared" si="3"/>
        <v>172.33</v>
      </c>
      <c r="O297" s="229">
        <f>IF(ISNUMBER(I297),ROUND(E297*F297*N297,2),"")</f>
        <v>4308.25</v>
      </c>
    </row>
    <row r="298" spans="1:15" x14ac:dyDescent="0.25">
      <c r="A298" s="172" t="s">
        <v>8997</v>
      </c>
      <c r="B298" s="173" t="s">
        <v>4561</v>
      </c>
      <c r="C298" s="174" t="s">
        <v>4562</v>
      </c>
      <c r="D298" s="175" t="s">
        <v>36</v>
      </c>
      <c r="E298" s="175">
        <v>250</v>
      </c>
      <c r="F298" s="175">
        <v>0.1</v>
      </c>
      <c r="G298" s="175"/>
      <c r="H298" s="175"/>
      <c r="I298" s="176">
        <v>158.76</v>
      </c>
      <c r="J298" s="176">
        <f>IF(ISNUMBER(I298),ROUND(E298*F298*I298,2),"")</f>
        <v>3969</v>
      </c>
      <c r="K298" s="184">
        <f>BDI!$E$17</f>
        <v>0.19500000000000001</v>
      </c>
      <c r="L298" s="93"/>
      <c r="M298" s="93"/>
      <c r="N298" s="92">
        <f t="shared" si="3"/>
        <v>189.72</v>
      </c>
      <c r="O298" s="229">
        <f>IF(ISNUMBER(I298),ROUND(E298*F298*N298,2),"")</f>
        <v>4743</v>
      </c>
    </row>
    <row r="299" spans="1:15" x14ac:dyDescent="0.25">
      <c r="A299" s="172" t="s">
        <v>8998</v>
      </c>
      <c r="B299" s="173" t="s">
        <v>4563</v>
      </c>
      <c r="C299" s="174" t="s">
        <v>4564</v>
      </c>
      <c r="D299" s="175" t="s">
        <v>36</v>
      </c>
      <c r="E299" s="175">
        <v>250</v>
      </c>
      <c r="F299" s="175">
        <v>0.1</v>
      </c>
      <c r="G299" s="175"/>
      <c r="H299" s="175"/>
      <c r="I299" s="176">
        <v>185.75</v>
      </c>
      <c r="J299" s="176">
        <f>IF(ISNUMBER(I299),ROUND(E299*F299*I299,2),"")</f>
        <v>4643.75</v>
      </c>
      <c r="K299" s="184">
        <f>BDI!$E$17</f>
        <v>0.19500000000000001</v>
      </c>
      <c r="L299" s="93"/>
      <c r="M299" s="93"/>
      <c r="N299" s="92">
        <f t="shared" si="3"/>
        <v>221.97</v>
      </c>
      <c r="O299" s="229">
        <f>IF(ISNUMBER(I299),ROUND(E299*F299*N299,2),"")</f>
        <v>5549.25</v>
      </c>
    </row>
    <row r="300" spans="1:15" x14ac:dyDescent="0.25">
      <c r="A300" s="172" t="s">
        <v>8999</v>
      </c>
      <c r="B300" s="173" t="s">
        <v>4565</v>
      </c>
      <c r="C300" s="174" t="s">
        <v>4566</v>
      </c>
      <c r="D300" s="175" t="s">
        <v>36</v>
      </c>
      <c r="E300" s="175">
        <v>250</v>
      </c>
      <c r="F300" s="175">
        <v>0.1</v>
      </c>
      <c r="G300" s="175"/>
      <c r="H300" s="175"/>
      <c r="I300" s="176">
        <v>182.08</v>
      </c>
      <c r="J300" s="176">
        <f>IF(ISNUMBER(I300),ROUND(E300*F300*I300,2),"")</f>
        <v>4552</v>
      </c>
      <c r="K300" s="184">
        <f>BDI!$E$17</f>
        <v>0.19500000000000001</v>
      </c>
      <c r="L300" s="93"/>
      <c r="M300" s="93"/>
      <c r="N300" s="92">
        <f t="shared" si="3"/>
        <v>217.59</v>
      </c>
      <c r="O300" s="229">
        <f>IF(ISNUMBER(I300),ROUND(E300*F300*N300,2),"")</f>
        <v>5439.75</v>
      </c>
    </row>
    <row r="301" spans="1:15" x14ac:dyDescent="0.25">
      <c r="A301" s="172" t="s">
        <v>9000</v>
      </c>
      <c r="B301" s="173" t="s">
        <v>4567</v>
      </c>
      <c r="C301" s="174" t="s">
        <v>4568</v>
      </c>
      <c r="D301" s="175" t="s">
        <v>36</v>
      </c>
      <c r="E301" s="175">
        <v>250</v>
      </c>
      <c r="F301" s="175">
        <v>0.1</v>
      </c>
      <c r="G301" s="175"/>
      <c r="H301" s="175"/>
      <c r="I301" s="176">
        <v>207.04</v>
      </c>
      <c r="J301" s="176">
        <f>IF(ISNUMBER(I301),ROUND(E301*F301*I301,2),"")</f>
        <v>5176</v>
      </c>
      <c r="K301" s="184">
        <f>BDI!$E$17</f>
        <v>0.19500000000000001</v>
      </c>
      <c r="L301" s="93"/>
      <c r="M301" s="93"/>
      <c r="N301" s="92">
        <f t="shared" si="3"/>
        <v>247.41</v>
      </c>
      <c r="O301" s="229">
        <f>IF(ISNUMBER(I301),ROUND(E301*F301*N301,2),"")</f>
        <v>6185.25</v>
      </c>
    </row>
    <row r="302" spans="1:15" x14ac:dyDescent="0.25">
      <c r="A302" s="172" t="s">
        <v>9001</v>
      </c>
      <c r="B302" s="173" t="s">
        <v>4569</v>
      </c>
      <c r="C302" s="174" t="s">
        <v>4570</v>
      </c>
      <c r="D302" s="175" t="s">
        <v>36</v>
      </c>
      <c r="E302" s="175">
        <v>300</v>
      </c>
      <c r="F302" s="175">
        <v>0.1</v>
      </c>
      <c r="G302" s="175"/>
      <c r="H302" s="175"/>
      <c r="I302" s="176">
        <v>355.32</v>
      </c>
      <c r="J302" s="176">
        <f>IF(ISNUMBER(I302),ROUND(E302*F302*I302,2),"")</f>
        <v>10659.6</v>
      </c>
      <c r="K302" s="184">
        <f>BDI!$E$17</f>
        <v>0.19500000000000001</v>
      </c>
      <c r="L302" s="93"/>
      <c r="M302" s="93"/>
      <c r="N302" s="92">
        <f t="shared" si="3"/>
        <v>424.61</v>
      </c>
      <c r="O302" s="229">
        <f>IF(ISNUMBER(I302),ROUND(E302*F302*N302,2),"")</f>
        <v>12738.3</v>
      </c>
    </row>
    <row r="303" spans="1:15" x14ac:dyDescent="0.25">
      <c r="A303" s="172" t="s">
        <v>9002</v>
      </c>
      <c r="B303" s="173" t="s">
        <v>4571</v>
      </c>
      <c r="C303" s="174" t="s">
        <v>4572</v>
      </c>
      <c r="D303" s="175" t="s">
        <v>36</v>
      </c>
      <c r="E303" s="175">
        <v>300</v>
      </c>
      <c r="F303" s="175">
        <v>0.1</v>
      </c>
      <c r="G303" s="175"/>
      <c r="H303" s="175"/>
      <c r="I303" s="176">
        <v>409.64</v>
      </c>
      <c r="J303" s="176">
        <f>IF(ISNUMBER(I303),ROUND(E303*F303*I303,2),"")</f>
        <v>12289.2</v>
      </c>
      <c r="K303" s="184">
        <f>BDI!$E$17</f>
        <v>0.19500000000000001</v>
      </c>
      <c r="L303" s="93"/>
      <c r="M303" s="93"/>
      <c r="N303" s="92">
        <f t="shared" si="3"/>
        <v>489.52</v>
      </c>
      <c r="O303" s="229">
        <f>IF(ISNUMBER(I303),ROUND(E303*F303*N303,2),"")</f>
        <v>14685.6</v>
      </c>
    </row>
    <row r="304" spans="1:15" x14ac:dyDescent="0.25">
      <c r="A304" s="172" t="s">
        <v>9003</v>
      </c>
      <c r="B304" s="173" t="s">
        <v>4573</v>
      </c>
      <c r="C304" s="174" t="s">
        <v>4574</v>
      </c>
      <c r="D304" s="175" t="s">
        <v>36</v>
      </c>
      <c r="E304" s="175">
        <v>200</v>
      </c>
      <c r="F304" s="175">
        <v>0.1</v>
      </c>
      <c r="G304" s="175"/>
      <c r="H304" s="175"/>
      <c r="I304" s="176">
        <v>106.53</v>
      </c>
      <c r="J304" s="176">
        <f>IF(ISNUMBER(I304),ROUND(E304*F304*I304,2),"")</f>
        <v>2130.6</v>
      </c>
      <c r="K304" s="184">
        <f>BDI!$E$17</f>
        <v>0.19500000000000001</v>
      </c>
      <c r="L304" s="93"/>
      <c r="M304" s="93"/>
      <c r="N304" s="92">
        <f t="shared" si="3"/>
        <v>127.3</v>
      </c>
      <c r="O304" s="229">
        <f>IF(ISNUMBER(I304),ROUND(E304*F304*N304,2),"")</f>
        <v>2546</v>
      </c>
    </row>
    <row r="305" spans="1:15" x14ac:dyDescent="0.25">
      <c r="A305" s="172" t="s">
        <v>9004</v>
      </c>
      <c r="B305" s="173" t="s">
        <v>4575</v>
      </c>
      <c r="C305" s="174" t="s">
        <v>4576</v>
      </c>
      <c r="D305" s="175" t="s">
        <v>36</v>
      </c>
      <c r="E305" s="175">
        <v>1000</v>
      </c>
      <c r="F305" s="175">
        <v>0.1</v>
      </c>
      <c r="G305" s="175"/>
      <c r="H305" s="175"/>
      <c r="I305" s="176">
        <v>63.3</v>
      </c>
      <c r="J305" s="176">
        <f>IF(ISNUMBER(I305),ROUND(E305*F305*I305,2),"")</f>
        <v>6330</v>
      </c>
      <c r="K305" s="184">
        <f>BDI!$E$17</f>
        <v>0.19500000000000001</v>
      </c>
      <c r="L305" s="93"/>
      <c r="M305" s="93"/>
      <c r="N305" s="92">
        <f t="shared" si="3"/>
        <v>75.64</v>
      </c>
      <c r="O305" s="229">
        <f>IF(ISNUMBER(I305),ROUND(E305*F305*N305,2),"")</f>
        <v>7564</v>
      </c>
    </row>
    <row r="306" spans="1:15" x14ac:dyDescent="0.25">
      <c r="A306" s="172" t="s">
        <v>9005</v>
      </c>
      <c r="B306" s="173" t="s">
        <v>4577</v>
      </c>
      <c r="C306" s="174" t="s">
        <v>4578</v>
      </c>
      <c r="D306" s="175" t="s">
        <v>36</v>
      </c>
      <c r="E306" s="175">
        <v>1000</v>
      </c>
      <c r="F306" s="175">
        <v>0.1</v>
      </c>
      <c r="G306" s="175"/>
      <c r="H306" s="175"/>
      <c r="I306" s="176">
        <v>87.61</v>
      </c>
      <c r="J306" s="176">
        <f>IF(ISNUMBER(I306),ROUND(E306*F306*I306,2),"")</f>
        <v>8761</v>
      </c>
      <c r="K306" s="184">
        <f>BDI!$E$17</f>
        <v>0.19500000000000001</v>
      </c>
      <c r="L306" s="93"/>
      <c r="M306" s="93"/>
      <c r="N306" s="92">
        <f t="shared" si="3"/>
        <v>104.69</v>
      </c>
      <c r="O306" s="229">
        <f>IF(ISNUMBER(I306),ROUND(E306*F306*N306,2),"")</f>
        <v>10469</v>
      </c>
    </row>
    <row r="307" spans="1:15" x14ac:dyDescent="0.25">
      <c r="A307" s="172" t="s">
        <v>9006</v>
      </c>
      <c r="B307" s="173" t="s">
        <v>4579</v>
      </c>
      <c r="C307" s="174" t="s">
        <v>4580</v>
      </c>
      <c r="D307" s="175" t="s">
        <v>36</v>
      </c>
      <c r="E307" s="175">
        <v>300</v>
      </c>
      <c r="F307" s="175">
        <v>0.1</v>
      </c>
      <c r="G307" s="175"/>
      <c r="H307" s="175"/>
      <c r="I307" s="176">
        <v>626.91</v>
      </c>
      <c r="J307" s="176">
        <f>IF(ISNUMBER(I307),ROUND(E307*F307*I307,2),"")</f>
        <v>18807.3</v>
      </c>
      <c r="K307" s="184">
        <f>BDI!$E$17</f>
        <v>0.19500000000000001</v>
      </c>
      <c r="L307" s="93"/>
      <c r="M307" s="93"/>
      <c r="N307" s="92">
        <f t="shared" si="3"/>
        <v>749.16</v>
      </c>
      <c r="O307" s="229">
        <f>IF(ISNUMBER(I307),ROUND(E307*F307*N307,2),"")</f>
        <v>22474.799999999999</v>
      </c>
    </row>
    <row r="308" spans="1:15" x14ac:dyDescent="0.25">
      <c r="A308" s="172" t="s">
        <v>9007</v>
      </c>
      <c r="B308" s="173" t="s">
        <v>4581</v>
      </c>
      <c r="C308" s="174" t="s">
        <v>4582</v>
      </c>
      <c r="D308" s="175" t="s">
        <v>36</v>
      </c>
      <c r="E308" s="175">
        <v>200</v>
      </c>
      <c r="F308" s="175">
        <v>0.1</v>
      </c>
      <c r="G308" s="175"/>
      <c r="H308" s="175"/>
      <c r="I308" s="176">
        <v>456.49</v>
      </c>
      <c r="J308" s="176">
        <f>IF(ISNUMBER(I308),ROUND(E308*F308*I308,2),"")</f>
        <v>9129.7999999999993</v>
      </c>
      <c r="K308" s="184">
        <f>BDI!$E$17</f>
        <v>0.19500000000000001</v>
      </c>
      <c r="L308" s="93"/>
      <c r="M308" s="93"/>
      <c r="N308" s="92">
        <f t="shared" si="3"/>
        <v>545.51</v>
      </c>
      <c r="O308" s="229">
        <f>IF(ISNUMBER(I308),ROUND(E308*F308*N308,2),"")</f>
        <v>10910.2</v>
      </c>
    </row>
    <row r="309" spans="1:15" x14ac:dyDescent="0.25">
      <c r="A309" s="172" t="s">
        <v>9008</v>
      </c>
      <c r="B309" s="173" t="s">
        <v>4583</v>
      </c>
      <c r="C309" s="174" t="s">
        <v>4584</v>
      </c>
      <c r="D309" s="175" t="s">
        <v>36</v>
      </c>
      <c r="E309" s="175">
        <v>200</v>
      </c>
      <c r="F309" s="175">
        <v>0.1</v>
      </c>
      <c r="G309" s="175"/>
      <c r="H309" s="175"/>
      <c r="I309" s="176">
        <v>2692.5</v>
      </c>
      <c r="J309" s="176">
        <f>IF(ISNUMBER(I309),ROUND(E309*F309*I309,2),"")</f>
        <v>53850</v>
      </c>
      <c r="K309" s="184">
        <f>BDI!$E$17</f>
        <v>0.19500000000000001</v>
      </c>
      <c r="L309" s="93"/>
      <c r="M309" s="93"/>
      <c r="N309" s="92">
        <f t="shared" si="3"/>
        <v>3217.54</v>
      </c>
      <c r="O309" s="229">
        <f>IF(ISNUMBER(I309),ROUND(E309*F309*N309,2),"")</f>
        <v>64350.8</v>
      </c>
    </row>
    <row r="310" spans="1:15" x14ac:dyDescent="0.25">
      <c r="A310" s="172" t="s">
        <v>9009</v>
      </c>
      <c r="B310" s="173" t="s">
        <v>4585</v>
      </c>
      <c r="C310" s="174" t="s">
        <v>3133</v>
      </c>
      <c r="D310" s="175" t="s">
        <v>36</v>
      </c>
      <c r="E310" s="175">
        <v>50</v>
      </c>
      <c r="F310" s="175">
        <v>0.1</v>
      </c>
      <c r="G310" s="175"/>
      <c r="H310" s="175"/>
      <c r="I310" s="176">
        <v>1867.09</v>
      </c>
      <c r="J310" s="176">
        <f>IF(ISNUMBER(I310),ROUND(E310*F310*I310,2),"")</f>
        <v>9335.4500000000007</v>
      </c>
      <c r="K310" s="184">
        <f>BDI!$E$17</f>
        <v>0.19500000000000001</v>
      </c>
      <c r="L310" s="93"/>
      <c r="M310" s="93"/>
      <c r="N310" s="92">
        <f t="shared" si="3"/>
        <v>2231.17</v>
      </c>
      <c r="O310" s="229">
        <f>IF(ISNUMBER(I310),ROUND(E310*F310*N310,2),"")</f>
        <v>11155.85</v>
      </c>
    </row>
    <row r="311" spans="1:15" x14ac:dyDescent="0.25">
      <c r="A311" s="172" t="s">
        <v>9010</v>
      </c>
      <c r="B311" s="173" t="s">
        <v>4586</v>
      </c>
      <c r="C311" s="174" t="s">
        <v>4587</v>
      </c>
      <c r="D311" s="175" t="s">
        <v>36</v>
      </c>
      <c r="E311" s="175">
        <v>20</v>
      </c>
      <c r="F311" s="175">
        <v>0.1</v>
      </c>
      <c r="G311" s="175"/>
      <c r="H311" s="175"/>
      <c r="I311" s="176">
        <v>2774.9</v>
      </c>
      <c r="J311" s="176">
        <f>IF(ISNUMBER(I311),ROUND(E311*F311*I311,2),"")</f>
        <v>5549.8</v>
      </c>
      <c r="K311" s="184">
        <f>BDI!$E$17</f>
        <v>0.19500000000000001</v>
      </c>
      <c r="L311" s="93"/>
      <c r="M311" s="93"/>
      <c r="N311" s="92">
        <f t="shared" si="3"/>
        <v>3316.01</v>
      </c>
      <c r="O311" s="229">
        <f>IF(ISNUMBER(I311),ROUND(E311*F311*N311,2),"")</f>
        <v>6632.02</v>
      </c>
    </row>
    <row r="312" spans="1:15" x14ac:dyDescent="0.25">
      <c r="A312" s="172" t="s">
        <v>9011</v>
      </c>
      <c r="B312" s="173" t="s">
        <v>4588</v>
      </c>
      <c r="C312" s="174" t="s">
        <v>4589</v>
      </c>
      <c r="D312" s="175" t="s">
        <v>36</v>
      </c>
      <c r="E312" s="175">
        <v>250</v>
      </c>
      <c r="F312" s="175">
        <v>0.1</v>
      </c>
      <c r="G312" s="175"/>
      <c r="H312" s="175"/>
      <c r="I312" s="176">
        <v>492.86</v>
      </c>
      <c r="J312" s="176">
        <f>IF(ISNUMBER(I312),ROUND(E312*F312*I312,2),"")</f>
        <v>12321.5</v>
      </c>
      <c r="K312" s="184">
        <f>BDI!$E$17</f>
        <v>0.19500000000000001</v>
      </c>
      <c r="L312" s="93"/>
      <c r="M312" s="93"/>
      <c r="N312" s="92">
        <f t="shared" si="3"/>
        <v>588.97</v>
      </c>
      <c r="O312" s="229">
        <f>IF(ISNUMBER(I312),ROUND(E312*F312*N312,2),"")</f>
        <v>14724.25</v>
      </c>
    </row>
    <row r="313" spans="1:15" x14ac:dyDescent="0.25">
      <c r="A313" s="172" t="s">
        <v>9012</v>
      </c>
      <c r="B313" s="173" t="s">
        <v>4590</v>
      </c>
      <c r="C313" s="174" t="s">
        <v>4591</v>
      </c>
      <c r="D313" s="175" t="s">
        <v>36</v>
      </c>
      <c r="E313" s="175">
        <v>250</v>
      </c>
      <c r="F313" s="175">
        <v>0.1</v>
      </c>
      <c r="G313" s="175"/>
      <c r="H313" s="175"/>
      <c r="I313" s="176">
        <v>4301.3500000000004</v>
      </c>
      <c r="J313" s="176">
        <f>IF(ISNUMBER(I313),ROUND(E313*F313*I313,2),"")</f>
        <v>107533.75</v>
      </c>
      <c r="K313" s="184">
        <f>BDI!$E$17</f>
        <v>0.19500000000000001</v>
      </c>
      <c r="L313" s="93"/>
      <c r="M313" s="93"/>
      <c r="N313" s="92">
        <f t="shared" si="3"/>
        <v>5140.1099999999997</v>
      </c>
      <c r="O313" s="229">
        <f>IF(ISNUMBER(I313),ROUND(E313*F313*N313,2),"")</f>
        <v>128502.75</v>
      </c>
    </row>
    <row r="314" spans="1:15" x14ac:dyDescent="0.25">
      <c r="A314" s="172" t="s">
        <v>9013</v>
      </c>
      <c r="B314" s="173" t="s">
        <v>4592</v>
      </c>
      <c r="C314" s="174" t="s">
        <v>4593</v>
      </c>
      <c r="D314" s="175" t="s">
        <v>36</v>
      </c>
      <c r="E314" s="175">
        <v>50</v>
      </c>
      <c r="F314" s="175">
        <v>0.1</v>
      </c>
      <c r="G314" s="175"/>
      <c r="H314" s="175"/>
      <c r="I314" s="176">
        <v>3975.66</v>
      </c>
      <c r="J314" s="176">
        <f>IF(ISNUMBER(I314),ROUND(E314*F314*I314,2),"")</f>
        <v>19878.3</v>
      </c>
      <c r="K314" s="184">
        <f>BDI!$E$17</f>
        <v>0.19500000000000001</v>
      </c>
      <c r="L314" s="93"/>
      <c r="M314" s="93"/>
      <c r="N314" s="92">
        <f t="shared" si="3"/>
        <v>4750.91</v>
      </c>
      <c r="O314" s="229">
        <f>IF(ISNUMBER(I314),ROUND(E314*F314*N314,2),"")</f>
        <v>23754.55</v>
      </c>
    </row>
    <row r="315" spans="1:15" x14ac:dyDescent="0.25">
      <c r="A315" s="172" t="s">
        <v>9014</v>
      </c>
      <c r="B315" s="173" t="s">
        <v>4594</v>
      </c>
      <c r="C315" s="174" t="s">
        <v>4595</v>
      </c>
      <c r="D315" s="175" t="s">
        <v>36</v>
      </c>
      <c r="E315" s="175">
        <v>50</v>
      </c>
      <c r="F315" s="175">
        <v>0.1</v>
      </c>
      <c r="G315" s="175"/>
      <c r="H315" s="175"/>
      <c r="I315" s="176">
        <v>4735.92</v>
      </c>
      <c r="J315" s="176">
        <f>IF(ISNUMBER(I315),ROUND(E315*F315*I315,2),"")</f>
        <v>23679.599999999999</v>
      </c>
      <c r="K315" s="184">
        <f>BDI!$E$17</f>
        <v>0.19500000000000001</v>
      </c>
      <c r="L315" s="93"/>
      <c r="M315" s="93"/>
      <c r="N315" s="92">
        <f t="shared" si="3"/>
        <v>5659.42</v>
      </c>
      <c r="O315" s="229">
        <f>IF(ISNUMBER(I315),ROUND(E315*F315*N315,2),"")</f>
        <v>28297.1</v>
      </c>
    </row>
    <row r="316" spans="1:15" x14ac:dyDescent="0.25">
      <c r="A316" s="172" t="s">
        <v>9015</v>
      </c>
      <c r="B316" s="173" t="s">
        <v>4596</v>
      </c>
      <c r="C316" s="174" t="s">
        <v>4597</v>
      </c>
      <c r="D316" s="175" t="s">
        <v>36</v>
      </c>
      <c r="E316" s="175">
        <v>100</v>
      </c>
      <c r="F316" s="175">
        <v>0.1</v>
      </c>
      <c r="G316" s="175"/>
      <c r="H316" s="175"/>
      <c r="I316" s="176">
        <v>1605.15</v>
      </c>
      <c r="J316" s="176">
        <f>IF(ISNUMBER(I316),ROUND(E316*F316*I316,2),"")</f>
        <v>16051.5</v>
      </c>
      <c r="K316" s="184">
        <f>BDI!$E$17</f>
        <v>0.19500000000000001</v>
      </c>
      <c r="L316" s="93"/>
      <c r="M316" s="93"/>
      <c r="N316" s="92">
        <f t="shared" si="3"/>
        <v>1918.15</v>
      </c>
      <c r="O316" s="229">
        <f>IF(ISNUMBER(I316),ROUND(E316*F316*N316,2),"")</f>
        <v>19181.5</v>
      </c>
    </row>
    <row r="317" spans="1:15" x14ac:dyDescent="0.25">
      <c r="A317" s="172" t="s">
        <v>9016</v>
      </c>
      <c r="B317" s="173" t="s">
        <v>4598</v>
      </c>
      <c r="C317" s="174" t="s">
        <v>4599</v>
      </c>
      <c r="D317" s="175" t="s">
        <v>36</v>
      </c>
      <c r="E317" s="175">
        <v>100</v>
      </c>
      <c r="F317" s="175">
        <v>0.1</v>
      </c>
      <c r="G317" s="175"/>
      <c r="H317" s="175"/>
      <c r="I317" s="176">
        <v>5373.7</v>
      </c>
      <c r="J317" s="176">
        <f>IF(ISNUMBER(I317),ROUND(E317*F317*I317,2),"")</f>
        <v>53737</v>
      </c>
      <c r="K317" s="184">
        <f>BDI!$E$17</f>
        <v>0.19500000000000001</v>
      </c>
      <c r="L317" s="93"/>
      <c r="M317" s="93"/>
      <c r="N317" s="92">
        <f t="shared" si="3"/>
        <v>6421.57</v>
      </c>
      <c r="O317" s="229">
        <f>IF(ISNUMBER(I317),ROUND(E317*F317*N317,2),"")</f>
        <v>64215.7</v>
      </c>
    </row>
    <row r="318" spans="1:15" x14ac:dyDescent="0.25">
      <c r="A318" s="172" t="s">
        <v>9017</v>
      </c>
      <c r="B318" s="173" t="s">
        <v>4600</v>
      </c>
      <c r="C318" s="174" t="s">
        <v>4601</v>
      </c>
      <c r="D318" s="175" t="s">
        <v>36</v>
      </c>
      <c r="E318" s="175">
        <v>150</v>
      </c>
      <c r="F318" s="175">
        <v>0.1</v>
      </c>
      <c r="G318" s="175"/>
      <c r="H318" s="175"/>
      <c r="I318" s="176">
        <v>12093.05</v>
      </c>
      <c r="J318" s="176">
        <f>IF(ISNUMBER(I318),ROUND(E318*F318*I318,2),"")</f>
        <v>181395.75</v>
      </c>
      <c r="K318" s="184">
        <f>BDI!$E$17</f>
        <v>0.19500000000000001</v>
      </c>
      <c r="L318" s="93"/>
      <c r="M318" s="93"/>
      <c r="N318" s="92">
        <f t="shared" si="3"/>
        <v>14451.19</v>
      </c>
      <c r="O318" s="229">
        <f>IF(ISNUMBER(I318),ROUND(E318*F318*N318,2),"")</f>
        <v>216767.85</v>
      </c>
    </row>
    <row r="319" spans="1:15" x14ac:dyDescent="0.25">
      <c r="A319" s="172" t="s">
        <v>9018</v>
      </c>
      <c r="B319" s="173" t="s">
        <v>4602</v>
      </c>
      <c r="C319" s="174" t="s">
        <v>4603</v>
      </c>
      <c r="D319" s="175" t="s">
        <v>36</v>
      </c>
      <c r="E319" s="175">
        <v>200</v>
      </c>
      <c r="F319" s="175">
        <v>0.1</v>
      </c>
      <c r="G319" s="175"/>
      <c r="H319" s="175"/>
      <c r="I319" s="176">
        <v>20036.169999999998</v>
      </c>
      <c r="J319" s="176">
        <f>IF(ISNUMBER(I319),ROUND(E319*F319*I319,2),"")</f>
        <v>400723.4</v>
      </c>
      <c r="K319" s="184">
        <f>BDI!$E$17</f>
        <v>0.19500000000000001</v>
      </c>
      <c r="L319" s="93"/>
      <c r="M319" s="93"/>
      <c r="N319" s="92">
        <f t="shared" si="3"/>
        <v>23943.22</v>
      </c>
      <c r="O319" s="229">
        <f>IF(ISNUMBER(I319),ROUND(E319*F319*N319,2),"")</f>
        <v>478864.4</v>
      </c>
    </row>
    <row r="320" spans="1:15" x14ac:dyDescent="0.25">
      <c r="A320" s="172" t="s">
        <v>9019</v>
      </c>
      <c r="B320" s="173" t="s">
        <v>4604</v>
      </c>
      <c r="C320" s="174" t="s">
        <v>4605</v>
      </c>
      <c r="D320" s="175" t="s">
        <v>36</v>
      </c>
      <c r="E320" s="175">
        <v>200</v>
      </c>
      <c r="F320" s="175">
        <v>0.1</v>
      </c>
      <c r="G320" s="175"/>
      <c r="H320" s="175"/>
      <c r="I320" s="176">
        <v>12483.24</v>
      </c>
      <c r="J320" s="176">
        <f>IF(ISNUMBER(I320),ROUND(E320*F320*I320,2),"")</f>
        <v>249664.8</v>
      </c>
      <c r="K320" s="184">
        <f>BDI!$E$17</f>
        <v>0.19500000000000001</v>
      </c>
      <c r="L320" s="93"/>
      <c r="M320" s="93"/>
      <c r="N320" s="92">
        <f t="shared" si="3"/>
        <v>14917.47</v>
      </c>
      <c r="O320" s="229">
        <f>IF(ISNUMBER(I320),ROUND(E320*F320*N320,2),"")</f>
        <v>298349.40000000002</v>
      </c>
    </row>
    <row r="321" spans="1:15" x14ac:dyDescent="0.25">
      <c r="A321" s="172" t="s">
        <v>9020</v>
      </c>
      <c r="B321" s="173" t="s">
        <v>4606</v>
      </c>
      <c r="C321" s="174" t="s">
        <v>4607</v>
      </c>
      <c r="D321" s="175" t="s">
        <v>36</v>
      </c>
      <c r="E321" s="175">
        <v>20</v>
      </c>
      <c r="F321" s="175">
        <v>0.1</v>
      </c>
      <c r="G321" s="175"/>
      <c r="H321" s="175"/>
      <c r="I321" s="176">
        <v>9290.35</v>
      </c>
      <c r="J321" s="176">
        <f>IF(ISNUMBER(I321),ROUND(E321*F321*I321,2),"")</f>
        <v>18580.7</v>
      </c>
      <c r="K321" s="184">
        <f>BDI!$E$17</f>
        <v>0.19500000000000001</v>
      </c>
      <c r="L321" s="93"/>
      <c r="M321" s="93"/>
      <c r="N321" s="92">
        <f t="shared" si="3"/>
        <v>11101.97</v>
      </c>
      <c r="O321" s="229">
        <f>IF(ISNUMBER(I321),ROUND(E321*F321*N321,2),"")</f>
        <v>22203.94</v>
      </c>
    </row>
    <row r="322" spans="1:15" x14ac:dyDescent="0.25">
      <c r="A322" s="172" t="s">
        <v>9021</v>
      </c>
      <c r="B322" s="173" t="s">
        <v>4608</v>
      </c>
      <c r="C322" s="174" t="s">
        <v>4609</v>
      </c>
      <c r="D322" s="175" t="s">
        <v>36</v>
      </c>
      <c r="E322" s="175">
        <v>20</v>
      </c>
      <c r="F322" s="175">
        <v>0.1</v>
      </c>
      <c r="G322" s="175"/>
      <c r="H322" s="175"/>
      <c r="I322" s="176">
        <v>10497.27</v>
      </c>
      <c r="J322" s="176">
        <f>IF(ISNUMBER(I322),ROUND(E322*F322*I322,2),"")</f>
        <v>20994.54</v>
      </c>
      <c r="K322" s="184">
        <f>BDI!$E$17</f>
        <v>0.19500000000000001</v>
      </c>
      <c r="L322" s="93"/>
      <c r="M322" s="93"/>
      <c r="N322" s="92">
        <f t="shared" si="3"/>
        <v>12544.24</v>
      </c>
      <c r="O322" s="229">
        <f>IF(ISNUMBER(I322),ROUND(E322*F322*N322,2),"")</f>
        <v>25088.48</v>
      </c>
    </row>
    <row r="323" spans="1:15" x14ac:dyDescent="0.25">
      <c r="A323" s="172" t="s">
        <v>9022</v>
      </c>
      <c r="B323" s="173" t="s">
        <v>4610</v>
      </c>
      <c r="C323" s="174" t="s">
        <v>4611</v>
      </c>
      <c r="D323" s="175" t="s">
        <v>36</v>
      </c>
      <c r="E323" s="175">
        <v>10</v>
      </c>
      <c r="F323" s="175">
        <v>0.1</v>
      </c>
      <c r="G323" s="175"/>
      <c r="H323" s="175"/>
      <c r="I323" s="176">
        <v>14239.37</v>
      </c>
      <c r="J323" s="176">
        <f>IF(ISNUMBER(I323),ROUND(E323*F323*I323,2),"")</f>
        <v>14239.37</v>
      </c>
      <c r="K323" s="184">
        <f>BDI!$E$17</f>
        <v>0.19500000000000001</v>
      </c>
      <c r="L323" s="93"/>
      <c r="M323" s="93"/>
      <c r="N323" s="92">
        <f t="shared" si="3"/>
        <v>17016.05</v>
      </c>
      <c r="O323" s="229">
        <f>IF(ISNUMBER(I323),ROUND(E323*F323*N323,2),"")</f>
        <v>17016.05</v>
      </c>
    </row>
    <row r="324" spans="1:15" x14ac:dyDescent="0.25">
      <c r="A324" s="172" t="s">
        <v>9023</v>
      </c>
      <c r="B324" s="173" t="s">
        <v>4612</v>
      </c>
      <c r="C324" s="174" t="s">
        <v>4613</v>
      </c>
      <c r="D324" s="175" t="s">
        <v>36</v>
      </c>
      <c r="E324" s="175">
        <v>10</v>
      </c>
      <c r="F324" s="175">
        <v>0.1</v>
      </c>
      <c r="G324" s="175"/>
      <c r="H324" s="175"/>
      <c r="I324" s="176">
        <v>17605</v>
      </c>
      <c r="J324" s="176">
        <f>IF(ISNUMBER(I324),ROUND(E324*F324*I324,2),"")</f>
        <v>17605</v>
      </c>
      <c r="K324" s="184">
        <f>BDI!$E$17</f>
        <v>0.19500000000000001</v>
      </c>
      <c r="L324" s="93"/>
      <c r="M324" s="93"/>
      <c r="N324" s="92">
        <f t="shared" si="3"/>
        <v>21037.98</v>
      </c>
      <c r="O324" s="229">
        <f>IF(ISNUMBER(I324),ROUND(E324*F324*N324,2),"")</f>
        <v>21037.98</v>
      </c>
    </row>
    <row r="325" spans="1:15" x14ac:dyDescent="0.25">
      <c r="A325" s="172" t="s">
        <v>9024</v>
      </c>
      <c r="B325" s="173" t="s">
        <v>4614</v>
      </c>
      <c r="C325" s="174" t="s">
        <v>4615</v>
      </c>
      <c r="D325" s="175" t="s">
        <v>36</v>
      </c>
      <c r="E325" s="175">
        <v>5</v>
      </c>
      <c r="F325" s="175">
        <v>0.1</v>
      </c>
      <c r="G325" s="175"/>
      <c r="H325" s="175"/>
      <c r="I325" s="176">
        <v>7381.68</v>
      </c>
      <c r="J325" s="176">
        <f>IF(ISNUMBER(I325),ROUND(E325*F325*I325,2),"")</f>
        <v>3690.84</v>
      </c>
      <c r="K325" s="184">
        <f>BDI!$E$17</f>
        <v>0.19500000000000001</v>
      </c>
      <c r="L325" s="93"/>
      <c r="M325" s="93"/>
      <c r="N325" s="92">
        <f t="shared" si="3"/>
        <v>8821.11</v>
      </c>
      <c r="O325" s="229">
        <f>IF(ISNUMBER(I325),ROUND(E325*F325*N325,2),"")</f>
        <v>4410.5600000000004</v>
      </c>
    </row>
    <row r="326" spans="1:15" x14ac:dyDescent="0.25">
      <c r="A326" s="172" t="s">
        <v>9025</v>
      </c>
      <c r="B326" s="173" t="s">
        <v>4616</v>
      </c>
      <c r="C326" s="174" t="s">
        <v>4617</v>
      </c>
      <c r="D326" s="175" t="s">
        <v>36</v>
      </c>
      <c r="E326" s="175">
        <v>5</v>
      </c>
      <c r="F326" s="175">
        <v>0.1</v>
      </c>
      <c r="G326" s="175"/>
      <c r="H326" s="175"/>
      <c r="I326" s="176">
        <v>11407.35</v>
      </c>
      <c r="J326" s="176">
        <f>IF(ISNUMBER(I326),ROUND(E326*F326*I326,2),"")</f>
        <v>5703.68</v>
      </c>
      <c r="K326" s="184">
        <f>BDI!$E$17</f>
        <v>0.19500000000000001</v>
      </c>
      <c r="L326" s="93"/>
      <c r="M326" s="93"/>
      <c r="N326" s="92">
        <f t="shared" si="3"/>
        <v>13631.78</v>
      </c>
      <c r="O326" s="229">
        <f>IF(ISNUMBER(I326),ROUND(E326*F326*N326,2),"")</f>
        <v>6815.89</v>
      </c>
    </row>
    <row r="327" spans="1:15" x14ac:dyDescent="0.25">
      <c r="A327" s="172" t="s">
        <v>9026</v>
      </c>
      <c r="B327" s="173" t="s">
        <v>4618</v>
      </c>
      <c r="C327" s="174" t="s">
        <v>4619</v>
      </c>
      <c r="D327" s="175" t="s">
        <v>36</v>
      </c>
      <c r="E327" s="175">
        <v>3</v>
      </c>
      <c r="F327" s="175">
        <v>0.1</v>
      </c>
      <c r="G327" s="175"/>
      <c r="H327" s="175"/>
      <c r="I327" s="176">
        <v>13753.03</v>
      </c>
      <c r="J327" s="176">
        <f>IF(ISNUMBER(I327),ROUND(E327*F327*I327,2),"")</f>
        <v>4125.91</v>
      </c>
      <c r="K327" s="184">
        <f>BDI!$E$17</f>
        <v>0.19500000000000001</v>
      </c>
      <c r="L327" s="93"/>
      <c r="M327" s="93"/>
      <c r="N327" s="92">
        <f t="shared" si="3"/>
        <v>16434.87</v>
      </c>
      <c r="O327" s="229">
        <f>IF(ISNUMBER(I327),ROUND(E327*F327*N327,2),"")</f>
        <v>4930.46</v>
      </c>
    </row>
    <row r="328" spans="1:15" x14ac:dyDescent="0.25">
      <c r="A328" s="172" t="s">
        <v>9027</v>
      </c>
      <c r="B328" s="173" t="s">
        <v>4620</v>
      </c>
      <c r="C328" s="174" t="s">
        <v>4621</v>
      </c>
      <c r="D328" s="175" t="s">
        <v>36</v>
      </c>
      <c r="E328" s="175">
        <v>3</v>
      </c>
      <c r="F328" s="175">
        <v>0.1</v>
      </c>
      <c r="G328" s="175"/>
      <c r="H328" s="175"/>
      <c r="I328" s="176">
        <v>17605</v>
      </c>
      <c r="J328" s="176">
        <f>IF(ISNUMBER(I328),ROUND(E328*F328*I328,2),"")</f>
        <v>5281.5</v>
      </c>
      <c r="K328" s="184">
        <f>BDI!$E$17</f>
        <v>0.19500000000000001</v>
      </c>
      <c r="L328" s="93"/>
      <c r="M328" s="93"/>
      <c r="N328" s="92">
        <f t="shared" si="3"/>
        <v>21037.98</v>
      </c>
      <c r="O328" s="229">
        <f>IF(ISNUMBER(I328),ROUND(E328*F328*N328,2),"")</f>
        <v>6311.39</v>
      </c>
    </row>
    <row r="329" spans="1:15" x14ac:dyDescent="0.25">
      <c r="A329" s="172" t="s">
        <v>9028</v>
      </c>
      <c r="B329" s="173" t="s">
        <v>4622</v>
      </c>
      <c r="C329" s="174" t="s">
        <v>4623</v>
      </c>
      <c r="D329" s="175" t="s">
        <v>36</v>
      </c>
      <c r="E329" s="175">
        <v>2</v>
      </c>
      <c r="F329" s="175">
        <v>0.1</v>
      </c>
      <c r="G329" s="175"/>
      <c r="H329" s="175"/>
      <c r="I329" s="176">
        <v>10242.56</v>
      </c>
      <c r="J329" s="176">
        <f>IF(ISNUMBER(I329),ROUND(E329*F329*I329,2),"")</f>
        <v>2048.5100000000002</v>
      </c>
      <c r="K329" s="184">
        <f>BDI!$E$17</f>
        <v>0.19500000000000001</v>
      </c>
      <c r="L329" s="93"/>
      <c r="M329" s="93"/>
      <c r="N329" s="92">
        <f t="shared" si="3"/>
        <v>12239.86</v>
      </c>
      <c r="O329" s="229">
        <f>IF(ISNUMBER(I329),ROUND(E329*F329*N329,2),"")</f>
        <v>2447.9699999999998</v>
      </c>
    </row>
    <row r="330" spans="1:15" x14ac:dyDescent="0.25">
      <c r="A330" s="172" t="s">
        <v>9029</v>
      </c>
      <c r="B330" s="173" t="s">
        <v>4624</v>
      </c>
      <c r="C330" s="174" t="s">
        <v>4625</v>
      </c>
      <c r="D330" s="175" t="s">
        <v>36</v>
      </c>
      <c r="E330" s="175">
        <v>2</v>
      </c>
      <c r="F330" s="175">
        <v>0.1</v>
      </c>
      <c r="G330" s="175"/>
      <c r="H330" s="175"/>
      <c r="I330" s="176">
        <v>8415.4699999999993</v>
      </c>
      <c r="J330" s="176">
        <f>IF(ISNUMBER(I330),ROUND(E330*F330*I330,2),"")</f>
        <v>1683.09</v>
      </c>
      <c r="K330" s="184">
        <f>BDI!$E$17</f>
        <v>0.19500000000000001</v>
      </c>
      <c r="L330" s="93"/>
      <c r="M330" s="93"/>
      <c r="N330" s="92">
        <f t="shared" si="3"/>
        <v>10056.49</v>
      </c>
      <c r="O330" s="229">
        <f>IF(ISNUMBER(I330),ROUND(E330*F330*N330,2),"")</f>
        <v>2011.3</v>
      </c>
    </row>
    <row r="331" spans="1:15" x14ac:dyDescent="0.25">
      <c r="A331" s="172" t="s">
        <v>9030</v>
      </c>
      <c r="B331" s="173" t="s">
        <v>4626</v>
      </c>
      <c r="C331" s="174" t="s">
        <v>4627</v>
      </c>
      <c r="D331" s="175" t="s">
        <v>36</v>
      </c>
      <c r="E331" s="175">
        <v>2</v>
      </c>
      <c r="F331" s="175">
        <v>0.1</v>
      </c>
      <c r="G331" s="175"/>
      <c r="H331" s="175"/>
      <c r="I331" s="176">
        <v>11029.44</v>
      </c>
      <c r="J331" s="176">
        <f>IF(ISNUMBER(I331),ROUND(E331*F331*I331,2),"")</f>
        <v>2205.89</v>
      </c>
      <c r="K331" s="184">
        <f>BDI!$E$17</f>
        <v>0.19500000000000001</v>
      </c>
      <c r="L331" s="93"/>
      <c r="M331" s="93"/>
      <c r="N331" s="92">
        <f t="shared" si="3"/>
        <v>13180.18</v>
      </c>
      <c r="O331" s="229">
        <f>IF(ISNUMBER(I331),ROUND(E331*F331*N331,2),"")</f>
        <v>2636.04</v>
      </c>
    </row>
    <row r="332" spans="1:15" x14ac:dyDescent="0.25">
      <c r="A332" s="172" t="s">
        <v>9031</v>
      </c>
      <c r="B332" s="173" t="s">
        <v>4628</v>
      </c>
      <c r="C332" s="174" t="s">
        <v>4629</v>
      </c>
      <c r="D332" s="175" t="s">
        <v>36</v>
      </c>
      <c r="E332" s="175">
        <v>2</v>
      </c>
      <c r="F332" s="175">
        <v>0.1</v>
      </c>
      <c r="G332" s="175"/>
      <c r="H332" s="175"/>
      <c r="I332" s="176">
        <v>15031.09</v>
      </c>
      <c r="J332" s="176">
        <f>IF(ISNUMBER(I332),ROUND(E332*F332*I332,2),"")</f>
        <v>3006.22</v>
      </c>
      <c r="K332" s="184">
        <f>BDI!$E$17</f>
        <v>0.19500000000000001</v>
      </c>
      <c r="L332" s="93"/>
      <c r="M332" s="93"/>
      <c r="N332" s="92">
        <f t="shared" si="3"/>
        <v>17962.150000000001</v>
      </c>
      <c r="O332" s="229">
        <f>IF(ISNUMBER(I332),ROUND(E332*F332*N332,2),"")</f>
        <v>3592.43</v>
      </c>
    </row>
    <row r="333" spans="1:15" x14ac:dyDescent="0.25">
      <c r="A333" s="172" t="s">
        <v>9032</v>
      </c>
      <c r="B333" s="173" t="s">
        <v>4630</v>
      </c>
      <c r="C333" s="174" t="s">
        <v>4631</v>
      </c>
      <c r="D333" s="175" t="s">
        <v>36</v>
      </c>
      <c r="E333" s="175">
        <v>2</v>
      </c>
      <c r="F333" s="175">
        <v>0.1</v>
      </c>
      <c r="G333" s="175"/>
      <c r="H333" s="175"/>
      <c r="I333" s="176">
        <v>24346.23</v>
      </c>
      <c r="J333" s="176">
        <f>IF(ISNUMBER(I333),ROUND(E333*F333*I333,2),"")</f>
        <v>4869.25</v>
      </c>
      <c r="K333" s="184">
        <f>BDI!$E$17</f>
        <v>0.19500000000000001</v>
      </c>
      <c r="L333" s="93"/>
      <c r="M333" s="93"/>
      <c r="N333" s="92">
        <f t="shared" si="3"/>
        <v>29093.74</v>
      </c>
      <c r="O333" s="229">
        <f>IF(ISNUMBER(I333),ROUND(E333*F333*N333,2),"")</f>
        <v>5818.75</v>
      </c>
    </row>
    <row r="334" spans="1:15" x14ac:dyDescent="0.25">
      <c r="A334" s="172" t="s">
        <v>9033</v>
      </c>
      <c r="B334" s="173" t="s">
        <v>4632</v>
      </c>
      <c r="C334" s="174" t="s">
        <v>4633</v>
      </c>
      <c r="D334" s="175" t="s">
        <v>36</v>
      </c>
      <c r="E334" s="175">
        <v>2</v>
      </c>
      <c r="F334" s="175">
        <v>0.1</v>
      </c>
      <c r="G334" s="175"/>
      <c r="H334" s="175"/>
      <c r="I334" s="176">
        <v>31151.87</v>
      </c>
      <c r="J334" s="176">
        <f>IF(ISNUMBER(I334),ROUND(E334*F334*I334,2),"")</f>
        <v>6230.37</v>
      </c>
      <c r="K334" s="184">
        <f>BDI!$E$17</f>
        <v>0.19500000000000001</v>
      </c>
      <c r="L334" s="93"/>
      <c r="M334" s="93"/>
      <c r="N334" s="92">
        <f t="shared" si="3"/>
        <v>37226.480000000003</v>
      </c>
      <c r="O334" s="229">
        <f>IF(ISNUMBER(I334),ROUND(E334*F334*N334,2),"")</f>
        <v>7445.3</v>
      </c>
    </row>
    <row r="335" spans="1:15" x14ac:dyDescent="0.25">
      <c r="A335" s="172" t="s">
        <v>9034</v>
      </c>
      <c r="B335" s="173" t="s">
        <v>4634</v>
      </c>
      <c r="C335" s="174" t="s">
        <v>4635</v>
      </c>
      <c r="D335" s="175" t="s">
        <v>36</v>
      </c>
      <c r="E335" s="175">
        <v>2</v>
      </c>
      <c r="F335" s="175">
        <v>0.1</v>
      </c>
      <c r="G335" s="175"/>
      <c r="H335" s="175"/>
      <c r="I335" s="176">
        <v>23812.7</v>
      </c>
      <c r="J335" s="176">
        <f>IF(ISNUMBER(I335),ROUND(E335*F335*I335,2),"")</f>
        <v>4762.54</v>
      </c>
      <c r="K335" s="184">
        <f>BDI!$E$17</f>
        <v>0.19500000000000001</v>
      </c>
      <c r="L335" s="93"/>
      <c r="M335" s="93"/>
      <c r="N335" s="92">
        <f t="shared" si="3"/>
        <v>28456.18</v>
      </c>
      <c r="O335" s="229">
        <f>IF(ISNUMBER(I335),ROUND(E335*F335*N335,2),"")</f>
        <v>5691.24</v>
      </c>
    </row>
    <row r="336" spans="1:15" x14ac:dyDescent="0.25">
      <c r="A336" s="172" t="s">
        <v>9035</v>
      </c>
      <c r="B336" s="173" t="s">
        <v>4636</v>
      </c>
      <c r="C336" s="174" t="s">
        <v>4637</v>
      </c>
      <c r="D336" s="175" t="s">
        <v>36</v>
      </c>
      <c r="E336" s="175">
        <v>2</v>
      </c>
      <c r="F336" s="175">
        <v>0.1</v>
      </c>
      <c r="G336" s="175"/>
      <c r="H336" s="175"/>
      <c r="I336" s="176">
        <v>23651.94</v>
      </c>
      <c r="J336" s="176">
        <f>IF(ISNUMBER(I336),ROUND(E336*F336*I336,2),"")</f>
        <v>4730.3900000000003</v>
      </c>
      <c r="K336" s="184">
        <f>BDI!$E$17</f>
        <v>0.19500000000000001</v>
      </c>
      <c r="L336" s="93"/>
      <c r="M336" s="93"/>
      <c r="N336" s="92">
        <f t="shared" si="3"/>
        <v>28264.07</v>
      </c>
      <c r="O336" s="229">
        <f>IF(ISNUMBER(I336),ROUND(E336*F336*N336,2),"")</f>
        <v>5652.81</v>
      </c>
    </row>
    <row r="337" spans="1:15" x14ac:dyDescent="0.25">
      <c r="A337" s="172" t="s">
        <v>9036</v>
      </c>
      <c r="B337" s="173" t="s">
        <v>4638</v>
      </c>
      <c r="C337" s="174" t="s">
        <v>4639</v>
      </c>
      <c r="D337" s="175" t="s">
        <v>36</v>
      </c>
      <c r="E337" s="175">
        <v>2</v>
      </c>
      <c r="F337" s="175">
        <v>0.1</v>
      </c>
      <c r="G337" s="175"/>
      <c r="H337" s="175"/>
      <c r="I337" s="176">
        <v>25763</v>
      </c>
      <c r="J337" s="176">
        <f>IF(ISNUMBER(I337),ROUND(E337*F337*I337,2),"")</f>
        <v>5152.6000000000004</v>
      </c>
      <c r="K337" s="184">
        <f>BDI!$E$17</f>
        <v>0.19500000000000001</v>
      </c>
      <c r="L337" s="93"/>
      <c r="M337" s="93"/>
      <c r="N337" s="92">
        <f t="shared" si="3"/>
        <v>30786.79</v>
      </c>
      <c r="O337" s="229">
        <f>IF(ISNUMBER(I337),ROUND(E337*F337*N337,2),"")</f>
        <v>6157.36</v>
      </c>
    </row>
    <row r="338" spans="1:15" x14ac:dyDescent="0.25">
      <c r="A338" s="172" t="s">
        <v>9037</v>
      </c>
      <c r="B338" s="173" t="s">
        <v>4640</v>
      </c>
      <c r="C338" s="174" t="s">
        <v>4641</v>
      </c>
      <c r="D338" s="175" t="s">
        <v>36</v>
      </c>
      <c r="E338" s="175">
        <v>2</v>
      </c>
      <c r="F338" s="175">
        <v>0.1</v>
      </c>
      <c r="G338" s="175"/>
      <c r="H338" s="175"/>
      <c r="I338" s="176">
        <v>16060.54</v>
      </c>
      <c r="J338" s="176">
        <f>IF(ISNUMBER(I338),ROUND(E338*F338*I338,2),"")</f>
        <v>3212.11</v>
      </c>
      <c r="K338" s="184">
        <f>BDI!$E$17</f>
        <v>0.19500000000000001</v>
      </c>
      <c r="L338" s="93"/>
      <c r="M338" s="93"/>
      <c r="N338" s="92">
        <f t="shared" si="3"/>
        <v>19192.349999999999</v>
      </c>
      <c r="O338" s="229">
        <f>IF(ISNUMBER(I338),ROUND(E338*F338*N338,2),"")</f>
        <v>3838.47</v>
      </c>
    </row>
    <row r="339" spans="1:15" x14ac:dyDescent="0.25">
      <c r="A339" s="172" t="s">
        <v>9038</v>
      </c>
      <c r="B339" s="173" t="s">
        <v>4642</v>
      </c>
      <c r="C339" s="174" t="s">
        <v>4643</v>
      </c>
      <c r="D339" s="175" t="s">
        <v>36</v>
      </c>
      <c r="E339" s="175">
        <v>2</v>
      </c>
      <c r="F339" s="175">
        <v>0.1</v>
      </c>
      <c r="G339" s="175"/>
      <c r="H339" s="175"/>
      <c r="I339" s="176">
        <v>54698.2</v>
      </c>
      <c r="J339" s="176">
        <f>IF(ISNUMBER(I339),ROUND(E339*F339*I339,2),"")</f>
        <v>10939.64</v>
      </c>
      <c r="K339" s="184">
        <f>BDI!$E$17</f>
        <v>0.19500000000000001</v>
      </c>
      <c r="L339" s="93"/>
      <c r="M339" s="93"/>
      <c r="N339" s="92">
        <f t="shared" si="3"/>
        <v>65364.35</v>
      </c>
      <c r="O339" s="229">
        <f>IF(ISNUMBER(I339),ROUND(E339*F339*N339,2),"")</f>
        <v>13072.87</v>
      </c>
    </row>
    <row r="340" spans="1:15" x14ac:dyDescent="0.25">
      <c r="A340" s="172" t="s">
        <v>9039</v>
      </c>
      <c r="B340" s="173" t="s">
        <v>4644</v>
      </c>
      <c r="C340" s="174" t="s">
        <v>4645</v>
      </c>
      <c r="D340" s="175" t="s">
        <v>36</v>
      </c>
      <c r="E340" s="175">
        <v>2</v>
      </c>
      <c r="F340" s="175">
        <v>0.1</v>
      </c>
      <c r="G340" s="175"/>
      <c r="H340" s="175"/>
      <c r="I340" s="176">
        <v>34423.49</v>
      </c>
      <c r="J340" s="176">
        <f>IF(ISNUMBER(I340),ROUND(E340*F340*I340,2),"")</f>
        <v>6884.7</v>
      </c>
      <c r="K340" s="184">
        <f>BDI!$E$17</f>
        <v>0.19500000000000001</v>
      </c>
      <c r="L340" s="93"/>
      <c r="M340" s="93"/>
      <c r="N340" s="92">
        <f t="shared" si="3"/>
        <v>41136.07</v>
      </c>
      <c r="O340" s="229">
        <f>IF(ISNUMBER(I340),ROUND(E340*F340*N340,2),"")</f>
        <v>8227.2099999999991</v>
      </c>
    </row>
    <row r="341" spans="1:15" x14ac:dyDescent="0.25">
      <c r="A341" s="172" t="s">
        <v>9040</v>
      </c>
      <c r="B341" s="173" t="s">
        <v>4646</v>
      </c>
      <c r="C341" s="174" t="s">
        <v>4647</v>
      </c>
      <c r="D341" s="175" t="s">
        <v>36</v>
      </c>
      <c r="E341" s="175">
        <v>2</v>
      </c>
      <c r="F341" s="175">
        <v>0.1</v>
      </c>
      <c r="G341" s="175"/>
      <c r="H341" s="175"/>
      <c r="I341" s="176">
        <v>56605.16</v>
      </c>
      <c r="J341" s="176">
        <f>IF(ISNUMBER(I341),ROUND(E341*F341*I341,2),"")</f>
        <v>11321.03</v>
      </c>
      <c r="K341" s="184">
        <f>BDI!$E$17</f>
        <v>0.19500000000000001</v>
      </c>
      <c r="L341" s="93"/>
      <c r="M341" s="93"/>
      <c r="N341" s="92">
        <f t="shared" si="3"/>
        <v>67643.17</v>
      </c>
      <c r="O341" s="229">
        <f>IF(ISNUMBER(I341),ROUND(E341*F341*N341,2),"")</f>
        <v>13528.63</v>
      </c>
    </row>
    <row r="342" spans="1:15" x14ac:dyDescent="0.25">
      <c r="A342" s="172" t="s">
        <v>9041</v>
      </c>
      <c r="B342" s="173" t="s">
        <v>4648</v>
      </c>
      <c r="C342" s="174" t="s">
        <v>4649</v>
      </c>
      <c r="D342" s="175" t="s">
        <v>36</v>
      </c>
      <c r="E342" s="175">
        <v>300</v>
      </c>
      <c r="F342" s="175">
        <v>0.1</v>
      </c>
      <c r="G342" s="175"/>
      <c r="H342" s="175"/>
      <c r="I342" s="176">
        <v>508.84</v>
      </c>
      <c r="J342" s="176">
        <f>IF(ISNUMBER(I342),ROUND(E342*F342*I342,2),"")</f>
        <v>15265.2</v>
      </c>
      <c r="K342" s="184">
        <f>BDI!$E$17</f>
        <v>0.19500000000000001</v>
      </c>
      <c r="L342" s="93"/>
      <c r="M342" s="93"/>
      <c r="N342" s="92">
        <f t="shared" si="3"/>
        <v>608.05999999999995</v>
      </c>
      <c r="O342" s="229">
        <f>IF(ISNUMBER(I342),ROUND(E342*F342*N342,2),"")</f>
        <v>18241.8</v>
      </c>
    </row>
    <row r="343" spans="1:15" x14ac:dyDescent="0.25">
      <c r="A343" s="172" t="s">
        <v>9042</v>
      </c>
      <c r="B343" s="173" t="s">
        <v>4650</v>
      </c>
      <c r="C343" s="174" t="s">
        <v>4651</v>
      </c>
      <c r="D343" s="175" t="s">
        <v>36</v>
      </c>
      <c r="E343" s="175">
        <v>100</v>
      </c>
      <c r="F343" s="175">
        <v>0.1</v>
      </c>
      <c r="G343" s="175"/>
      <c r="H343" s="175"/>
      <c r="I343" s="176">
        <v>1678.88</v>
      </c>
      <c r="J343" s="176">
        <f>IF(ISNUMBER(I343),ROUND(E343*F343*I343,2),"")</f>
        <v>16788.8</v>
      </c>
      <c r="K343" s="184">
        <f>BDI!$E$17</f>
        <v>0.19500000000000001</v>
      </c>
      <c r="L343" s="93"/>
      <c r="M343" s="93"/>
      <c r="N343" s="92">
        <f t="shared" si="3"/>
        <v>2006.26</v>
      </c>
      <c r="O343" s="229">
        <f>IF(ISNUMBER(I343),ROUND(E343*F343*N343,2),"")</f>
        <v>20062.599999999999</v>
      </c>
    </row>
    <row r="344" spans="1:15" x14ac:dyDescent="0.25">
      <c r="A344" s="172" t="s">
        <v>9043</v>
      </c>
      <c r="B344" s="173" t="s">
        <v>7277</v>
      </c>
      <c r="C344" s="174" t="s">
        <v>7278</v>
      </c>
      <c r="D344" s="175" t="s">
        <v>36</v>
      </c>
      <c r="E344" s="175">
        <v>50</v>
      </c>
      <c r="F344" s="175">
        <v>0.1</v>
      </c>
      <c r="G344" s="175"/>
      <c r="H344" s="175"/>
      <c r="I344" s="176">
        <v>1793.69</v>
      </c>
      <c r="J344" s="176">
        <f>IF(ISNUMBER(I344),ROUND(E344*F344*I344,2),"")</f>
        <v>8968.4500000000007</v>
      </c>
      <c r="K344" s="184">
        <f>BDI!$E$17</f>
        <v>0.19500000000000001</v>
      </c>
      <c r="L344" s="93"/>
      <c r="M344" s="93"/>
      <c r="N344" s="92">
        <f t="shared" si="3"/>
        <v>2143.46</v>
      </c>
      <c r="O344" s="229">
        <f>IF(ISNUMBER(I344),ROUND(E344*F344*N344,2),"")</f>
        <v>10717.3</v>
      </c>
    </row>
    <row r="345" spans="1:15" x14ac:dyDescent="0.25">
      <c r="A345" s="172" t="s">
        <v>9044</v>
      </c>
      <c r="B345" s="173" t="s">
        <v>7279</v>
      </c>
      <c r="C345" s="174" t="s">
        <v>7280</v>
      </c>
      <c r="D345" s="175" t="s">
        <v>36</v>
      </c>
      <c r="E345" s="175">
        <v>5</v>
      </c>
      <c r="F345" s="175">
        <v>0.1</v>
      </c>
      <c r="G345" s="175"/>
      <c r="H345" s="175"/>
      <c r="I345" s="176">
        <v>17304.650000000001</v>
      </c>
      <c r="J345" s="176">
        <f>IF(ISNUMBER(I345),ROUND(E345*F345*I345,2),"")</f>
        <v>8652.33</v>
      </c>
      <c r="K345" s="184">
        <f>BDI!$E$17</f>
        <v>0.19500000000000001</v>
      </c>
      <c r="L345" s="93"/>
      <c r="M345" s="93"/>
      <c r="N345" s="92">
        <f t="shared" si="3"/>
        <v>20679.060000000001</v>
      </c>
      <c r="O345" s="229">
        <f>IF(ISNUMBER(I345),ROUND(E345*F345*N345,2),"")</f>
        <v>10339.530000000001</v>
      </c>
    </row>
    <row r="346" spans="1:15" x14ac:dyDescent="0.25">
      <c r="A346" s="172" t="s">
        <v>9045</v>
      </c>
      <c r="B346" s="173" t="s">
        <v>7281</v>
      </c>
      <c r="C346" s="174" t="s">
        <v>7282</v>
      </c>
      <c r="D346" s="175" t="s">
        <v>36</v>
      </c>
      <c r="E346" s="175">
        <v>50</v>
      </c>
      <c r="F346" s="175">
        <v>0.1</v>
      </c>
      <c r="G346" s="175"/>
      <c r="H346" s="175"/>
      <c r="I346" s="176">
        <v>629.99</v>
      </c>
      <c r="J346" s="176">
        <f>IF(ISNUMBER(I346),ROUND(E346*F346*I346,2),"")</f>
        <v>3149.95</v>
      </c>
      <c r="K346" s="184">
        <f>BDI!$E$17</f>
        <v>0.19500000000000001</v>
      </c>
      <c r="L346" s="93"/>
      <c r="M346" s="93"/>
      <c r="N346" s="92">
        <f t="shared" si="3"/>
        <v>752.84</v>
      </c>
      <c r="O346" s="229">
        <f>IF(ISNUMBER(I346),ROUND(E346*F346*N346,2),"")</f>
        <v>3764.2</v>
      </c>
    </row>
    <row r="347" spans="1:15" x14ac:dyDescent="0.25">
      <c r="A347" s="172" t="s">
        <v>9046</v>
      </c>
      <c r="B347" s="173" t="s">
        <v>7283</v>
      </c>
      <c r="C347" s="174" t="s">
        <v>7284</v>
      </c>
      <c r="D347" s="175" t="s">
        <v>36</v>
      </c>
      <c r="E347" s="175">
        <v>50</v>
      </c>
      <c r="F347" s="175">
        <v>0.1</v>
      </c>
      <c r="G347" s="175"/>
      <c r="H347" s="175"/>
      <c r="I347" s="176">
        <v>194.39</v>
      </c>
      <c r="J347" s="176">
        <f>IF(ISNUMBER(I347),ROUND(E347*F347*I347,2),"")</f>
        <v>971.95</v>
      </c>
      <c r="K347" s="184">
        <f>BDI!$E$17</f>
        <v>0.19500000000000001</v>
      </c>
      <c r="L347" s="93"/>
      <c r="M347" s="93"/>
      <c r="N347" s="92">
        <f t="shared" si="3"/>
        <v>232.3</v>
      </c>
      <c r="O347" s="229">
        <f>IF(ISNUMBER(I347),ROUND(E347*F347*N347,2),"")</f>
        <v>1161.5</v>
      </c>
    </row>
    <row r="348" spans="1:15" x14ac:dyDescent="0.25">
      <c r="A348" s="172" t="s">
        <v>9047</v>
      </c>
      <c r="B348" s="173" t="s">
        <v>7285</v>
      </c>
      <c r="C348" s="174" t="s">
        <v>7286</v>
      </c>
      <c r="D348" s="175" t="s">
        <v>36</v>
      </c>
      <c r="E348" s="175">
        <v>25</v>
      </c>
      <c r="F348" s="175">
        <v>0.1</v>
      </c>
      <c r="G348" s="175"/>
      <c r="H348" s="175"/>
      <c r="I348" s="176">
        <v>2881.37</v>
      </c>
      <c r="J348" s="176">
        <f>IF(ISNUMBER(I348),ROUND(E348*F348*I348,2),"")</f>
        <v>7203.43</v>
      </c>
      <c r="K348" s="184">
        <f>BDI!$E$17</f>
        <v>0.19500000000000001</v>
      </c>
      <c r="L348" s="93"/>
      <c r="M348" s="93"/>
      <c r="N348" s="92">
        <f t="shared" si="3"/>
        <v>3443.24</v>
      </c>
      <c r="O348" s="229">
        <f>IF(ISNUMBER(I348),ROUND(E348*F348*N348,2),"")</f>
        <v>8608.1</v>
      </c>
    </row>
    <row r="349" spans="1:15" x14ac:dyDescent="0.25">
      <c r="A349" s="172" t="s">
        <v>9048</v>
      </c>
      <c r="B349" s="173" t="s">
        <v>7287</v>
      </c>
      <c r="C349" s="174" t="s">
        <v>7288</v>
      </c>
      <c r="D349" s="175" t="s">
        <v>36</v>
      </c>
      <c r="E349" s="175">
        <v>12</v>
      </c>
      <c r="F349" s="175">
        <v>0.1</v>
      </c>
      <c r="G349" s="175"/>
      <c r="H349" s="175"/>
      <c r="I349" s="176">
        <v>138.09</v>
      </c>
      <c r="J349" s="176">
        <f>IF(ISNUMBER(I349),ROUND(E349*F349*I349,2),"")</f>
        <v>165.71</v>
      </c>
      <c r="K349" s="184">
        <f>BDI!$E$17</f>
        <v>0.19500000000000001</v>
      </c>
      <c r="L349" s="93"/>
      <c r="M349" s="93"/>
      <c r="N349" s="92">
        <f t="shared" si="3"/>
        <v>165.02</v>
      </c>
      <c r="O349" s="229">
        <f>IF(ISNUMBER(I349),ROUND(E349*F349*N349,2),"")</f>
        <v>198.02</v>
      </c>
    </row>
    <row r="350" spans="1:15" x14ac:dyDescent="0.25">
      <c r="A350" s="172" t="s">
        <v>9049</v>
      </c>
      <c r="B350" s="173" t="s">
        <v>7289</v>
      </c>
      <c r="C350" s="174" t="s">
        <v>7290</v>
      </c>
      <c r="D350" s="175" t="s">
        <v>36</v>
      </c>
      <c r="E350" s="175">
        <v>10</v>
      </c>
      <c r="F350" s="175">
        <v>0.1</v>
      </c>
      <c r="G350" s="175"/>
      <c r="H350" s="175"/>
      <c r="I350" s="176">
        <v>185.07</v>
      </c>
      <c r="J350" s="176">
        <f>IF(ISNUMBER(I350),ROUND(E350*F350*I350,2),"")</f>
        <v>185.07</v>
      </c>
      <c r="K350" s="184">
        <f>BDI!$E$17</f>
        <v>0.19500000000000001</v>
      </c>
      <c r="L350" s="93"/>
      <c r="M350" s="93"/>
      <c r="N350" s="92">
        <f t="shared" si="3"/>
        <v>221.16</v>
      </c>
      <c r="O350" s="229">
        <f>IF(ISNUMBER(I350),ROUND(E350*F350*N350,2),"")</f>
        <v>221.16</v>
      </c>
    </row>
    <row r="351" spans="1:15" x14ac:dyDescent="0.25">
      <c r="A351" s="172" t="s">
        <v>9050</v>
      </c>
      <c r="B351" s="173" t="s">
        <v>4652</v>
      </c>
      <c r="C351" s="174" t="s">
        <v>4653</v>
      </c>
      <c r="D351" s="175" t="s">
        <v>124</v>
      </c>
      <c r="E351" s="175">
        <v>1000</v>
      </c>
      <c r="F351" s="175">
        <v>0.1</v>
      </c>
      <c r="G351" s="175"/>
      <c r="H351" s="175"/>
      <c r="I351" s="176">
        <v>10.09</v>
      </c>
      <c r="J351" s="176">
        <f>IF(ISNUMBER(I351),ROUND(E351*F351*I351,2),"")</f>
        <v>1009</v>
      </c>
      <c r="K351" s="184">
        <f>BDI!$E$17</f>
        <v>0.19500000000000001</v>
      </c>
      <c r="L351" s="93"/>
      <c r="M351" s="93"/>
      <c r="N351" s="92">
        <f t="shared" si="3"/>
        <v>12.06</v>
      </c>
      <c r="O351" s="229">
        <f>IF(ISNUMBER(I351),ROUND(E351*F351*N351,2),"")</f>
        <v>1206</v>
      </c>
    </row>
    <row r="352" spans="1:15" x14ac:dyDescent="0.25">
      <c r="A352" s="172" t="s">
        <v>9051</v>
      </c>
      <c r="B352" s="173" t="s">
        <v>4654</v>
      </c>
      <c r="C352" s="174" t="s">
        <v>4655</v>
      </c>
      <c r="D352" s="175" t="s">
        <v>124</v>
      </c>
      <c r="E352" s="175">
        <v>1000</v>
      </c>
      <c r="F352" s="175">
        <v>0.1</v>
      </c>
      <c r="G352" s="175"/>
      <c r="H352" s="175"/>
      <c r="I352" s="176">
        <v>11.49</v>
      </c>
      <c r="J352" s="176">
        <f>IF(ISNUMBER(I352),ROUND(E352*F352*I352,2),"")</f>
        <v>1149</v>
      </c>
      <c r="K352" s="184">
        <f>BDI!$E$17</f>
        <v>0.19500000000000001</v>
      </c>
      <c r="L352" s="93"/>
      <c r="M352" s="93"/>
      <c r="N352" s="92">
        <f t="shared" si="3"/>
        <v>13.73</v>
      </c>
      <c r="O352" s="229">
        <f>IF(ISNUMBER(I352),ROUND(E352*F352*N352,2),"")</f>
        <v>1373</v>
      </c>
    </row>
    <row r="353" spans="1:15" x14ac:dyDescent="0.25">
      <c r="A353" s="172" t="s">
        <v>9052</v>
      </c>
      <c r="B353" s="173" t="s">
        <v>4656</v>
      </c>
      <c r="C353" s="174" t="s">
        <v>4657</v>
      </c>
      <c r="D353" s="175" t="s">
        <v>124</v>
      </c>
      <c r="E353" s="175">
        <v>1000</v>
      </c>
      <c r="F353" s="175">
        <v>0.1</v>
      </c>
      <c r="G353" s="175"/>
      <c r="H353" s="175"/>
      <c r="I353" s="176">
        <v>26.84</v>
      </c>
      <c r="J353" s="176">
        <f>IF(ISNUMBER(I353),ROUND(E353*F353*I353,2),"")</f>
        <v>2684</v>
      </c>
      <c r="K353" s="184">
        <f>BDI!$E$17</f>
        <v>0.19500000000000001</v>
      </c>
      <c r="L353" s="93"/>
      <c r="M353" s="93"/>
      <c r="N353" s="92">
        <f t="shared" si="3"/>
        <v>32.07</v>
      </c>
      <c r="O353" s="229">
        <f>IF(ISNUMBER(I353),ROUND(E353*F353*N353,2),"")</f>
        <v>3207</v>
      </c>
    </row>
    <row r="354" spans="1:15" x14ac:dyDescent="0.25">
      <c r="A354" s="172" t="s">
        <v>9053</v>
      </c>
      <c r="B354" s="173" t="s">
        <v>4658</v>
      </c>
      <c r="C354" s="174" t="s">
        <v>4659</v>
      </c>
      <c r="D354" s="175" t="s">
        <v>124</v>
      </c>
      <c r="E354" s="175">
        <v>1000</v>
      </c>
      <c r="F354" s="175">
        <v>0.1</v>
      </c>
      <c r="G354" s="175"/>
      <c r="H354" s="175"/>
      <c r="I354" s="176">
        <v>34.14</v>
      </c>
      <c r="J354" s="176">
        <f>IF(ISNUMBER(I354),ROUND(E354*F354*I354,2),"")</f>
        <v>3414</v>
      </c>
      <c r="K354" s="184">
        <f>BDI!$E$17</f>
        <v>0.19500000000000001</v>
      </c>
      <c r="L354" s="93"/>
      <c r="M354" s="93"/>
      <c r="N354" s="92">
        <f t="shared" si="3"/>
        <v>40.799999999999997</v>
      </c>
      <c r="O354" s="229">
        <f>IF(ISNUMBER(I354),ROUND(E354*F354*N354,2),"")</f>
        <v>4080</v>
      </c>
    </row>
    <row r="355" spans="1:15" x14ac:dyDescent="0.25">
      <c r="A355" s="172" t="s">
        <v>9054</v>
      </c>
      <c r="B355" s="173" t="s">
        <v>4660</v>
      </c>
      <c r="C355" s="174" t="s">
        <v>4661</v>
      </c>
      <c r="D355" s="175" t="s">
        <v>124</v>
      </c>
      <c r="E355" s="175">
        <v>1000</v>
      </c>
      <c r="F355" s="175">
        <v>0.1</v>
      </c>
      <c r="G355" s="175"/>
      <c r="H355" s="175"/>
      <c r="I355" s="176">
        <v>40.79</v>
      </c>
      <c r="J355" s="176">
        <f>IF(ISNUMBER(I355),ROUND(E355*F355*I355,2),"")</f>
        <v>4079</v>
      </c>
      <c r="K355" s="184">
        <f>BDI!$E$17</f>
        <v>0.19500000000000001</v>
      </c>
      <c r="L355" s="93"/>
      <c r="M355" s="93"/>
      <c r="N355" s="92">
        <f t="shared" si="3"/>
        <v>48.74</v>
      </c>
      <c r="O355" s="229">
        <f>IF(ISNUMBER(I355),ROUND(E355*F355*N355,2),"")</f>
        <v>4874</v>
      </c>
    </row>
    <row r="356" spans="1:15" x14ac:dyDescent="0.25">
      <c r="A356" s="172" t="s">
        <v>9055</v>
      </c>
      <c r="B356" s="173" t="s">
        <v>4662</v>
      </c>
      <c r="C356" s="174" t="s">
        <v>4663</v>
      </c>
      <c r="D356" s="175" t="s">
        <v>124</v>
      </c>
      <c r="E356" s="175">
        <v>1000</v>
      </c>
      <c r="F356" s="175">
        <v>0.1</v>
      </c>
      <c r="G356" s="175"/>
      <c r="H356" s="175"/>
      <c r="I356" s="176">
        <v>29.59</v>
      </c>
      <c r="J356" s="176">
        <f>IF(ISNUMBER(I356),ROUND(E356*F356*I356,2),"")</f>
        <v>2959</v>
      </c>
      <c r="K356" s="184">
        <f>BDI!$E$17</f>
        <v>0.19500000000000001</v>
      </c>
      <c r="L356" s="93"/>
      <c r="M356" s="93"/>
      <c r="N356" s="92">
        <f t="shared" si="3"/>
        <v>35.36</v>
      </c>
      <c r="O356" s="229">
        <f>IF(ISNUMBER(I356),ROUND(E356*F356*N356,2),"")</f>
        <v>3536</v>
      </c>
    </row>
    <row r="357" spans="1:15" x14ac:dyDescent="0.25">
      <c r="A357" s="172" t="s">
        <v>9056</v>
      </c>
      <c r="B357" s="173" t="s">
        <v>4664</v>
      </c>
      <c r="C357" s="174" t="s">
        <v>4665</v>
      </c>
      <c r="D357" s="175" t="s">
        <v>124</v>
      </c>
      <c r="E357" s="175">
        <v>1000</v>
      </c>
      <c r="F357" s="175">
        <v>0.1</v>
      </c>
      <c r="G357" s="175"/>
      <c r="H357" s="175"/>
      <c r="I357" s="176">
        <v>53.01</v>
      </c>
      <c r="J357" s="176">
        <f>IF(ISNUMBER(I357),ROUND(E357*F357*I357,2),"")</f>
        <v>5301</v>
      </c>
      <c r="K357" s="184">
        <f>BDI!$E$17</f>
        <v>0.19500000000000001</v>
      </c>
      <c r="L357" s="93"/>
      <c r="M357" s="93"/>
      <c r="N357" s="92">
        <f t="shared" si="3"/>
        <v>63.35</v>
      </c>
      <c r="O357" s="229">
        <f>IF(ISNUMBER(I357),ROUND(E357*F357*N357,2),"")</f>
        <v>6335</v>
      </c>
    </row>
    <row r="358" spans="1:15" x14ac:dyDescent="0.25">
      <c r="A358" s="172" t="s">
        <v>9057</v>
      </c>
      <c r="B358" s="173" t="s">
        <v>4666</v>
      </c>
      <c r="C358" s="174" t="s">
        <v>4667</v>
      </c>
      <c r="D358" s="175" t="s">
        <v>124</v>
      </c>
      <c r="E358" s="175">
        <v>1000</v>
      </c>
      <c r="F358" s="175">
        <v>0.1</v>
      </c>
      <c r="G358" s="175"/>
      <c r="H358" s="175"/>
      <c r="I358" s="176">
        <v>35.99</v>
      </c>
      <c r="J358" s="176">
        <f>IF(ISNUMBER(I358),ROUND(E358*F358*I358,2),"")</f>
        <v>3599</v>
      </c>
      <c r="K358" s="184">
        <f>BDI!$E$17</f>
        <v>0.19500000000000001</v>
      </c>
      <c r="L358" s="93"/>
      <c r="M358" s="93"/>
      <c r="N358" s="92">
        <f t="shared" si="3"/>
        <v>43.01</v>
      </c>
      <c r="O358" s="229">
        <f>IF(ISNUMBER(I358),ROUND(E358*F358*N358,2),"")</f>
        <v>4301</v>
      </c>
    </row>
    <row r="359" spans="1:15" x14ac:dyDescent="0.25">
      <c r="A359" s="172" t="s">
        <v>9058</v>
      </c>
      <c r="B359" s="173" t="s">
        <v>4668</v>
      </c>
      <c r="C359" s="174" t="s">
        <v>4669</v>
      </c>
      <c r="D359" s="175" t="s">
        <v>124</v>
      </c>
      <c r="E359" s="175">
        <v>1000</v>
      </c>
      <c r="F359" s="175">
        <v>0.1</v>
      </c>
      <c r="G359" s="175"/>
      <c r="H359" s="175"/>
      <c r="I359" s="176">
        <v>94.61</v>
      </c>
      <c r="J359" s="176">
        <f>IF(ISNUMBER(I359),ROUND(E359*F359*I359,2),"")</f>
        <v>9461</v>
      </c>
      <c r="K359" s="184">
        <f>BDI!$E$17</f>
        <v>0.19500000000000001</v>
      </c>
      <c r="L359" s="93"/>
      <c r="M359" s="93"/>
      <c r="N359" s="92">
        <f t="shared" si="3"/>
        <v>113.06</v>
      </c>
      <c r="O359" s="229">
        <f>IF(ISNUMBER(I359),ROUND(E359*F359*N359,2),"")</f>
        <v>11306</v>
      </c>
    </row>
    <row r="360" spans="1:15" x14ac:dyDescent="0.25">
      <c r="A360" s="172" t="s">
        <v>9059</v>
      </c>
      <c r="B360" s="173" t="s">
        <v>4670</v>
      </c>
      <c r="C360" s="174" t="s">
        <v>4671</v>
      </c>
      <c r="D360" s="175" t="s">
        <v>124</v>
      </c>
      <c r="E360" s="175">
        <v>1000</v>
      </c>
      <c r="F360" s="175">
        <v>0.1</v>
      </c>
      <c r="G360" s="175"/>
      <c r="H360" s="175"/>
      <c r="I360" s="176">
        <v>109.75</v>
      </c>
      <c r="J360" s="176">
        <f>IF(ISNUMBER(I360),ROUND(E360*F360*I360,2),"")</f>
        <v>10975</v>
      </c>
      <c r="K360" s="184">
        <f>BDI!$E$17</f>
        <v>0.19500000000000001</v>
      </c>
      <c r="L360" s="93"/>
      <c r="M360" s="93"/>
      <c r="N360" s="92">
        <f t="shared" si="3"/>
        <v>131.15</v>
      </c>
      <c r="O360" s="229">
        <f>IF(ISNUMBER(I360),ROUND(E360*F360*N360,2),"")</f>
        <v>13115</v>
      </c>
    </row>
    <row r="361" spans="1:15" x14ac:dyDescent="0.25">
      <c r="A361" s="172" t="s">
        <v>9060</v>
      </c>
      <c r="B361" s="173" t="s">
        <v>7291</v>
      </c>
      <c r="C361" s="174" t="s">
        <v>7292</v>
      </c>
      <c r="D361" s="175" t="s">
        <v>124</v>
      </c>
      <c r="E361" s="175">
        <v>300</v>
      </c>
      <c r="F361" s="175">
        <v>0.1</v>
      </c>
      <c r="G361" s="175"/>
      <c r="H361" s="175"/>
      <c r="I361" s="176">
        <v>87.91</v>
      </c>
      <c r="J361" s="176">
        <f>IF(ISNUMBER(I361),ROUND(E361*F361*I361,2),"")</f>
        <v>2637.3</v>
      </c>
      <c r="K361" s="184">
        <f>BDI!$E$17</f>
        <v>0.19500000000000001</v>
      </c>
      <c r="L361" s="93"/>
      <c r="M361" s="93"/>
      <c r="N361" s="92">
        <f t="shared" si="3"/>
        <v>105.05</v>
      </c>
      <c r="O361" s="229">
        <f>IF(ISNUMBER(I361),ROUND(E361*F361*N361,2),"")</f>
        <v>3151.5</v>
      </c>
    </row>
    <row r="362" spans="1:15" x14ac:dyDescent="0.25">
      <c r="A362" s="172" t="s">
        <v>9061</v>
      </c>
      <c r="B362" s="173" t="s">
        <v>4672</v>
      </c>
      <c r="C362" s="174" t="s">
        <v>4673</v>
      </c>
      <c r="D362" s="175" t="s">
        <v>124</v>
      </c>
      <c r="E362" s="175">
        <v>200</v>
      </c>
      <c r="F362" s="175">
        <v>0.1</v>
      </c>
      <c r="G362" s="175"/>
      <c r="H362" s="175"/>
      <c r="I362" s="176">
        <v>3.91</v>
      </c>
      <c r="J362" s="176">
        <f>IF(ISNUMBER(I362),ROUND(E362*F362*I362,2),"")</f>
        <v>78.2</v>
      </c>
      <c r="K362" s="184">
        <f>BDI!$E$17</f>
        <v>0.19500000000000001</v>
      </c>
      <c r="L362" s="93"/>
      <c r="M362" s="93"/>
      <c r="N362" s="92">
        <f t="shared" si="3"/>
        <v>4.67</v>
      </c>
      <c r="O362" s="229">
        <f>IF(ISNUMBER(I362),ROUND(E362*F362*N362,2),"")</f>
        <v>93.4</v>
      </c>
    </row>
    <row r="363" spans="1:15" x14ac:dyDescent="0.25">
      <c r="A363" s="172" t="s">
        <v>9062</v>
      </c>
      <c r="B363" s="173" t="s">
        <v>4674</v>
      </c>
      <c r="C363" s="174" t="s">
        <v>4675</v>
      </c>
      <c r="D363" s="175" t="s">
        <v>124</v>
      </c>
      <c r="E363" s="175">
        <v>200</v>
      </c>
      <c r="F363" s="175">
        <v>0.1</v>
      </c>
      <c r="G363" s="175"/>
      <c r="H363" s="175"/>
      <c r="I363" s="176">
        <v>6.42</v>
      </c>
      <c r="J363" s="176">
        <f>IF(ISNUMBER(I363),ROUND(E363*F363*I363,2),"")</f>
        <v>128.4</v>
      </c>
      <c r="K363" s="184">
        <f>BDI!$E$17</f>
        <v>0.19500000000000001</v>
      </c>
      <c r="L363" s="93"/>
      <c r="M363" s="93"/>
      <c r="N363" s="92">
        <f t="shared" si="3"/>
        <v>7.67</v>
      </c>
      <c r="O363" s="229">
        <f>IF(ISNUMBER(I363),ROUND(E363*F363*N363,2),"")</f>
        <v>153.4</v>
      </c>
    </row>
    <row r="364" spans="1:15" x14ac:dyDescent="0.25">
      <c r="A364" s="172" t="s">
        <v>9063</v>
      </c>
      <c r="B364" s="173" t="s">
        <v>4676</v>
      </c>
      <c r="C364" s="174" t="s">
        <v>4677</v>
      </c>
      <c r="D364" s="175" t="s">
        <v>124</v>
      </c>
      <c r="E364" s="175">
        <v>200</v>
      </c>
      <c r="F364" s="175">
        <v>0.1</v>
      </c>
      <c r="G364" s="175"/>
      <c r="H364" s="175"/>
      <c r="I364" s="176">
        <v>12.38</v>
      </c>
      <c r="J364" s="176">
        <f>IF(ISNUMBER(I364),ROUND(E364*F364*I364,2),"")</f>
        <v>247.6</v>
      </c>
      <c r="K364" s="184">
        <f>BDI!$E$17</f>
        <v>0.19500000000000001</v>
      </c>
      <c r="L364" s="93"/>
      <c r="M364" s="93"/>
      <c r="N364" s="92">
        <f t="shared" si="3"/>
        <v>14.79</v>
      </c>
      <c r="O364" s="229">
        <f>IF(ISNUMBER(I364),ROUND(E364*F364*N364,2),"")</f>
        <v>295.8</v>
      </c>
    </row>
    <row r="365" spans="1:15" x14ac:dyDescent="0.25">
      <c r="A365" s="172" t="s">
        <v>9064</v>
      </c>
      <c r="B365" s="173" t="s">
        <v>4678</v>
      </c>
      <c r="C365" s="174" t="s">
        <v>4679</v>
      </c>
      <c r="D365" s="175" t="s">
        <v>124</v>
      </c>
      <c r="E365" s="175">
        <v>200</v>
      </c>
      <c r="F365" s="175">
        <v>0.1</v>
      </c>
      <c r="G365" s="175"/>
      <c r="H365" s="175"/>
      <c r="I365" s="176">
        <v>12.56</v>
      </c>
      <c r="J365" s="176">
        <f>IF(ISNUMBER(I365),ROUND(E365*F365*I365,2),"")</f>
        <v>251.2</v>
      </c>
      <c r="K365" s="184">
        <f>BDI!$E$17</f>
        <v>0.19500000000000001</v>
      </c>
      <c r="L365" s="93"/>
      <c r="M365" s="93"/>
      <c r="N365" s="92">
        <f t="shared" si="3"/>
        <v>15.01</v>
      </c>
      <c r="O365" s="229">
        <f>IF(ISNUMBER(I365),ROUND(E365*F365*N365,2),"")</f>
        <v>300.2</v>
      </c>
    </row>
    <row r="366" spans="1:15" x14ac:dyDescent="0.25">
      <c r="A366" s="172" t="s">
        <v>9065</v>
      </c>
      <c r="B366" s="173" t="s">
        <v>4680</v>
      </c>
      <c r="C366" s="174" t="s">
        <v>4681</v>
      </c>
      <c r="D366" s="175" t="s">
        <v>124</v>
      </c>
      <c r="E366" s="175">
        <v>200</v>
      </c>
      <c r="F366" s="175">
        <v>0.1</v>
      </c>
      <c r="G366" s="175"/>
      <c r="H366" s="175"/>
      <c r="I366" s="176">
        <v>19.899999999999999</v>
      </c>
      <c r="J366" s="176">
        <f>IF(ISNUMBER(I366),ROUND(E366*F366*I366,2),"")</f>
        <v>398</v>
      </c>
      <c r="K366" s="184">
        <f>BDI!$E$17</f>
        <v>0.19500000000000001</v>
      </c>
      <c r="L366" s="93"/>
      <c r="M366" s="93"/>
      <c r="N366" s="92">
        <f t="shared" si="3"/>
        <v>23.78</v>
      </c>
      <c r="O366" s="229">
        <f>IF(ISNUMBER(I366),ROUND(E366*F366*N366,2),"")</f>
        <v>475.6</v>
      </c>
    </row>
    <row r="367" spans="1:15" x14ac:dyDescent="0.25">
      <c r="A367" s="172" t="s">
        <v>9066</v>
      </c>
      <c r="B367" s="173" t="s">
        <v>4682</v>
      </c>
      <c r="C367" s="174" t="s">
        <v>4683</v>
      </c>
      <c r="D367" s="175" t="s">
        <v>124</v>
      </c>
      <c r="E367" s="175">
        <v>200</v>
      </c>
      <c r="F367" s="175">
        <v>0.1</v>
      </c>
      <c r="G367" s="175"/>
      <c r="H367" s="175"/>
      <c r="I367" s="176">
        <v>23.04</v>
      </c>
      <c r="J367" s="176">
        <f>IF(ISNUMBER(I367),ROUND(E367*F367*I367,2),"")</f>
        <v>460.8</v>
      </c>
      <c r="K367" s="184">
        <f>BDI!$E$17</f>
        <v>0.19500000000000001</v>
      </c>
      <c r="L367" s="93"/>
      <c r="M367" s="93"/>
      <c r="N367" s="92">
        <f t="shared" si="3"/>
        <v>27.53</v>
      </c>
      <c r="O367" s="229">
        <f>IF(ISNUMBER(I367),ROUND(E367*F367*N367,2),"")</f>
        <v>550.6</v>
      </c>
    </row>
    <row r="368" spans="1:15" x14ac:dyDescent="0.25">
      <c r="A368" s="172" t="s">
        <v>9067</v>
      </c>
      <c r="B368" s="173" t="s">
        <v>4684</v>
      </c>
      <c r="C368" s="174" t="s">
        <v>4685</v>
      </c>
      <c r="D368" s="175" t="s">
        <v>124</v>
      </c>
      <c r="E368" s="175">
        <v>200</v>
      </c>
      <c r="F368" s="175">
        <v>0.1</v>
      </c>
      <c r="G368" s="175"/>
      <c r="H368" s="175"/>
      <c r="I368" s="176">
        <v>37.18</v>
      </c>
      <c r="J368" s="176">
        <f>IF(ISNUMBER(I368),ROUND(E368*F368*I368,2),"")</f>
        <v>743.6</v>
      </c>
      <c r="K368" s="184">
        <f>BDI!$E$17</f>
        <v>0.19500000000000001</v>
      </c>
      <c r="L368" s="93"/>
      <c r="M368" s="93"/>
      <c r="N368" s="92">
        <f t="shared" si="3"/>
        <v>44.43</v>
      </c>
      <c r="O368" s="229">
        <f>IF(ISNUMBER(I368),ROUND(E368*F368*N368,2),"")</f>
        <v>888.6</v>
      </c>
    </row>
    <row r="369" spans="1:15" x14ac:dyDescent="0.25">
      <c r="A369" s="172" t="s">
        <v>9068</v>
      </c>
      <c r="B369" s="173" t="s">
        <v>4686</v>
      </c>
      <c r="C369" s="174" t="s">
        <v>4687</v>
      </c>
      <c r="D369" s="175" t="s">
        <v>36</v>
      </c>
      <c r="E369" s="175">
        <v>1000</v>
      </c>
      <c r="F369" s="175">
        <v>0.1</v>
      </c>
      <c r="G369" s="175"/>
      <c r="H369" s="175"/>
      <c r="I369" s="176">
        <v>2.52</v>
      </c>
      <c r="J369" s="176">
        <f>IF(ISNUMBER(I369),ROUND(E369*F369*I369,2),"")</f>
        <v>252</v>
      </c>
      <c r="K369" s="184">
        <f>BDI!$E$17</f>
        <v>0.19500000000000001</v>
      </c>
      <c r="L369" s="93"/>
      <c r="M369" s="93"/>
      <c r="N369" s="92">
        <f t="shared" si="3"/>
        <v>3.01</v>
      </c>
      <c r="O369" s="229">
        <f>IF(ISNUMBER(I369),ROUND(E369*F369*N369,2),"")</f>
        <v>301</v>
      </c>
    </row>
    <row r="370" spans="1:15" x14ac:dyDescent="0.25">
      <c r="A370" s="172" t="s">
        <v>9069</v>
      </c>
      <c r="B370" s="173" t="s">
        <v>4688</v>
      </c>
      <c r="C370" s="174" t="s">
        <v>4689</v>
      </c>
      <c r="D370" s="175" t="s">
        <v>36</v>
      </c>
      <c r="E370" s="175">
        <v>1000</v>
      </c>
      <c r="F370" s="175">
        <v>0.1</v>
      </c>
      <c r="G370" s="175"/>
      <c r="H370" s="175"/>
      <c r="I370" s="176">
        <v>4.12</v>
      </c>
      <c r="J370" s="176">
        <f>IF(ISNUMBER(I370),ROUND(E370*F370*I370,2),"")</f>
        <v>412</v>
      </c>
      <c r="K370" s="184">
        <f>BDI!$E$17</f>
        <v>0.19500000000000001</v>
      </c>
      <c r="L370" s="93"/>
      <c r="M370" s="93"/>
      <c r="N370" s="92">
        <f t="shared" si="3"/>
        <v>4.92</v>
      </c>
      <c r="O370" s="229">
        <f>IF(ISNUMBER(I370),ROUND(E370*F370*N370,2),"")</f>
        <v>492</v>
      </c>
    </row>
    <row r="371" spans="1:15" x14ac:dyDescent="0.25">
      <c r="A371" s="172" t="s">
        <v>9070</v>
      </c>
      <c r="B371" s="173" t="s">
        <v>4690</v>
      </c>
      <c r="C371" s="174" t="s">
        <v>4691</v>
      </c>
      <c r="D371" s="175" t="s">
        <v>36</v>
      </c>
      <c r="E371" s="175">
        <v>1000</v>
      </c>
      <c r="F371" s="175">
        <v>0.1</v>
      </c>
      <c r="G371" s="175"/>
      <c r="H371" s="175"/>
      <c r="I371" s="176">
        <v>4.46</v>
      </c>
      <c r="J371" s="176">
        <f>IF(ISNUMBER(I371),ROUND(E371*F371*I371,2),"")</f>
        <v>446</v>
      </c>
      <c r="K371" s="184">
        <f>BDI!$E$17</f>
        <v>0.19500000000000001</v>
      </c>
      <c r="L371" s="93"/>
      <c r="M371" s="93"/>
      <c r="N371" s="92">
        <f t="shared" si="3"/>
        <v>5.33</v>
      </c>
      <c r="O371" s="229">
        <f>IF(ISNUMBER(I371),ROUND(E371*F371*N371,2),"")</f>
        <v>533</v>
      </c>
    </row>
    <row r="372" spans="1:15" x14ac:dyDescent="0.25">
      <c r="A372" s="172" t="s">
        <v>9071</v>
      </c>
      <c r="B372" s="173" t="s">
        <v>4692</v>
      </c>
      <c r="C372" s="174" t="s">
        <v>4693</v>
      </c>
      <c r="D372" s="175" t="s">
        <v>36</v>
      </c>
      <c r="E372" s="175">
        <v>1000</v>
      </c>
      <c r="F372" s="175">
        <v>0.1</v>
      </c>
      <c r="G372" s="175"/>
      <c r="H372" s="175"/>
      <c r="I372" s="176">
        <v>5.67</v>
      </c>
      <c r="J372" s="176">
        <f>IF(ISNUMBER(I372),ROUND(E372*F372*I372,2),"")</f>
        <v>567</v>
      </c>
      <c r="K372" s="184">
        <f>BDI!$E$17</f>
        <v>0.19500000000000001</v>
      </c>
      <c r="L372" s="93"/>
      <c r="M372" s="93"/>
      <c r="N372" s="92">
        <f t="shared" si="3"/>
        <v>6.78</v>
      </c>
      <c r="O372" s="229">
        <f>IF(ISNUMBER(I372),ROUND(E372*F372*N372,2),"")</f>
        <v>678</v>
      </c>
    </row>
    <row r="373" spans="1:15" x14ac:dyDescent="0.25">
      <c r="A373" s="172" t="s">
        <v>9072</v>
      </c>
      <c r="B373" s="173" t="s">
        <v>4694</v>
      </c>
      <c r="C373" s="174" t="s">
        <v>4695</v>
      </c>
      <c r="D373" s="175" t="s">
        <v>36</v>
      </c>
      <c r="E373" s="175">
        <v>1000</v>
      </c>
      <c r="F373" s="175">
        <v>0.1</v>
      </c>
      <c r="G373" s="175"/>
      <c r="H373" s="175"/>
      <c r="I373" s="176">
        <v>6.84</v>
      </c>
      <c r="J373" s="176">
        <f>IF(ISNUMBER(I373),ROUND(E373*F373*I373,2),"")</f>
        <v>684</v>
      </c>
      <c r="K373" s="184">
        <f>BDI!$E$17</f>
        <v>0.19500000000000001</v>
      </c>
      <c r="L373" s="93"/>
      <c r="M373" s="93"/>
      <c r="N373" s="92">
        <f t="shared" si="3"/>
        <v>8.17</v>
      </c>
      <c r="O373" s="229">
        <f>IF(ISNUMBER(I373),ROUND(E373*F373*N373,2),"")</f>
        <v>817</v>
      </c>
    </row>
    <row r="374" spans="1:15" x14ac:dyDescent="0.25">
      <c r="A374" s="172" t="s">
        <v>9073</v>
      </c>
      <c r="B374" s="173" t="s">
        <v>4696</v>
      </c>
      <c r="C374" s="174" t="s">
        <v>4697</v>
      </c>
      <c r="D374" s="175" t="s">
        <v>36</v>
      </c>
      <c r="E374" s="175">
        <v>50</v>
      </c>
      <c r="F374" s="175">
        <v>0.1</v>
      </c>
      <c r="G374" s="175"/>
      <c r="H374" s="175"/>
      <c r="I374" s="176">
        <v>9.49</v>
      </c>
      <c r="J374" s="176">
        <f>IF(ISNUMBER(I374),ROUND(E374*F374*I374,2),"")</f>
        <v>47.45</v>
      </c>
      <c r="K374" s="184">
        <f>BDI!$E$17</f>
        <v>0.19500000000000001</v>
      </c>
      <c r="L374" s="93"/>
      <c r="M374" s="93"/>
      <c r="N374" s="92">
        <f t="shared" si="3"/>
        <v>11.34</v>
      </c>
      <c r="O374" s="229">
        <f>IF(ISNUMBER(I374),ROUND(E374*F374*N374,2),"")</f>
        <v>56.7</v>
      </c>
    </row>
    <row r="375" spans="1:15" x14ac:dyDescent="0.25">
      <c r="A375" s="172" t="s">
        <v>9074</v>
      </c>
      <c r="B375" s="173" t="s">
        <v>4698</v>
      </c>
      <c r="C375" s="174" t="s">
        <v>4699</v>
      </c>
      <c r="D375" s="175" t="s">
        <v>36</v>
      </c>
      <c r="E375" s="175">
        <v>50</v>
      </c>
      <c r="F375" s="175">
        <v>0.1</v>
      </c>
      <c r="G375" s="175"/>
      <c r="H375" s="175"/>
      <c r="I375" s="176">
        <v>13.93</v>
      </c>
      <c r="J375" s="176">
        <f>IF(ISNUMBER(I375),ROUND(E375*F375*I375,2),"")</f>
        <v>69.650000000000006</v>
      </c>
      <c r="K375" s="184">
        <f>BDI!$E$17</f>
        <v>0.19500000000000001</v>
      </c>
      <c r="L375" s="93"/>
      <c r="M375" s="93"/>
      <c r="N375" s="92">
        <f t="shared" si="3"/>
        <v>16.649999999999999</v>
      </c>
      <c r="O375" s="229">
        <f>IF(ISNUMBER(I375),ROUND(E375*F375*N375,2),"")</f>
        <v>83.25</v>
      </c>
    </row>
    <row r="376" spans="1:15" x14ac:dyDescent="0.25">
      <c r="A376" s="172" t="s">
        <v>9075</v>
      </c>
      <c r="B376" s="173" t="s">
        <v>4700</v>
      </c>
      <c r="C376" s="174" t="s">
        <v>4701</v>
      </c>
      <c r="D376" s="175" t="s">
        <v>36</v>
      </c>
      <c r="E376" s="175">
        <v>50</v>
      </c>
      <c r="F376" s="175">
        <v>0.1</v>
      </c>
      <c r="G376" s="175"/>
      <c r="H376" s="175"/>
      <c r="I376" s="176">
        <v>18.88</v>
      </c>
      <c r="J376" s="176">
        <f>IF(ISNUMBER(I376),ROUND(E376*F376*I376,2),"")</f>
        <v>94.4</v>
      </c>
      <c r="K376" s="184">
        <f>BDI!$E$17</f>
        <v>0.19500000000000001</v>
      </c>
      <c r="L376" s="93"/>
      <c r="M376" s="93"/>
      <c r="N376" s="92">
        <f t="shared" si="3"/>
        <v>22.56</v>
      </c>
      <c r="O376" s="229">
        <f>IF(ISNUMBER(I376),ROUND(E376*F376*N376,2),"")</f>
        <v>112.8</v>
      </c>
    </row>
    <row r="377" spans="1:15" x14ac:dyDescent="0.25">
      <c r="A377" s="172" t="s">
        <v>9076</v>
      </c>
      <c r="B377" s="173" t="s">
        <v>4702</v>
      </c>
      <c r="C377" s="174" t="s">
        <v>4703</v>
      </c>
      <c r="D377" s="175" t="s">
        <v>36</v>
      </c>
      <c r="E377" s="175">
        <v>500</v>
      </c>
      <c r="F377" s="175">
        <v>0.1</v>
      </c>
      <c r="G377" s="175"/>
      <c r="H377" s="175"/>
      <c r="I377" s="176">
        <v>2.52</v>
      </c>
      <c r="J377" s="176">
        <f>IF(ISNUMBER(I377),ROUND(E377*F377*I377,2),"")</f>
        <v>126</v>
      </c>
      <c r="K377" s="184">
        <f>BDI!$E$17</f>
        <v>0.19500000000000001</v>
      </c>
      <c r="L377" s="93"/>
      <c r="M377" s="93"/>
      <c r="N377" s="92">
        <f t="shared" si="3"/>
        <v>3.01</v>
      </c>
      <c r="O377" s="229">
        <f>IF(ISNUMBER(I377),ROUND(E377*F377*N377,2),"")</f>
        <v>150.5</v>
      </c>
    </row>
    <row r="378" spans="1:15" x14ac:dyDescent="0.25">
      <c r="A378" s="172" t="s">
        <v>9077</v>
      </c>
      <c r="B378" s="173" t="s">
        <v>4704</v>
      </c>
      <c r="C378" s="174" t="s">
        <v>4705</v>
      </c>
      <c r="D378" s="175" t="s">
        <v>36</v>
      </c>
      <c r="E378" s="175">
        <v>500</v>
      </c>
      <c r="F378" s="175">
        <v>0.1</v>
      </c>
      <c r="G378" s="175"/>
      <c r="H378" s="175"/>
      <c r="I378" s="176">
        <v>2.42</v>
      </c>
      <c r="J378" s="176">
        <f>IF(ISNUMBER(I378),ROUND(E378*F378*I378,2),"")</f>
        <v>121</v>
      </c>
      <c r="K378" s="184">
        <f>BDI!$E$17</f>
        <v>0.19500000000000001</v>
      </c>
      <c r="L378" s="93"/>
      <c r="M378" s="93"/>
      <c r="N378" s="92">
        <f t="shared" si="3"/>
        <v>2.89</v>
      </c>
      <c r="O378" s="229">
        <f>IF(ISNUMBER(I378),ROUND(E378*F378*N378,2),"")</f>
        <v>144.5</v>
      </c>
    </row>
    <row r="379" spans="1:15" x14ac:dyDescent="0.25">
      <c r="A379" s="172" t="s">
        <v>9078</v>
      </c>
      <c r="B379" s="173" t="s">
        <v>4706</v>
      </c>
      <c r="C379" s="174" t="s">
        <v>4707</v>
      </c>
      <c r="D379" s="175" t="s">
        <v>36</v>
      </c>
      <c r="E379" s="175">
        <v>50</v>
      </c>
      <c r="F379" s="175">
        <v>0.1</v>
      </c>
      <c r="G379" s="175"/>
      <c r="H379" s="175"/>
      <c r="I379" s="176">
        <v>25.2</v>
      </c>
      <c r="J379" s="176">
        <f>IF(ISNUMBER(I379),ROUND(E379*F379*I379,2),"")</f>
        <v>126</v>
      </c>
      <c r="K379" s="184">
        <f>BDI!$E$17</f>
        <v>0.19500000000000001</v>
      </c>
      <c r="L379" s="93"/>
      <c r="M379" s="93"/>
      <c r="N379" s="92">
        <f t="shared" si="3"/>
        <v>30.11</v>
      </c>
      <c r="O379" s="229">
        <f>IF(ISNUMBER(I379),ROUND(E379*F379*N379,2),"")</f>
        <v>150.55000000000001</v>
      </c>
    </row>
    <row r="380" spans="1:15" x14ac:dyDescent="0.25">
      <c r="A380" s="172" t="s">
        <v>9079</v>
      </c>
      <c r="B380" s="173" t="s">
        <v>4708</v>
      </c>
      <c r="C380" s="174" t="s">
        <v>4709</v>
      </c>
      <c r="D380" s="175" t="s">
        <v>36</v>
      </c>
      <c r="E380" s="175">
        <v>50</v>
      </c>
      <c r="F380" s="175">
        <v>0.1</v>
      </c>
      <c r="G380" s="175"/>
      <c r="H380" s="175"/>
      <c r="I380" s="176">
        <v>20.52</v>
      </c>
      <c r="J380" s="176">
        <f>IF(ISNUMBER(I380),ROUND(E380*F380*I380,2),"")</f>
        <v>102.6</v>
      </c>
      <c r="K380" s="184">
        <f>BDI!$E$17</f>
        <v>0.19500000000000001</v>
      </c>
      <c r="L380" s="93"/>
      <c r="M380" s="93"/>
      <c r="N380" s="92">
        <f t="shared" si="3"/>
        <v>24.52</v>
      </c>
      <c r="O380" s="229">
        <f>IF(ISNUMBER(I380),ROUND(E380*F380*N380,2),"")</f>
        <v>122.6</v>
      </c>
    </row>
    <row r="381" spans="1:15" x14ac:dyDescent="0.25">
      <c r="A381" s="172" t="s">
        <v>9080</v>
      </c>
      <c r="B381" s="173" t="s">
        <v>4710</v>
      </c>
      <c r="C381" s="174" t="s">
        <v>4711</v>
      </c>
      <c r="D381" s="175" t="s">
        <v>36</v>
      </c>
      <c r="E381" s="175">
        <v>50</v>
      </c>
      <c r="F381" s="175">
        <v>0.1</v>
      </c>
      <c r="G381" s="175"/>
      <c r="H381" s="175"/>
      <c r="I381" s="176">
        <v>21.47</v>
      </c>
      <c r="J381" s="176">
        <f>IF(ISNUMBER(I381),ROUND(E381*F381*I381,2),"")</f>
        <v>107.35</v>
      </c>
      <c r="K381" s="184">
        <f>BDI!$E$17</f>
        <v>0.19500000000000001</v>
      </c>
      <c r="L381" s="93"/>
      <c r="M381" s="93"/>
      <c r="N381" s="92">
        <f t="shared" si="3"/>
        <v>25.66</v>
      </c>
      <c r="O381" s="229">
        <f>IF(ISNUMBER(I381),ROUND(E381*F381*N381,2),"")</f>
        <v>128.30000000000001</v>
      </c>
    </row>
    <row r="382" spans="1:15" x14ac:dyDescent="0.25">
      <c r="A382" s="172" t="s">
        <v>9081</v>
      </c>
      <c r="B382" s="173" t="s">
        <v>4712</v>
      </c>
      <c r="C382" s="174" t="s">
        <v>4713</v>
      </c>
      <c r="D382" s="175" t="s">
        <v>36</v>
      </c>
      <c r="E382" s="175">
        <v>500</v>
      </c>
      <c r="F382" s="175">
        <v>0.1</v>
      </c>
      <c r="G382" s="175"/>
      <c r="H382" s="175"/>
      <c r="I382" s="176">
        <v>3.71</v>
      </c>
      <c r="J382" s="176">
        <f>IF(ISNUMBER(I382),ROUND(E382*F382*I382,2),"")</f>
        <v>185.5</v>
      </c>
      <c r="K382" s="184">
        <f>BDI!$E$17</f>
        <v>0.19500000000000001</v>
      </c>
      <c r="L382" s="93"/>
      <c r="M382" s="93"/>
      <c r="N382" s="92">
        <f t="shared" si="3"/>
        <v>4.43</v>
      </c>
      <c r="O382" s="229">
        <f>IF(ISNUMBER(I382),ROUND(E382*F382*N382,2),"")</f>
        <v>221.5</v>
      </c>
    </row>
    <row r="383" spans="1:15" x14ac:dyDescent="0.25">
      <c r="A383" s="172" t="s">
        <v>9082</v>
      </c>
      <c r="B383" s="173" t="s">
        <v>4714</v>
      </c>
      <c r="C383" s="174" t="s">
        <v>4715</v>
      </c>
      <c r="D383" s="175" t="s">
        <v>36</v>
      </c>
      <c r="E383" s="175">
        <v>500</v>
      </c>
      <c r="F383" s="175">
        <v>0.1</v>
      </c>
      <c r="G383" s="175"/>
      <c r="H383" s="175"/>
      <c r="I383" s="176">
        <v>2.95</v>
      </c>
      <c r="J383" s="176">
        <f>IF(ISNUMBER(I383),ROUND(E383*F383*I383,2),"")</f>
        <v>147.5</v>
      </c>
      <c r="K383" s="184">
        <f>BDI!$E$17</f>
        <v>0.19500000000000001</v>
      </c>
      <c r="L383" s="93"/>
      <c r="M383" s="93"/>
      <c r="N383" s="92">
        <f t="shared" si="3"/>
        <v>3.53</v>
      </c>
      <c r="O383" s="229">
        <f>IF(ISNUMBER(I383),ROUND(E383*F383*N383,2),"")</f>
        <v>176.5</v>
      </c>
    </row>
    <row r="384" spans="1:15" x14ac:dyDescent="0.25">
      <c r="A384" s="172" t="s">
        <v>9083</v>
      </c>
      <c r="B384" s="173" t="s">
        <v>4716</v>
      </c>
      <c r="C384" s="174" t="s">
        <v>4717</v>
      </c>
      <c r="D384" s="175" t="s">
        <v>36</v>
      </c>
      <c r="E384" s="175">
        <v>50</v>
      </c>
      <c r="F384" s="175">
        <v>0.1</v>
      </c>
      <c r="G384" s="175"/>
      <c r="H384" s="175"/>
      <c r="I384" s="176">
        <v>22.66</v>
      </c>
      <c r="J384" s="176">
        <f>IF(ISNUMBER(I384),ROUND(E384*F384*I384,2),"")</f>
        <v>113.3</v>
      </c>
      <c r="K384" s="184">
        <f>BDI!$E$17</f>
        <v>0.19500000000000001</v>
      </c>
      <c r="L384" s="93"/>
      <c r="M384" s="93"/>
      <c r="N384" s="92">
        <f t="shared" si="3"/>
        <v>27.08</v>
      </c>
      <c r="O384" s="229">
        <f>IF(ISNUMBER(I384),ROUND(E384*F384*N384,2),"")</f>
        <v>135.4</v>
      </c>
    </row>
    <row r="385" spans="1:15" x14ac:dyDescent="0.25">
      <c r="A385" s="172" t="s">
        <v>9084</v>
      </c>
      <c r="B385" s="173" t="s">
        <v>4718</v>
      </c>
      <c r="C385" s="174" t="s">
        <v>4719</v>
      </c>
      <c r="D385" s="175" t="s">
        <v>36</v>
      </c>
      <c r="E385" s="175">
        <v>50</v>
      </c>
      <c r="F385" s="175">
        <v>0.1</v>
      </c>
      <c r="G385" s="175"/>
      <c r="H385" s="175"/>
      <c r="I385" s="176">
        <v>15.17</v>
      </c>
      <c r="J385" s="176">
        <f>IF(ISNUMBER(I385),ROUND(E385*F385*I385,2),"")</f>
        <v>75.849999999999994</v>
      </c>
      <c r="K385" s="184">
        <f>BDI!$E$17</f>
        <v>0.19500000000000001</v>
      </c>
      <c r="L385" s="93"/>
      <c r="M385" s="93"/>
      <c r="N385" s="92">
        <f t="shared" si="3"/>
        <v>18.13</v>
      </c>
      <c r="O385" s="229">
        <f>IF(ISNUMBER(I385),ROUND(E385*F385*N385,2),"")</f>
        <v>90.65</v>
      </c>
    </row>
    <row r="386" spans="1:15" x14ac:dyDescent="0.25">
      <c r="A386" s="172" t="s">
        <v>9085</v>
      </c>
      <c r="B386" s="173" t="s">
        <v>4720</v>
      </c>
      <c r="C386" s="174" t="s">
        <v>4721</v>
      </c>
      <c r="D386" s="175" t="s">
        <v>36</v>
      </c>
      <c r="E386" s="175">
        <v>50</v>
      </c>
      <c r="F386" s="175">
        <v>0.1</v>
      </c>
      <c r="G386" s="175"/>
      <c r="H386" s="175"/>
      <c r="I386" s="176">
        <v>27.68</v>
      </c>
      <c r="J386" s="176">
        <f>IF(ISNUMBER(I386),ROUND(E386*F386*I386,2),"")</f>
        <v>138.4</v>
      </c>
      <c r="K386" s="184">
        <f>BDI!$E$17</f>
        <v>0.19500000000000001</v>
      </c>
      <c r="L386" s="93"/>
      <c r="M386" s="93"/>
      <c r="N386" s="92">
        <f t="shared" si="3"/>
        <v>33.08</v>
      </c>
      <c r="O386" s="229">
        <f>IF(ISNUMBER(I386),ROUND(E386*F386*N386,2),"")</f>
        <v>165.4</v>
      </c>
    </row>
    <row r="387" spans="1:15" x14ac:dyDescent="0.25">
      <c r="A387" s="172" t="s">
        <v>9086</v>
      </c>
      <c r="B387" s="173" t="s">
        <v>4722</v>
      </c>
      <c r="C387" s="174" t="s">
        <v>4723</v>
      </c>
      <c r="D387" s="175" t="s">
        <v>36</v>
      </c>
      <c r="E387" s="175">
        <v>500</v>
      </c>
      <c r="F387" s="175">
        <v>0.1</v>
      </c>
      <c r="G387" s="175"/>
      <c r="H387" s="175"/>
      <c r="I387" s="176">
        <v>5.17</v>
      </c>
      <c r="J387" s="176">
        <f>IF(ISNUMBER(I387),ROUND(E387*F387*I387,2),"")</f>
        <v>258.5</v>
      </c>
      <c r="K387" s="184">
        <f>BDI!$E$17</f>
        <v>0.19500000000000001</v>
      </c>
      <c r="L387" s="93"/>
      <c r="M387" s="93"/>
      <c r="N387" s="92">
        <f t="shared" si="3"/>
        <v>6.18</v>
      </c>
      <c r="O387" s="229">
        <f>IF(ISNUMBER(I387),ROUND(E387*F387*N387,2),"")</f>
        <v>309</v>
      </c>
    </row>
    <row r="388" spans="1:15" x14ac:dyDescent="0.25">
      <c r="A388" s="172" t="s">
        <v>9087</v>
      </c>
      <c r="B388" s="173" t="s">
        <v>4724</v>
      </c>
      <c r="C388" s="174" t="s">
        <v>4725</v>
      </c>
      <c r="D388" s="175" t="s">
        <v>36</v>
      </c>
      <c r="E388" s="175">
        <v>500</v>
      </c>
      <c r="F388" s="175">
        <v>0.1</v>
      </c>
      <c r="G388" s="175"/>
      <c r="H388" s="175"/>
      <c r="I388" s="176">
        <v>3.36</v>
      </c>
      <c r="J388" s="176">
        <f>IF(ISNUMBER(I388),ROUND(E388*F388*I388,2),"")</f>
        <v>168</v>
      </c>
      <c r="K388" s="184">
        <f>BDI!$E$17</f>
        <v>0.19500000000000001</v>
      </c>
      <c r="L388" s="93"/>
      <c r="M388" s="93"/>
      <c r="N388" s="92">
        <f t="shared" si="3"/>
        <v>4.0199999999999996</v>
      </c>
      <c r="O388" s="229">
        <f>IF(ISNUMBER(I388),ROUND(E388*F388*N388,2),"")</f>
        <v>201</v>
      </c>
    </row>
    <row r="389" spans="1:15" x14ac:dyDescent="0.25">
      <c r="A389" s="172" t="s">
        <v>9088</v>
      </c>
      <c r="B389" s="173" t="s">
        <v>4726</v>
      </c>
      <c r="C389" s="174" t="s">
        <v>4727</v>
      </c>
      <c r="D389" s="175" t="s">
        <v>36</v>
      </c>
      <c r="E389" s="175">
        <v>50</v>
      </c>
      <c r="F389" s="175">
        <v>0.1</v>
      </c>
      <c r="G389" s="175"/>
      <c r="H389" s="175"/>
      <c r="I389" s="176">
        <v>32.65</v>
      </c>
      <c r="J389" s="176">
        <f>IF(ISNUMBER(I389),ROUND(E389*F389*I389,2),"")</f>
        <v>163.25</v>
      </c>
      <c r="K389" s="184">
        <f>BDI!$E$17</f>
        <v>0.19500000000000001</v>
      </c>
      <c r="L389" s="93"/>
      <c r="M389" s="93"/>
      <c r="N389" s="92">
        <f t="shared" si="3"/>
        <v>39.020000000000003</v>
      </c>
      <c r="O389" s="229">
        <f>IF(ISNUMBER(I389),ROUND(E389*F389*N389,2),"")</f>
        <v>195.1</v>
      </c>
    </row>
    <row r="390" spans="1:15" x14ac:dyDescent="0.25">
      <c r="A390" s="172" t="s">
        <v>9089</v>
      </c>
      <c r="B390" s="173" t="s">
        <v>4728</v>
      </c>
      <c r="C390" s="174" t="s">
        <v>4729</v>
      </c>
      <c r="D390" s="175" t="s">
        <v>36</v>
      </c>
      <c r="E390" s="175">
        <v>50</v>
      </c>
      <c r="F390" s="175">
        <v>0.1</v>
      </c>
      <c r="G390" s="175"/>
      <c r="H390" s="175"/>
      <c r="I390" s="176">
        <v>18.97</v>
      </c>
      <c r="J390" s="176">
        <f>IF(ISNUMBER(I390),ROUND(E390*F390*I390,2),"")</f>
        <v>94.85</v>
      </c>
      <c r="K390" s="184">
        <f>BDI!$E$17</f>
        <v>0.19500000000000001</v>
      </c>
      <c r="L390" s="93"/>
      <c r="M390" s="93"/>
      <c r="N390" s="92">
        <f t="shared" si="3"/>
        <v>22.67</v>
      </c>
      <c r="O390" s="229">
        <f>IF(ISNUMBER(I390),ROUND(E390*F390*N390,2),"")</f>
        <v>113.35</v>
      </c>
    </row>
    <row r="391" spans="1:15" x14ac:dyDescent="0.25">
      <c r="A391" s="172" t="s">
        <v>9090</v>
      </c>
      <c r="B391" s="173" t="s">
        <v>4730</v>
      </c>
      <c r="C391" s="174" t="s">
        <v>4731</v>
      </c>
      <c r="D391" s="175" t="s">
        <v>36</v>
      </c>
      <c r="E391" s="175">
        <v>50</v>
      </c>
      <c r="F391" s="175">
        <v>0.1</v>
      </c>
      <c r="G391" s="175"/>
      <c r="H391" s="175"/>
      <c r="I391" s="176">
        <v>43.29</v>
      </c>
      <c r="J391" s="176">
        <f>IF(ISNUMBER(I391),ROUND(E391*F391*I391,2),"")</f>
        <v>216.45</v>
      </c>
      <c r="K391" s="184">
        <f>BDI!$E$17</f>
        <v>0.19500000000000001</v>
      </c>
      <c r="L391" s="93"/>
      <c r="M391" s="93"/>
      <c r="N391" s="92">
        <f t="shared" si="3"/>
        <v>51.73</v>
      </c>
      <c r="O391" s="229">
        <f>IF(ISNUMBER(I391),ROUND(E391*F391*N391,2),"")</f>
        <v>258.64999999999998</v>
      </c>
    </row>
    <row r="392" spans="1:15" x14ac:dyDescent="0.25">
      <c r="A392" s="172" t="s">
        <v>9091</v>
      </c>
      <c r="B392" s="173" t="s">
        <v>4732</v>
      </c>
      <c r="C392" s="174" t="s">
        <v>4733</v>
      </c>
      <c r="D392" s="175" t="s">
        <v>36</v>
      </c>
      <c r="E392" s="175">
        <v>500</v>
      </c>
      <c r="F392" s="175">
        <v>0.1</v>
      </c>
      <c r="G392" s="175"/>
      <c r="H392" s="175"/>
      <c r="I392" s="176">
        <v>5.92</v>
      </c>
      <c r="J392" s="176">
        <f>IF(ISNUMBER(I392),ROUND(E392*F392*I392,2),"")</f>
        <v>296</v>
      </c>
      <c r="K392" s="184">
        <f>BDI!$E$17</f>
        <v>0.19500000000000001</v>
      </c>
      <c r="L392" s="93"/>
      <c r="M392" s="93"/>
      <c r="N392" s="92">
        <f t="shared" si="3"/>
        <v>7.07</v>
      </c>
      <c r="O392" s="229">
        <f>IF(ISNUMBER(I392),ROUND(E392*F392*N392,2),"")</f>
        <v>353.5</v>
      </c>
    </row>
    <row r="393" spans="1:15" x14ac:dyDescent="0.25">
      <c r="A393" s="172" t="s">
        <v>9092</v>
      </c>
      <c r="B393" s="173" t="s">
        <v>4734</v>
      </c>
      <c r="C393" s="174" t="s">
        <v>4735</v>
      </c>
      <c r="D393" s="175" t="s">
        <v>36</v>
      </c>
      <c r="E393" s="175">
        <v>500</v>
      </c>
      <c r="F393" s="175">
        <v>0.1</v>
      </c>
      <c r="G393" s="175"/>
      <c r="H393" s="175"/>
      <c r="I393" s="176">
        <v>4.99</v>
      </c>
      <c r="J393" s="176">
        <f>IF(ISNUMBER(I393),ROUND(E393*F393*I393,2),"")</f>
        <v>249.5</v>
      </c>
      <c r="K393" s="184">
        <f>BDI!$E$17</f>
        <v>0.19500000000000001</v>
      </c>
      <c r="L393" s="93"/>
      <c r="M393" s="93"/>
      <c r="N393" s="92">
        <f t="shared" si="3"/>
        <v>5.96</v>
      </c>
      <c r="O393" s="229">
        <f>IF(ISNUMBER(I393),ROUND(E393*F393*N393,2),"")</f>
        <v>298</v>
      </c>
    </row>
    <row r="394" spans="1:15" x14ac:dyDescent="0.25">
      <c r="A394" s="172" t="s">
        <v>9093</v>
      </c>
      <c r="B394" s="173" t="s">
        <v>4736</v>
      </c>
      <c r="C394" s="174" t="s">
        <v>4737</v>
      </c>
      <c r="D394" s="175" t="s">
        <v>36</v>
      </c>
      <c r="E394" s="175">
        <v>50</v>
      </c>
      <c r="F394" s="175">
        <v>0.1</v>
      </c>
      <c r="G394" s="175"/>
      <c r="H394" s="175"/>
      <c r="I394" s="176">
        <v>27.43</v>
      </c>
      <c r="J394" s="176">
        <f>IF(ISNUMBER(I394),ROUND(E394*F394*I394,2),"")</f>
        <v>137.15</v>
      </c>
      <c r="K394" s="184">
        <f>BDI!$E$17</f>
        <v>0.19500000000000001</v>
      </c>
      <c r="L394" s="93"/>
      <c r="M394" s="93"/>
      <c r="N394" s="92">
        <f t="shared" si="3"/>
        <v>32.78</v>
      </c>
      <c r="O394" s="229">
        <f>IF(ISNUMBER(I394),ROUND(E394*F394*N394,2),"")</f>
        <v>163.9</v>
      </c>
    </row>
    <row r="395" spans="1:15" x14ac:dyDescent="0.25">
      <c r="A395" s="172" t="s">
        <v>9094</v>
      </c>
      <c r="B395" s="173" t="s">
        <v>4738</v>
      </c>
      <c r="C395" s="174" t="s">
        <v>4739</v>
      </c>
      <c r="D395" s="175" t="s">
        <v>36</v>
      </c>
      <c r="E395" s="175">
        <v>50</v>
      </c>
      <c r="F395" s="175">
        <v>0.1</v>
      </c>
      <c r="G395" s="175"/>
      <c r="H395" s="175"/>
      <c r="I395" s="176">
        <v>29.26</v>
      </c>
      <c r="J395" s="176">
        <f>IF(ISNUMBER(I395),ROUND(E395*F395*I395,2),"")</f>
        <v>146.30000000000001</v>
      </c>
      <c r="K395" s="184">
        <f>BDI!$E$17</f>
        <v>0.19500000000000001</v>
      </c>
      <c r="L395" s="93"/>
      <c r="M395" s="93"/>
      <c r="N395" s="92">
        <f t="shared" si="3"/>
        <v>34.97</v>
      </c>
      <c r="O395" s="229">
        <f>IF(ISNUMBER(I395),ROUND(E395*F395*N395,2),"")</f>
        <v>174.85</v>
      </c>
    </row>
    <row r="396" spans="1:15" x14ac:dyDescent="0.25">
      <c r="A396" s="172" t="s">
        <v>9095</v>
      </c>
      <c r="B396" s="173" t="s">
        <v>4740</v>
      </c>
      <c r="C396" s="174" t="s">
        <v>4741</v>
      </c>
      <c r="D396" s="175" t="s">
        <v>36</v>
      </c>
      <c r="E396" s="175">
        <v>50</v>
      </c>
      <c r="F396" s="175">
        <v>0.1</v>
      </c>
      <c r="G396" s="175"/>
      <c r="H396" s="175"/>
      <c r="I396" s="176">
        <v>38</v>
      </c>
      <c r="J396" s="176">
        <f>IF(ISNUMBER(I396),ROUND(E396*F396*I396,2),"")</f>
        <v>190</v>
      </c>
      <c r="K396" s="184">
        <f>BDI!$E$17</f>
        <v>0.19500000000000001</v>
      </c>
      <c r="L396" s="93"/>
      <c r="M396" s="93"/>
      <c r="N396" s="92">
        <f t="shared" si="3"/>
        <v>45.41</v>
      </c>
      <c r="O396" s="229">
        <f>IF(ISNUMBER(I396),ROUND(E396*F396*N396,2),"")</f>
        <v>227.05</v>
      </c>
    </row>
    <row r="397" spans="1:15" x14ac:dyDescent="0.25">
      <c r="A397" s="172" t="s">
        <v>9096</v>
      </c>
      <c r="B397" s="173" t="s">
        <v>4742</v>
      </c>
      <c r="C397" s="174" t="s">
        <v>4743</v>
      </c>
      <c r="D397" s="175" t="s">
        <v>36</v>
      </c>
      <c r="E397" s="175">
        <v>500</v>
      </c>
      <c r="F397" s="175">
        <v>0.1</v>
      </c>
      <c r="G397" s="175"/>
      <c r="H397" s="175"/>
      <c r="I397" s="176">
        <v>6.55</v>
      </c>
      <c r="J397" s="176">
        <f>IF(ISNUMBER(I397),ROUND(E397*F397*I397,2),"")</f>
        <v>327.5</v>
      </c>
      <c r="K397" s="184">
        <f>BDI!$E$17</f>
        <v>0.19500000000000001</v>
      </c>
      <c r="L397" s="93"/>
      <c r="M397" s="93"/>
      <c r="N397" s="92">
        <f t="shared" si="3"/>
        <v>7.83</v>
      </c>
      <c r="O397" s="229">
        <f>IF(ISNUMBER(I397),ROUND(E397*F397*N397,2),"")</f>
        <v>391.5</v>
      </c>
    </row>
    <row r="398" spans="1:15" x14ac:dyDescent="0.25">
      <c r="A398" s="172" t="s">
        <v>9097</v>
      </c>
      <c r="B398" s="173" t="s">
        <v>4744</v>
      </c>
      <c r="C398" s="174" t="s">
        <v>4745</v>
      </c>
      <c r="D398" s="175" t="s">
        <v>36</v>
      </c>
      <c r="E398" s="175">
        <v>500</v>
      </c>
      <c r="F398" s="175">
        <v>0.1</v>
      </c>
      <c r="G398" s="175"/>
      <c r="H398" s="175"/>
      <c r="I398" s="176">
        <v>3.25</v>
      </c>
      <c r="J398" s="176">
        <f>IF(ISNUMBER(I398),ROUND(E398*F398*I398,2),"")</f>
        <v>162.5</v>
      </c>
      <c r="K398" s="184">
        <f>BDI!$E$17</f>
        <v>0.19500000000000001</v>
      </c>
      <c r="L398" s="93"/>
      <c r="M398" s="93"/>
      <c r="N398" s="92">
        <f t="shared" si="3"/>
        <v>3.88</v>
      </c>
      <c r="O398" s="229">
        <f>IF(ISNUMBER(I398),ROUND(E398*F398*N398,2),"")</f>
        <v>194</v>
      </c>
    </row>
    <row r="399" spans="1:15" x14ac:dyDescent="0.25">
      <c r="A399" s="172" t="s">
        <v>9098</v>
      </c>
      <c r="B399" s="173" t="s">
        <v>4746</v>
      </c>
      <c r="C399" s="174" t="s">
        <v>4747</v>
      </c>
      <c r="D399" s="175" t="s">
        <v>36</v>
      </c>
      <c r="E399" s="175">
        <v>50</v>
      </c>
      <c r="F399" s="175">
        <v>0.1</v>
      </c>
      <c r="G399" s="175"/>
      <c r="H399" s="175"/>
      <c r="I399" s="176">
        <v>59.27</v>
      </c>
      <c r="J399" s="176">
        <f>IF(ISNUMBER(I399),ROUND(E399*F399*I399,2),"")</f>
        <v>296.35000000000002</v>
      </c>
      <c r="K399" s="184">
        <f>BDI!$E$17</f>
        <v>0.19500000000000001</v>
      </c>
      <c r="L399" s="93"/>
      <c r="M399" s="93"/>
      <c r="N399" s="92">
        <f t="shared" si="3"/>
        <v>70.83</v>
      </c>
      <c r="O399" s="229">
        <f>IF(ISNUMBER(I399),ROUND(E399*F399*N399,2),"")</f>
        <v>354.15</v>
      </c>
    </row>
    <row r="400" spans="1:15" x14ac:dyDescent="0.25">
      <c r="A400" s="172" t="s">
        <v>9099</v>
      </c>
      <c r="B400" s="173" t="s">
        <v>4748</v>
      </c>
      <c r="C400" s="174" t="s">
        <v>4749</v>
      </c>
      <c r="D400" s="175" t="s">
        <v>36</v>
      </c>
      <c r="E400" s="175">
        <v>50</v>
      </c>
      <c r="F400" s="175">
        <v>0.1</v>
      </c>
      <c r="G400" s="175"/>
      <c r="H400" s="175"/>
      <c r="I400" s="176">
        <v>54.78</v>
      </c>
      <c r="J400" s="176">
        <f>IF(ISNUMBER(I400),ROUND(E400*F400*I400,2),"")</f>
        <v>273.89999999999998</v>
      </c>
      <c r="K400" s="184">
        <f>BDI!$E$17</f>
        <v>0.19500000000000001</v>
      </c>
      <c r="L400" s="93"/>
      <c r="M400" s="93"/>
      <c r="N400" s="92">
        <f t="shared" si="3"/>
        <v>65.459999999999994</v>
      </c>
      <c r="O400" s="229">
        <f>IF(ISNUMBER(I400),ROUND(E400*F400*N400,2),"")</f>
        <v>327.3</v>
      </c>
    </row>
    <row r="401" spans="1:15" x14ac:dyDescent="0.25">
      <c r="A401" s="172" t="s">
        <v>9100</v>
      </c>
      <c r="B401" s="173" t="s">
        <v>4750</v>
      </c>
      <c r="C401" s="174" t="s">
        <v>4751</v>
      </c>
      <c r="D401" s="175" t="s">
        <v>36</v>
      </c>
      <c r="E401" s="175">
        <v>50</v>
      </c>
      <c r="F401" s="175">
        <v>0.1</v>
      </c>
      <c r="G401" s="175"/>
      <c r="H401" s="175"/>
      <c r="I401" s="176">
        <v>39.9</v>
      </c>
      <c r="J401" s="176">
        <f>IF(ISNUMBER(I401),ROUND(E401*F401*I401,2),"")</f>
        <v>199.5</v>
      </c>
      <c r="K401" s="184">
        <f>BDI!$E$17</f>
        <v>0.19500000000000001</v>
      </c>
      <c r="L401" s="93"/>
      <c r="M401" s="93"/>
      <c r="N401" s="92">
        <f t="shared" si="3"/>
        <v>47.68</v>
      </c>
      <c r="O401" s="229">
        <f>IF(ISNUMBER(I401),ROUND(E401*F401*N401,2),"")</f>
        <v>238.4</v>
      </c>
    </row>
    <row r="402" spans="1:15" x14ac:dyDescent="0.25">
      <c r="A402" s="172" t="s">
        <v>9101</v>
      </c>
      <c r="B402" s="173" t="s">
        <v>4752</v>
      </c>
      <c r="C402" s="174" t="s">
        <v>4753</v>
      </c>
      <c r="D402" s="175" t="s">
        <v>36</v>
      </c>
      <c r="E402" s="175">
        <v>500</v>
      </c>
      <c r="F402" s="175">
        <v>0.1</v>
      </c>
      <c r="G402" s="175"/>
      <c r="H402" s="175"/>
      <c r="I402" s="176">
        <v>6.88</v>
      </c>
      <c r="J402" s="176">
        <f>IF(ISNUMBER(I402),ROUND(E402*F402*I402,2),"")</f>
        <v>344</v>
      </c>
      <c r="K402" s="184">
        <f>BDI!$E$17</f>
        <v>0.19500000000000001</v>
      </c>
      <c r="L402" s="93"/>
      <c r="M402" s="93"/>
      <c r="N402" s="92">
        <f t="shared" si="3"/>
        <v>8.2200000000000006</v>
      </c>
      <c r="O402" s="229">
        <f>IF(ISNUMBER(I402),ROUND(E402*F402*N402,2),"")</f>
        <v>411</v>
      </c>
    </row>
    <row r="403" spans="1:15" x14ac:dyDescent="0.25">
      <c r="A403" s="172" t="s">
        <v>9102</v>
      </c>
      <c r="B403" s="173" t="s">
        <v>4754</v>
      </c>
      <c r="C403" s="174" t="s">
        <v>4755</v>
      </c>
      <c r="D403" s="175" t="s">
        <v>36</v>
      </c>
      <c r="E403" s="175">
        <v>500</v>
      </c>
      <c r="F403" s="175">
        <v>0.1</v>
      </c>
      <c r="G403" s="175"/>
      <c r="H403" s="175"/>
      <c r="I403" s="176">
        <v>5.73</v>
      </c>
      <c r="J403" s="176">
        <f>IF(ISNUMBER(I403),ROUND(E403*F403*I403,2),"")</f>
        <v>286.5</v>
      </c>
      <c r="K403" s="184">
        <f>BDI!$E$17</f>
        <v>0.19500000000000001</v>
      </c>
      <c r="L403" s="93"/>
      <c r="M403" s="93"/>
      <c r="N403" s="92">
        <f t="shared" si="3"/>
        <v>6.85</v>
      </c>
      <c r="O403" s="229">
        <f>IF(ISNUMBER(I403),ROUND(E403*F403*N403,2),"")</f>
        <v>342.5</v>
      </c>
    </row>
    <row r="404" spans="1:15" x14ac:dyDescent="0.25">
      <c r="A404" s="172" t="s">
        <v>9103</v>
      </c>
      <c r="B404" s="173" t="s">
        <v>4756</v>
      </c>
      <c r="C404" s="174" t="s">
        <v>4757</v>
      </c>
      <c r="D404" s="175" t="s">
        <v>36</v>
      </c>
      <c r="E404" s="175">
        <v>50</v>
      </c>
      <c r="F404" s="175">
        <v>0.1</v>
      </c>
      <c r="G404" s="175"/>
      <c r="H404" s="175"/>
      <c r="I404" s="176">
        <v>112.76</v>
      </c>
      <c r="J404" s="176">
        <f>IF(ISNUMBER(I404),ROUND(E404*F404*I404,2),"")</f>
        <v>563.79999999999995</v>
      </c>
      <c r="K404" s="184">
        <f>BDI!$E$17</f>
        <v>0.19500000000000001</v>
      </c>
      <c r="L404" s="93"/>
      <c r="M404" s="93"/>
      <c r="N404" s="92">
        <f t="shared" si="3"/>
        <v>134.75</v>
      </c>
      <c r="O404" s="229">
        <f>IF(ISNUMBER(I404),ROUND(E404*F404*N404,2),"")</f>
        <v>673.75</v>
      </c>
    </row>
    <row r="405" spans="1:15" x14ac:dyDescent="0.25">
      <c r="A405" s="172" t="s">
        <v>9104</v>
      </c>
      <c r="B405" s="173" t="s">
        <v>4758</v>
      </c>
      <c r="C405" s="174" t="s">
        <v>4759</v>
      </c>
      <c r="D405" s="175" t="s">
        <v>36</v>
      </c>
      <c r="E405" s="175">
        <v>50</v>
      </c>
      <c r="F405" s="175">
        <v>0.1</v>
      </c>
      <c r="G405" s="175"/>
      <c r="H405" s="175"/>
      <c r="I405" s="176">
        <v>75.75</v>
      </c>
      <c r="J405" s="176">
        <f>IF(ISNUMBER(I405),ROUND(E405*F405*I405,2),"")</f>
        <v>378.75</v>
      </c>
      <c r="K405" s="184">
        <f>BDI!$E$17</f>
        <v>0.19500000000000001</v>
      </c>
      <c r="L405" s="93"/>
      <c r="M405" s="93"/>
      <c r="N405" s="92">
        <f t="shared" si="3"/>
        <v>90.52</v>
      </c>
      <c r="O405" s="229">
        <f>IF(ISNUMBER(I405),ROUND(E405*F405*N405,2),"")</f>
        <v>452.6</v>
      </c>
    </row>
    <row r="406" spans="1:15" x14ac:dyDescent="0.25">
      <c r="A406" s="172" t="s">
        <v>9105</v>
      </c>
      <c r="B406" s="173" t="s">
        <v>4760</v>
      </c>
      <c r="C406" s="174" t="s">
        <v>4761</v>
      </c>
      <c r="D406" s="175" t="s">
        <v>36</v>
      </c>
      <c r="E406" s="175">
        <v>50</v>
      </c>
      <c r="F406" s="175">
        <v>0.1</v>
      </c>
      <c r="G406" s="175"/>
      <c r="H406" s="175"/>
      <c r="I406" s="176">
        <v>67.16</v>
      </c>
      <c r="J406" s="176">
        <f>IF(ISNUMBER(I406),ROUND(E406*F406*I406,2),"")</f>
        <v>335.8</v>
      </c>
      <c r="K406" s="184">
        <f>BDI!$E$17</f>
        <v>0.19500000000000001</v>
      </c>
      <c r="L406" s="93"/>
      <c r="M406" s="93"/>
      <c r="N406" s="92">
        <f>IF(ISNUMBER(I406),ROUND(I406*(1+K406),2),"")</f>
        <v>80.260000000000005</v>
      </c>
      <c r="O406" s="229">
        <f>IF(ISNUMBER(I406),ROUND(E406*F406*N406,2),"")</f>
        <v>401.3</v>
      </c>
    </row>
    <row r="407" spans="1:15" x14ac:dyDescent="0.25">
      <c r="A407" s="172" t="s">
        <v>9106</v>
      </c>
      <c r="B407" s="173" t="s">
        <v>4762</v>
      </c>
      <c r="C407" s="174" t="s">
        <v>4763</v>
      </c>
      <c r="D407" s="175" t="s">
        <v>36</v>
      </c>
      <c r="E407" s="175">
        <v>500</v>
      </c>
      <c r="F407" s="175">
        <v>0.1</v>
      </c>
      <c r="G407" s="175"/>
      <c r="H407" s="175"/>
      <c r="I407" s="176">
        <v>7.36</v>
      </c>
      <c r="J407" s="176">
        <f>IF(ISNUMBER(I407),ROUND(E407*F407*I407,2),"")</f>
        <v>368</v>
      </c>
      <c r="K407" s="184">
        <f>BDI!$E$17</f>
        <v>0.19500000000000001</v>
      </c>
      <c r="L407" s="93"/>
      <c r="M407" s="93"/>
      <c r="N407" s="92">
        <f t="shared" si="3"/>
        <v>8.8000000000000007</v>
      </c>
      <c r="O407" s="229">
        <f>IF(ISNUMBER(I407),ROUND(E407*F407*N407,2),"")</f>
        <v>440</v>
      </c>
    </row>
    <row r="408" spans="1:15" x14ac:dyDescent="0.25">
      <c r="A408" s="172" t="s">
        <v>9107</v>
      </c>
      <c r="B408" s="173" t="s">
        <v>4764</v>
      </c>
      <c r="C408" s="174" t="s">
        <v>4765</v>
      </c>
      <c r="D408" s="175" t="s">
        <v>36</v>
      </c>
      <c r="E408" s="175">
        <v>500</v>
      </c>
      <c r="F408" s="175">
        <v>0.1</v>
      </c>
      <c r="G408" s="175"/>
      <c r="H408" s="175"/>
      <c r="I408" s="176">
        <v>8.01</v>
      </c>
      <c r="J408" s="176">
        <f>IF(ISNUMBER(I408),ROUND(E408*F408*I408,2),"")</f>
        <v>400.5</v>
      </c>
      <c r="K408" s="184">
        <f>BDI!$E$17</f>
        <v>0.19500000000000001</v>
      </c>
      <c r="L408" s="93"/>
      <c r="M408" s="93"/>
      <c r="N408" s="92">
        <f t="shared" si="3"/>
        <v>9.57</v>
      </c>
      <c r="O408" s="229">
        <f>IF(ISNUMBER(I408),ROUND(E408*F408*N408,2),"")</f>
        <v>478.5</v>
      </c>
    </row>
    <row r="409" spans="1:15" x14ac:dyDescent="0.25">
      <c r="A409" s="172" t="s">
        <v>9108</v>
      </c>
      <c r="B409" s="173" t="s">
        <v>4766</v>
      </c>
      <c r="C409" s="174" t="s">
        <v>4767</v>
      </c>
      <c r="D409" s="175" t="s">
        <v>36</v>
      </c>
      <c r="E409" s="175">
        <v>50</v>
      </c>
      <c r="F409" s="175">
        <v>0.1</v>
      </c>
      <c r="G409" s="175"/>
      <c r="H409" s="175"/>
      <c r="I409" s="176">
        <v>98.48</v>
      </c>
      <c r="J409" s="176">
        <f>IF(ISNUMBER(I409),ROUND(E409*F409*I409,2),"")</f>
        <v>492.4</v>
      </c>
      <c r="K409" s="184">
        <f>BDI!$E$17</f>
        <v>0.19500000000000001</v>
      </c>
      <c r="L409" s="93"/>
      <c r="M409" s="93"/>
      <c r="N409" s="92">
        <f t="shared" si="3"/>
        <v>117.68</v>
      </c>
      <c r="O409" s="229">
        <f>IF(ISNUMBER(I409),ROUND(E409*F409*N409,2),"")</f>
        <v>588.4</v>
      </c>
    </row>
    <row r="410" spans="1:15" x14ac:dyDescent="0.25">
      <c r="A410" s="172" t="s">
        <v>9109</v>
      </c>
      <c r="B410" s="173" t="s">
        <v>4768</v>
      </c>
      <c r="C410" s="174" t="s">
        <v>4769</v>
      </c>
      <c r="D410" s="175" t="s">
        <v>36</v>
      </c>
      <c r="E410" s="175">
        <v>50</v>
      </c>
      <c r="F410" s="175">
        <v>0.1</v>
      </c>
      <c r="G410" s="175"/>
      <c r="H410" s="175"/>
      <c r="I410" s="176">
        <v>73.260000000000005</v>
      </c>
      <c r="J410" s="176">
        <f>IF(ISNUMBER(I410),ROUND(E410*F410*I410,2),"")</f>
        <v>366.3</v>
      </c>
      <c r="K410" s="184">
        <f>BDI!$E$17</f>
        <v>0.19500000000000001</v>
      </c>
      <c r="L410" s="93"/>
      <c r="M410" s="93"/>
      <c r="N410" s="92">
        <f t="shared" si="3"/>
        <v>87.55</v>
      </c>
      <c r="O410" s="229">
        <f>IF(ISNUMBER(I410),ROUND(E410*F410*N410,2),"")</f>
        <v>437.75</v>
      </c>
    </row>
    <row r="411" spans="1:15" x14ac:dyDescent="0.25">
      <c r="A411" s="172" t="s">
        <v>9110</v>
      </c>
      <c r="B411" s="173" t="s">
        <v>4770</v>
      </c>
      <c r="C411" s="174" t="s">
        <v>4771</v>
      </c>
      <c r="D411" s="175" t="s">
        <v>36</v>
      </c>
      <c r="E411" s="175">
        <v>50</v>
      </c>
      <c r="F411" s="175">
        <v>0.1</v>
      </c>
      <c r="G411" s="175"/>
      <c r="H411" s="175"/>
      <c r="I411" s="176">
        <v>133.59</v>
      </c>
      <c r="J411" s="176">
        <f>IF(ISNUMBER(I411),ROUND(E411*F411*I411,2),"")</f>
        <v>667.95</v>
      </c>
      <c r="K411" s="184">
        <f>BDI!$E$17</f>
        <v>0.19500000000000001</v>
      </c>
      <c r="L411" s="93"/>
      <c r="M411" s="93"/>
      <c r="N411" s="92">
        <f t="shared" si="3"/>
        <v>159.63999999999999</v>
      </c>
      <c r="O411" s="229">
        <f>IF(ISNUMBER(I411),ROUND(E411*F411*N411,2),"")</f>
        <v>798.2</v>
      </c>
    </row>
    <row r="412" spans="1:15" x14ac:dyDescent="0.25">
      <c r="A412" s="172" t="s">
        <v>9111</v>
      </c>
      <c r="B412" s="173" t="s">
        <v>4772</v>
      </c>
      <c r="C412" s="174" t="s">
        <v>4773</v>
      </c>
      <c r="D412" s="175" t="s">
        <v>36</v>
      </c>
      <c r="E412" s="175">
        <v>500</v>
      </c>
      <c r="F412" s="175">
        <v>0.1</v>
      </c>
      <c r="G412" s="175"/>
      <c r="H412" s="175"/>
      <c r="I412" s="176">
        <v>9.56</v>
      </c>
      <c r="J412" s="176">
        <f>IF(ISNUMBER(I412),ROUND(E412*F412*I412,2),"")</f>
        <v>478</v>
      </c>
      <c r="K412" s="184">
        <f>BDI!$E$17</f>
        <v>0.19500000000000001</v>
      </c>
      <c r="L412" s="93"/>
      <c r="M412" s="93"/>
      <c r="N412" s="92">
        <f t="shared" si="3"/>
        <v>11.42</v>
      </c>
      <c r="O412" s="229">
        <f>IF(ISNUMBER(I412),ROUND(E412*F412*N412,2),"")</f>
        <v>571</v>
      </c>
    </row>
    <row r="413" spans="1:15" x14ac:dyDescent="0.25">
      <c r="A413" s="172" t="s">
        <v>9112</v>
      </c>
      <c r="B413" s="173" t="s">
        <v>4774</v>
      </c>
      <c r="C413" s="174" t="s">
        <v>4775</v>
      </c>
      <c r="D413" s="175" t="s">
        <v>36</v>
      </c>
      <c r="E413" s="175">
        <v>500</v>
      </c>
      <c r="F413" s="175">
        <v>0.1</v>
      </c>
      <c r="G413" s="175"/>
      <c r="H413" s="175"/>
      <c r="I413" s="176">
        <v>7.18</v>
      </c>
      <c r="J413" s="176">
        <f>IF(ISNUMBER(I413),ROUND(E413*F413*I413,2),"")</f>
        <v>359</v>
      </c>
      <c r="K413" s="184">
        <f>BDI!$E$17</f>
        <v>0.19500000000000001</v>
      </c>
      <c r="L413" s="93"/>
      <c r="M413" s="93"/>
      <c r="N413" s="92">
        <f t="shared" si="3"/>
        <v>8.58</v>
      </c>
      <c r="O413" s="229">
        <f>IF(ISNUMBER(I413),ROUND(E413*F413*N413,2),"")</f>
        <v>429</v>
      </c>
    </row>
    <row r="414" spans="1:15" x14ac:dyDescent="0.25">
      <c r="A414" s="172" t="s">
        <v>9113</v>
      </c>
      <c r="B414" s="173" t="s">
        <v>4776</v>
      </c>
      <c r="C414" s="174" t="s">
        <v>4777</v>
      </c>
      <c r="D414" s="175" t="s">
        <v>36</v>
      </c>
      <c r="E414" s="175">
        <v>50</v>
      </c>
      <c r="F414" s="175">
        <v>0.1</v>
      </c>
      <c r="G414" s="175"/>
      <c r="H414" s="175"/>
      <c r="I414" s="176">
        <v>138.37</v>
      </c>
      <c r="J414" s="176">
        <f>IF(ISNUMBER(I414),ROUND(E414*F414*I414,2),"")</f>
        <v>691.85</v>
      </c>
      <c r="K414" s="184">
        <f>BDI!$E$17</f>
        <v>0.19500000000000001</v>
      </c>
      <c r="L414" s="93"/>
      <c r="M414" s="93"/>
      <c r="N414" s="92">
        <f t="shared" si="3"/>
        <v>165.35</v>
      </c>
      <c r="O414" s="229">
        <f>IF(ISNUMBER(I414),ROUND(E414*F414*N414,2),"")</f>
        <v>826.75</v>
      </c>
    </row>
    <row r="415" spans="1:15" x14ac:dyDescent="0.25">
      <c r="A415" s="172" t="s">
        <v>9114</v>
      </c>
      <c r="B415" s="173" t="s">
        <v>4778</v>
      </c>
      <c r="C415" s="174" t="s">
        <v>4779</v>
      </c>
      <c r="D415" s="175" t="s">
        <v>36</v>
      </c>
      <c r="E415" s="175">
        <v>50</v>
      </c>
      <c r="F415" s="175">
        <v>0.1</v>
      </c>
      <c r="G415" s="175"/>
      <c r="H415" s="175"/>
      <c r="I415" s="176">
        <v>93.86</v>
      </c>
      <c r="J415" s="176">
        <f>IF(ISNUMBER(I415),ROUND(E415*F415*I415,2),"")</f>
        <v>469.3</v>
      </c>
      <c r="K415" s="184">
        <f>BDI!$E$17</f>
        <v>0.19500000000000001</v>
      </c>
      <c r="L415" s="93"/>
      <c r="M415" s="93"/>
      <c r="N415" s="92">
        <f t="shared" si="3"/>
        <v>112.16</v>
      </c>
      <c r="O415" s="229">
        <f>IF(ISNUMBER(I415),ROUND(E415*F415*N415,2),"")</f>
        <v>560.79999999999995</v>
      </c>
    </row>
    <row r="416" spans="1:15" x14ac:dyDescent="0.25">
      <c r="A416" s="172" t="s">
        <v>9115</v>
      </c>
      <c r="B416" s="173" t="s">
        <v>4780</v>
      </c>
      <c r="C416" s="174" t="s">
        <v>4781</v>
      </c>
      <c r="D416" s="175" t="s">
        <v>36</v>
      </c>
      <c r="E416" s="175">
        <v>50</v>
      </c>
      <c r="F416" s="175">
        <v>0.1</v>
      </c>
      <c r="G416" s="175"/>
      <c r="H416" s="175"/>
      <c r="I416" s="176">
        <v>115.13</v>
      </c>
      <c r="J416" s="176">
        <f>IF(ISNUMBER(I416),ROUND(E416*F416*I416,2),"")</f>
        <v>575.65</v>
      </c>
      <c r="K416" s="184">
        <f>BDI!$E$17</f>
        <v>0.19500000000000001</v>
      </c>
      <c r="L416" s="93"/>
      <c r="M416" s="93"/>
      <c r="N416" s="92">
        <f t="shared" si="3"/>
        <v>137.58000000000001</v>
      </c>
      <c r="O416" s="229">
        <f>IF(ISNUMBER(I416),ROUND(E416*F416*N416,2),"")</f>
        <v>687.9</v>
      </c>
    </row>
    <row r="417" spans="1:15" x14ac:dyDescent="0.25">
      <c r="A417" s="172" t="s">
        <v>9116</v>
      </c>
      <c r="B417" s="173" t="s">
        <v>4782</v>
      </c>
      <c r="C417" s="174" t="s">
        <v>4783</v>
      </c>
      <c r="D417" s="175" t="s">
        <v>36</v>
      </c>
      <c r="E417" s="175">
        <v>500</v>
      </c>
      <c r="F417" s="175">
        <v>0.1</v>
      </c>
      <c r="G417" s="175"/>
      <c r="H417" s="175"/>
      <c r="I417" s="176">
        <v>13.87</v>
      </c>
      <c r="J417" s="176">
        <f>IF(ISNUMBER(I417),ROUND(E417*F417*I417,2),"")</f>
        <v>693.5</v>
      </c>
      <c r="K417" s="184">
        <f>BDI!$E$17</f>
        <v>0.19500000000000001</v>
      </c>
      <c r="L417" s="93"/>
      <c r="M417" s="93"/>
      <c r="N417" s="92">
        <f t="shared" si="3"/>
        <v>16.57</v>
      </c>
      <c r="O417" s="229">
        <f>IF(ISNUMBER(I417),ROUND(E417*F417*N417,2),"")</f>
        <v>828.5</v>
      </c>
    </row>
    <row r="418" spans="1:15" x14ac:dyDescent="0.25">
      <c r="A418" s="172" t="s">
        <v>9117</v>
      </c>
      <c r="B418" s="173" t="s">
        <v>4784</v>
      </c>
      <c r="C418" s="174" t="s">
        <v>4785</v>
      </c>
      <c r="D418" s="175" t="s">
        <v>36</v>
      </c>
      <c r="E418" s="175">
        <v>500</v>
      </c>
      <c r="F418" s="175">
        <v>0.1</v>
      </c>
      <c r="G418" s="175"/>
      <c r="H418" s="175"/>
      <c r="I418" s="176">
        <v>8.5399999999999991</v>
      </c>
      <c r="J418" s="176">
        <f>IF(ISNUMBER(I418),ROUND(E418*F418*I418,2),"")</f>
        <v>427</v>
      </c>
      <c r="K418" s="184">
        <f>BDI!$E$17</f>
        <v>0.19500000000000001</v>
      </c>
      <c r="L418" s="93"/>
      <c r="M418" s="93"/>
      <c r="N418" s="92">
        <f t="shared" si="3"/>
        <v>10.210000000000001</v>
      </c>
      <c r="O418" s="229">
        <f>IF(ISNUMBER(I418),ROUND(E418*F418*N418,2),"")</f>
        <v>510.5</v>
      </c>
    </row>
    <row r="419" spans="1:15" x14ac:dyDescent="0.25">
      <c r="A419" s="172" t="s">
        <v>9118</v>
      </c>
      <c r="B419" s="173" t="s">
        <v>4786</v>
      </c>
      <c r="C419" s="174" t="s">
        <v>4787</v>
      </c>
      <c r="D419" s="175" t="s">
        <v>36</v>
      </c>
      <c r="E419" s="175">
        <v>50</v>
      </c>
      <c r="F419" s="175">
        <v>0.1</v>
      </c>
      <c r="G419" s="175"/>
      <c r="H419" s="175"/>
      <c r="I419" s="176">
        <v>206.77</v>
      </c>
      <c r="J419" s="176">
        <f>IF(ISNUMBER(I419),ROUND(E419*F419*I419,2),"")</f>
        <v>1033.8499999999999</v>
      </c>
      <c r="K419" s="184">
        <f>BDI!$E$17</f>
        <v>0.19500000000000001</v>
      </c>
      <c r="L419" s="93"/>
      <c r="M419" s="93"/>
      <c r="N419" s="92">
        <f t="shared" si="3"/>
        <v>247.09</v>
      </c>
      <c r="O419" s="229">
        <f>IF(ISNUMBER(I419),ROUND(E419*F419*N419,2),"")</f>
        <v>1235.45</v>
      </c>
    </row>
    <row r="420" spans="1:15" x14ac:dyDescent="0.25">
      <c r="A420" s="172" t="s">
        <v>9119</v>
      </c>
      <c r="B420" s="173" t="s">
        <v>4788</v>
      </c>
      <c r="C420" s="174" t="s">
        <v>4789</v>
      </c>
      <c r="D420" s="175" t="s">
        <v>36</v>
      </c>
      <c r="E420" s="175">
        <v>50</v>
      </c>
      <c r="F420" s="175">
        <v>0.1</v>
      </c>
      <c r="G420" s="175"/>
      <c r="H420" s="175"/>
      <c r="I420" s="176">
        <v>121.68</v>
      </c>
      <c r="J420" s="176">
        <f>IF(ISNUMBER(I420),ROUND(E420*F420*I420,2),"")</f>
        <v>608.4</v>
      </c>
      <c r="K420" s="184">
        <f>BDI!$E$17</f>
        <v>0.19500000000000001</v>
      </c>
      <c r="L420" s="93"/>
      <c r="M420" s="93"/>
      <c r="N420" s="92">
        <f t="shared" si="3"/>
        <v>145.41</v>
      </c>
      <c r="O420" s="229">
        <f>IF(ISNUMBER(I420),ROUND(E420*F420*N420,2),"")</f>
        <v>727.05</v>
      </c>
    </row>
    <row r="421" spans="1:15" x14ac:dyDescent="0.25">
      <c r="A421" s="172" t="s">
        <v>9120</v>
      </c>
      <c r="B421" s="173" t="s">
        <v>4790</v>
      </c>
      <c r="C421" s="174" t="s">
        <v>4791</v>
      </c>
      <c r="D421" s="175" t="s">
        <v>36</v>
      </c>
      <c r="E421" s="175">
        <v>50</v>
      </c>
      <c r="F421" s="175">
        <v>0.1</v>
      </c>
      <c r="G421" s="175"/>
      <c r="H421" s="175"/>
      <c r="I421" s="176">
        <v>203.65</v>
      </c>
      <c r="J421" s="176">
        <f>IF(ISNUMBER(I421),ROUND(E421*F421*I421,2),"")</f>
        <v>1018.25</v>
      </c>
      <c r="K421" s="184">
        <f>BDI!$E$17</f>
        <v>0.19500000000000001</v>
      </c>
      <c r="L421" s="93"/>
      <c r="M421" s="93"/>
      <c r="N421" s="92">
        <f t="shared" si="3"/>
        <v>243.36</v>
      </c>
      <c r="O421" s="229">
        <f>IF(ISNUMBER(I421),ROUND(E421*F421*N421,2),"")</f>
        <v>1216.8</v>
      </c>
    </row>
    <row r="422" spans="1:15" x14ac:dyDescent="0.25">
      <c r="A422" s="172" t="s">
        <v>9121</v>
      </c>
      <c r="B422" s="173" t="s">
        <v>4792</v>
      </c>
      <c r="C422" s="174" t="s">
        <v>4793</v>
      </c>
      <c r="D422" s="175" t="s">
        <v>36</v>
      </c>
      <c r="E422" s="175">
        <v>500</v>
      </c>
      <c r="F422" s="175">
        <v>0.1</v>
      </c>
      <c r="G422" s="175"/>
      <c r="H422" s="175"/>
      <c r="I422" s="176">
        <v>17.239999999999998</v>
      </c>
      <c r="J422" s="176">
        <f>IF(ISNUMBER(I422),ROUND(E422*F422*I422,2),"")</f>
        <v>862</v>
      </c>
      <c r="K422" s="184">
        <f>BDI!$E$17</f>
        <v>0.19500000000000001</v>
      </c>
      <c r="L422" s="93"/>
      <c r="M422" s="93"/>
      <c r="N422" s="92">
        <f t="shared" si="3"/>
        <v>20.6</v>
      </c>
      <c r="O422" s="229">
        <f>IF(ISNUMBER(I422),ROUND(E422*F422*N422,2),"")</f>
        <v>1030</v>
      </c>
    </row>
    <row r="423" spans="1:15" x14ac:dyDescent="0.25">
      <c r="A423" s="172" t="s">
        <v>9122</v>
      </c>
      <c r="B423" s="173" t="s">
        <v>4794</v>
      </c>
      <c r="C423" s="174" t="s">
        <v>4795</v>
      </c>
      <c r="D423" s="175" t="s">
        <v>36</v>
      </c>
      <c r="E423" s="175">
        <v>500</v>
      </c>
      <c r="F423" s="175">
        <v>0.1</v>
      </c>
      <c r="G423" s="175"/>
      <c r="H423" s="175"/>
      <c r="I423" s="176">
        <v>11.02</v>
      </c>
      <c r="J423" s="176">
        <f>IF(ISNUMBER(I423),ROUND(E423*F423*I423,2),"")</f>
        <v>551</v>
      </c>
      <c r="K423" s="184">
        <f>BDI!$E$17</f>
        <v>0.19500000000000001</v>
      </c>
      <c r="L423" s="93"/>
      <c r="M423" s="93"/>
      <c r="N423" s="92">
        <f t="shared" si="3"/>
        <v>13.17</v>
      </c>
      <c r="O423" s="229">
        <f>IF(ISNUMBER(I423),ROUND(E423*F423*N423,2),"")</f>
        <v>658.5</v>
      </c>
    </row>
    <row r="424" spans="1:15" x14ac:dyDescent="0.25">
      <c r="A424" s="172" t="s">
        <v>9123</v>
      </c>
      <c r="B424" s="173" t="s">
        <v>4796</v>
      </c>
      <c r="C424" s="174" t="s">
        <v>4797</v>
      </c>
      <c r="D424" s="175" t="s">
        <v>36</v>
      </c>
      <c r="E424" s="175">
        <v>1000</v>
      </c>
      <c r="F424" s="175">
        <v>0.1</v>
      </c>
      <c r="G424" s="175"/>
      <c r="H424" s="175"/>
      <c r="I424" s="176">
        <v>2.9</v>
      </c>
      <c r="J424" s="176">
        <f>IF(ISNUMBER(I424),ROUND(E424*F424*I424,2),"")</f>
        <v>290</v>
      </c>
      <c r="K424" s="184">
        <f>BDI!$E$17</f>
        <v>0.19500000000000001</v>
      </c>
      <c r="L424" s="93"/>
      <c r="M424" s="93"/>
      <c r="N424" s="92">
        <f t="shared" si="3"/>
        <v>3.47</v>
      </c>
      <c r="O424" s="229">
        <f>IF(ISNUMBER(I424),ROUND(E424*F424*N424,2),"")</f>
        <v>347</v>
      </c>
    </row>
    <row r="425" spans="1:15" x14ac:dyDescent="0.25">
      <c r="A425" s="172" t="s">
        <v>9124</v>
      </c>
      <c r="B425" s="173" t="s">
        <v>4798</v>
      </c>
      <c r="C425" s="174" t="s">
        <v>4799</v>
      </c>
      <c r="D425" s="175" t="s">
        <v>124</v>
      </c>
      <c r="E425" s="175">
        <v>1000</v>
      </c>
      <c r="F425" s="175">
        <v>0.1</v>
      </c>
      <c r="G425" s="175"/>
      <c r="H425" s="175"/>
      <c r="I425" s="176">
        <v>5.31</v>
      </c>
      <c r="J425" s="176">
        <f>IF(ISNUMBER(I425),ROUND(E425*F425*I425,2),"")</f>
        <v>531</v>
      </c>
      <c r="K425" s="184">
        <f>BDI!$E$17</f>
        <v>0.19500000000000001</v>
      </c>
      <c r="L425" s="93"/>
      <c r="M425" s="93"/>
      <c r="N425" s="92">
        <f t="shared" si="3"/>
        <v>6.35</v>
      </c>
      <c r="O425" s="229">
        <f>IF(ISNUMBER(I425),ROUND(E425*F425*N425,2),"")</f>
        <v>635</v>
      </c>
    </row>
    <row r="426" spans="1:15" x14ac:dyDescent="0.25">
      <c r="A426" s="172" t="s">
        <v>9125</v>
      </c>
      <c r="B426" s="173" t="s">
        <v>4800</v>
      </c>
      <c r="C426" s="174" t="s">
        <v>4801</v>
      </c>
      <c r="D426" s="175" t="s">
        <v>124</v>
      </c>
      <c r="E426" s="175">
        <v>6000</v>
      </c>
      <c r="F426" s="175">
        <v>0.1</v>
      </c>
      <c r="G426" s="175"/>
      <c r="H426" s="175"/>
      <c r="I426" s="176">
        <v>6.68</v>
      </c>
      <c r="J426" s="176">
        <f>IF(ISNUMBER(I426),ROUND(E426*F426*I426,2),"")</f>
        <v>4008</v>
      </c>
      <c r="K426" s="184">
        <f>BDI!$E$17</f>
        <v>0.19500000000000001</v>
      </c>
      <c r="L426" s="93"/>
      <c r="M426" s="93"/>
      <c r="N426" s="92">
        <f t="shared" si="3"/>
        <v>7.98</v>
      </c>
      <c r="O426" s="229">
        <f>IF(ISNUMBER(I426),ROUND(E426*F426*N426,2),"")</f>
        <v>4788</v>
      </c>
    </row>
    <row r="427" spans="1:15" x14ac:dyDescent="0.25">
      <c r="A427" s="172" t="s">
        <v>9126</v>
      </c>
      <c r="B427" s="173" t="s">
        <v>4802</v>
      </c>
      <c r="C427" s="174" t="s">
        <v>4803</v>
      </c>
      <c r="D427" s="175" t="s">
        <v>124</v>
      </c>
      <c r="E427" s="175">
        <v>6000</v>
      </c>
      <c r="F427" s="175">
        <v>0.1</v>
      </c>
      <c r="G427" s="175"/>
      <c r="H427" s="175"/>
      <c r="I427" s="176">
        <v>12.54</v>
      </c>
      <c r="J427" s="176">
        <f>IF(ISNUMBER(I427),ROUND(E427*F427*I427,2),"")</f>
        <v>7524</v>
      </c>
      <c r="K427" s="184">
        <f>BDI!$E$17</f>
        <v>0.19500000000000001</v>
      </c>
      <c r="L427" s="93"/>
      <c r="M427" s="93"/>
      <c r="N427" s="92">
        <f t="shared" si="3"/>
        <v>14.99</v>
      </c>
      <c r="O427" s="229">
        <f>IF(ISNUMBER(I427),ROUND(E427*F427*N427,2),"")</f>
        <v>8994</v>
      </c>
    </row>
    <row r="428" spans="1:15" x14ac:dyDescent="0.25">
      <c r="A428" s="172" t="s">
        <v>9127</v>
      </c>
      <c r="B428" s="173" t="s">
        <v>4804</v>
      </c>
      <c r="C428" s="174" t="s">
        <v>4805</v>
      </c>
      <c r="D428" s="175" t="s">
        <v>124</v>
      </c>
      <c r="E428" s="175">
        <v>3000</v>
      </c>
      <c r="F428" s="175">
        <v>0.1</v>
      </c>
      <c r="G428" s="175"/>
      <c r="H428" s="175"/>
      <c r="I428" s="176">
        <v>17.2</v>
      </c>
      <c r="J428" s="176">
        <f>IF(ISNUMBER(I428),ROUND(E428*F428*I428,2),"")</f>
        <v>5160</v>
      </c>
      <c r="K428" s="184">
        <f>BDI!$E$17</f>
        <v>0.19500000000000001</v>
      </c>
      <c r="L428" s="93"/>
      <c r="M428" s="93"/>
      <c r="N428" s="92">
        <f t="shared" si="3"/>
        <v>20.55</v>
      </c>
      <c r="O428" s="229">
        <f>IF(ISNUMBER(I428),ROUND(E428*F428*N428,2),"")</f>
        <v>6165</v>
      </c>
    </row>
    <row r="429" spans="1:15" x14ac:dyDescent="0.25">
      <c r="A429" s="172" t="s">
        <v>9128</v>
      </c>
      <c r="B429" s="173" t="s">
        <v>4806</v>
      </c>
      <c r="C429" s="174" t="s">
        <v>4807</v>
      </c>
      <c r="D429" s="175" t="s">
        <v>124</v>
      </c>
      <c r="E429" s="175">
        <v>3000</v>
      </c>
      <c r="F429" s="175">
        <v>0.1</v>
      </c>
      <c r="G429" s="175"/>
      <c r="H429" s="175"/>
      <c r="I429" s="176">
        <v>19.18</v>
      </c>
      <c r="J429" s="176">
        <f>IF(ISNUMBER(I429),ROUND(E429*F429*I429,2),"")</f>
        <v>5754</v>
      </c>
      <c r="K429" s="184">
        <f>BDI!$E$17</f>
        <v>0.19500000000000001</v>
      </c>
      <c r="L429" s="93"/>
      <c r="M429" s="93"/>
      <c r="N429" s="92">
        <f t="shared" si="3"/>
        <v>22.92</v>
      </c>
      <c r="O429" s="229">
        <f>IF(ISNUMBER(I429),ROUND(E429*F429*N429,2),"")</f>
        <v>6876</v>
      </c>
    </row>
    <row r="430" spans="1:15" x14ac:dyDescent="0.25">
      <c r="A430" s="172" t="s">
        <v>9129</v>
      </c>
      <c r="B430" s="173" t="s">
        <v>4808</v>
      </c>
      <c r="C430" s="174" t="s">
        <v>4809</v>
      </c>
      <c r="D430" s="175" t="s">
        <v>124</v>
      </c>
      <c r="E430" s="175">
        <v>1000</v>
      </c>
      <c r="F430" s="175">
        <v>0.1</v>
      </c>
      <c r="G430" s="175"/>
      <c r="H430" s="175"/>
      <c r="I430" s="176">
        <v>35.700000000000003</v>
      </c>
      <c r="J430" s="176">
        <f>IF(ISNUMBER(I430),ROUND(E430*F430*I430,2),"")</f>
        <v>3570</v>
      </c>
      <c r="K430" s="184">
        <f>BDI!$E$17</f>
        <v>0.19500000000000001</v>
      </c>
      <c r="L430" s="93"/>
      <c r="M430" s="93"/>
      <c r="N430" s="92">
        <f t="shared" si="3"/>
        <v>42.66</v>
      </c>
      <c r="O430" s="229">
        <f>IF(ISNUMBER(I430),ROUND(E430*F430*N430,2),"")</f>
        <v>4266</v>
      </c>
    </row>
    <row r="431" spans="1:15" x14ac:dyDescent="0.25">
      <c r="A431" s="172" t="s">
        <v>9130</v>
      </c>
      <c r="B431" s="173" t="s">
        <v>4810</v>
      </c>
      <c r="C431" s="174" t="s">
        <v>4811</v>
      </c>
      <c r="D431" s="175" t="s">
        <v>124</v>
      </c>
      <c r="E431" s="175">
        <v>1000</v>
      </c>
      <c r="F431" s="175">
        <v>0.1</v>
      </c>
      <c r="G431" s="175"/>
      <c r="H431" s="175"/>
      <c r="I431" s="176">
        <v>55.5</v>
      </c>
      <c r="J431" s="176">
        <f>IF(ISNUMBER(I431),ROUND(E431*F431*I431,2),"")</f>
        <v>5550</v>
      </c>
      <c r="K431" s="184">
        <f>BDI!$E$17</f>
        <v>0.19500000000000001</v>
      </c>
      <c r="L431" s="93"/>
      <c r="M431" s="93"/>
      <c r="N431" s="92">
        <f t="shared" si="3"/>
        <v>66.319999999999993</v>
      </c>
      <c r="O431" s="229">
        <f>IF(ISNUMBER(I431),ROUND(E431*F431*N431,2),"")</f>
        <v>6632</v>
      </c>
    </row>
    <row r="432" spans="1:15" x14ac:dyDescent="0.25">
      <c r="A432" s="172" t="s">
        <v>9131</v>
      </c>
      <c r="B432" s="173" t="s">
        <v>4812</v>
      </c>
      <c r="C432" s="174" t="s">
        <v>4813</v>
      </c>
      <c r="D432" s="175" t="s">
        <v>124</v>
      </c>
      <c r="E432" s="175">
        <v>1000</v>
      </c>
      <c r="F432" s="175">
        <v>0.1</v>
      </c>
      <c r="G432" s="175"/>
      <c r="H432" s="175"/>
      <c r="I432" s="176">
        <v>56.72</v>
      </c>
      <c r="J432" s="176">
        <f>IF(ISNUMBER(I432),ROUND(E432*F432*I432,2),"")</f>
        <v>5672</v>
      </c>
      <c r="K432" s="184">
        <f>BDI!$E$17</f>
        <v>0.19500000000000001</v>
      </c>
      <c r="L432" s="93"/>
      <c r="M432" s="93"/>
      <c r="N432" s="92">
        <f t="shared" si="3"/>
        <v>67.78</v>
      </c>
      <c r="O432" s="229">
        <f>IF(ISNUMBER(I432),ROUND(E432*F432*N432,2),"")</f>
        <v>6778</v>
      </c>
    </row>
    <row r="433" spans="1:15" x14ac:dyDescent="0.25">
      <c r="A433" s="172" t="s">
        <v>9132</v>
      </c>
      <c r="B433" s="173" t="s">
        <v>4814</v>
      </c>
      <c r="C433" s="174" t="s">
        <v>4815</v>
      </c>
      <c r="D433" s="175" t="s">
        <v>124</v>
      </c>
      <c r="E433" s="175">
        <v>500</v>
      </c>
      <c r="F433" s="175">
        <v>0.1</v>
      </c>
      <c r="G433" s="175"/>
      <c r="H433" s="175"/>
      <c r="I433" s="176">
        <v>80.53</v>
      </c>
      <c r="J433" s="176">
        <f>IF(ISNUMBER(I433),ROUND(E433*F433*I433,2),"")</f>
        <v>4026.5</v>
      </c>
      <c r="K433" s="184">
        <f>BDI!$E$17</f>
        <v>0.19500000000000001</v>
      </c>
      <c r="L433" s="93"/>
      <c r="M433" s="93"/>
      <c r="N433" s="92">
        <f t="shared" si="3"/>
        <v>96.23</v>
      </c>
      <c r="O433" s="229">
        <f>IF(ISNUMBER(I433),ROUND(E433*F433*N433,2),"")</f>
        <v>4811.5</v>
      </c>
    </row>
    <row r="434" spans="1:15" x14ac:dyDescent="0.25">
      <c r="A434" s="172" t="s">
        <v>9133</v>
      </c>
      <c r="B434" s="173" t="s">
        <v>4816</v>
      </c>
      <c r="C434" s="174" t="s">
        <v>4817</v>
      </c>
      <c r="D434" s="175" t="s">
        <v>124</v>
      </c>
      <c r="E434" s="175">
        <v>1000</v>
      </c>
      <c r="F434" s="175">
        <v>0.1</v>
      </c>
      <c r="G434" s="175"/>
      <c r="H434" s="175"/>
      <c r="I434" s="176">
        <v>25.18</v>
      </c>
      <c r="J434" s="176">
        <f>IF(ISNUMBER(I434),ROUND(E434*F434*I434,2),"")</f>
        <v>2518</v>
      </c>
      <c r="K434" s="184">
        <f>BDI!$E$17</f>
        <v>0.19500000000000001</v>
      </c>
      <c r="L434" s="93"/>
      <c r="M434" s="93"/>
      <c r="N434" s="92">
        <f t="shared" si="3"/>
        <v>30.09</v>
      </c>
      <c r="O434" s="229">
        <f>IF(ISNUMBER(I434),ROUND(E434*F434*N434,2),"")</f>
        <v>3009</v>
      </c>
    </row>
    <row r="435" spans="1:15" x14ac:dyDescent="0.25">
      <c r="A435" s="172" t="s">
        <v>9134</v>
      </c>
      <c r="B435" s="173" t="s">
        <v>4818</v>
      </c>
      <c r="C435" s="174" t="s">
        <v>4819</v>
      </c>
      <c r="D435" s="175" t="s">
        <v>124</v>
      </c>
      <c r="E435" s="175">
        <v>2000</v>
      </c>
      <c r="F435" s="175">
        <v>0.1</v>
      </c>
      <c r="G435" s="175"/>
      <c r="H435" s="175"/>
      <c r="I435" s="176">
        <v>25.21</v>
      </c>
      <c r="J435" s="176">
        <f>IF(ISNUMBER(I435),ROUND(E435*F435*I435,2),"")</f>
        <v>5042</v>
      </c>
      <c r="K435" s="184">
        <f>BDI!$E$17</f>
        <v>0.19500000000000001</v>
      </c>
      <c r="L435" s="93"/>
      <c r="M435" s="93"/>
      <c r="N435" s="92">
        <f t="shared" si="3"/>
        <v>30.13</v>
      </c>
      <c r="O435" s="229">
        <f>IF(ISNUMBER(I435),ROUND(E435*F435*N435,2),"")</f>
        <v>6026</v>
      </c>
    </row>
    <row r="436" spans="1:15" x14ac:dyDescent="0.25">
      <c r="A436" s="172" t="s">
        <v>9135</v>
      </c>
      <c r="B436" s="173" t="s">
        <v>4820</v>
      </c>
      <c r="C436" s="174" t="s">
        <v>4821</v>
      </c>
      <c r="D436" s="175" t="s">
        <v>124</v>
      </c>
      <c r="E436" s="175">
        <v>1000</v>
      </c>
      <c r="F436" s="175">
        <v>0.1</v>
      </c>
      <c r="G436" s="175"/>
      <c r="H436" s="175"/>
      <c r="I436" s="176">
        <v>25.32</v>
      </c>
      <c r="J436" s="176">
        <f>IF(ISNUMBER(I436),ROUND(E436*F436*I436,2),"")</f>
        <v>2532</v>
      </c>
      <c r="K436" s="184">
        <f>BDI!$E$17</f>
        <v>0.19500000000000001</v>
      </c>
      <c r="L436" s="93"/>
      <c r="M436" s="93"/>
      <c r="N436" s="92">
        <f t="shared" si="3"/>
        <v>30.26</v>
      </c>
      <c r="O436" s="229">
        <f>IF(ISNUMBER(I436),ROUND(E436*F436*N436,2),"")</f>
        <v>3026</v>
      </c>
    </row>
    <row r="437" spans="1:15" x14ac:dyDescent="0.25">
      <c r="A437" s="172" t="s">
        <v>9136</v>
      </c>
      <c r="B437" s="173" t="s">
        <v>4822</v>
      </c>
      <c r="C437" s="174" t="s">
        <v>4823</v>
      </c>
      <c r="D437" s="175" t="s">
        <v>124</v>
      </c>
      <c r="E437" s="175">
        <v>1000</v>
      </c>
      <c r="F437" s="175">
        <v>0.1</v>
      </c>
      <c r="G437" s="175"/>
      <c r="H437" s="175"/>
      <c r="I437" s="176">
        <v>44.17</v>
      </c>
      <c r="J437" s="176">
        <f>IF(ISNUMBER(I437),ROUND(E437*F437*I437,2),"")</f>
        <v>4417</v>
      </c>
      <c r="K437" s="184">
        <f>BDI!$E$17</f>
        <v>0.19500000000000001</v>
      </c>
      <c r="L437" s="93"/>
      <c r="M437" s="93"/>
      <c r="N437" s="92">
        <f t="shared" si="3"/>
        <v>52.78</v>
      </c>
      <c r="O437" s="229">
        <f>IF(ISNUMBER(I437),ROUND(E437*F437*N437,2),"")</f>
        <v>5278</v>
      </c>
    </row>
    <row r="438" spans="1:15" x14ac:dyDescent="0.25">
      <c r="A438" s="172" t="s">
        <v>9137</v>
      </c>
      <c r="B438" s="173" t="s">
        <v>4824</v>
      </c>
      <c r="C438" s="174" t="s">
        <v>4825</v>
      </c>
      <c r="D438" s="175" t="s">
        <v>124</v>
      </c>
      <c r="E438" s="175">
        <v>1000</v>
      </c>
      <c r="F438" s="175">
        <v>0.1</v>
      </c>
      <c r="G438" s="175"/>
      <c r="H438" s="175"/>
      <c r="I438" s="176">
        <v>44.43</v>
      </c>
      <c r="J438" s="176">
        <f>IF(ISNUMBER(I438),ROUND(E438*F438*I438,2),"")</f>
        <v>4443</v>
      </c>
      <c r="K438" s="184">
        <f>BDI!$E$17</f>
        <v>0.19500000000000001</v>
      </c>
      <c r="L438" s="93"/>
      <c r="M438" s="93"/>
      <c r="N438" s="92">
        <f t="shared" si="3"/>
        <v>53.09</v>
      </c>
      <c r="O438" s="229">
        <f>IF(ISNUMBER(I438),ROUND(E438*F438*N438,2),"")</f>
        <v>5309</v>
      </c>
    </row>
    <row r="439" spans="1:15" x14ac:dyDescent="0.25">
      <c r="A439" s="172" t="s">
        <v>9138</v>
      </c>
      <c r="B439" s="173" t="s">
        <v>4826</v>
      </c>
      <c r="C439" s="174" t="s">
        <v>4827</v>
      </c>
      <c r="D439" s="175" t="s">
        <v>124</v>
      </c>
      <c r="E439" s="175">
        <v>1000</v>
      </c>
      <c r="F439" s="175">
        <v>0.1</v>
      </c>
      <c r="G439" s="175"/>
      <c r="H439" s="175"/>
      <c r="I439" s="176">
        <v>59.73</v>
      </c>
      <c r="J439" s="176">
        <f>IF(ISNUMBER(I439),ROUND(E439*F439*I439,2),"")</f>
        <v>5973</v>
      </c>
      <c r="K439" s="184">
        <f>BDI!$E$17</f>
        <v>0.19500000000000001</v>
      </c>
      <c r="L439" s="93"/>
      <c r="M439" s="93"/>
      <c r="N439" s="92">
        <f t="shared" si="3"/>
        <v>71.38</v>
      </c>
      <c r="O439" s="229">
        <f>IF(ISNUMBER(I439),ROUND(E439*F439*N439,2),"")</f>
        <v>7138</v>
      </c>
    </row>
    <row r="440" spans="1:15" x14ac:dyDescent="0.25">
      <c r="A440" s="172" t="s">
        <v>9139</v>
      </c>
      <c r="B440" s="173" t="s">
        <v>4828</v>
      </c>
      <c r="C440" s="174" t="s">
        <v>4829</v>
      </c>
      <c r="D440" s="175" t="s">
        <v>124</v>
      </c>
      <c r="E440" s="175">
        <v>1000</v>
      </c>
      <c r="F440" s="175">
        <v>0.1</v>
      </c>
      <c r="G440" s="175"/>
      <c r="H440" s="175"/>
      <c r="I440" s="176">
        <v>58.38</v>
      </c>
      <c r="J440" s="176">
        <f>IF(ISNUMBER(I440),ROUND(E440*F440*I440,2),"")</f>
        <v>5838</v>
      </c>
      <c r="K440" s="184">
        <f>BDI!$E$17</f>
        <v>0.19500000000000001</v>
      </c>
      <c r="L440" s="93"/>
      <c r="M440" s="93"/>
      <c r="N440" s="92">
        <f t="shared" si="3"/>
        <v>69.760000000000005</v>
      </c>
      <c r="O440" s="229">
        <f>IF(ISNUMBER(I440),ROUND(E440*F440*N440,2),"")</f>
        <v>6976</v>
      </c>
    </row>
    <row r="441" spans="1:15" x14ac:dyDescent="0.25">
      <c r="A441" s="172" t="s">
        <v>9140</v>
      </c>
      <c r="B441" s="173" t="s">
        <v>4830</v>
      </c>
      <c r="C441" s="174" t="s">
        <v>4831</v>
      </c>
      <c r="D441" s="175" t="s">
        <v>124</v>
      </c>
      <c r="E441" s="175">
        <v>500</v>
      </c>
      <c r="F441" s="175">
        <v>0.1</v>
      </c>
      <c r="G441" s="175"/>
      <c r="H441" s="175"/>
      <c r="I441" s="176">
        <v>100.96</v>
      </c>
      <c r="J441" s="176">
        <f>IF(ISNUMBER(I441),ROUND(E441*F441*I441,2),"")</f>
        <v>5048</v>
      </c>
      <c r="K441" s="184">
        <f>BDI!$E$17</f>
        <v>0.19500000000000001</v>
      </c>
      <c r="L441" s="93"/>
      <c r="M441" s="93"/>
      <c r="N441" s="92">
        <f t="shared" si="3"/>
        <v>120.65</v>
      </c>
      <c r="O441" s="229">
        <f>IF(ISNUMBER(I441),ROUND(E441*F441*N441,2),"")</f>
        <v>6032.5</v>
      </c>
    </row>
    <row r="442" spans="1:15" x14ac:dyDescent="0.25">
      <c r="A442" s="172" t="s">
        <v>9141</v>
      </c>
      <c r="B442" s="173" t="s">
        <v>4832</v>
      </c>
      <c r="C442" s="174" t="s">
        <v>4833</v>
      </c>
      <c r="D442" s="175" t="s">
        <v>36</v>
      </c>
      <c r="E442" s="175">
        <v>1000</v>
      </c>
      <c r="F442" s="175">
        <v>0.1</v>
      </c>
      <c r="G442" s="175"/>
      <c r="H442" s="175"/>
      <c r="I442" s="176">
        <v>2.91</v>
      </c>
      <c r="J442" s="176">
        <f>IF(ISNUMBER(I442),ROUND(E442*F442*I442,2),"")</f>
        <v>291</v>
      </c>
      <c r="K442" s="184">
        <f>BDI!$E$17</f>
        <v>0.19500000000000001</v>
      </c>
      <c r="L442" s="93"/>
      <c r="M442" s="93"/>
      <c r="N442" s="92">
        <f t="shared" si="3"/>
        <v>3.48</v>
      </c>
      <c r="O442" s="229">
        <f>IF(ISNUMBER(I442),ROUND(E442*F442*N442,2),"")</f>
        <v>348</v>
      </c>
    </row>
    <row r="443" spans="1:15" x14ac:dyDescent="0.25">
      <c r="A443" s="172" t="s">
        <v>9142</v>
      </c>
      <c r="B443" s="173" t="s">
        <v>1383</v>
      </c>
      <c r="C443" s="174" t="s">
        <v>4834</v>
      </c>
      <c r="D443" s="175" t="s">
        <v>36</v>
      </c>
      <c r="E443" s="175">
        <v>1000</v>
      </c>
      <c r="F443" s="175">
        <v>0.1</v>
      </c>
      <c r="G443" s="175"/>
      <c r="H443" s="175"/>
      <c r="I443" s="188">
        <f ca="1">OFFSET(INDEX(Composições!A:H,MATCH(B443,Composições!A:A,0),8),2,0)</f>
        <v>1.3015000000000001</v>
      </c>
      <c r="J443" s="176">
        <f ca="1">IF(ISNUMBER(I443),ROUND(E443*F443*I443,2),"")</f>
        <v>130.15</v>
      </c>
      <c r="K443" s="184">
        <f>BDI!$E$17</f>
        <v>0.19500000000000001</v>
      </c>
      <c r="L443" s="93"/>
      <c r="M443" s="93"/>
      <c r="N443" s="92">
        <f t="shared" ca="1" si="3"/>
        <v>1.56</v>
      </c>
      <c r="O443" s="229">
        <f ca="1">IF(ISNUMBER(I443),ROUND(E443*F443*N443,2),"")</f>
        <v>156</v>
      </c>
    </row>
    <row r="444" spans="1:15" x14ac:dyDescent="0.25">
      <c r="A444" s="172" t="s">
        <v>9143</v>
      </c>
      <c r="B444" s="173" t="s">
        <v>4835</v>
      </c>
      <c r="C444" s="174" t="s">
        <v>4836</v>
      </c>
      <c r="D444" s="175" t="s">
        <v>36</v>
      </c>
      <c r="E444" s="175">
        <v>1000</v>
      </c>
      <c r="F444" s="175">
        <v>0.1</v>
      </c>
      <c r="G444" s="175"/>
      <c r="H444" s="175"/>
      <c r="I444" s="176">
        <v>3.97</v>
      </c>
      <c r="J444" s="176">
        <f>IF(ISNUMBER(I444),ROUND(E444*F444*I444,2),"")</f>
        <v>397</v>
      </c>
      <c r="K444" s="184">
        <f>BDI!$E$17</f>
        <v>0.19500000000000001</v>
      </c>
      <c r="L444" s="93"/>
      <c r="M444" s="93"/>
      <c r="N444" s="92">
        <f t="shared" si="3"/>
        <v>4.74</v>
      </c>
      <c r="O444" s="229">
        <f>IF(ISNUMBER(I444),ROUND(E444*F444*N444,2),"")</f>
        <v>474</v>
      </c>
    </row>
    <row r="445" spans="1:15" x14ac:dyDescent="0.25">
      <c r="A445" s="172" t="s">
        <v>9144</v>
      </c>
      <c r="B445" s="173" t="s">
        <v>1384</v>
      </c>
      <c r="C445" s="174" t="s">
        <v>4837</v>
      </c>
      <c r="D445" s="175" t="s">
        <v>36</v>
      </c>
      <c r="E445" s="175">
        <v>500</v>
      </c>
      <c r="F445" s="175">
        <v>0.1</v>
      </c>
      <c r="G445" s="175"/>
      <c r="H445" s="175"/>
      <c r="I445" s="188">
        <f ca="1">OFFSET(INDEX(Composições!A:H,MATCH(B445,Composições!A:A,0),8),2,0)</f>
        <v>3.2679999999999998</v>
      </c>
      <c r="J445" s="176">
        <f ca="1">IF(ISNUMBER(I445),ROUND(E445*F445*I445,2),"")</f>
        <v>163.4</v>
      </c>
      <c r="K445" s="184">
        <f>BDI!$E$17</f>
        <v>0.19500000000000001</v>
      </c>
      <c r="L445" s="93"/>
      <c r="M445" s="93"/>
      <c r="N445" s="92">
        <f t="shared" ca="1" si="3"/>
        <v>3.91</v>
      </c>
      <c r="O445" s="229">
        <f ca="1">IF(ISNUMBER(I445),ROUND(E445*F445*N445,2),"")</f>
        <v>195.5</v>
      </c>
    </row>
    <row r="446" spans="1:15" x14ac:dyDescent="0.25">
      <c r="A446" s="172" t="s">
        <v>9145</v>
      </c>
      <c r="B446" s="173" t="s">
        <v>1385</v>
      </c>
      <c r="C446" s="174" t="s">
        <v>4838</v>
      </c>
      <c r="D446" s="175" t="s">
        <v>36</v>
      </c>
      <c r="E446" s="175">
        <v>10000</v>
      </c>
      <c r="F446" s="175">
        <v>0.1</v>
      </c>
      <c r="G446" s="175"/>
      <c r="H446" s="175"/>
      <c r="I446" s="188">
        <f ca="1">OFFSET(INDEX(Composições!A:H,MATCH(B446,Composições!A:A,0),8),2,0)</f>
        <v>1.9474999999999998</v>
      </c>
      <c r="J446" s="176">
        <f ca="1">IF(ISNUMBER(I446),ROUND(E446*F446*I446,2),"")</f>
        <v>1947.5</v>
      </c>
      <c r="K446" s="184">
        <f>BDI!$E$17</f>
        <v>0.19500000000000001</v>
      </c>
      <c r="L446" s="93"/>
      <c r="M446" s="93"/>
      <c r="N446" s="92">
        <f t="shared" ca="1" si="3"/>
        <v>2.33</v>
      </c>
      <c r="O446" s="229">
        <f ca="1">IF(ISNUMBER(I446),ROUND(E446*F446*N446,2),"")</f>
        <v>2330</v>
      </c>
    </row>
    <row r="447" spans="1:15" x14ac:dyDescent="0.25">
      <c r="A447" s="172" t="s">
        <v>9146</v>
      </c>
      <c r="B447" s="173" t="s">
        <v>1386</v>
      </c>
      <c r="C447" s="174" t="s">
        <v>4839</v>
      </c>
      <c r="D447" s="175" t="s">
        <v>36</v>
      </c>
      <c r="E447" s="175">
        <v>1000</v>
      </c>
      <c r="F447" s="175">
        <v>0.1</v>
      </c>
      <c r="G447" s="175"/>
      <c r="H447" s="175"/>
      <c r="I447" s="188">
        <f ca="1">OFFSET(INDEX(Composições!A:H,MATCH(B447,Composições!A:A,0),8),2,0)</f>
        <v>9.1864999999999988</v>
      </c>
      <c r="J447" s="176">
        <f ca="1">IF(ISNUMBER(I447),ROUND(E447*F447*I447,2),"")</f>
        <v>918.65</v>
      </c>
      <c r="K447" s="184">
        <f>BDI!$E$17</f>
        <v>0.19500000000000001</v>
      </c>
      <c r="L447" s="93"/>
      <c r="M447" s="93"/>
      <c r="N447" s="92">
        <f t="shared" ca="1" si="3"/>
        <v>10.98</v>
      </c>
      <c r="O447" s="229">
        <f ca="1">IF(ISNUMBER(I447),ROUND(E447*F447*N447,2),"")</f>
        <v>1098</v>
      </c>
    </row>
    <row r="448" spans="1:15" x14ac:dyDescent="0.25">
      <c r="A448" s="172" t="s">
        <v>9147</v>
      </c>
      <c r="B448" s="173" t="s">
        <v>1387</v>
      </c>
      <c r="C448" s="174" t="s">
        <v>4840</v>
      </c>
      <c r="D448" s="175" t="s">
        <v>36</v>
      </c>
      <c r="E448" s="175">
        <v>2000</v>
      </c>
      <c r="F448" s="175">
        <v>0.1</v>
      </c>
      <c r="G448" s="175"/>
      <c r="H448" s="175"/>
      <c r="I448" s="188">
        <f ca="1">OFFSET(INDEX(Composições!A:H,MATCH(B448,Composições!A:A,0),8),2,0)</f>
        <v>1.387</v>
      </c>
      <c r="J448" s="176">
        <f ca="1">IF(ISNUMBER(I448),ROUND(E448*F448*I448,2),"")</f>
        <v>277.39999999999998</v>
      </c>
      <c r="K448" s="184">
        <f>BDI!$E$17</f>
        <v>0.19500000000000001</v>
      </c>
      <c r="L448" s="93"/>
      <c r="M448" s="93"/>
      <c r="N448" s="92">
        <f t="shared" ca="1" si="3"/>
        <v>1.66</v>
      </c>
      <c r="O448" s="229">
        <f ca="1">IF(ISNUMBER(I448),ROUND(E448*F448*N448,2),"")</f>
        <v>332</v>
      </c>
    </row>
    <row r="449" spans="1:15" x14ac:dyDescent="0.25">
      <c r="A449" s="172" t="s">
        <v>9148</v>
      </c>
      <c r="B449" s="173" t="s">
        <v>4841</v>
      </c>
      <c r="C449" s="174" t="s">
        <v>4842</v>
      </c>
      <c r="D449" s="175" t="s">
        <v>36</v>
      </c>
      <c r="E449" s="175">
        <v>2000</v>
      </c>
      <c r="F449" s="175">
        <v>0.1</v>
      </c>
      <c r="G449" s="175"/>
      <c r="H449" s="175"/>
      <c r="I449" s="176">
        <v>3.82</v>
      </c>
      <c r="J449" s="176">
        <f>IF(ISNUMBER(I449),ROUND(E449*F449*I449,2),"")</f>
        <v>764</v>
      </c>
      <c r="K449" s="184">
        <f>BDI!$E$17</f>
        <v>0.19500000000000001</v>
      </c>
      <c r="L449" s="93"/>
      <c r="M449" s="93"/>
      <c r="N449" s="92">
        <f t="shared" si="3"/>
        <v>4.5599999999999996</v>
      </c>
      <c r="O449" s="229">
        <f>IF(ISNUMBER(I449),ROUND(E449*F449*N449,2),"")</f>
        <v>912</v>
      </c>
    </row>
    <row r="450" spans="1:15" x14ac:dyDescent="0.25">
      <c r="A450" s="172" t="s">
        <v>9149</v>
      </c>
      <c r="B450" s="173" t="s">
        <v>1388</v>
      </c>
      <c r="C450" s="174" t="s">
        <v>4843</v>
      </c>
      <c r="D450" s="175" t="s">
        <v>36</v>
      </c>
      <c r="E450" s="175">
        <v>1000</v>
      </c>
      <c r="F450" s="175">
        <v>0.1</v>
      </c>
      <c r="G450" s="175"/>
      <c r="H450" s="175"/>
      <c r="I450" s="188">
        <f ca="1">OFFSET(INDEX(Composições!A:H,MATCH(B450,Composições!A:A,0),8),2,0)</f>
        <v>3.6955</v>
      </c>
      <c r="J450" s="176">
        <f ca="1">IF(ISNUMBER(I450),ROUND(E450*F450*I450,2),"")</f>
        <v>369.55</v>
      </c>
      <c r="K450" s="184">
        <f>BDI!$E$17</f>
        <v>0.19500000000000001</v>
      </c>
      <c r="L450" s="93"/>
      <c r="M450" s="93"/>
      <c r="N450" s="92">
        <f t="shared" ca="1" si="3"/>
        <v>4.42</v>
      </c>
      <c r="O450" s="229">
        <f ca="1">IF(ISNUMBER(I450),ROUND(E450*F450*N450,2),"")</f>
        <v>442</v>
      </c>
    </row>
    <row r="451" spans="1:15" x14ac:dyDescent="0.25">
      <c r="A451" s="172" t="s">
        <v>9150</v>
      </c>
      <c r="B451" s="173" t="s">
        <v>1389</v>
      </c>
      <c r="C451" s="174" t="s">
        <v>4844</v>
      </c>
      <c r="D451" s="175" t="s">
        <v>36</v>
      </c>
      <c r="E451" s="175">
        <v>10000</v>
      </c>
      <c r="F451" s="175">
        <v>0.1</v>
      </c>
      <c r="G451" s="175"/>
      <c r="H451" s="175"/>
      <c r="I451" s="188">
        <f ca="1">OFFSET(INDEX(Composições!A:H,MATCH(B451,Composições!A:A,0),8),2,0)</f>
        <v>3.4769999999999999</v>
      </c>
      <c r="J451" s="176">
        <f ca="1">IF(ISNUMBER(I451),ROUND(E451*F451*I451,2),"")</f>
        <v>3477</v>
      </c>
      <c r="K451" s="184">
        <f>BDI!$E$17</f>
        <v>0.19500000000000001</v>
      </c>
      <c r="L451" s="93"/>
      <c r="M451" s="93"/>
      <c r="N451" s="92">
        <f t="shared" ca="1" si="3"/>
        <v>4.16</v>
      </c>
      <c r="O451" s="229">
        <f ca="1">IF(ISNUMBER(I451),ROUND(E451*F451*N451,2),"")</f>
        <v>4160</v>
      </c>
    </row>
    <row r="452" spans="1:15" x14ac:dyDescent="0.25">
      <c r="A452" s="172" t="s">
        <v>9151</v>
      </c>
      <c r="B452" s="173" t="s">
        <v>1390</v>
      </c>
      <c r="C452" s="174" t="s">
        <v>4845</v>
      </c>
      <c r="D452" s="175" t="s">
        <v>36</v>
      </c>
      <c r="E452" s="175">
        <v>1000</v>
      </c>
      <c r="F452" s="175">
        <v>0.1</v>
      </c>
      <c r="G452" s="175"/>
      <c r="H452" s="175"/>
      <c r="I452" s="188">
        <f ca="1">OFFSET(INDEX(Composições!A:H,MATCH(B452,Composições!A:A,0),8),2,0)</f>
        <v>11.038999999999998</v>
      </c>
      <c r="J452" s="176">
        <f ca="1">IF(ISNUMBER(I452),ROUND(E452*F452*I452,2),"")</f>
        <v>1103.9000000000001</v>
      </c>
      <c r="K452" s="184">
        <f>BDI!$E$17</f>
        <v>0.19500000000000001</v>
      </c>
      <c r="L452" s="93"/>
      <c r="M452" s="93"/>
      <c r="N452" s="92">
        <f t="shared" ca="1" si="3"/>
        <v>13.19</v>
      </c>
      <c r="O452" s="229">
        <f ca="1">IF(ISNUMBER(I452),ROUND(E452*F452*N452,2),"")</f>
        <v>1319</v>
      </c>
    </row>
    <row r="453" spans="1:15" x14ac:dyDescent="0.25">
      <c r="A453" s="172" t="s">
        <v>9152</v>
      </c>
      <c r="B453" s="173" t="s">
        <v>1391</v>
      </c>
      <c r="C453" s="174" t="s">
        <v>4846</v>
      </c>
      <c r="D453" s="175" t="s">
        <v>36</v>
      </c>
      <c r="E453" s="175">
        <v>2000</v>
      </c>
      <c r="F453" s="175">
        <v>0.1</v>
      </c>
      <c r="G453" s="175"/>
      <c r="H453" s="175"/>
      <c r="I453" s="188">
        <f ca="1">OFFSET(INDEX(Composições!A:H,MATCH(B453,Composições!A:A,0),8),2,0)</f>
        <v>1.615</v>
      </c>
      <c r="J453" s="176">
        <f ca="1">IF(ISNUMBER(I453),ROUND(E453*F453*I453,2),"")</f>
        <v>323</v>
      </c>
      <c r="K453" s="184">
        <f>BDI!$E$17</f>
        <v>0.19500000000000001</v>
      </c>
      <c r="L453" s="93"/>
      <c r="M453" s="93"/>
      <c r="N453" s="92">
        <f t="shared" ca="1" si="3"/>
        <v>1.93</v>
      </c>
      <c r="O453" s="229">
        <f ca="1">IF(ISNUMBER(I453),ROUND(E453*F453*N453,2),"")</f>
        <v>386</v>
      </c>
    </row>
    <row r="454" spans="1:15" x14ac:dyDescent="0.25">
      <c r="A454" s="172" t="s">
        <v>9153</v>
      </c>
      <c r="B454" s="173" t="s">
        <v>4847</v>
      </c>
      <c r="C454" s="174" t="s">
        <v>4848</v>
      </c>
      <c r="D454" s="175" t="s">
        <v>36</v>
      </c>
      <c r="E454" s="175">
        <v>2000</v>
      </c>
      <c r="F454" s="175">
        <v>0.1</v>
      </c>
      <c r="G454" s="175"/>
      <c r="H454" s="175"/>
      <c r="I454" s="176">
        <v>4.4800000000000004</v>
      </c>
      <c r="J454" s="176">
        <f>IF(ISNUMBER(I454),ROUND(E454*F454*I454,2),"")</f>
        <v>896</v>
      </c>
      <c r="K454" s="184">
        <f>BDI!$E$17</f>
        <v>0.19500000000000001</v>
      </c>
      <c r="L454" s="93"/>
      <c r="M454" s="93"/>
      <c r="N454" s="92">
        <f t="shared" si="3"/>
        <v>5.35</v>
      </c>
      <c r="O454" s="229">
        <f>IF(ISNUMBER(I454),ROUND(E454*F454*N454,2),"")</f>
        <v>1070</v>
      </c>
    </row>
    <row r="455" spans="1:15" x14ac:dyDescent="0.25">
      <c r="A455" s="172" t="s">
        <v>9154</v>
      </c>
      <c r="B455" s="173" t="s">
        <v>1392</v>
      </c>
      <c r="C455" s="174" t="s">
        <v>4849</v>
      </c>
      <c r="D455" s="175" t="s">
        <v>36</v>
      </c>
      <c r="E455" s="175">
        <v>1000</v>
      </c>
      <c r="F455" s="175">
        <v>0.1</v>
      </c>
      <c r="G455" s="175"/>
      <c r="H455" s="175"/>
      <c r="I455" s="188">
        <f ca="1">OFFSET(INDEX(Composições!A:H,MATCH(B455,Composições!A:A,0),8),2,0)</f>
        <v>5.016</v>
      </c>
      <c r="J455" s="176">
        <f ca="1">IF(ISNUMBER(I455),ROUND(E455*F455*I455,2),"")</f>
        <v>501.6</v>
      </c>
      <c r="K455" s="184">
        <f>BDI!$E$17</f>
        <v>0.19500000000000001</v>
      </c>
      <c r="L455" s="93"/>
      <c r="M455" s="93"/>
      <c r="N455" s="92">
        <f t="shared" ref="N455:N458" ca="1" si="4">IF(ISNUMBER(I455),ROUND(I455*(1+K455),2),"")</f>
        <v>5.99</v>
      </c>
      <c r="O455" s="229">
        <f ca="1">IF(ISNUMBER(I455),ROUND(E455*F455*N455,2),"")</f>
        <v>599</v>
      </c>
    </row>
    <row r="456" spans="1:15" x14ac:dyDescent="0.25">
      <c r="A456" s="172" t="s">
        <v>9155</v>
      </c>
      <c r="B456" s="173" t="s">
        <v>1393</v>
      </c>
      <c r="C456" s="174" t="s">
        <v>4850</v>
      </c>
      <c r="D456" s="175" t="s">
        <v>36</v>
      </c>
      <c r="E456" s="175">
        <v>3000</v>
      </c>
      <c r="F456" s="175">
        <v>0.1</v>
      </c>
      <c r="G456" s="175"/>
      <c r="H456" s="175"/>
      <c r="I456" s="188">
        <f ca="1">OFFSET(INDEX(Composições!A:H,MATCH(B456,Composições!A:A,0),8),2,0)</f>
        <v>4.8829999999999991</v>
      </c>
      <c r="J456" s="176">
        <f ca="1">IF(ISNUMBER(I456),ROUND(E456*F456*I456,2),"")</f>
        <v>1464.9</v>
      </c>
      <c r="K456" s="184">
        <f>BDI!$E$17</f>
        <v>0.19500000000000001</v>
      </c>
      <c r="L456" s="93"/>
      <c r="M456" s="93"/>
      <c r="N456" s="92">
        <f t="shared" ca="1" si="4"/>
        <v>5.84</v>
      </c>
      <c r="O456" s="229">
        <f ca="1">IF(ISNUMBER(I456),ROUND(E456*F456*N456,2),"")</f>
        <v>1752</v>
      </c>
    </row>
    <row r="457" spans="1:15" x14ac:dyDescent="0.25">
      <c r="A457" s="172" t="s">
        <v>9156</v>
      </c>
      <c r="B457" s="173" t="s">
        <v>1394</v>
      </c>
      <c r="C457" s="174" t="s">
        <v>4851</v>
      </c>
      <c r="D457" s="175" t="s">
        <v>36</v>
      </c>
      <c r="E457" s="175">
        <v>200</v>
      </c>
      <c r="F457" s="175">
        <v>0.1</v>
      </c>
      <c r="G457" s="175"/>
      <c r="H457" s="175"/>
      <c r="I457" s="188">
        <f ca="1">OFFSET(INDEX(Composições!A:H,MATCH(B457,Composições!A:A,0),8),2,0)</f>
        <v>13.756</v>
      </c>
      <c r="J457" s="176">
        <f ca="1">IF(ISNUMBER(I457),ROUND(E457*F457*I457,2),"")</f>
        <v>275.12</v>
      </c>
      <c r="K457" s="184">
        <f>BDI!$E$17</f>
        <v>0.19500000000000001</v>
      </c>
      <c r="L457" s="93"/>
      <c r="M457" s="93"/>
      <c r="N457" s="92">
        <f t="shared" ca="1" si="4"/>
        <v>16.440000000000001</v>
      </c>
      <c r="O457" s="229">
        <f ca="1">IF(ISNUMBER(I457),ROUND(E457*F457*N457,2),"")</f>
        <v>328.8</v>
      </c>
    </row>
    <row r="458" spans="1:15" x14ac:dyDescent="0.25">
      <c r="A458" s="172" t="s">
        <v>9157</v>
      </c>
      <c r="B458" s="173" t="s">
        <v>1395</v>
      </c>
      <c r="C458" s="174" t="s">
        <v>4852</v>
      </c>
      <c r="D458" s="175" t="s">
        <v>36</v>
      </c>
      <c r="E458" s="175">
        <v>500</v>
      </c>
      <c r="F458" s="175">
        <v>0.1</v>
      </c>
      <c r="G458" s="175"/>
      <c r="H458" s="175"/>
      <c r="I458" s="188">
        <f ca="1">OFFSET(INDEX(Composições!A:H,MATCH(B458,Composições!A:A,0),8),2,0)</f>
        <v>2.8689999999999998</v>
      </c>
      <c r="J458" s="176">
        <f ca="1">IF(ISNUMBER(I458),ROUND(E458*F458*I458,2),"")</f>
        <v>143.44999999999999</v>
      </c>
      <c r="K458" s="184">
        <f>BDI!$E$17</f>
        <v>0.19500000000000001</v>
      </c>
      <c r="L458" s="93"/>
      <c r="M458" s="93"/>
      <c r="N458" s="92">
        <f t="shared" ca="1" si="4"/>
        <v>3.43</v>
      </c>
      <c r="O458" s="229">
        <f ca="1">IF(ISNUMBER(I458),ROUND(E458*F458*N458,2),"")</f>
        <v>171.5</v>
      </c>
    </row>
    <row r="459" spans="1:15" x14ac:dyDescent="0.25">
      <c r="A459" s="172" t="s">
        <v>9158</v>
      </c>
      <c r="B459" s="173" t="s">
        <v>4853</v>
      </c>
      <c r="C459" s="174" t="s">
        <v>4854</v>
      </c>
      <c r="D459" s="175" t="s">
        <v>36</v>
      </c>
      <c r="E459" s="175">
        <v>500</v>
      </c>
      <c r="F459" s="175">
        <v>0.1</v>
      </c>
      <c r="G459" s="175"/>
      <c r="H459" s="175"/>
      <c r="I459" s="176">
        <v>9.67</v>
      </c>
      <c r="J459" s="176">
        <f>IF(ISNUMBER(I459),ROUND(E459*F459*I459,2),"")</f>
        <v>483.5</v>
      </c>
      <c r="K459" s="184">
        <f>BDI!$E$17</f>
        <v>0.19500000000000001</v>
      </c>
      <c r="L459" s="93"/>
      <c r="M459" s="93"/>
      <c r="N459" s="92">
        <f>IF(ISNUMBER(I459),ROUND(I459*(1+K459),2),"")</f>
        <v>11.56</v>
      </c>
      <c r="O459" s="229">
        <f>IF(ISNUMBER(I459),ROUND(E459*F459*N459,2),"")</f>
        <v>578</v>
      </c>
    </row>
    <row r="460" spans="1:15" x14ac:dyDescent="0.25">
      <c r="A460" s="172" t="s">
        <v>9159</v>
      </c>
      <c r="B460" s="173" t="s">
        <v>1396</v>
      </c>
      <c r="C460" s="174" t="s">
        <v>4855</v>
      </c>
      <c r="D460" s="175" t="s">
        <v>36</v>
      </c>
      <c r="E460" s="175">
        <v>500</v>
      </c>
      <c r="F460" s="175">
        <v>0.1</v>
      </c>
      <c r="G460" s="175"/>
      <c r="H460" s="175"/>
      <c r="I460" s="188">
        <f ca="1">OFFSET(INDEX(Composições!A:H,MATCH(B460,Composições!A:A,0),8),2,0)</f>
        <v>11.4285</v>
      </c>
      <c r="J460" s="176">
        <f ca="1">IF(ISNUMBER(I460),ROUND(E460*F460*I460,2),"")</f>
        <v>571.42999999999995</v>
      </c>
      <c r="K460" s="184">
        <f>BDI!$E$17</f>
        <v>0.19500000000000001</v>
      </c>
      <c r="L460" s="93"/>
      <c r="M460" s="93"/>
      <c r="N460" s="92">
        <f t="shared" ref="N460:N708" ca="1" si="5">IF(ISNUMBER(I460),ROUND(I460*(1+K460),2),"")</f>
        <v>13.66</v>
      </c>
      <c r="O460" s="229">
        <f ca="1">IF(ISNUMBER(I460),ROUND(E460*F460*N460,2),"")</f>
        <v>683</v>
      </c>
    </row>
    <row r="461" spans="1:15" x14ac:dyDescent="0.25">
      <c r="A461" s="172" t="s">
        <v>9160</v>
      </c>
      <c r="B461" s="173" t="s">
        <v>1397</v>
      </c>
      <c r="C461" s="174" t="s">
        <v>4856</v>
      </c>
      <c r="D461" s="175" t="s">
        <v>36</v>
      </c>
      <c r="E461" s="175">
        <v>3000</v>
      </c>
      <c r="F461" s="175">
        <v>0.1</v>
      </c>
      <c r="G461" s="175"/>
      <c r="H461" s="175"/>
      <c r="I461" s="188">
        <f ca="1">OFFSET(INDEX(Composições!A:H,MATCH(B461,Composições!A:A,0),8),2,0)</f>
        <v>7.6189999999999989</v>
      </c>
      <c r="J461" s="176">
        <f ca="1">IF(ISNUMBER(I461),ROUND(E461*F461*I461,2),"")</f>
        <v>2285.6999999999998</v>
      </c>
      <c r="K461" s="184">
        <f>BDI!$E$17</f>
        <v>0.19500000000000001</v>
      </c>
      <c r="L461" s="93"/>
      <c r="M461" s="93"/>
      <c r="N461" s="92">
        <f t="shared" ca="1" si="5"/>
        <v>9.1</v>
      </c>
      <c r="O461" s="229">
        <f ca="1">IF(ISNUMBER(I461),ROUND(E461*F461*N461,2),"")</f>
        <v>2730</v>
      </c>
    </row>
    <row r="462" spans="1:15" x14ac:dyDescent="0.25">
      <c r="A462" s="172" t="s">
        <v>9161</v>
      </c>
      <c r="B462" s="173" t="s">
        <v>1398</v>
      </c>
      <c r="C462" s="174" t="s">
        <v>4857</v>
      </c>
      <c r="D462" s="175" t="s">
        <v>36</v>
      </c>
      <c r="E462" s="175">
        <v>200</v>
      </c>
      <c r="F462" s="175">
        <v>0.1</v>
      </c>
      <c r="G462" s="175"/>
      <c r="H462" s="175"/>
      <c r="I462" s="188">
        <f ca="1">OFFSET(INDEX(Composições!A:H,MATCH(B462,Composições!A:A,0),8),2,0)</f>
        <v>21.279999999999998</v>
      </c>
      <c r="J462" s="176">
        <f ca="1">IF(ISNUMBER(I462),ROUND(E462*F462*I462,2),"")</f>
        <v>425.6</v>
      </c>
      <c r="K462" s="184">
        <f>BDI!$E$17</f>
        <v>0.19500000000000001</v>
      </c>
      <c r="L462" s="93"/>
      <c r="M462" s="93"/>
      <c r="N462" s="92">
        <f t="shared" ca="1" si="5"/>
        <v>25.43</v>
      </c>
      <c r="O462" s="229">
        <f ca="1">IF(ISNUMBER(I462),ROUND(E462*F462*N462,2),"")</f>
        <v>508.6</v>
      </c>
    </row>
    <row r="463" spans="1:15" x14ac:dyDescent="0.25">
      <c r="A463" s="172" t="s">
        <v>9162</v>
      </c>
      <c r="B463" s="173" t="s">
        <v>1399</v>
      </c>
      <c r="C463" s="174" t="s">
        <v>4858</v>
      </c>
      <c r="D463" s="175" t="s">
        <v>36</v>
      </c>
      <c r="E463" s="175">
        <v>500</v>
      </c>
      <c r="F463" s="175">
        <v>0.1</v>
      </c>
      <c r="G463" s="175"/>
      <c r="H463" s="175"/>
      <c r="I463" s="188">
        <f ca="1">OFFSET(INDEX(Composições!A:H,MATCH(B463,Composições!A:A,0),8),2,0)</f>
        <v>4.1514999999999995</v>
      </c>
      <c r="J463" s="176">
        <f ca="1">IF(ISNUMBER(I463),ROUND(E463*F463*I463,2),"")</f>
        <v>207.58</v>
      </c>
      <c r="K463" s="184">
        <f>BDI!$E$17</f>
        <v>0.19500000000000001</v>
      </c>
      <c r="L463" s="93"/>
      <c r="M463" s="93"/>
      <c r="N463" s="92">
        <f t="shared" ca="1" si="5"/>
        <v>4.96</v>
      </c>
      <c r="O463" s="229">
        <f ca="1">IF(ISNUMBER(I463),ROUND(E463*F463*N463,2),"")</f>
        <v>248</v>
      </c>
    </row>
    <row r="464" spans="1:15" x14ac:dyDescent="0.25">
      <c r="A464" s="172" t="s">
        <v>9163</v>
      </c>
      <c r="B464" s="173" t="s">
        <v>4859</v>
      </c>
      <c r="C464" s="174" t="s">
        <v>4860</v>
      </c>
      <c r="D464" s="175" t="s">
        <v>36</v>
      </c>
      <c r="E464" s="175">
        <v>500</v>
      </c>
      <c r="F464" s="175">
        <v>0.1</v>
      </c>
      <c r="G464" s="175"/>
      <c r="H464" s="175"/>
      <c r="I464" s="176">
        <v>11.3</v>
      </c>
      <c r="J464" s="176">
        <f>IF(ISNUMBER(I464),ROUND(E464*F464*I464,2),"")</f>
        <v>565</v>
      </c>
      <c r="K464" s="184">
        <f>BDI!$E$17</f>
        <v>0.19500000000000001</v>
      </c>
      <c r="L464" s="93"/>
      <c r="M464" s="93"/>
      <c r="N464" s="92">
        <f t="shared" si="5"/>
        <v>13.5</v>
      </c>
      <c r="O464" s="229">
        <f>IF(ISNUMBER(I464),ROUND(E464*F464*N464,2),"")</f>
        <v>675</v>
      </c>
    </row>
    <row r="465" spans="1:15" x14ac:dyDescent="0.25">
      <c r="A465" s="172" t="s">
        <v>9164</v>
      </c>
      <c r="B465" s="173" t="s">
        <v>1400</v>
      </c>
      <c r="C465" s="174" t="s">
        <v>4861</v>
      </c>
      <c r="D465" s="175" t="s">
        <v>36</v>
      </c>
      <c r="E465" s="175">
        <v>500</v>
      </c>
      <c r="F465" s="175">
        <v>0.1</v>
      </c>
      <c r="G465" s="175"/>
      <c r="H465" s="175"/>
      <c r="I465" s="188">
        <f ca="1">OFFSET(INDEX(Composições!A:H,MATCH(B465,Composições!A:A,0),8),2,0)</f>
        <v>13.946</v>
      </c>
      <c r="J465" s="176">
        <f ca="1">IF(ISNUMBER(I465),ROUND(E465*F465*I465,2),"")</f>
        <v>697.3</v>
      </c>
      <c r="K465" s="184">
        <f>BDI!$E$17</f>
        <v>0.19500000000000001</v>
      </c>
      <c r="L465" s="93"/>
      <c r="M465" s="93"/>
      <c r="N465" s="92">
        <f t="shared" ca="1" si="5"/>
        <v>16.670000000000002</v>
      </c>
      <c r="O465" s="229">
        <f ca="1">IF(ISNUMBER(I465),ROUND(E465*F465*N465,2),"")</f>
        <v>833.5</v>
      </c>
    </row>
    <row r="466" spans="1:15" x14ac:dyDescent="0.25">
      <c r="A466" s="172" t="s">
        <v>9165</v>
      </c>
      <c r="B466" s="173" t="s">
        <v>1401</v>
      </c>
      <c r="C466" s="174" t="s">
        <v>4862</v>
      </c>
      <c r="D466" s="175" t="s">
        <v>36</v>
      </c>
      <c r="E466" s="175">
        <v>2000</v>
      </c>
      <c r="F466" s="175">
        <v>0.1</v>
      </c>
      <c r="G466" s="175"/>
      <c r="H466" s="175"/>
      <c r="I466" s="188">
        <f ca="1">OFFSET(INDEX(Composições!A:H,MATCH(B466,Composições!A:A,0),8),2,0)</f>
        <v>8.4359999999999999</v>
      </c>
      <c r="J466" s="176">
        <f ca="1">IF(ISNUMBER(I466),ROUND(E466*F466*I466,2),"")</f>
        <v>1687.2</v>
      </c>
      <c r="K466" s="184">
        <f>BDI!$E$17</f>
        <v>0.19500000000000001</v>
      </c>
      <c r="L466" s="93"/>
      <c r="M466" s="93"/>
      <c r="N466" s="92">
        <f t="shared" ca="1" si="5"/>
        <v>10.08</v>
      </c>
      <c r="O466" s="229">
        <f ca="1">IF(ISNUMBER(I466),ROUND(E466*F466*N466,2),"")</f>
        <v>2016</v>
      </c>
    </row>
    <row r="467" spans="1:15" x14ac:dyDescent="0.25">
      <c r="A467" s="172" t="s">
        <v>9166</v>
      </c>
      <c r="B467" s="173" t="s">
        <v>1402</v>
      </c>
      <c r="C467" s="174" t="s">
        <v>4863</v>
      </c>
      <c r="D467" s="175" t="s">
        <v>36</v>
      </c>
      <c r="E467" s="175">
        <v>200</v>
      </c>
      <c r="F467" s="175">
        <v>0.1</v>
      </c>
      <c r="G467" s="175"/>
      <c r="H467" s="175"/>
      <c r="I467" s="188">
        <f ca="1">OFFSET(INDEX(Composições!A:H,MATCH(B467,Composições!A:A,0),8),2,0)</f>
        <v>43.1205</v>
      </c>
      <c r="J467" s="176">
        <f ca="1">IF(ISNUMBER(I467),ROUND(E467*F467*I467,2),"")</f>
        <v>862.41</v>
      </c>
      <c r="K467" s="184">
        <f>BDI!$E$17</f>
        <v>0.19500000000000001</v>
      </c>
      <c r="L467" s="93"/>
      <c r="M467" s="93"/>
      <c r="N467" s="92">
        <f t="shared" ca="1" si="5"/>
        <v>51.53</v>
      </c>
      <c r="O467" s="229">
        <f ca="1">IF(ISNUMBER(I467),ROUND(E467*F467*N467,2),"")</f>
        <v>1030.5999999999999</v>
      </c>
    </row>
    <row r="468" spans="1:15" x14ac:dyDescent="0.25">
      <c r="A468" s="172" t="s">
        <v>9167</v>
      </c>
      <c r="B468" s="173" t="s">
        <v>1403</v>
      </c>
      <c r="C468" s="174" t="s">
        <v>4864</v>
      </c>
      <c r="D468" s="175" t="s">
        <v>36</v>
      </c>
      <c r="E468" s="175">
        <v>500</v>
      </c>
      <c r="F468" s="175">
        <v>0.1</v>
      </c>
      <c r="G468" s="175"/>
      <c r="H468" s="175"/>
      <c r="I468" s="188">
        <f ca="1">OFFSET(INDEX(Composições!A:H,MATCH(B468,Composições!A:A,0),8),2,0)</f>
        <v>5.794999999999999</v>
      </c>
      <c r="J468" s="176">
        <f ca="1">IF(ISNUMBER(I468),ROUND(E468*F468*I468,2),"")</f>
        <v>289.75</v>
      </c>
      <c r="K468" s="184">
        <f>BDI!$E$17</f>
        <v>0.19500000000000001</v>
      </c>
      <c r="L468" s="93"/>
      <c r="M468" s="93"/>
      <c r="N468" s="92">
        <f t="shared" ca="1" si="5"/>
        <v>6.93</v>
      </c>
      <c r="O468" s="229">
        <f ca="1">IF(ISNUMBER(I468),ROUND(E468*F468*N468,2),"")</f>
        <v>346.5</v>
      </c>
    </row>
    <row r="469" spans="1:15" x14ac:dyDescent="0.25">
      <c r="A469" s="172" t="s">
        <v>9168</v>
      </c>
      <c r="B469" s="173" t="s">
        <v>4865</v>
      </c>
      <c r="C469" s="174" t="s">
        <v>4866</v>
      </c>
      <c r="D469" s="175" t="s">
        <v>36</v>
      </c>
      <c r="E469" s="175">
        <v>500</v>
      </c>
      <c r="F469" s="175">
        <v>0.1</v>
      </c>
      <c r="G469" s="175"/>
      <c r="H469" s="175"/>
      <c r="I469" s="176">
        <v>15.25</v>
      </c>
      <c r="J469" s="176">
        <f>IF(ISNUMBER(I469),ROUND(E469*F469*I469,2),"")</f>
        <v>762.5</v>
      </c>
      <c r="K469" s="184">
        <f>BDI!$E$17</f>
        <v>0.19500000000000001</v>
      </c>
      <c r="L469" s="93"/>
      <c r="M469" s="93"/>
      <c r="N469" s="92">
        <f t="shared" si="5"/>
        <v>18.22</v>
      </c>
      <c r="O469" s="229">
        <f>IF(ISNUMBER(I469),ROUND(E469*F469*N469,2),"")</f>
        <v>911</v>
      </c>
    </row>
    <row r="470" spans="1:15" x14ac:dyDescent="0.25">
      <c r="A470" s="172" t="s">
        <v>9169</v>
      </c>
      <c r="B470" s="173" t="s">
        <v>1404</v>
      </c>
      <c r="C470" s="174" t="s">
        <v>4867</v>
      </c>
      <c r="D470" s="175" t="s">
        <v>36</v>
      </c>
      <c r="E470" s="175">
        <v>500</v>
      </c>
      <c r="F470" s="175">
        <v>0.1</v>
      </c>
      <c r="G470" s="175"/>
      <c r="H470" s="175"/>
      <c r="I470" s="188">
        <f ca="1">OFFSET(INDEX(Composições!A:H,MATCH(B470,Composições!A:A,0),8),2,0)</f>
        <v>20.4725</v>
      </c>
      <c r="J470" s="176">
        <f ca="1">IF(ISNUMBER(I470),ROUND(E470*F470*I470,2),"")</f>
        <v>1023.63</v>
      </c>
      <c r="K470" s="184">
        <f>BDI!$E$17</f>
        <v>0.19500000000000001</v>
      </c>
      <c r="L470" s="93"/>
      <c r="M470" s="93"/>
      <c r="N470" s="92">
        <f t="shared" ca="1" si="5"/>
        <v>24.46</v>
      </c>
      <c r="O470" s="229">
        <f ca="1">IF(ISNUMBER(I470),ROUND(E470*F470*N470,2),"")</f>
        <v>1223</v>
      </c>
    </row>
    <row r="471" spans="1:15" x14ac:dyDescent="0.25">
      <c r="A471" s="172" t="s">
        <v>9170</v>
      </c>
      <c r="B471" s="173" t="s">
        <v>4868</v>
      </c>
      <c r="C471" s="174" t="s">
        <v>4869</v>
      </c>
      <c r="D471" s="175" t="s">
        <v>36</v>
      </c>
      <c r="E471" s="175">
        <v>2000</v>
      </c>
      <c r="F471" s="175">
        <v>0.1</v>
      </c>
      <c r="G471" s="175"/>
      <c r="H471" s="175"/>
      <c r="I471" s="176">
        <v>33.979999999999997</v>
      </c>
      <c r="J471" s="176">
        <f>IF(ISNUMBER(I471),ROUND(E471*F471*I471,2),"")</f>
        <v>6796</v>
      </c>
      <c r="K471" s="184">
        <f>BDI!$E$17</f>
        <v>0.19500000000000001</v>
      </c>
      <c r="L471" s="93"/>
      <c r="M471" s="93"/>
      <c r="N471" s="92">
        <f t="shared" si="5"/>
        <v>40.61</v>
      </c>
      <c r="O471" s="229">
        <f>IF(ISNUMBER(I471),ROUND(E471*F471*N471,2),"")</f>
        <v>8122</v>
      </c>
    </row>
    <row r="472" spans="1:15" x14ac:dyDescent="0.25">
      <c r="A472" s="172" t="s">
        <v>9171</v>
      </c>
      <c r="B472" s="173" t="s">
        <v>1405</v>
      </c>
      <c r="C472" s="174" t="s">
        <v>4870</v>
      </c>
      <c r="D472" s="175" t="s">
        <v>36</v>
      </c>
      <c r="E472" s="175">
        <v>200</v>
      </c>
      <c r="F472" s="175">
        <v>0.1</v>
      </c>
      <c r="G472" s="175"/>
      <c r="H472" s="175"/>
      <c r="I472" s="188">
        <f ca="1">OFFSET(INDEX(Composições!A:H,MATCH(B472,Composições!A:A,0),8),2,0)</f>
        <v>101.29849999999999</v>
      </c>
      <c r="J472" s="176">
        <f ca="1">IF(ISNUMBER(I472),ROUND(E472*F472*I472,2),"")</f>
        <v>2025.97</v>
      </c>
      <c r="K472" s="184">
        <f>BDI!$E$17</f>
        <v>0.19500000000000001</v>
      </c>
      <c r="L472" s="93"/>
      <c r="M472" s="93"/>
      <c r="N472" s="92">
        <f t="shared" ca="1" si="5"/>
        <v>121.05</v>
      </c>
      <c r="O472" s="229">
        <f ca="1">IF(ISNUMBER(I472),ROUND(E472*F472*N472,2),"")</f>
        <v>2421</v>
      </c>
    </row>
    <row r="473" spans="1:15" x14ac:dyDescent="0.25">
      <c r="A473" s="172" t="s">
        <v>9172</v>
      </c>
      <c r="B473" s="173" t="s">
        <v>1406</v>
      </c>
      <c r="C473" s="174" t="s">
        <v>4871</v>
      </c>
      <c r="D473" s="175" t="s">
        <v>36</v>
      </c>
      <c r="E473" s="175">
        <v>500</v>
      </c>
      <c r="F473" s="175">
        <v>0.1</v>
      </c>
      <c r="G473" s="175"/>
      <c r="H473" s="175"/>
      <c r="I473" s="188">
        <f ca="1">OFFSET(INDEX(Composições!A:H,MATCH(B473,Composições!A:A,0),8),2,0)</f>
        <v>8.4550000000000001</v>
      </c>
      <c r="J473" s="176">
        <f ca="1">IF(ISNUMBER(I473),ROUND(E473*F473*I473,2),"")</f>
        <v>422.75</v>
      </c>
      <c r="K473" s="184">
        <f>BDI!$E$17</f>
        <v>0.19500000000000001</v>
      </c>
      <c r="L473" s="93"/>
      <c r="M473" s="93"/>
      <c r="N473" s="92">
        <f t="shared" ca="1" si="5"/>
        <v>10.1</v>
      </c>
      <c r="O473" s="229">
        <f ca="1">IF(ISNUMBER(I473),ROUND(E473*F473*N473,2),"")</f>
        <v>505</v>
      </c>
    </row>
    <row r="474" spans="1:15" x14ac:dyDescent="0.25">
      <c r="A474" s="172" t="s">
        <v>9173</v>
      </c>
      <c r="B474" s="173" t="s">
        <v>4872</v>
      </c>
      <c r="C474" s="174" t="s">
        <v>4873</v>
      </c>
      <c r="D474" s="175" t="s">
        <v>36</v>
      </c>
      <c r="E474" s="175">
        <v>500</v>
      </c>
      <c r="F474" s="175">
        <v>0.1</v>
      </c>
      <c r="G474" s="175"/>
      <c r="H474" s="175"/>
      <c r="I474" s="176">
        <v>33.799999999999997</v>
      </c>
      <c r="J474" s="176">
        <f>IF(ISNUMBER(I474),ROUND(E474*F474*I474,2),"")</f>
        <v>1690</v>
      </c>
      <c r="K474" s="184">
        <f>BDI!$E$17</f>
        <v>0.19500000000000001</v>
      </c>
      <c r="L474" s="93"/>
      <c r="M474" s="93"/>
      <c r="N474" s="92">
        <f t="shared" si="5"/>
        <v>40.39</v>
      </c>
      <c r="O474" s="229">
        <f>IF(ISNUMBER(I474),ROUND(E474*F474*N474,2),"")</f>
        <v>2019.5</v>
      </c>
    </row>
    <row r="475" spans="1:15" x14ac:dyDescent="0.25">
      <c r="A475" s="172" t="s">
        <v>9174</v>
      </c>
      <c r="B475" s="173" t="s">
        <v>1407</v>
      </c>
      <c r="C475" s="174" t="s">
        <v>4874</v>
      </c>
      <c r="D475" s="175" t="s">
        <v>36</v>
      </c>
      <c r="E475" s="175">
        <v>500</v>
      </c>
      <c r="F475" s="175">
        <v>0.1</v>
      </c>
      <c r="G475" s="175"/>
      <c r="H475" s="175"/>
      <c r="I475" s="188">
        <f ca="1">OFFSET(INDEX(Composições!A:H,MATCH(B475,Composições!A:A,0),8),2,0)</f>
        <v>51.841499999999996</v>
      </c>
      <c r="J475" s="176">
        <f ca="1">IF(ISNUMBER(I475),ROUND(E475*F475*I475,2),"")</f>
        <v>2592.08</v>
      </c>
      <c r="K475" s="184">
        <f>BDI!$E$17</f>
        <v>0.19500000000000001</v>
      </c>
      <c r="L475" s="93"/>
      <c r="M475" s="93"/>
      <c r="N475" s="92">
        <f t="shared" ca="1" si="5"/>
        <v>61.95</v>
      </c>
      <c r="O475" s="229">
        <f ca="1">IF(ISNUMBER(I475),ROUND(E475*F475*N475,2),"")</f>
        <v>3097.5</v>
      </c>
    </row>
    <row r="476" spans="1:15" x14ac:dyDescent="0.25">
      <c r="A476" s="172" t="s">
        <v>9175</v>
      </c>
      <c r="B476" s="173" t="s">
        <v>1408</v>
      </c>
      <c r="C476" s="174" t="s">
        <v>4875</v>
      </c>
      <c r="D476" s="175" t="s">
        <v>36</v>
      </c>
      <c r="E476" s="175">
        <v>1000</v>
      </c>
      <c r="F476" s="175">
        <v>0.1</v>
      </c>
      <c r="G476" s="175"/>
      <c r="H476" s="175"/>
      <c r="I476" s="188">
        <f ca="1">OFFSET(INDEX(Composições!A:H,MATCH(B476,Composições!A:A,0),8),2,0)</f>
        <v>27.835000000000001</v>
      </c>
      <c r="J476" s="176">
        <f ca="1">IF(ISNUMBER(I476),ROUND(E476*F476*I476,2),"")</f>
        <v>2783.5</v>
      </c>
      <c r="K476" s="184">
        <f>BDI!$E$17</f>
        <v>0.19500000000000001</v>
      </c>
      <c r="L476" s="93"/>
      <c r="M476" s="93"/>
      <c r="N476" s="92">
        <f t="shared" ca="1" si="5"/>
        <v>33.26</v>
      </c>
      <c r="O476" s="229">
        <f ca="1">IF(ISNUMBER(I476),ROUND(E476*F476*N476,2),"")</f>
        <v>3326</v>
      </c>
    </row>
    <row r="477" spans="1:15" x14ac:dyDescent="0.25">
      <c r="A477" s="172" t="s">
        <v>9176</v>
      </c>
      <c r="B477" s="173" t="s">
        <v>1409</v>
      </c>
      <c r="C477" s="174" t="s">
        <v>4876</v>
      </c>
      <c r="D477" s="175" t="s">
        <v>36</v>
      </c>
      <c r="E477" s="175">
        <v>100</v>
      </c>
      <c r="F477" s="175">
        <v>0.1</v>
      </c>
      <c r="G477" s="175"/>
      <c r="H477" s="175"/>
      <c r="I477" s="188">
        <f ca="1">OFFSET(INDEX(Composições!A:H,MATCH(B477,Composições!A:A,0),8),2,0)</f>
        <v>122.14149999999999</v>
      </c>
      <c r="J477" s="176">
        <f ca="1">IF(ISNUMBER(I477),ROUND(E477*F477*I477,2),"")</f>
        <v>1221.42</v>
      </c>
      <c r="K477" s="184">
        <f>BDI!$E$17</f>
        <v>0.19500000000000001</v>
      </c>
      <c r="L477" s="93"/>
      <c r="M477" s="93"/>
      <c r="N477" s="92">
        <f t="shared" ca="1" si="5"/>
        <v>145.96</v>
      </c>
      <c r="O477" s="229">
        <f ca="1">IF(ISNUMBER(I477),ROUND(E477*F477*N477,2),"")</f>
        <v>1459.6</v>
      </c>
    </row>
    <row r="478" spans="1:15" x14ac:dyDescent="0.25">
      <c r="A478" s="172" t="s">
        <v>9177</v>
      </c>
      <c r="B478" s="173" t="s">
        <v>1410</v>
      </c>
      <c r="C478" s="174" t="s">
        <v>4877</v>
      </c>
      <c r="D478" s="175" t="s">
        <v>36</v>
      </c>
      <c r="E478" s="175">
        <v>300</v>
      </c>
      <c r="F478" s="175">
        <v>0.1</v>
      </c>
      <c r="G478" s="175"/>
      <c r="H478" s="175"/>
      <c r="I478" s="188">
        <f ca="1">OFFSET(INDEX(Composições!A:H,MATCH(B478,Composições!A:A,0),8),2,0)</f>
        <v>12.8725</v>
      </c>
      <c r="J478" s="176">
        <f ca="1">IF(ISNUMBER(I478),ROUND(E478*F478*I478,2),"")</f>
        <v>386.18</v>
      </c>
      <c r="K478" s="184">
        <f>BDI!$E$17</f>
        <v>0.19500000000000001</v>
      </c>
      <c r="L478" s="93"/>
      <c r="M478" s="93"/>
      <c r="N478" s="92">
        <f t="shared" ca="1" si="5"/>
        <v>15.38</v>
      </c>
      <c r="O478" s="229">
        <f ca="1">IF(ISNUMBER(I478),ROUND(E478*F478*N478,2),"")</f>
        <v>461.4</v>
      </c>
    </row>
    <row r="479" spans="1:15" x14ac:dyDescent="0.25">
      <c r="A479" s="172" t="s">
        <v>9178</v>
      </c>
      <c r="B479" s="173" t="s">
        <v>4878</v>
      </c>
      <c r="C479" s="174" t="s">
        <v>4879</v>
      </c>
      <c r="D479" s="175" t="s">
        <v>36</v>
      </c>
      <c r="E479" s="175">
        <v>300</v>
      </c>
      <c r="F479" s="175">
        <v>0.1</v>
      </c>
      <c r="G479" s="175"/>
      <c r="H479" s="175"/>
      <c r="I479" s="176">
        <v>61.33</v>
      </c>
      <c r="J479" s="176">
        <f>IF(ISNUMBER(I479),ROUND(E479*F479*I479,2),"")</f>
        <v>1839.9</v>
      </c>
      <c r="K479" s="184">
        <f>BDI!$E$17</f>
        <v>0.19500000000000001</v>
      </c>
      <c r="L479" s="93"/>
      <c r="M479" s="93"/>
      <c r="N479" s="92">
        <f t="shared" si="5"/>
        <v>73.290000000000006</v>
      </c>
      <c r="O479" s="229">
        <f>IF(ISNUMBER(I479),ROUND(E479*F479*N479,2),"")</f>
        <v>2198.6999999999998</v>
      </c>
    </row>
    <row r="480" spans="1:15" x14ac:dyDescent="0.25">
      <c r="A480" s="172" t="s">
        <v>9179</v>
      </c>
      <c r="B480" s="173" t="s">
        <v>1411</v>
      </c>
      <c r="C480" s="174" t="s">
        <v>4880</v>
      </c>
      <c r="D480" s="175" t="s">
        <v>36</v>
      </c>
      <c r="E480" s="175">
        <v>300</v>
      </c>
      <c r="F480" s="175">
        <v>0.1</v>
      </c>
      <c r="G480" s="175"/>
      <c r="H480" s="175"/>
      <c r="I480" s="188">
        <f ca="1">OFFSET(INDEX(Composições!A:H,MATCH(B480,Composições!A:A,0),8),2,0)</f>
        <v>68.057999999999993</v>
      </c>
      <c r="J480" s="176">
        <f ca="1">IF(ISNUMBER(I480),ROUND(E480*F480*I480,2),"")</f>
        <v>2041.74</v>
      </c>
      <c r="K480" s="184">
        <f>BDI!$E$17</f>
        <v>0.19500000000000001</v>
      </c>
      <c r="L480" s="93"/>
      <c r="M480" s="93"/>
      <c r="N480" s="92">
        <f t="shared" ca="1" si="5"/>
        <v>81.33</v>
      </c>
      <c r="O480" s="229">
        <f ca="1">IF(ISNUMBER(I480),ROUND(E480*F480*N480,2),"")</f>
        <v>2439.9</v>
      </c>
    </row>
    <row r="481" spans="1:15" x14ac:dyDescent="0.25">
      <c r="A481" s="172" t="s">
        <v>9180</v>
      </c>
      <c r="B481" s="173" t="s">
        <v>1412</v>
      </c>
      <c r="C481" s="174" t="s">
        <v>4881</v>
      </c>
      <c r="D481" s="175" t="s">
        <v>36</v>
      </c>
      <c r="E481" s="175">
        <v>1000</v>
      </c>
      <c r="F481" s="175">
        <v>0.1</v>
      </c>
      <c r="G481" s="175"/>
      <c r="H481" s="175"/>
      <c r="I481" s="188">
        <f ca="1">OFFSET(INDEX(Composições!A:H,MATCH(B481,Composições!A:A,0),8),2,0)</f>
        <v>43.633499999999998</v>
      </c>
      <c r="J481" s="176">
        <f ca="1">IF(ISNUMBER(I481),ROUND(E481*F481*I481,2),"")</f>
        <v>4363.3500000000004</v>
      </c>
      <c r="K481" s="184">
        <f>BDI!$E$17</f>
        <v>0.19500000000000001</v>
      </c>
      <c r="L481" s="93"/>
      <c r="M481" s="93"/>
      <c r="N481" s="92">
        <f t="shared" ca="1" si="5"/>
        <v>52.14</v>
      </c>
      <c r="O481" s="229">
        <f ca="1">IF(ISNUMBER(I481),ROUND(E481*F481*N481,2),"")</f>
        <v>5214</v>
      </c>
    </row>
    <row r="482" spans="1:15" x14ac:dyDescent="0.25">
      <c r="A482" s="172" t="s">
        <v>9181</v>
      </c>
      <c r="B482" s="173" t="s">
        <v>1413</v>
      </c>
      <c r="C482" s="174" t="s">
        <v>4882</v>
      </c>
      <c r="D482" s="175" t="s">
        <v>36</v>
      </c>
      <c r="E482" s="175">
        <v>100</v>
      </c>
      <c r="F482" s="175">
        <v>0.1</v>
      </c>
      <c r="G482" s="175"/>
      <c r="H482" s="175"/>
      <c r="I482" s="188">
        <f ca="1">OFFSET(INDEX(Composições!A:H,MATCH(B482,Composições!A:A,0),8),2,0)</f>
        <v>224.80799999999996</v>
      </c>
      <c r="J482" s="176">
        <f ca="1">IF(ISNUMBER(I482),ROUND(E482*F482*I482,2),"")</f>
        <v>2248.08</v>
      </c>
      <c r="K482" s="184">
        <f>BDI!$E$17</f>
        <v>0.19500000000000001</v>
      </c>
      <c r="L482" s="93"/>
      <c r="M482" s="93"/>
      <c r="N482" s="92">
        <f t="shared" ca="1" si="5"/>
        <v>268.64999999999998</v>
      </c>
      <c r="O482" s="229">
        <f ca="1">IF(ISNUMBER(I482),ROUND(E482*F482*N482,2),"")</f>
        <v>2686.5</v>
      </c>
    </row>
    <row r="483" spans="1:15" x14ac:dyDescent="0.25">
      <c r="A483" s="172" t="s">
        <v>9182</v>
      </c>
      <c r="B483" s="173" t="s">
        <v>1414</v>
      </c>
      <c r="C483" s="174" t="s">
        <v>4883</v>
      </c>
      <c r="D483" s="175" t="s">
        <v>36</v>
      </c>
      <c r="E483" s="175">
        <v>300</v>
      </c>
      <c r="F483" s="175">
        <v>0.1</v>
      </c>
      <c r="G483" s="175"/>
      <c r="H483" s="175"/>
      <c r="I483" s="188">
        <f ca="1">OFFSET(INDEX(Composições!A:H,MATCH(B483,Composições!A:A,0),8),2,0)</f>
        <v>20.320499999999999</v>
      </c>
      <c r="J483" s="176">
        <f ca="1">IF(ISNUMBER(I483),ROUND(E483*F483*I483,2),"")</f>
        <v>609.62</v>
      </c>
      <c r="K483" s="184">
        <f>BDI!$E$17</f>
        <v>0.19500000000000001</v>
      </c>
      <c r="L483" s="93"/>
      <c r="M483" s="93"/>
      <c r="N483" s="92">
        <f t="shared" ca="1" si="5"/>
        <v>24.28</v>
      </c>
      <c r="O483" s="229">
        <f ca="1">IF(ISNUMBER(I483),ROUND(E483*F483*N483,2),"")</f>
        <v>728.4</v>
      </c>
    </row>
    <row r="484" spans="1:15" x14ac:dyDescent="0.25">
      <c r="A484" s="172" t="s">
        <v>9183</v>
      </c>
      <c r="B484" s="173" t="s">
        <v>4884</v>
      </c>
      <c r="C484" s="174" t="s">
        <v>4885</v>
      </c>
      <c r="D484" s="175" t="s">
        <v>36</v>
      </c>
      <c r="E484" s="175">
        <v>300</v>
      </c>
      <c r="F484" s="175">
        <v>0.1</v>
      </c>
      <c r="G484" s="175"/>
      <c r="H484" s="175"/>
      <c r="I484" s="176">
        <v>32.479999999999997</v>
      </c>
      <c r="J484" s="176">
        <f>IF(ISNUMBER(I484),ROUND(E484*F484*I484,2),"")</f>
        <v>974.4</v>
      </c>
      <c r="K484" s="184">
        <f>BDI!$E$17</f>
        <v>0.19500000000000001</v>
      </c>
      <c r="L484" s="93"/>
      <c r="M484" s="93"/>
      <c r="N484" s="92">
        <f t="shared" si="5"/>
        <v>38.81</v>
      </c>
      <c r="O484" s="229">
        <f>IF(ISNUMBER(I484),ROUND(E484*F484*N484,2),"")</f>
        <v>1164.3</v>
      </c>
    </row>
    <row r="485" spans="1:15" x14ac:dyDescent="0.25">
      <c r="A485" s="172" t="s">
        <v>9184</v>
      </c>
      <c r="B485" s="173" t="s">
        <v>1415</v>
      </c>
      <c r="C485" s="174" t="s">
        <v>4886</v>
      </c>
      <c r="D485" s="175" t="s">
        <v>36</v>
      </c>
      <c r="E485" s="175">
        <v>300</v>
      </c>
      <c r="F485" s="175">
        <v>0.1</v>
      </c>
      <c r="G485" s="175"/>
      <c r="H485" s="175"/>
      <c r="I485" s="188">
        <f ca="1">OFFSET(INDEX(Composições!A:H,MATCH(B485,Composições!A:A,0),8),2,0)</f>
        <v>115.425</v>
      </c>
      <c r="J485" s="176">
        <f ca="1">IF(ISNUMBER(I485),ROUND(E485*F485*I485,2),"")</f>
        <v>3462.75</v>
      </c>
      <c r="K485" s="184">
        <f>BDI!$E$17</f>
        <v>0.19500000000000001</v>
      </c>
      <c r="L485" s="93"/>
      <c r="M485" s="93"/>
      <c r="N485" s="92">
        <f t="shared" ca="1" si="5"/>
        <v>137.93</v>
      </c>
      <c r="O485" s="229">
        <f ca="1">IF(ISNUMBER(I485),ROUND(E485*F485*N485,2),"")</f>
        <v>4137.8999999999996</v>
      </c>
    </row>
    <row r="486" spans="1:15" x14ac:dyDescent="0.25">
      <c r="A486" s="172" t="s">
        <v>9185</v>
      </c>
      <c r="B486" s="173" t="s">
        <v>1416</v>
      </c>
      <c r="C486" s="174" t="s">
        <v>4887</v>
      </c>
      <c r="D486" s="175" t="s">
        <v>124</v>
      </c>
      <c r="E486" s="175">
        <v>2000</v>
      </c>
      <c r="F486" s="175">
        <v>0.1</v>
      </c>
      <c r="G486" s="175"/>
      <c r="H486" s="175"/>
      <c r="I486" s="188">
        <f ca="1">OFFSET(INDEX(Composições!A:H,MATCH(B486,Composições!A:A,0),8),2,0)</f>
        <v>4.5504999999999995</v>
      </c>
      <c r="J486" s="176">
        <f ca="1">IF(ISNUMBER(I486),ROUND(E486*F486*I486,2),"")</f>
        <v>910.1</v>
      </c>
      <c r="K486" s="184">
        <f>BDI!$E$17</f>
        <v>0.19500000000000001</v>
      </c>
      <c r="L486" s="93"/>
      <c r="M486" s="93"/>
      <c r="N486" s="92">
        <f t="shared" ca="1" si="5"/>
        <v>5.44</v>
      </c>
      <c r="O486" s="229">
        <f ca="1">IF(ISNUMBER(I486),ROUND(E486*F486*N486,2),"")</f>
        <v>1088</v>
      </c>
    </row>
    <row r="487" spans="1:15" x14ac:dyDescent="0.25">
      <c r="A487" s="172" t="s">
        <v>9186</v>
      </c>
      <c r="B487" s="173" t="s">
        <v>1417</v>
      </c>
      <c r="C487" s="174" t="s">
        <v>4888</v>
      </c>
      <c r="D487" s="175" t="s">
        <v>124</v>
      </c>
      <c r="E487" s="175">
        <v>1000</v>
      </c>
      <c r="F487" s="175">
        <v>0.1</v>
      </c>
      <c r="G487" s="175"/>
      <c r="H487" s="175"/>
      <c r="I487" s="188">
        <f ca="1">OFFSET(INDEX(Composições!A:H,MATCH(B487,Composições!A:A,0),8),2,0)</f>
        <v>8.7590000000000003</v>
      </c>
      <c r="J487" s="176">
        <f ca="1">IF(ISNUMBER(I487),ROUND(E487*F487*I487,2),"")</f>
        <v>875.9</v>
      </c>
      <c r="K487" s="184">
        <f>BDI!$E$17</f>
        <v>0.19500000000000001</v>
      </c>
      <c r="L487" s="93"/>
      <c r="M487" s="93"/>
      <c r="N487" s="92">
        <f t="shared" ca="1" si="5"/>
        <v>10.47</v>
      </c>
      <c r="O487" s="229">
        <f ca="1">IF(ISNUMBER(I487),ROUND(E487*F487*N487,2),"")</f>
        <v>1047</v>
      </c>
    </row>
    <row r="488" spans="1:15" x14ac:dyDescent="0.25">
      <c r="A488" s="172" t="s">
        <v>9187</v>
      </c>
      <c r="B488" s="173" t="s">
        <v>1418</v>
      </c>
      <c r="C488" s="174" t="s">
        <v>4889</v>
      </c>
      <c r="D488" s="175" t="s">
        <v>124</v>
      </c>
      <c r="E488" s="175">
        <v>3500</v>
      </c>
      <c r="F488" s="175">
        <v>0.1</v>
      </c>
      <c r="G488" s="175"/>
      <c r="H488" s="175"/>
      <c r="I488" s="188">
        <f ca="1">OFFSET(INDEX(Composições!A:H,MATCH(B488,Composições!A:A,0),8),2,0)</f>
        <v>8.3885000000000005</v>
      </c>
      <c r="J488" s="176">
        <f ca="1">IF(ISNUMBER(I488),ROUND(E488*F488*I488,2),"")</f>
        <v>2935.98</v>
      </c>
      <c r="K488" s="184">
        <f>BDI!$E$17</f>
        <v>0.19500000000000001</v>
      </c>
      <c r="L488" s="93"/>
      <c r="M488" s="93"/>
      <c r="N488" s="92">
        <f t="shared" ca="1" si="5"/>
        <v>10.02</v>
      </c>
      <c r="O488" s="229">
        <f ca="1">IF(ISNUMBER(I488),ROUND(E488*F488*N488,2),"")</f>
        <v>3507</v>
      </c>
    </row>
    <row r="489" spans="1:15" x14ac:dyDescent="0.25">
      <c r="A489" s="172" t="s">
        <v>9188</v>
      </c>
      <c r="B489" s="173" t="s">
        <v>4890</v>
      </c>
      <c r="C489" s="174" t="s">
        <v>4891</v>
      </c>
      <c r="D489" s="175" t="s">
        <v>36</v>
      </c>
      <c r="E489" s="175">
        <v>2000</v>
      </c>
      <c r="F489" s="175">
        <v>0.1</v>
      </c>
      <c r="G489" s="175"/>
      <c r="H489" s="175"/>
      <c r="I489" s="176">
        <v>10.49</v>
      </c>
      <c r="J489" s="176">
        <f>IF(ISNUMBER(I489),ROUND(E489*F489*I489,2),"")</f>
        <v>2098</v>
      </c>
      <c r="K489" s="184">
        <f>BDI!$E$17</f>
        <v>0.19500000000000001</v>
      </c>
      <c r="L489" s="93"/>
      <c r="M489" s="93"/>
      <c r="N489" s="92">
        <f t="shared" si="5"/>
        <v>12.54</v>
      </c>
      <c r="O489" s="229">
        <f>IF(ISNUMBER(I489),ROUND(E489*F489*N489,2),"")</f>
        <v>2508</v>
      </c>
    </row>
    <row r="490" spans="1:15" x14ac:dyDescent="0.25">
      <c r="A490" s="172" t="s">
        <v>9189</v>
      </c>
      <c r="B490" s="173" t="s">
        <v>1419</v>
      </c>
      <c r="C490" s="174" t="s">
        <v>4892</v>
      </c>
      <c r="D490" s="175" t="s">
        <v>124</v>
      </c>
      <c r="E490" s="175">
        <v>3500</v>
      </c>
      <c r="F490" s="175">
        <v>0.1</v>
      </c>
      <c r="G490" s="175"/>
      <c r="H490" s="175"/>
      <c r="I490" s="188">
        <f ca="1">OFFSET(INDEX(Composições!A:H,MATCH(B490,Composições!A:A,0),8),2,0)</f>
        <v>11.000999999999999</v>
      </c>
      <c r="J490" s="176">
        <f ca="1">IF(ISNUMBER(I490),ROUND(E490*F490*I490,2),"")</f>
        <v>3850.35</v>
      </c>
      <c r="K490" s="184">
        <f>BDI!$E$17</f>
        <v>0.19500000000000001</v>
      </c>
      <c r="L490" s="93"/>
      <c r="M490" s="93"/>
      <c r="N490" s="92">
        <f t="shared" ca="1" si="5"/>
        <v>13.15</v>
      </c>
      <c r="O490" s="229">
        <f ca="1">IF(ISNUMBER(I490),ROUND(E490*F490*N490,2),"")</f>
        <v>4602.5</v>
      </c>
    </row>
    <row r="491" spans="1:15" x14ac:dyDescent="0.25">
      <c r="A491" s="172" t="s">
        <v>9190</v>
      </c>
      <c r="B491" s="173" t="s">
        <v>4893</v>
      </c>
      <c r="C491" s="174" t="s">
        <v>4894</v>
      </c>
      <c r="D491" s="175" t="s">
        <v>36</v>
      </c>
      <c r="E491" s="175">
        <v>2000</v>
      </c>
      <c r="F491" s="175">
        <v>0.1</v>
      </c>
      <c r="G491" s="175"/>
      <c r="H491" s="175"/>
      <c r="I491" s="176">
        <v>16.649999999999999</v>
      </c>
      <c r="J491" s="176">
        <f>IF(ISNUMBER(I491),ROUND(E491*F491*I491,2),"")</f>
        <v>3330</v>
      </c>
      <c r="K491" s="184">
        <f>BDI!$E$17</f>
        <v>0.19500000000000001</v>
      </c>
      <c r="L491" s="93"/>
      <c r="M491" s="93"/>
      <c r="N491" s="92">
        <f t="shared" si="5"/>
        <v>19.899999999999999</v>
      </c>
      <c r="O491" s="229">
        <f>IF(ISNUMBER(I491),ROUND(E491*F491*N491,2),"")</f>
        <v>3980</v>
      </c>
    </row>
    <row r="492" spans="1:15" x14ac:dyDescent="0.25">
      <c r="A492" s="172" t="s">
        <v>9191</v>
      </c>
      <c r="B492" s="173" t="s">
        <v>1420</v>
      </c>
      <c r="C492" s="174" t="s">
        <v>4895</v>
      </c>
      <c r="D492" s="175" t="s">
        <v>124</v>
      </c>
      <c r="E492" s="175">
        <v>1000</v>
      </c>
      <c r="F492" s="175">
        <v>0.1</v>
      </c>
      <c r="G492" s="175"/>
      <c r="H492" s="175"/>
      <c r="I492" s="188">
        <f ca="1">OFFSET(INDEX(Composições!A:H,MATCH(B492,Composições!A:A,0),8),2,0)</f>
        <v>16.596499999999999</v>
      </c>
      <c r="J492" s="176">
        <f ca="1">IF(ISNUMBER(I492),ROUND(E492*F492*I492,2),"")</f>
        <v>1659.65</v>
      </c>
      <c r="K492" s="184">
        <f>BDI!$E$17</f>
        <v>0.19500000000000001</v>
      </c>
      <c r="L492" s="93"/>
      <c r="M492" s="93"/>
      <c r="N492" s="92">
        <f t="shared" ca="1" si="5"/>
        <v>19.829999999999998</v>
      </c>
      <c r="O492" s="229">
        <f ca="1">IF(ISNUMBER(I492),ROUND(E492*F492*N492,2),"")</f>
        <v>1983</v>
      </c>
    </row>
    <row r="493" spans="1:15" x14ac:dyDescent="0.25">
      <c r="A493" s="172" t="s">
        <v>9192</v>
      </c>
      <c r="B493" s="173" t="s">
        <v>4896</v>
      </c>
      <c r="C493" s="174" t="s">
        <v>4897</v>
      </c>
      <c r="D493" s="175" t="s">
        <v>36</v>
      </c>
      <c r="E493" s="175">
        <v>500</v>
      </c>
      <c r="F493" s="175">
        <v>0.1</v>
      </c>
      <c r="G493" s="175"/>
      <c r="H493" s="175"/>
      <c r="I493" s="176">
        <v>20.04</v>
      </c>
      <c r="J493" s="176">
        <f>IF(ISNUMBER(I493),ROUND(E493*F493*I493,2),"")</f>
        <v>1002</v>
      </c>
      <c r="K493" s="184">
        <f>BDI!$E$17</f>
        <v>0.19500000000000001</v>
      </c>
      <c r="L493" s="93"/>
      <c r="M493" s="93"/>
      <c r="N493" s="92">
        <f t="shared" si="5"/>
        <v>23.95</v>
      </c>
      <c r="O493" s="229">
        <f>IF(ISNUMBER(I493),ROUND(E493*F493*N493,2),"")</f>
        <v>1197.5</v>
      </c>
    </row>
    <row r="494" spans="1:15" x14ac:dyDescent="0.25">
      <c r="A494" s="172" t="s">
        <v>9193</v>
      </c>
      <c r="B494" s="173" t="s">
        <v>1421</v>
      </c>
      <c r="C494" s="174" t="s">
        <v>4898</v>
      </c>
      <c r="D494" s="175" t="s">
        <v>124</v>
      </c>
      <c r="E494" s="175">
        <v>1000</v>
      </c>
      <c r="F494" s="175">
        <v>0.1</v>
      </c>
      <c r="G494" s="175"/>
      <c r="H494" s="175"/>
      <c r="I494" s="188">
        <f ca="1">OFFSET(INDEX(Composições!A:H,MATCH(B494,Composições!A:A,0),8),2,0)</f>
        <v>21.365499999999997</v>
      </c>
      <c r="J494" s="176">
        <f ca="1">IF(ISNUMBER(I494),ROUND(E494*F494*I494,2),"")</f>
        <v>2136.5500000000002</v>
      </c>
      <c r="K494" s="184">
        <f>BDI!$E$17</f>
        <v>0.19500000000000001</v>
      </c>
      <c r="L494" s="93"/>
      <c r="M494" s="93"/>
      <c r="N494" s="92">
        <f t="shared" ca="1" si="5"/>
        <v>25.53</v>
      </c>
      <c r="O494" s="229">
        <f ca="1">IF(ISNUMBER(I494),ROUND(E494*F494*N494,2),"")</f>
        <v>2553</v>
      </c>
    </row>
    <row r="495" spans="1:15" x14ac:dyDescent="0.25">
      <c r="A495" s="172" t="s">
        <v>9194</v>
      </c>
      <c r="B495" s="173" t="s">
        <v>4899</v>
      </c>
      <c r="C495" s="174" t="s">
        <v>4900</v>
      </c>
      <c r="D495" s="175" t="s">
        <v>36</v>
      </c>
      <c r="E495" s="175">
        <v>500</v>
      </c>
      <c r="F495" s="175">
        <v>0.1</v>
      </c>
      <c r="G495" s="175"/>
      <c r="H495" s="175"/>
      <c r="I495" s="176">
        <v>25.63</v>
      </c>
      <c r="J495" s="176">
        <f>IF(ISNUMBER(I495),ROUND(E495*F495*I495,2),"")</f>
        <v>1281.5</v>
      </c>
      <c r="K495" s="184">
        <f>BDI!$E$17</f>
        <v>0.19500000000000001</v>
      </c>
      <c r="L495" s="93"/>
      <c r="M495" s="93"/>
      <c r="N495" s="92">
        <f t="shared" si="5"/>
        <v>30.63</v>
      </c>
      <c r="O495" s="229">
        <f>IF(ISNUMBER(I495),ROUND(E495*F495*N495,2),"")</f>
        <v>1531.5</v>
      </c>
    </row>
    <row r="496" spans="1:15" x14ac:dyDescent="0.25">
      <c r="A496" s="172" t="s">
        <v>9195</v>
      </c>
      <c r="B496" s="173" t="s">
        <v>1422</v>
      </c>
      <c r="C496" s="174" t="s">
        <v>4901</v>
      </c>
      <c r="D496" s="175" t="s">
        <v>124</v>
      </c>
      <c r="E496" s="175">
        <v>2000</v>
      </c>
      <c r="F496" s="175">
        <v>0.1</v>
      </c>
      <c r="G496" s="175"/>
      <c r="H496" s="175"/>
      <c r="I496" s="188">
        <f ca="1">OFFSET(INDEX(Composições!A:H,MATCH(B496,Composições!A:A,0),8),2,0)</f>
        <v>28.462</v>
      </c>
      <c r="J496" s="176">
        <f ca="1">IF(ISNUMBER(I496),ROUND(E496*F496*I496,2),"")</f>
        <v>5692.4</v>
      </c>
      <c r="K496" s="184">
        <f>BDI!$E$17</f>
        <v>0.19500000000000001</v>
      </c>
      <c r="L496" s="93"/>
      <c r="M496" s="93"/>
      <c r="N496" s="92">
        <f t="shared" ca="1" si="5"/>
        <v>34.01</v>
      </c>
      <c r="O496" s="229">
        <f ca="1">IF(ISNUMBER(I496),ROUND(E496*F496*N496,2),"")</f>
        <v>6802</v>
      </c>
    </row>
    <row r="497" spans="1:15" x14ac:dyDescent="0.25">
      <c r="A497" s="172" t="s">
        <v>9196</v>
      </c>
      <c r="B497" s="173" t="s">
        <v>4902</v>
      </c>
      <c r="C497" s="174" t="s">
        <v>4903</v>
      </c>
      <c r="D497" s="175" t="s">
        <v>36</v>
      </c>
      <c r="E497" s="175">
        <v>1000</v>
      </c>
      <c r="F497" s="175">
        <v>0.1</v>
      </c>
      <c r="G497" s="175"/>
      <c r="H497" s="175"/>
      <c r="I497" s="176">
        <v>48.08</v>
      </c>
      <c r="J497" s="176">
        <f>IF(ISNUMBER(I497),ROUND(E497*F497*I497,2),"")</f>
        <v>4808</v>
      </c>
      <c r="K497" s="184">
        <f>BDI!$E$17</f>
        <v>0.19500000000000001</v>
      </c>
      <c r="L497" s="93"/>
      <c r="M497" s="93"/>
      <c r="N497" s="92">
        <f t="shared" si="5"/>
        <v>57.46</v>
      </c>
      <c r="O497" s="229">
        <f>IF(ISNUMBER(I497),ROUND(E497*F497*N497,2),"")</f>
        <v>5746</v>
      </c>
    </row>
    <row r="498" spans="1:15" x14ac:dyDescent="0.25">
      <c r="A498" s="172" t="s">
        <v>9197</v>
      </c>
      <c r="B498" s="173" t="s">
        <v>1423</v>
      </c>
      <c r="C498" s="174" t="s">
        <v>4904</v>
      </c>
      <c r="D498" s="175" t="s">
        <v>124</v>
      </c>
      <c r="E498" s="175">
        <v>2000</v>
      </c>
      <c r="F498" s="175">
        <v>0.1</v>
      </c>
      <c r="G498" s="175"/>
      <c r="H498" s="175"/>
      <c r="I498" s="188">
        <f ca="1">OFFSET(INDEX(Composições!A:H,MATCH(B498,Composições!A:A,0),8),2,0)</f>
        <v>3.5909999999999997</v>
      </c>
      <c r="J498" s="176">
        <f ca="1">IF(ISNUMBER(I498),ROUND(E498*F498*I498,2),"")</f>
        <v>718.2</v>
      </c>
      <c r="K498" s="184">
        <f>BDI!$E$17</f>
        <v>0.19500000000000001</v>
      </c>
      <c r="L498" s="93"/>
      <c r="M498" s="93"/>
      <c r="N498" s="92">
        <f t="shared" ca="1" si="5"/>
        <v>4.29</v>
      </c>
      <c r="O498" s="229">
        <f ca="1">IF(ISNUMBER(I498),ROUND(E498*F498*N498,2),"")</f>
        <v>858</v>
      </c>
    </row>
    <row r="499" spans="1:15" x14ac:dyDescent="0.25">
      <c r="A499" s="172" t="s">
        <v>9198</v>
      </c>
      <c r="B499" s="173" t="s">
        <v>1424</v>
      </c>
      <c r="C499" s="174" t="s">
        <v>4905</v>
      </c>
      <c r="D499" s="175" t="s">
        <v>36</v>
      </c>
      <c r="E499" s="175">
        <v>50</v>
      </c>
      <c r="F499" s="175">
        <v>0.1</v>
      </c>
      <c r="G499" s="175"/>
      <c r="H499" s="175"/>
      <c r="I499" s="188">
        <f ca="1">OFFSET(INDEX(Composições!A:H,MATCH(B499,Composições!A:A,0),8),2,0)</f>
        <v>5.9754999999999994</v>
      </c>
      <c r="J499" s="176">
        <f ca="1">IF(ISNUMBER(I499),ROUND(E499*F499*I499,2),"")</f>
        <v>29.88</v>
      </c>
      <c r="K499" s="184">
        <f>BDI!$E$17</f>
        <v>0.19500000000000001</v>
      </c>
      <c r="L499" s="93"/>
      <c r="M499" s="93"/>
      <c r="N499" s="92">
        <f t="shared" ca="1" si="5"/>
        <v>7.14</v>
      </c>
      <c r="O499" s="229">
        <f ca="1">IF(ISNUMBER(I499),ROUND(E499*F499*N499,2),"")</f>
        <v>35.700000000000003</v>
      </c>
    </row>
    <row r="500" spans="1:15" x14ac:dyDescent="0.25">
      <c r="A500" s="172" t="s">
        <v>9199</v>
      </c>
      <c r="B500" s="173" t="s">
        <v>1425</v>
      </c>
      <c r="C500" s="174" t="s">
        <v>4906</v>
      </c>
      <c r="D500" s="175" t="s">
        <v>124</v>
      </c>
      <c r="E500" s="175">
        <v>2000</v>
      </c>
      <c r="F500" s="175">
        <v>0.1</v>
      </c>
      <c r="G500" s="175"/>
      <c r="H500" s="175"/>
      <c r="I500" s="188">
        <f ca="1">OFFSET(INDEX(Composições!A:H,MATCH(B500,Composições!A:A,0),8),2,0)</f>
        <v>5.9184999999999999</v>
      </c>
      <c r="J500" s="176">
        <f ca="1">IF(ISNUMBER(I500),ROUND(E500*F500*I500,2),"")</f>
        <v>1183.7</v>
      </c>
      <c r="K500" s="184">
        <f>BDI!$E$17</f>
        <v>0.19500000000000001</v>
      </c>
      <c r="L500" s="93"/>
      <c r="M500" s="93"/>
      <c r="N500" s="92">
        <f t="shared" ca="1" si="5"/>
        <v>7.07</v>
      </c>
      <c r="O500" s="229">
        <f ca="1">IF(ISNUMBER(I500),ROUND(E500*F500*N500,2),"")</f>
        <v>1414</v>
      </c>
    </row>
    <row r="501" spans="1:15" x14ac:dyDescent="0.25">
      <c r="A501" s="172" t="s">
        <v>9200</v>
      </c>
      <c r="B501" s="173" t="s">
        <v>1426</v>
      </c>
      <c r="C501" s="174" t="s">
        <v>4907</v>
      </c>
      <c r="D501" s="175" t="s">
        <v>36</v>
      </c>
      <c r="E501" s="175">
        <v>50</v>
      </c>
      <c r="F501" s="175">
        <v>0.1</v>
      </c>
      <c r="G501" s="175"/>
      <c r="H501" s="175"/>
      <c r="I501" s="188">
        <f ca="1">OFFSET(INDEX(Composições!A:H,MATCH(B501,Composições!A:A,0),8),2,0)</f>
        <v>6.8209999999999997</v>
      </c>
      <c r="J501" s="176">
        <f ca="1">IF(ISNUMBER(I501),ROUND(E501*F501*I501,2),"")</f>
        <v>34.11</v>
      </c>
      <c r="K501" s="184">
        <f>BDI!$E$17</f>
        <v>0.19500000000000001</v>
      </c>
      <c r="L501" s="93"/>
      <c r="M501" s="93"/>
      <c r="N501" s="92">
        <f t="shared" ca="1" si="5"/>
        <v>8.15</v>
      </c>
      <c r="O501" s="229">
        <f ca="1">IF(ISNUMBER(I501),ROUND(E501*F501*N501,2),"")</f>
        <v>40.75</v>
      </c>
    </row>
    <row r="502" spans="1:15" x14ac:dyDescent="0.25">
      <c r="A502" s="172" t="s">
        <v>9201</v>
      </c>
      <c r="B502" s="173" t="s">
        <v>1427</v>
      </c>
      <c r="C502" s="174" t="s">
        <v>4908</v>
      </c>
      <c r="D502" s="175" t="s">
        <v>124</v>
      </c>
      <c r="E502" s="175">
        <v>1000</v>
      </c>
      <c r="F502" s="175">
        <v>0.1</v>
      </c>
      <c r="G502" s="175"/>
      <c r="H502" s="175"/>
      <c r="I502" s="188">
        <f ca="1">OFFSET(INDEX(Composições!A:H,MATCH(B502,Composições!A:A,0),8),2,0)</f>
        <v>8.2934999999999999</v>
      </c>
      <c r="J502" s="176">
        <f ca="1">IF(ISNUMBER(I502),ROUND(E502*F502*I502,2),"")</f>
        <v>829.35</v>
      </c>
      <c r="K502" s="184">
        <f>BDI!$E$17</f>
        <v>0.19500000000000001</v>
      </c>
      <c r="L502" s="93"/>
      <c r="M502" s="93"/>
      <c r="N502" s="92">
        <f t="shared" ca="1" si="5"/>
        <v>9.91</v>
      </c>
      <c r="O502" s="229">
        <f ca="1">IF(ISNUMBER(I502),ROUND(E502*F502*N502,2),"")</f>
        <v>991</v>
      </c>
    </row>
    <row r="503" spans="1:15" x14ac:dyDescent="0.25">
      <c r="A503" s="172" t="s">
        <v>9202</v>
      </c>
      <c r="B503" s="173" t="s">
        <v>1428</v>
      </c>
      <c r="C503" s="174" t="s">
        <v>4909</v>
      </c>
      <c r="D503" s="175" t="s">
        <v>36</v>
      </c>
      <c r="E503" s="175">
        <v>100</v>
      </c>
      <c r="F503" s="175">
        <v>0.1</v>
      </c>
      <c r="G503" s="175"/>
      <c r="H503" s="175"/>
      <c r="I503" s="188">
        <f ca="1">OFFSET(INDEX(Composições!A:H,MATCH(B503,Composições!A:A,0),8),2,0)</f>
        <v>10.060499999999999</v>
      </c>
      <c r="J503" s="176">
        <f ca="1">IF(ISNUMBER(I503),ROUND(E503*F503*I503,2),"")</f>
        <v>100.61</v>
      </c>
      <c r="K503" s="184">
        <f>BDI!$E$17</f>
        <v>0.19500000000000001</v>
      </c>
      <c r="L503" s="93"/>
      <c r="M503" s="93"/>
      <c r="N503" s="92">
        <f t="shared" ca="1" si="5"/>
        <v>12.02</v>
      </c>
      <c r="O503" s="229">
        <f ca="1">IF(ISNUMBER(I503),ROUND(E503*F503*N503,2),"")</f>
        <v>120.2</v>
      </c>
    </row>
    <row r="504" spans="1:15" x14ac:dyDescent="0.25">
      <c r="A504" s="172" t="s">
        <v>9203</v>
      </c>
      <c r="B504" s="173" t="s">
        <v>3136</v>
      </c>
      <c r="C504" s="174" t="s">
        <v>7293</v>
      </c>
      <c r="D504" s="175" t="s">
        <v>124</v>
      </c>
      <c r="E504" s="175">
        <v>500</v>
      </c>
      <c r="F504" s="175">
        <v>0.1</v>
      </c>
      <c r="G504" s="175"/>
      <c r="H504" s="175"/>
      <c r="I504" s="188">
        <f ca="1">OFFSET(INDEX(Composições!A:H,MATCH(B504,Composições!A:A,0),8),2,0)</f>
        <v>11.552</v>
      </c>
      <c r="J504" s="176">
        <f ca="1">IF(ISNUMBER(I504),ROUND(E504*F504*I504,2),"")</f>
        <v>577.6</v>
      </c>
      <c r="K504" s="184">
        <f>BDI!$E$17</f>
        <v>0.19500000000000001</v>
      </c>
      <c r="L504" s="93"/>
      <c r="M504" s="93"/>
      <c r="N504" s="92">
        <f t="shared" ca="1" si="5"/>
        <v>13.8</v>
      </c>
      <c r="O504" s="229">
        <f ca="1">IF(ISNUMBER(I504),ROUND(E504*F504*N504,2),"")</f>
        <v>690</v>
      </c>
    </row>
    <row r="505" spans="1:15" x14ac:dyDescent="0.25">
      <c r="A505" s="172" t="s">
        <v>9204</v>
      </c>
      <c r="B505" s="173" t="s">
        <v>7294</v>
      </c>
      <c r="C505" s="174" t="s">
        <v>7295</v>
      </c>
      <c r="D505" s="175" t="s">
        <v>36</v>
      </c>
      <c r="E505" s="175">
        <v>20</v>
      </c>
      <c r="F505" s="175">
        <v>0.1</v>
      </c>
      <c r="G505" s="175"/>
      <c r="H505" s="175"/>
      <c r="I505" s="176">
        <v>10.52</v>
      </c>
      <c r="J505" s="176">
        <f>IF(ISNUMBER(I505),ROUND(E505*F505*I505,2),"")</f>
        <v>21.04</v>
      </c>
      <c r="K505" s="184">
        <f>BDI!$E$17</f>
        <v>0.19500000000000001</v>
      </c>
      <c r="L505" s="93"/>
      <c r="M505" s="93"/>
      <c r="N505" s="92">
        <f t="shared" si="5"/>
        <v>12.57</v>
      </c>
      <c r="O505" s="229">
        <f>IF(ISNUMBER(I505),ROUND(E505*F505*N505,2),"")</f>
        <v>25.14</v>
      </c>
    </row>
    <row r="506" spans="1:15" x14ac:dyDescent="0.25">
      <c r="A506" s="172" t="s">
        <v>9205</v>
      </c>
      <c r="B506" s="173" t="s">
        <v>7296</v>
      </c>
      <c r="C506" s="174" t="s">
        <v>7297</v>
      </c>
      <c r="D506" s="175" t="s">
        <v>124</v>
      </c>
      <c r="E506" s="175">
        <v>500</v>
      </c>
      <c r="F506" s="175">
        <v>0.1</v>
      </c>
      <c r="G506" s="175"/>
      <c r="H506" s="175"/>
      <c r="I506" s="176">
        <v>37.29</v>
      </c>
      <c r="J506" s="176">
        <f>IF(ISNUMBER(I506),ROUND(E506*F506*I506,2),"")</f>
        <v>1864.5</v>
      </c>
      <c r="K506" s="184">
        <f>BDI!$E$17</f>
        <v>0.19500000000000001</v>
      </c>
      <c r="L506" s="93"/>
      <c r="M506" s="93"/>
      <c r="N506" s="92">
        <f t="shared" si="5"/>
        <v>44.56</v>
      </c>
      <c r="O506" s="229">
        <f>IF(ISNUMBER(I506),ROUND(E506*F506*N506,2),"")</f>
        <v>2228</v>
      </c>
    </row>
    <row r="507" spans="1:15" x14ac:dyDescent="0.25">
      <c r="A507" s="172" t="s">
        <v>9206</v>
      </c>
      <c r="B507" s="173" t="s">
        <v>7298</v>
      </c>
      <c r="C507" s="174" t="s">
        <v>7299</v>
      </c>
      <c r="D507" s="175" t="s">
        <v>36</v>
      </c>
      <c r="E507" s="175">
        <v>20</v>
      </c>
      <c r="F507" s="175">
        <v>0.1</v>
      </c>
      <c r="G507" s="175"/>
      <c r="H507" s="175"/>
      <c r="I507" s="176">
        <v>12.71</v>
      </c>
      <c r="J507" s="176">
        <f>IF(ISNUMBER(I507),ROUND(E507*F507*I507,2),"")</f>
        <v>25.42</v>
      </c>
      <c r="K507" s="184">
        <f>BDI!$E$17</f>
        <v>0.19500000000000001</v>
      </c>
      <c r="L507" s="93"/>
      <c r="M507" s="93"/>
      <c r="N507" s="92">
        <f t="shared" si="5"/>
        <v>15.19</v>
      </c>
      <c r="O507" s="229">
        <f>IF(ISNUMBER(I507),ROUND(E507*F507*N507,2),"")</f>
        <v>30.38</v>
      </c>
    </row>
    <row r="508" spans="1:15" x14ac:dyDescent="0.25">
      <c r="A508" s="172" t="s">
        <v>9207</v>
      </c>
      <c r="B508" s="173" t="s">
        <v>1429</v>
      </c>
      <c r="C508" s="174" t="s">
        <v>4910</v>
      </c>
      <c r="D508" s="175" t="s">
        <v>124</v>
      </c>
      <c r="E508" s="175">
        <v>2500</v>
      </c>
      <c r="F508" s="175">
        <v>0.1</v>
      </c>
      <c r="G508" s="175"/>
      <c r="H508" s="175"/>
      <c r="I508" s="188">
        <f ca="1">OFFSET(INDEX(Composições!A:H,MATCH(B508,Composições!A:A,0),8),2,0)</f>
        <v>5.6714999999999991</v>
      </c>
      <c r="J508" s="176">
        <f ca="1">IF(ISNUMBER(I508),ROUND(E508*F508*I508,2),"")</f>
        <v>1417.88</v>
      </c>
      <c r="K508" s="184">
        <f>BDI!$E$17</f>
        <v>0.19500000000000001</v>
      </c>
      <c r="L508" s="93"/>
      <c r="M508" s="93"/>
      <c r="N508" s="92">
        <f t="shared" ca="1" si="5"/>
        <v>6.78</v>
      </c>
      <c r="O508" s="229">
        <f ca="1">IF(ISNUMBER(I508),ROUND(E508*F508*N508,2),"")</f>
        <v>1695</v>
      </c>
    </row>
    <row r="509" spans="1:15" x14ac:dyDescent="0.25">
      <c r="A509" s="172" t="s">
        <v>9208</v>
      </c>
      <c r="B509" s="173" t="s">
        <v>1430</v>
      </c>
      <c r="C509" s="174" t="s">
        <v>4911</v>
      </c>
      <c r="D509" s="175" t="s">
        <v>36</v>
      </c>
      <c r="E509" s="175">
        <v>1000</v>
      </c>
      <c r="F509" s="175">
        <v>0.1</v>
      </c>
      <c r="G509" s="175"/>
      <c r="H509" s="175"/>
      <c r="I509" s="188">
        <f ca="1">OFFSET(INDEX(Composições!A:H,MATCH(B509,Composições!A:A,0),8),2,0)</f>
        <v>1.444</v>
      </c>
      <c r="J509" s="176">
        <f ca="1">IF(ISNUMBER(I509),ROUND(E509*F509*I509,2),"")</f>
        <v>144.4</v>
      </c>
      <c r="K509" s="184">
        <f>BDI!$E$17</f>
        <v>0.19500000000000001</v>
      </c>
      <c r="L509" s="93"/>
      <c r="M509" s="93"/>
      <c r="N509" s="92">
        <f t="shared" ca="1" si="5"/>
        <v>1.73</v>
      </c>
      <c r="O509" s="229">
        <f ca="1">IF(ISNUMBER(I509),ROUND(E509*F509*N509,2),"")</f>
        <v>173</v>
      </c>
    </row>
    <row r="510" spans="1:15" x14ac:dyDescent="0.25">
      <c r="A510" s="172" t="s">
        <v>9209</v>
      </c>
      <c r="B510" s="173" t="s">
        <v>1431</v>
      </c>
      <c r="C510" s="174" t="s">
        <v>4912</v>
      </c>
      <c r="D510" s="175" t="s">
        <v>36</v>
      </c>
      <c r="E510" s="175">
        <v>300</v>
      </c>
      <c r="F510" s="175">
        <v>0.1</v>
      </c>
      <c r="G510" s="175"/>
      <c r="H510" s="175"/>
      <c r="I510" s="188">
        <f ca="1">OFFSET(INDEX(Composições!A:H,MATCH(B510,Composições!A:A,0),8),2,0)</f>
        <v>3.1254999999999997</v>
      </c>
      <c r="J510" s="176">
        <f ca="1">IF(ISNUMBER(I510),ROUND(E510*F510*I510,2),"")</f>
        <v>93.77</v>
      </c>
      <c r="K510" s="184">
        <f>BDI!$E$17</f>
        <v>0.19500000000000001</v>
      </c>
      <c r="L510" s="93"/>
      <c r="M510" s="93"/>
      <c r="N510" s="92">
        <f t="shared" ca="1" si="5"/>
        <v>3.73</v>
      </c>
      <c r="O510" s="229">
        <f ca="1">IF(ISNUMBER(I510),ROUND(E510*F510*N510,2),"")</f>
        <v>111.9</v>
      </c>
    </row>
    <row r="511" spans="1:15" x14ac:dyDescent="0.25">
      <c r="A511" s="172" t="s">
        <v>9210</v>
      </c>
      <c r="B511" s="173" t="s">
        <v>1432</v>
      </c>
      <c r="C511" s="174" t="s">
        <v>4913</v>
      </c>
      <c r="D511" s="175" t="s">
        <v>124</v>
      </c>
      <c r="E511" s="175">
        <v>4000</v>
      </c>
      <c r="F511" s="175">
        <v>0.1</v>
      </c>
      <c r="G511" s="175"/>
      <c r="H511" s="175"/>
      <c r="I511" s="188">
        <f ca="1">OFFSET(INDEX(Composições!A:H,MATCH(B511,Composições!A:A,0),8),2,0)</f>
        <v>8.8729999999999993</v>
      </c>
      <c r="J511" s="176">
        <f ca="1">IF(ISNUMBER(I511),ROUND(E511*F511*I511,2),"")</f>
        <v>3549.2</v>
      </c>
      <c r="K511" s="184">
        <f>BDI!$E$17</f>
        <v>0.19500000000000001</v>
      </c>
      <c r="L511" s="93"/>
      <c r="M511" s="93"/>
      <c r="N511" s="92">
        <f t="shared" ca="1" si="5"/>
        <v>10.6</v>
      </c>
      <c r="O511" s="229">
        <f ca="1">IF(ISNUMBER(I511),ROUND(E511*F511*N511,2),"")</f>
        <v>4240</v>
      </c>
    </row>
    <row r="512" spans="1:15" x14ac:dyDescent="0.25">
      <c r="A512" s="172" t="s">
        <v>9211</v>
      </c>
      <c r="B512" s="173" t="s">
        <v>1433</v>
      </c>
      <c r="C512" s="174" t="s">
        <v>4914</v>
      </c>
      <c r="D512" s="175" t="s">
        <v>36</v>
      </c>
      <c r="E512" s="175">
        <v>2000</v>
      </c>
      <c r="F512" s="175">
        <v>0.1</v>
      </c>
      <c r="G512" s="175"/>
      <c r="H512" s="175"/>
      <c r="I512" s="188">
        <f ca="1">OFFSET(INDEX(Composições!A:H,MATCH(B512,Composições!A:A,0),8),2,0)</f>
        <v>2.0234999999999999</v>
      </c>
      <c r="J512" s="176">
        <f ca="1">IF(ISNUMBER(I512),ROUND(E512*F512*I512,2),"")</f>
        <v>404.7</v>
      </c>
      <c r="K512" s="184">
        <f>BDI!$E$17</f>
        <v>0.19500000000000001</v>
      </c>
      <c r="L512" s="93"/>
      <c r="M512" s="93"/>
      <c r="N512" s="92">
        <f t="shared" ca="1" si="5"/>
        <v>2.42</v>
      </c>
      <c r="O512" s="229">
        <f ca="1">IF(ISNUMBER(I512),ROUND(E512*F512*N512,2),"")</f>
        <v>484</v>
      </c>
    </row>
    <row r="513" spans="1:15" x14ac:dyDescent="0.25">
      <c r="A513" s="172" t="s">
        <v>9212</v>
      </c>
      <c r="B513" s="173" t="s">
        <v>1434</v>
      </c>
      <c r="C513" s="174" t="s">
        <v>4915</v>
      </c>
      <c r="D513" s="175" t="s">
        <v>36</v>
      </c>
      <c r="E513" s="175">
        <v>1000</v>
      </c>
      <c r="F513" s="175">
        <v>0.1</v>
      </c>
      <c r="G513" s="175"/>
      <c r="H513" s="175"/>
      <c r="I513" s="188">
        <f ca="1">OFFSET(INDEX(Composições!A:H,MATCH(B513,Composições!A:A,0),8),2,0)</f>
        <v>4.3224999999999998</v>
      </c>
      <c r="J513" s="176">
        <f ca="1">IF(ISNUMBER(I513),ROUND(E513*F513*I513,2),"")</f>
        <v>432.25</v>
      </c>
      <c r="K513" s="184">
        <f>BDI!$E$17</f>
        <v>0.19500000000000001</v>
      </c>
      <c r="L513" s="93"/>
      <c r="M513" s="93"/>
      <c r="N513" s="92">
        <f t="shared" ca="1" si="5"/>
        <v>5.17</v>
      </c>
      <c r="O513" s="229">
        <f ca="1">IF(ISNUMBER(I513),ROUND(E513*F513*N513,2),"")</f>
        <v>517</v>
      </c>
    </row>
    <row r="514" spans="1:15" x14ac:dyDescent="0.25">
      <c r="A514" s="172" t="s">
        <v>9213</v>
      </c>
      <c r="B514" s="173" t="s">
        <v>1435</v>
      </c>
      <c r="C514" s="174" t="s">
        <v>4916</v>
      </c>
      <c r="D514" s="175" t="s">
        <v>124</v>
      </c>
      <c r="E514" s="175">
        <v>1000</v>
      </c>
      <c r="F514" s="175">
        <v>0.1</v>
      </c>
      <c r="G514" s="175"/>
      <c r="H514" s="175"/>
      <c r="I514" s="188">
        <f ca="1">OFFSET(INDEX(Composições!A:H,MATCH(B514,Composições!A:A,0),8),2,0)</f>
        <v>11.808499999999999</v>
      </c>
      <c r="J514" s="176">
        <f ca="1">IF(ISNUMBER(I514),ROUND(E514*F514*I514,2),"")</f>
        <v>1180.8499999999999</v>
      </c>
      <c r="K514" s="184">
        <f>BDI!$E$17</f>
        <v>0.19500000000000001</v>
      </c>
      <c r="L514" s="93"/>
      <c r="M514" s="93"/>
      <c r="N514" s="92">
        <f t="shared" ca="1" si="5"/>
        <v>14.11</v>
      </c>
      <c r="O514" s="229">
        <f ca="1">IF(ISNUMBER(I514),ROUND(E514*F514*N514,2),"")</f>
        <v>1411</v>
      </c>
    </row>
    <row r="515" spans="1:15" x14ac:dyDescent="0.25">
      <c r="A515" s="172" t="s">
        <v>9214</v>
      </c>
      <c r="B515" s="173" t="s">
        <v>1436</v>
      </c>
      <c r="C515" s="174" t="s">
        <v>4917</v>
      </c>
      <c r="D515" s="175" t="s">
        <v>36</v>
      </c>
      <c r="E515" s="175">
        <v>500</v>
      </c>
      <c r="F515" s="175">
        <v>0.1</v>
      </c>
      <c r="G515" s="175"/>
      <c r="H515" s="175"/>
      <c r="I515" s="188">
        <f ca="1">OFFSET(INDEX(Composições!A:H,MATCH(B515,Composições!A:A,0),8),2,0)</f>
        <v>3.1349999999999998</v>
      </c>
      <c r="J515" s="176">
        <f ca="1">IF(ISNUMBER(I515),ROUND(E515*F515*I515,2),"")</f>
        <v>156.75</v>
      </c>
      <c r="K515" s="184">
        <f>BDI!$E$17</f>
        <v>0.19500000000000001</v>
      </c>
      <c r="L515" s="93"/>
      <c r="M515" s="93"/>
      <c r="N515" s="92">
        <f t="shared" ca="1" si="5"/>
        <v>3.75</v>
      </c>
      <c r="O515" s="229">
        <f ca="1">IF(ISNUMBER(I515),ROUND(E515*F515*N515,2),"")</f>
        <v>187.5</v>
      </c>
    </row>
    <row r="516" spans="1:15" x14ac:dyDescent="0.25">
      <c r="A516" s="172" t="s">
        <v>9215</v>
      </c>
      <c r="B516" s="173" t="s">
        <v>1437</v>
      </c>
      <c r="C516" s="174" t="s">
        <v>4918</v>
      </c>
      <c r="D516" s="175" t="s">
        <v>36</v>
      </c>
      <c r="E516" s="175">
        <v>100</v>
      </c>
      <c r="F516" s="175">
        <v>0.1</v>
      </c>
      <c r="G516" s="175"/>
      <c r="H516" s="175"/>
      <c r="I516" s="188">
        <f ca="1">OFFSET(INDEX(Composições!A:H,MATCH(B516,Composições!A:A,0),8),2,0)</f>
        <v>5.7094999999999994</v>
      </c>
      <c r="J516" s="176">
        <f ca="1">IF(ISNUMBER(I516),ROUND(E516*F516*I516,2),"")</f>
        <v>57.1</v>
      </c>
      <c r="K516" s="184">
        <f>BDI!$E$17</f>
        <v>0.19500000000000001</v>
      </c>
      <c r="L516" s="93"/>
      <c r="M516" s="93"/>
      <c r="N516" s="92">
        <f t="shared" ca="1" si="5"/>
        <v>6.82</v>
      </c>
      <c r="O516" s="229">
        <f ca="1">IF(ISNUMBER(I516),ROUND(E516*F516*N516,2),"")</f>
        <v>68.2</v>
      </c>
    </row>
    <row r="517" spans="1:15" x14ac:dyDescent="0.25">
      <c r="A517" s="172" t="s">
        <v>9216</v>
      </c>
      <c r="B517" s="173" t="s">
        <v>1438</v>
      </c>
      <c r="C517" s="174" t="s">
        <v>4919</v>
      </c>
      <c r="D517" s="175" t="s">
        <v>124</v>
      </c>
      <c r="E517" s="175">
        <v>1000</v>
      </c>
      <c r="F517" s="175">
        <v>0.1</v>
      </c>
      <c r="G517" s="175"/>
      <c r="H517" s="175"/>
      <c r="I517" s="188">
        <f ca="1">OFFSET(INDEX(Composições!A:H,MATCH(B517,Composições!A:A,0),8),2,0)</f>
        <v>12.986499999999999</v>
      </c>
      <c r="J517" s="176">
        <f ca="1">IF(ISNUMBER(I517),ROUND(E517*F517*I517,2),"")</f>
        <v>1298.6500000000001</v>
      </c>
      <c r="K517" s="184">
        <f>BDI!$E$17</f>
        <v>0.19500000000000001</v>
      </c>
      <c r="L517" s="93"/>
      <c r="M517" s="93"/>
      <c r="N517" s="92">
        <f t="shared" ca="1" si="5"/>
        <v>15.52</v>
      </c>
      <c r="O517" s="229">
        <f ca="1">IF(ISNUMBER(I517),ROUND(E517*F517*N517,2),"")</f>
        <v>1552</v>
      </c>
    </row>
    <row r="518" spans="1:15" x14ac:dyDescent="0.25">
      <c r="A518" s="172" t="s">
        <v>9217</v>
      </c>
      <c r="B518" s="173" t="s">
        <v>1439</v>
      </c>
      <c r="C518" s="174" t="s">
        <v>4920</v>
      </c>
      <c r="D518" s="175" t="s">
        <v>36</v>
      </c>
      <c r="E518" s="175">
        <v>500</v>
      </c>
      <c r="F518" s="175">
        <v>0.1</v>
      </c>
      <c r="G518" s="175"/>
      <c r="H518" s="175"/>
      <c r="I518" s="188">
        <f ca="1">OFFSET(INDEX(Composições!A:H,MATCH(B518,Composições!A:A,0),8),2,0)</f>
        <v>4.3129999999999997</v>
      </c>
      <c r="J518" s="176">
        <f ca="1">IF(ISNUMBER(I518),ROUND(E518*F518*I518,2),"")</f>
        <v>215.65</v>
      </c>
      <c r="K518" s="184">
        <f>BDI!$E$17</f>
        <v>0.19500000000000001</v>
      </c>
      <c r="L518" s="93"/>
      <c r="M518" s="93"/>
      <c r="N518" s="92">
        <f t="shared" ca="1" si="5"/>
        <v>5.15</v>
      </c>
      <c r="O518" s="229">
        <f ca="1">IF(ISNUMBER(I518),ROUND(E518*F518*N518,2),"")</f>
        <v>257.5</v>
      </c>
    </row>
    <row r="519" spans="1:15" x14ac:dyDescent="0.25">
      <c r="A519" s="172" t="s">
        <v>9218</v>
      </c>
      <c r="B519" s="173" t="s">
        <v>1440</v>
      </c>
      <c r="C519" s="174" t="s">
        <v>4921</v>
      </c>
      <c r="D519" s="175" t="s">
        <v>36</v>
      </c>
      <c r="E519" s="175">
        <v>100</v>
      </c>
      <c r="F519" s="175">
        <v>0.1</v>
      </c>
      <c r="G519" s="175"/>
      <c r="H519" s="175"/>
      <c r="I519" s="188">
        <f ca="1">OFFSET(INDEX(Composições!A:H,MATCH(B519,Composições!A:A,0),8),2,0)</f>
        <v>6.9159999999999995</v>
      </c>
      <c r="J519" s="176">
        <f ca="1">IF(ISNUMBER(I519),ROUND(E519*F519*I519,2),"")</f>
        <v>69.16</v>
      </c>
      <c r="K519" s="184">
        <f>BDI!$E$17</f>
        <v>0.19500000000000001</v>
      </c>
      <c r="L519" s="93"/>
      <c r="M519" s="93"/>
      <c r="N519" s="92">
        <f t="shared" ca="1" si="5"/>
        <v>8.26</v>
      </c>
      <c r="O519" s="229">
        <f ca="1">IF(ISNUMBER(I519),ROUND(E519*F519*N519,2),"")</f>
        <v>82.6</v>
      </c>
    </row>
    <row r="520" spans="1:15" x14ac:dyDescent="0.25">
      <c r="A520" s="172" t="s">
        <v>9219</v>
      </c>
      <c r="B520" s="173" t="s">
        <v>1441</v>
      </c>
      <c r="C520" s="174" t="s">
        <v>4922</v>
      </c>
      <c r="D520" s="175" t="s">
        <v>124</v>
      </c>
      <c r="E520" s="175">
        <v>1000</v>
      </c>
      <c r="F520" s="175">
        <v>0.1</v>
      </c>
      <c r="G520" s="175"/>
      <c r="H520" s="175"/>
      <c r="I520" s="188">
        <f ca="1">OFFSET(INDEX(Composições!A:H,MATCH(B520,Composições!A:A,0),8),2,0)</f>
        <v>21.222999999999999</v>
      </c>
      <c r="J520" s="176">
        <f ca="1">IF(ISNUMBER(I520),ROUND(E520*F520*I520,2),"")</f>
        <v>2122.3000000000002</v>
      </c>
      <c r="K520" s="184">
        <f>BDI!$E$17</f>
        <v>0.19500000000000001</v>
      </c>
      <c r="L520" s="93"/>
      <c r="M520" s="93"/>
      <c r="N520" s="92">
        <f t="shared" ca="1" si="5"/>
        <v>25.36</v>
      </c>
      <c r="O520" s="229">
        <f ca="1">IF(ISNUMBER(I520),ROUND(E520*F520*N520,2),"")</f>
        <v>2536</v>
      </c>
    </row>
    <row r="521" spans="1:15" x14ac:dyDescent="0.25">
      <c r="A521" s="172" t="s">
        <v>9220</v>
      </c>
      <c r="B521" s="173" t="s">
        <v>1442</v>
      </c>
      <c r="C521" s="174" t="s">
        <v>4923</v>
      </c>
      <c r="D521" s="175" t="s">
        <v>36</v>
      </c>
      <c r="E521" s="175">
        <v>500</v>
      </c>
      <c r="F521" s="175">
        <v>0.1</v>
      </c>
      <c r="G521" s="175"/>
      <c r="H521" s="175"/>
      <c r="I521" s="188">
        <f ca="1">OFFSET(INDEX(Composições!A:H,MATCH(B521,Composições!A:A,0),8),2,0)</f>
        <v>6.2415000000000003</v>
      </c>
      <c r="J521" s="176">
        <f ca="1">IF(ISNUMBER(I521),ROUND(E521*F521*I521,2),"")</f>
        <v>312.08</v>
      </c>
      <c r="K521" s="184">
        <f>BDI!$E$17</f>
        <v>0.19500000000000001</v>
      </c>
      <c r="L521" s="93"/>
      <c r="M521" s="93"/>
      <c r="N521" s="92">
        <f t="shared" ca="1" si="5"/>
        <v>7.46</v>
      </c>
      <c r="O521" s="229">
        <f ca="1">IF(ISNUMBER(I521),ROUND(E521*F521*N521,2),"")</f>
        <v>373</v>
      </c>
    </row>
    <row r="522" spans="1:15" x14ac:dyDescent="0.25">
      <c r="A522" s="172" t="s">
        <v>9221</v>
      </c>
      <c r="B522" s="173" t="s">
        <v>1443</v>
      </c>
      <c r="C522" s="174" t="s">
        <v>4924</v>
      </c>
      <c r="D522" s="175" t="s">
        <v>36</v>
      </c>
      <c r="E522" s="175">
        <v>100</v>
      </c>
      <c r="F522" s="175">
        <v>0.1</v>
      </c>
      <c r="G522" s="175"/>
      <c r="H522" s="175"/>
      <c r="I522" s="188">
        <f ca="1">OFFSET(INDEX(Composições!A:H,MATCH(B522,Composições!A:A,0),8),2,0)</f>
        <v>11.228999999999999</v>
      </c>
      <c r="J522" s="176">
        <f ca="1">IF(ISNUMBER(I522),ROUND(E522*F522*I522,2),"")</f>
        <v>112.29</v>
      </c>
      <c r="K522" s="184">
        <f>BDI!$E$17</f>
        <v>0.19500000000000001</v>
      </c>
      <c r="L522" s="93"/>
      <c r="M522" s="93"/>
      <c r="N522" s="92">
        <f t="shared" ca="1" si="5"/>
        <v>13.42</v>
      </c>
      <c r="O522" s="229">
        <f ca="1">IF(ISNUMBER(I522),ROUND(E522*F522*N522,2),"")</f>
        <v>134.19999999999999</v>
      </c>
    </row>
    <row r="523" spans="1:15" x14ac:dyDescent="0.25">
      <c r="A523" s="172" t="s">
        <v>9222</v>
      </c>
      <c r="B523" s="173" t="s">
        <v>1444</v>
      </c>
      <c r="C523" s="174" t="s">
        <v>4925</v>
      </c>
      <c r="D523" s="175" t="s">
        <v>124</v>
      </c>
      <c r="E523" s="175">
        <v>1000</v>
      </c>
      <c r="F523" s="175">
        <v>0.1</v>
      </c>
      <c r="G523" s="175"/>
      <c r="H523" s="175"/>
      <c r="I523" s="188">
        <f ca="1">OFFSET(INDEX(Composições!A:H,MATCH(B523,Composições!A:A,0),8),2,0)</f>
        <v>38.817</v>
      </c>
      <c r="J523" s="176">
        <f ca="1">IF(ISNUMBER(I523),ROUND(E523*F523*I523,2),"")</f>
        <v>3881.7</v>
      </c>
      <c r="K523" s="184">
        <f>BDI!$E$17</f>
        <v>0.19500000000000001</v>
      </c>
      <c r="L523" s="93"/>
      <c r="M523" s="93"/>
      <c r="N523" s="92">
        <f t="shared" ca="1" si="5"/>
        <v>46.39</v>
      </c>
      <c r="O523" s="229">
        <f ca="1">IF(ISNUMBER(I523),ROUND(E523*F523*N523,2),"")</f>
        <v>4639</v>
      </c>
    </row>
    <row r="524" spans="1:15" x14ac:dyDescent="0.25">
      <c r="A524" s="172" t="s">
        <v>9223</v>
      </c>
      <c r="B524" s="173" t="s">
        <v>1445</v>
      </c>
      <c r="C524" s="174" t="s">
        <v>4926</v>
      </c>
      <c r="D524" s="175" t="s">
        <v>36</v>
      </c>
      <c r="E524" s="175">
        <v>500</v>
      </c>
      <c r="F524" s="175">
        <v>0.1</v>
      </c>
      <c r="G524" s="175"/>
      <c r="H524" s="175"/>
      <c r="I524" s="188">
        <f ca="1">OFFSET(INDEX(Composições!A:H,MATCH(B524,Composições!A:A,0),8),2,0)</f>
        <v>18.648499999999999</v>
      </c>
      <c r="J524" s="176">
        <f ca="1">IF(ISNUMBER(I524),ROUND(E524*F524*I524,2),"")</f>
        <v>932.43</v>
      </c>
      <c r="K524" s="184">
        <f>BDI!$E$17</f>
        <v>0.19500000000000001</v>
      </c>
      <c r="L524" s="93"/>
      <c r="M524" s="93"/>
      <c r="N524" s="92">
        <f t="shared" ca="1" si="5"/>
        <v>22.28</v>
      </c>
      <c r="O524" s="229">
        <f ca="1">IF(ISNUMBER(I524),ROUND(E524*F524*N524,2),"")</f>
        <v>1114</v>
      </c>
    </row>
    <row r="525" spans="1:15" x14ac:dyDescent="0.25">
      <c r="A525" s="172" t="s">
        <v>9224</v>
      </c>
      <c r="B525" s="173" t="s">
        <v>1446</v>
      </c>
      <c r="C525" s="174" t="s">
        <v>4927</v>
      </c>
      <c r="D525" s="175" t="s">
        <v>36</v>
      </c>
      <c r="E525" s="175">
        <v>100</v>
      </c>
      <c r="F525" s="175">
        <v>0.1</v>
      </c>
      <c r="G525" s="175"/>
      <c r="H525" s="175"/>
      <c r="I525" s="188">
        <f ca="1">OFFSET(INDEX(Composições!A:H,MATCH(B525,Composições!A:A,0),8),2,0)</f>
        <v>28.6995</v>
      </c>
      <c r="J525" s="176">
        <f ca="1">IF(ISNUMBER(I525),ROUND(E525*F525*I525,2),"")</f>
        <v>287</v>
      </c>
      <c r="K525" s="184">
        <f>BDI!$E$17</f>
        <v>0.19500000000000001</v>
      </c>
      <c r="L525" s="93"/>
      <c r="M525" s="93"/>
      <c r="N525" s="92">
        <f t="shared" ca="1" si="5"/>
        <v>34.299999999999997</v>
      </c>
      <c r="O525" s="229">
        <f ca="1">IF(ISNUMBER(I525),ROUND(E525*F525*N525,2),"")</f>
        <v>343</v>
      </c>
    </row>
    <row r="526" spans="1:15" x14ac:dyDescent="0.25">
      <c r="A526" s="172" t="s">
        <v>9225</v>
      </c>
      <c r="B526" s="173" t="s">
        <v>4928</v>
      </c>
      <c r="C526" s="174" t="s">
        <v>4929</v>
      </c>
      <c r="D526" s="175" t="s">
        <v>36</v>
      </c>
      <c r="E526" s="175">
        <v>50</v>
      </c>
      <c r="F526" s="175">
        <v>0.1</v>
      </c>
      <c r="G526" s="175"/>
      <c r="H526" s="175"/>
      <c r="I526" s="176">
        <v>86.36</v>
      </c>
      <c r="J526" s="176">
        <f>IF(ISNUMBER(I526),ROUND(E526*F526*I526,2),"")</f>
        <v>431.8</v>
      </c>
      <c r="K526" s="184">
        <f>BDI!$E$17</f>
        <v>0.19500000000000001</v>
      </c>
      <c r="L526" s="93"/>
      <c r="M526" s="93"/>
      <c r="N526" s="92">
        <f t="shared" si="5"/>
        <v>103.2</v>
      </c>
      <c r="O526" s="229">
        <f>IF(ISNUMBER(I526),ROUND(E526*F526*N526,2),"")</f>
        <v>516</v>
      </c>
    </row>
    <row r="527" spans="1:15" x14ac:dyDescent="0.25">
      <c r="A527" s="172" t="s">
        <v>9226</v>
      </c>
      <c r="B527" s="173" t="s">
        <v>4930</v>
      </c>
      <c r="C527" s="174" t="s">
        <v>4931</v>
      </c>
      <c r="D527" s="175" t="s">
        <v>36</v>
      </c>
      <c r="E527" s="175">
        <v>50</v>
      </c>
      <c r="F527" s="175">
        <v>0.1</v>
      </c>
      <c r="G527" s="175"/>
      <c r="H527" s="175"/>
      <c r="I527" s="176">
        <v>84.33</v>
      </c>
      <c r="J527" s="176">
        <f>IF(ISNUMBER(I527),ROUND(E527*F527*I527,2),"")</f>
        <v>421.65</v>
      </c>
      <c r="K527" s="184">
        <f>BDI!$E$17</f>
        <v>0.19500000000000001</v>
      </c>
      <c r="L527" s="93"/>
      <c r="M527" s="93"/>
      <c r="N527" s="92">
        <f t="shared" si="5"/>
        <v>100.77</v>
      </c>
      <c r="O527" s="229">
        <f>IF(ISNUMBER(I527),ROUND(E527*F527*N527,2),"")</f>
        <v>503.85</v>
      </c>
    </row>
    <row r="528" spans="1:15" x14ac:dyDescent="0.25">
      <c r="A528" s="172" t="s">
        <v>9227</v>
      </c>
      <c r="B528" s="173" t="s">
        <v>4932</v>
      </c>
      <c r="C528" s="174" t="s">
        <v>4933</v>
      </c>
      <c r="D528" s="175" t="s">
        <v>36</v>
      </c>
      <c r="E528" s="175">
        <v>50</v>
      </c>
      <c r="F528" s="175">
        <v>0.1</v>
      </c>
      <c r="G528" s="175"/>
      <c r="H528" s="175"/>
      <c r="I528" s="176">
        <v>196.85</v>
      </c>
      <c r="J528" s="176">
        <f>IF(ISNUMBER(I528),ROUND(E528*F528*I528,2),"")</f>
        <v>984.25</v>
      </c>
      <c r="K528" s="184">
        <f>BDI!$E$17</f>
        <v>0.19500000000000001</v>
      </c>
      <c r="L528" s="93"/>
      <c r="M528" s="93"/>
      <c r="N528" s="92">
        <f t="shared" si="5"/>
        <v>235.24</v>
      </c>
      <c r="O528" s="229">
        <f>IF(ISNUMBER(I528),ROUND(E528*F528*N528,2),"")</f>
        <v>1176.2</v>
      </c>
    </row>
    <row r="529" spans="1:15" x14ac:dyDescent="0.25">
      <c r="A529" s="172" t="s">
        <v>9228</v>
      </c>
      <c r="B529" s="173" t="s">
        <v>4934</v>
      </c>
      <c r="C529" s="174" t="s">
        <v>4935</v>
      </c>
      <c r="D529" s="175" t="s">
        <v>36</v>
      </c>
      <c r="E529" s="175">
        <v>50</v>
      </c>
      <c r="F529" s="175">
        <v>0.1</v>
      </c>
      <c r="G529" s="175"/>
      <c r="H529" s="175"/>
      <c r="I529" s="176">
        <v>231.98</v>
      </c>
      <c r="J529" s="176">
        <f>IF(ISNUMBER(I529),ROUND(E529*F529*I529,2),"")</f>
        <v>1159.9000000000001</v>
      </c>
      <c r="K529" s="184">
        <f>BDI!$E$17</f>
        <v>0.19500000000000001</v>
      </c>
      <c r="L529" s="93"/>
      <c r="M529" s="93"/>
      <c r="N529" s="92">
        <f t="shared" si="5"/>
        <v>277.22000000000003</v>
      </c>
      <c r="O529" s="229">
        <f>IF(ISNUMBER(I529),ROUND(E529*F529*N529,2),"")</f>
        <v>1386.1</v>
      </c>
    </row>
    <row r="530" spans="1:15" x14ac:dyDescent="0.25">
      <c r="A530" s="172" t="s">
        <v>9229</v>
      </c>
      <c r="B530" s="173" t="s">
        <v>4936</v>
      </c>
      <c r="C530" s="174" t="s">
        <v>4937</v>
      </c>
      <c r="D530" s="175" t="s">
        <v>36</v>
      </c>
      <c r="E530" s="175">
        <v>50</v>
      </c>
      <c r="F530" s="175">
        <v>0.1</v>
      </c>
      <c r="G530" s="175"/>
      <c r="H530" s="175"/>
      <c r="I530" s="176">
        <v>176.54</v>
      </c>
      <c r="J530" s="176">
        <f>IF(ISNUMBER(I530),ROUND(E530*F530*I530,2),"")</f>
        <v>882.7</v>
      </c>
      <c r="K530" s="184">
        <f>BDI!$E$17</f>
        <v>0.19500000000000001</v>
      </c>
      <c r="L530" s="93"/>
      <c r="M530" s="93"/>
      <c r="N530" s="92">
        <f t="shared" si="5"/>
        <v>210.97</v>
      </c>
      <c r="O530" s="229">
        <f>IF(ISNUMBER(I530),ROUND(E530*F530*N530,2),"")</f>
        <v>1054.8499999999999</v>
      </c>
    </row>
    <row r="531" spans="1:15" x14ac:dyDescent="0.25">
      <c r="A531" s="172" t="s">
        <v>9230</v>
      </c>
      <c r="B531" s="173" t="s">
        <v>4938</v>
      </c>
      <c r="C531" s="174" t="s">
        <v>4939</v>
      </c>
      <c r="D531" s="175" t="s">
        <v>36</v>
      </c>
      <c r="E531" s="175">
        <v>50</v>
      </c>
      <c r="F531" s="175">
        <v>0.1</v>
      </c>
      <c r="G531" s="175"/>
      <c r="H531" s="175"/>
      <c r="I531" s="176">
        <v>490.6</v>
      </c>
      <c r="J531" s="176">
        <f>IF(ISNUMBER(I531),ROUND(E531*F531*I531,2),"")</f>
        <v>2453</v>
      </c>
      <c r="K531" s="184">
        <f>BDI!$E$17</f>
        <v>0.19500000000000001</v>
      </c>
      <c r="L531" s="93"/>
      <c r="M531" s="93"/>
      <c r="N531" s="92">
        <f t="shared" si="5"/>
        <v>586.27</v>
      </c>
      <c r="O531" s="229">
        <f>IF(ISNUMBER(I531),ROUND(E531*F531*N531,2),"")</f>
        <v>2931.35</v>
      </c>
    </row>
    <row r="532" spans="1:15" x14ac:dyDescent="0.25">
      <c r="A532" s="172" t="s">
        <v>9231</v>
      </c>
      <c r="B532" s="173" t="s">
        <v>4940</v>
      </c>
      <c r="C532" s="174" t="s">
        <v>4941</v>
      </c>
      <c r="D532" s="175" t="s">
        <v>36</v>
      </c>
      <c r="E532" s="175">
        <v>50</v>
      </c>
      <c r="F532" s="175">
        <v>0.1</v>
      </c>
      <c r="G532" s="175"/>
      <c r="H532" s="175"/>
      <c r="I532" s="176">
        <v>293.12</v>
      </c>
      <c r="J532" s="176">
        <f>IF(ISNUMBER(I532),ROUND(E532*F532*I532,2),"")</f>
        <v>1465.6</v>
      </c>
      <c r="K532" s="184">
        <f>BDI!$E$17</f>
        <v>0.19500000000000001</v>
      </c>
      <c r="L532" s="93"/>
      <c r="M532" s="93"/>
      <c r="N532" s="92">
        <f t="shared" si="5"/>
        <v>350.28</v>
      </c>
      <c r="O532" s="229">
        <f>IF(ISNUMBER(I532),ROUND(E532*F532*N532,2),"")</f>
        <v>1751.4</v>
      </c>
    </row>
    <row r="533" spans="1:15" x14ac:dyDescent="0.25">
      <c r="A533" s="172" t="s">
        <v>9232</v>
      </c>
      <c r="B533" s="173" t="s">
        <v>4942</v>
      </c>
      <c r="C533" s="174" t="s">
        <v>4943</v>
      </c>
      <c r="D533" s="175" t="s">
        <v>36</v>
      </c>
      <c r="E533" s="175">
        <v>50</v>
      </c>
      <c r="F533" s="175">
        <v>0.1</v>
      </c>
      <c r="G533" s="175"/>
      <c r="H533" s="175"/>
      <c r="I533" s="176">
        <v>354.47</v>
      </c>
      <c r="J533" s="176">
        <f>IF(ISNUMBER(I533),ROUND(E533*F533*I533,2),"")</f>
        <v>1772.35</v>
      </c>
      <c r="K533" s="184">
        <f>BDI!$E$17</f>
        <v>0.19500000000000001</v>
      </c>
      <c r="L533" s="93"/>
      <c r="M533" s="93"/>
      <c r="N533" s="92">
        <f t="shared" si="5"/>
        <v>423.59</v>
      </c>
      <c r="O533" s="229">
        <f>IF(ISNUMBER(I533),ROUND(E533*F533*N533,2),"")</f>
        <v>2117.9499999999998</v>
      </c>
    </row>
    <row r="534" spans="1:15" x14ac:dyDescent="0.25">
      <c r="A534" s="172" t="s">
        <v>9233</v>
      </c>
      <c r="B534" s="173" t="s">
        <v>4944</v>
      </c>
      <c r="C534" s="174" t="s">
        <v>4945</v>
      </c>
      <c r="D534" s="175" t="s">
        <v>36</v>
      </c>
      <c r="E534" s="175">
        <v>50</v>
      </c>
      <c r="F534" s="175">
        <v>0.1</v>
      </c>
      <c r="G534" s="175"/>
      <c r="H534" s="175"/>
      <c r="I534" s="176">
        <v>586.59</v>
      </c>
      <c r="J534" s="176">
        <f>IF(ISNUMBER(I534),ROUND(E534*F534*I534,2),"")</f>
        <v>2932.95</v>
      </c>
      <c r="K534" s="184">
        <f>BDI!$E$17</f>
        <v>0.19500000000000001</v>
      </c>
      <c r="L534" s="93"/>
      <c r="M534" s="93"/>
      <c r="N534" s="92">
        <f t="shared" si="5"/>
        <v>700.98</v>
      </c>
      <c r="O534" s="229">
        <f>IF(ISNUMBER(I534),ROUND(E534*F534*N534,2),"")</f>
        <v>3504.9</v>
      </c>
    </row>
    <row r="535" spans="1:15" x14ac:dyDescent="0.25">
      <c r="A535" s="172" t="s">
        <v>9234</v>
      </c>
      <c r="B535" s="173" t="s">
        <v>4946</v>
      </c>
      <c r="C535" s="174" t="s">
        <v>4947</v>
      </c>
      <c r="D535" s="175" t="s">
        <v>36</v>
      </c>
      <c r="E535" s="175">
        <v>50</v>
      </c>
      <c r="F535" s="175">
        <v>0.1</v>
      </c>
      <c r="G535" s="175"/>
      <c r="H535" s="175"/>
      <c r="I535" s="176">
        <v>962.99</v>
      </c>
      <c r="J535" s="176">
        <f>IF(ISNUMBER(I535),ROUND(E535*F535*I535,2),"")</f>
        <v>4814.95</v>
      </c>
      <c r="K535" s="184">
        <f>BDI!$E$17</f>
        <v>0.19500000000000001</v>
      </c>
      <c r="L535" s="93"/>
      <c r="M535" s="93"/>
      <c r="N535" s="92">
        <f t="shared" si="5"/>
        <v>1150.77</v>
      </c>
      <c r="O535" s="229">
        <f>IF(ISNUMBER(I535),ROUND(E535*F535*N535,2),"")</f>
        <v>5753.85</v>
      </c>
    </row>
    <row r="536" spans="1:15" x14ac:dyDescent="0.25">
      <c r="A536" s="172" t="s">
        <v>9235</v>
      </c>
      <c r="B536" s="173" t="s">
        <v>4948</v>
      </c>
      <c r="C536" s="174" t="s">
        <v>4949</v>
      </c>
      <c r="D536" s="175" t="s">
        <v>36</v>
      </c>
      <c r="E536" s="175">
        <v>500</v>
      </c>
      <c r="F536" s="175">
        <v>0.1</v>
      </c>
      <c r="G536" s="175"/>
      <c r="H536" s="175"/>
      <c r="I536" s="176">
        <v>20.04</v>
      </c>
      <c r="J536" s="176">
        <f>IF(ISNUMBER(I536),ROUND(E536*F536*I536,2),"")</f>
        <v>1002</v>
      </c>
      <c r="K536" s="184">
        <f>BDI!$E$17</f>
        <v>0.19500000000000001</v>
      </c>
      <c r="L536" s="93"/>
      <c r="M536" s="93"/>
      <c r="N536" s="92">
        <f t="shared" si="5"/>
        <v>23.95</v>
      </c>
      <c r="O536" s="229">
        <f>IF(ISNUMBER(I536),ROUND(E536*F536*N536,2),"")</f>
        <v>1197.5</v>
      </c>
    </row>
    <row r="537" spans="1:15" x14ac:dyDescent="0.25">
      <c r="A537" s="172" t="s">
        <v>9236</v>
      </c>
      <c r="B537" s="173" t="s">
        <v>4950</v>
      </c>
      <c r="C537" s="174" t="s">
        <v>4951</v>
      </c>
      <c r="D537" s="175" t="s">
        <v>36</v>
      </c>
      <c r="E537" s="175">
        <v>500</v>
      </c>
      <c r="F537" s="175">
        <v>0.1</v>
      </c>
      <c r="G537" s="175"/>
      <c r="H537" s="175"/>
      <c r="I537" s="176">
        <v>4.33</v>
      </c>
      <c r="J537" s="176">
        <f>IF(ISNUMBER(I537),ROUND(E537*F537*I537,2),"")</f>
        <v>216.5</v>
      </c>
      <c r="K537" s="184">
        <f>BDI!$E$17</f>
        <v>0.19500000000000001</v>
      </c>
      <c r="L537" s="93"/>
      <c r="M537" s="93"/>
      <c r="N537" s="92">
        <f t="shared" si="5"/>
        <v>5.17</v>
      </c>
      <c r="O537" s="229">
        <f>IF(ISNUMBER(I537),ROUND(E537*F537*N537,2),"")</f>
        <v>258.5</v>
      </c>
    </row>
    <row r="538" spans="1:15" x14ac:dyDescent="0.25">
      <c r="A538" s="172" t="s">
        <v>9237</v>
      </c>
      <c r="B538" s="173" t="s">
        <v>1447</v>
      </c>
      <c r="C538" s="174" t="s">
        <v>4952</v>
      </c>
      <c r="D538" s="175" t="s">
        <v>36</v>
      </c>
      <c r="E538" s="175">
        <v>50</v>
      </c>
      <c r="F538" s="175">
        <v>0.1</v>
      </c>
      <c r="G538" s="175"/>
      <c r="H538" s="175"/>
      <c r="I538" s="188">
        <f ca="1">OFFSET(INDEX(Composições!A:H,MATCH(B538,Composições!A:A,0),8),2,0)</f>
        <v>65.502499999999998</v>
      </c>
      <c r="J538" s="176">
        <f ca="1">IF(ISNUMBER(I538),ROUND(E538*F538*I538,2),"")</f>
        <v>327.51</v>
      </c>
      <c r="K538" s="184">
        <f>BDI!$E$17</f>
        <v>0.19500000000000001</v>
      </c>
      <c r="L538" s="93"/>
      <c r="M538" s="93"/>
      <c r="N538" s="92">
        <f t="shared" ca="1" si="5"/>
        <v>78.28</v>
      </c>
      <c r="O538" s="229">
        <f ca="1">IF(ISNUMBER(I538),ROUND(E538*F538*N538,2),"")</f>
        <v>391.4</v>
      </c>
    </row>
    <row r="539" spans="1:15" x14ac:dyDescent="0.25">
      <c r="A539" s="172" t="s">
        <v>9238</v>
      </c>
      <c r="B539" s="173" t="s">
        <v>1449</v>
      </c>
      <c r="C539" s="174" t="s">
        <v>4953</v>
      </c>
      <c r="D539" s="175" t="s">
        <v>36</v>
      </c>
      <c r="E539" s="175">
        <v>50</v>
      </c>
      <c r="F539" s="175">
        <v>0.1</v>
      </c>
      <c r="G539" s="175"/>
      <c r="H539" s="175"/>
      <c r="I539" s="188">
        <f ca="1">OFFSET(INDEX(Composições!A:H,MATCH(B539,Composições!A:A,0),8),2,0)</f>
        <v>206.57749999999999</v>
      </c>
      <c r="J539" s="176">
        <f ca="1">IF(ISNUMBER(I539),ROUND(E539*F539*I539,2),"")</f>
        <v>1032.8900000000001</v>
      </c>
      <c r="K539" s="184">
        <f>BDI!$E$17</f>
        <v>0.19500000000000001</v>
      </c>
      <c r="L539" s="93"/>
      <c r="M539" s="93"/>
      <c r="N539" s="92">
        <f t="shared" ca="1" si="5"/>
        <v>246.86</v>
      </c>
      <c r="O539" s="229">
        <f ca="1">IF(ISNUMBER(I539),ROUND(E539*F539*N539,2),"")</f>
        <v>1234.3</v>
      </c>
    </row>
    <row r="540" spans="1:15" x14ac:dyDescent="0.25">
      <c r="A540" s="172" t="s">
        <v>9239</v>
      </c>
      <c r="B540" s="173" t="s">
        <v>1451</v>
      </c>
      <c r="C540" s="174" t="s">
        <v>4954</v>
      </c>
      <c r="D540" s="175" t="s">
        <v>36</v>
      </c>
      <c r="E540" s="175">
        <v>50</v>
      </c>
      <c r="F540" s="175">
        <v>0.1</v>
      </c>
      <c r="G540" s="175"/>
      <c r="H540" s="175"/>
      <c r="I540" s="188">
        <f ca="1">OFFSET(INDEX(Composições!A:H,MATCH(B540,Composições!A:A,0),8),2,0)</f>
        <v>255.21749999999997</v>
      </c>
      <c r="J540" s="176">
        <f ca="1">IF(ISNUMBER(I540),ROUND(E540*F540*I540,2),"")</f>
        <v>1276.0899999999999</v>
      </c>
      <c r="K540" s="184">
        <f>BDI!$E$17</f>
        <v>0.19500000000000001</v>
      </c>
      <c r="L540" s="93"/>
      <c r="M540" s="93"/>
      <c r="N540" s="92">
        <f t="shared" ca="1" si="5"/>
        <v>304.98</v>
      </c>
      <c r="O540" s="229">
        <f ca="1">IF(ISNUMBER(I540),ROUND(E540*F540*N540,2),"")</f>
        <v>1524.9</v>
      </c>
    </row>
    <row r="541" spans="1:15" x14ac:dyDescent="0.25">
      <c r="A541" s="172" t="s">
        <v>9240</v>
      </c>
      <c r="B541" s="173" t="s">
        <v>1453</v>
      </c>
      <c r="C541" s="174" t="s">
        <v>4955</v>
      </c>
      <c r="D541" s="175" t="s">
        <v>36</v>
      </c>
      <c r="E541" s="175">
        <v>50</v>
      </c>
      <c r="F541" s="175">
        <v>0.1</v>
      </c>
      <c r="G541" s="175"/>
      <c r="H541" s="175"/>
      <c r="I541" s="188">
        <f ca="1">OFFSET(INDEX(Composições!A:H,MATCH(B541,Composições!A:A,0),8),2,0)</f>
        <v>394.39249999999998</v>
      </c>
      <c r="J541" s="176">
        <f ca="1">IF(ISNUMBER(I541),ROUND(E541*F541*I541,2),"")</f>
        <v>1971.96</v>
      </c>
      <c r="K541" s="184">
        <f>BDI!$E$17</f>
        <v>0.19500000000000001</v>
      </c>
      <c r="L541" s="93"/>
      <c r="M541" s="93"/>
      <c r="N541" s="92">
        <f t="shared" ca="1" si="5"/>
        <v>471.3</v>
      </c>
      <c r="O541" s="229">
        <f ca="1">IF(ISNUMBER(I541),ROUND(E541*F541*N541,2),"")</f>
        <v>2356.5</v>
      </c>
    </row>
    <row r="542" spans="1:15" x14ac:dyDescent="0.25">
      <c r="A542" s="172" t="s">
        <v>9241</v>
      </c>
      <c r="B542" s="173" t="s">
        <v>1455</v>
      </c>
      <c r="C542" s="174" t="s">
        <v>4956</v>
      </c>
      <c r="D542" s="175" t="s">
        <v>36</v>
      </c>
      <c r="E542" s="175">
        <v>300</v>
      </c>
      <c r="F542" s="175">
        <v>0.1</v>
      </c>
      <c r="G542" s="175"/>
      <c r="H542" s="175"/>
      <c r="I542" s="188">
        <f ca="1">OFFSET(INDEX(Composições!A:H,MATCH(B542,Composições!A:A,0),8),2,0)</f>
        <v>50.198</v>
      </c>
      <c r="J542" s="176">
        <f ca="1">IF(ISNUMBER(I542),ROUND(E542*F542*I542,2),"")</f>
        <v>1505.94</v>
      </c>
      <c r="K542" s="184">
        <f>BDI!$E$17</f>
        <v>0.19500000000000001</v>
      </c>
      <c r="L542" s="93"/>
      <c r="M542" s="93"/>
      <c r="N542" s="92">
        <f t="shared" ca="1" si="5"/>
        <v>59.99</v>
      </c>
      <c r="O542" s="229">
        <f ca="1">IF(ISNUMBER(I542),ROUND(E542*F542*N542,2),"")</f>
        <v>1799.7</v>
      </c>
    </row>
    <row r="543" spans="1:15" x14ac:dyDescent="0.25">
      <c r="A543" s="172" t="s">
        <v>9242</v>
      </c>
      <c r="B543" s="173" t="s">
        <v>4957</v>
      </c>
      <c r="C543" s="174" t="s">
        <v>4958</v>
      </c>
      <c r="D543" s="175" t="s">
        <v>36</v>
      </c>
      <c r="E543" s="175">
        <v>100</v>
      </c>
      <c r="F543" s="175">
        <v>0.1</v>
      </c>
      <c r="G543" s="175"/>
      <c r="H543" s="175"/>
      <c r="I543" s="176">
        <v>112.81</v>
      </c>
      <c r="J543" s="176">
        <f>IF(ISNUMBER(I543),ROUND(E543*F543*I543,2),"")</f>
        <v>1128.0999999999999</v>
      </c>
      <c r="K543" s="184">
        <f>BDI!$E$17</f>
        <v>0.19500000000000001</v>
      </c>
      <c r="L543" s="93"/>
      <c r="M543" s="93"/>
      <c r="N543" s="92">
        <f t="shared" si="5"/>
        <v>134.81</v>
      </c>
      <c r="O543" s="229">
        <f>IF(ISNUMBER(I543),ROUND(E543*F543*N543,2),"")</f>
        <v>1348.1</v>
      </c>
    </row>
    <row r="544" spans="1:15" x14ac:dyDescent="0.25">
      <c r="A544" s="172" t="s">
        <v>9243</v>
      </c>
      <c r="B544" s="173" t="s">
        <v>1457</v>
      </c>
      <c r="C544" s="174" t="s">
        <v>4959</v>
      </c>
      <c r="D544" s="175" t="s">
        <v>36</v>
      </c>
      <c r="E544" s="175">
        <v>300</v>
      </c>
      <c r="F544" s="175">
        <v>0.1</v>
      </c>
      <c r="G544" s="175"/>
      <c r="H544" s="175"/>
      <c r="I544" s="188">
        <f ca="1">OFFSET(INDEX(Composições!A:H,MATCH(B544,Composições!A:A,0),8),2,0)</f>
        <v>118.142</v>
      </c>
      <c r="J544" s="176">
        <f ca="1">IF(ISNUMBER(I544),ROUND(E544*F544*I544,2),"")</f>
        <v>3544.26</v>
      </c>
      <c r="K544" s="184">
        <f>BDI!$E$17</f>
        <v>0.19500000000000001</v>
      </c>
      <c r="L544" s="93"/>
      <c r="M544" s="93"/>
      <c r="N544" s="92">
        <f t="shared" ca="1" si="5"/>
        <v>141.18</v>
      </c>
      <c r="O544" s="229">
        <f ca="1">IF(ISNUMBER(I544),ROUND(E544*F544*N544,2),"")</f>
        <v>4235.3999999999996</v>
      </c>
    </row>
    <row r="545" spans="1:15" x14ac:dyDescent="0.25">
      <c r="A545" s="172" t="s">
        <v>9244</v>
      </c>
      <c r="B545" s="173" t="s">
        <v>4960</v>
      </c>
      <c r="C545" s="174" t="s">
        <v>4961</v>
      </c>
      <c r="D545" s="175" t="s">
        <v>36</v>
      </c>
      <c r="E545" s="175">
        <v>200</v>
      </c>
      <c r="F545" s="175">
        <v>0.1</v>
      </c>
      <c r="G545" s="175"/>
      <c r="H545" s="175"/>
      <c r="I545" s="176">
        <v>195.49</v>
      </c>
      <c r="J545" s="176">
        <f>IF(ISNUMBER(I545),ROUND(E545*F545*I545,2),"")</f>
        <v>3909.8</v>
      </c>
      <c r="K545" s="184">
        <f>BDI!$E$17</f>
        <v>0.19500000000000001</v>
      </c>
      <c r="L545" s="93"/>
      <c r="M545" s="93"/>
      <c r="N545" s="92">
        <f t="shared" si="5"/>
        <v>233.61</v>
      </c>
      <c r="O545" s="229">
        <f>IF(ISNUMBER(I545),ROUND(E545*F545*N545,2),"")</f>
        <v>4672.2</v>
      </c>
    </row>
    <row r="546" spans="1:15" x14ac:dyDescent="0.25">
      <c r="A546" s="172" t="s">
        <v>9245</v>
      </c>
      <c r="B546" s="173" t="s">
        <v>1459</v>
      </c>
      <c r="C546" s="174" t="s">
        <v>4962</v>
      </c>
      <c r="D546" s="175" t="s">
        <v>36</v>
      </c>
      <c r="E546" s="175">
        <v>300</v>
      </c>
      <c r="F546" s="175">
        <v>0.1</v>
      </c>
      <c r="G546" s="175"/>
      <c r="H546" s="175"/>
      <c r="I546" s="188">
        <f ca="1">OFFSET(INDEX(Composições!A:H,MATCH(B546,Composições!A:A,0),8),2,0)</f>
        <v>175.3415</v>
      </c>
      <c r="J546" s="176">
        <f ca="1">IF(ISNUMBER(I546),ROUND(E546*F546*I546,2),"")</f>
        <v>5260.25</v>
      </c>
      <c r="K546" s="184">
        <f>BDI!$E$17</f>
        <v>0.19500000000000001</v>
      </c>
      <c r="L546" s="93"/>
      <c r="M546" s="93"/>
      <c r="N546" s="92">
        <f t="shared" ca="1" si="5"/>
        <v>209.53</v>
      </c>
      <c r="O546" s="229">
        <f ca="1">IF(ISNUMBER(I546),ROUND(E546*F546*N546,2),"")</f>
        <v>6285.9</v>
      </c>
    </row>
    <row r="547" spans="1:15" x14ac:dyDescent="0.25">
      <c r="A547" s="172" t="s">
        <v>9246</v>
      </c>
      <c r="B547" s="173" t="s">
        <v>4963</v>
      </c>
      <c r="C547" s="174" t="s">
        <v>4964</v>
      </c>
      <c r="D547" s="175" t="s">
        <v>36</v>
      </c>
      <c r="E547" s="175">
        <v>100</v>
      </c>
      <c r="F547" s="175">
        <v>0.1</v>
      </c>
      <c r="G547" s="175"/>
      <c r="H547" s="175"/>
      <c r="I547" s="176">
        <v>433.41</v>
      </c>
      <c r="J547" s="176">
        <f>IF(ISNUMBER(I547),ROUND(E547*F547*I547,2),"")</f>
        <v>4334.1000000000004</v>
      </c>
      <c r="K547" s="184">
        <f>BDI!$E$17</f>
        <v>0.19500000000000001</v>
      </c>
      <c r="L547" s="93"/>
      <c r="M547" s="93"/>
      <c r="N547" s="92">
        <f t="shared" si="5"/>
        <v>517.91999999999996</v>
      </c>
      <c r="O547" s="229">
        <f>IF(ISNUMBER(I547),ROUND(E547*F547*N547,2),"")</f>
        <v>5179.2</v>
      </c>
    </row>
    <row r="548" spans="1:15" x14ac:dyDescent="0.25">
      <c r="A548" s="172" t="s">
        <v>9247</v>
      </c>
      <c r="B548" s="173" t="s">
        <v>1461</v>
      </c>
      <c r="C548" s="174" t="s">
        <v>4965</v>
      </c>
      <c r="D548" s="175" t="s">
        <v>36</v>
      </c>
      <c r="E548" s="175">
        <v>300</v>
      </c>
      <c r="F548" s="175">
        <v>0.1</v>
      </c>
      <c r="G548" s="175"/>
      <c r="H548" s="175"/>
      <c r="I548" s="188">
        <f ca="1">OFFSET(INDEX(Composições!A:H,MATCH(B548,Composições!A:A,0),8),2,0)</f>
        <v>250.02099999999999</v>
      </c>
      <c r="J548" s="176">
        <f ca="1">IF(ISNUMBER(I548),ROUND(E548*F548*I548,2),"")</f>
        <v>7500.63</v>
      </c>
      <c r="K548" s="184">
        <f>BDI!$E$17</f>
        <v>0.19500000000000001</v>
      </c>
      <c r="L548" s="93"/>
      <c r="M548" s="93"/>
      <c r="N548" s="92">
        <f t="shared" ca="1" si="5"/>
        <v>298.77999999999997</v>
      </c>
      <c r="O548" s="229">
        <f ca="1">IF(ISNUMBER(I548),ROUND(E548*F548*N548,2),"")</f>
        <v>8963.4</v>
      </c>
    </row>
    <row r="549" spans="1:15" x14ac:dyDescent="0.25">
      <c r="A549" s="172" t="s">
        <v>9248</v>
      </c>
      <c r="B549" s="173" t="s">
        <v>4966</v>
      </c>
      <c r="C549" s="174" t="s">
        <v>4967</v>
      </c>
      <c r="D549" s="175" t="s">
        <v>36</v>
      </c>
      <c r="E549" s="175">
        <v>50</v>
      </c>
      <c r="F549" s="175">
        <v>0.1</v>
      </c>
      <c r="G549" s="175"/>
      <c r="H549" s="175"/>
      <c r="I549" s="176">
        <v>546.17999999999995</v>
      </c>
      <c r="J549" s="176">
        <f>IF(ISNUMBER(I549),ROUND(E549*F549*I549,2),"")</f>
        <v>2730.9</v>
      </c>
      <c r="K549" s="184">
        <f>BDI!$E$17</f>
        <v>0.19500000000000001</v>
      </c>
      <c r="L549" s="93"/>
      <c r="M549" s="93"/>
      <c r="N549" s="92">
        <f t="shared" si="5"/>
        <v>652.69000000000005</v>
      </c>
      <c r="O549" s="229">
        <f>IF(ISNUMBER(I549),ROUND(E549*F549*N549,2),"")</f>
        <v>3263.45</v>
      </c>
    </row>
    <row r="550" spans="1:15" x14ac:dyDescent="0.25">
      <c r="A550" s="172" t="s">
        <v>9249</v>
      </c>
      <c r="B550" s="173" t="s">
        <v>4968</v>
      </c>
      <c r="C550" s="174" t="s">
        <v>4969</v>
      </c>
      <c r="D550" s="175" t="s">
        <v>36</v>
      </c>
      <c r="E550" s="175">
        <v>50</v>
      </c>
      <c r="F550" s="175">
        <v>0.1</v>
      </c>
      <c r="G550" s="175"/>
      <c r="H550" s="175"/>
      <c r="I550" s="176">
        <v>51.84</v>
      </c>
      <c r="J550" s="176">
        <f>IF(ISNUMBER(I550),ROUND(E550*F550*I550,2),"")</f>
        <v>259.2</v>
      </c>
      <c r="K550" s="184">
        <f>BDI!$E$17</f>
        <v>0.19500000000000001</v>
      </c>
      <c r="L550" s="93"/>
      <c r="M550" s="93"/>
      <c r="N550" s="92">
        <f t="shared" si="5"/>
        <v>61.95</v>
      </c>
      <c r="O550" s="229">
        <f>IF(ISNUMBER(I550),ROUND(E550*F550*N550,2),"")</f>
        <v>309.75</v>
      </c>
    </row>
    <row r="551" spans="1:15" x14ac:dyDescent="0.25">
      <c r="A551" s="172" t="s">
        <v>9250</v>
      </c>
      <c r="B551" s="173" t="s">
        <v>1463</v>
      </c>
      <c r="C551" s="174" t="s">
        <v>4970</v>
      </c>
      <c r="D551" s="175" t="s">
        <v>36</v>
      </c>
      <c r="E551" s="175">
        <v>50</v>
      </c>
      <c r="F551" s="175">
        <v>0.1</v>
      </c>
      <c r="G551" s="175"/>
      <c r="H551" s="175"/>
      <c r="I551" s="188">
        <f ca="1">OFFSET(INDEX(Composições!A:H,MATCH(B551,Composições!A:A,0),8),2,0)</f>
        <v>15.494499999999999</v>
      </c>
      <c r="J551" s="176">
        <f ca="1">IF(ISNUMBER(I551),ROUND(E551*F551*I551,2),"")</f>
        <v>77.47</v>
      </c>
      <c r="K551" s="184">
        <f>BDI!$E$17</f>
        <v>0.19500000000000001</v>
      </c>
      <c r="L551" s="93"/>
      <c r="M551" s="93"/>
      <c r="N551" s="92">
        <f t="shared" ca="1" si="5"/>
        <v>18.52</v>
      </c>
      <c r="O551" s="229">
        <f ca="1">IF(ISNUMBER(I551),ROUND(E551*F551*N551,2),"")</f>
        <v>92.6</v>
      </c>
    </row>
    <row r="552" spans="1:15" x14ac:dyDescent="0.25">
      <c r="A552" s="172" t="s">
        <v>9251</v>
      </c>
      <c r="B552" s="173" t="s">
        <v>7300</v>
      </c>
      <c r="C552" s="174" t="s">
        <v>7301</v>
      </c>
      <c r="D552" s="175" t="s">
        <v>36</v>
      </c>
      <c r="E552" s="175">
        <v>5000</v>
      </c>
      <c r="F552" s="175">
        <v>0.1</v>
      </c>
      <c r="G552" s="175"/>
      <c r="H552" s="175"/>
      <c r="I552" s="176">
        <v>2.65</v>
      </c>
      <c r="J552" s="176">
        <f>IF(ISNUMBER(I552),ROUND(E552*F552*I552,2),"")</f>
        <v>1325</v>
      </c>
      <c r="K552" s="184">
        <f>BDI!$E$17</f>
        <v>0.19500000000000001</v>
      </c>
      <c r="L552" s="93"/>
      <c r="M552" s="93"/>
      <c r="N552" s="92">
        <f t="shared" si="5"/>
        <v>3.17</v>
      </c>
      <c r="O552" s="229">
        <f>IF(ISNUMBER(I552),ROUND(E552*F552*N552,2),"")</f>
        <v>1585</v>
      </c>
    </row>
    <row r="553" spans="1:15" x14ac:dyDescent="0.25">
      <c r="A553" s="172" t="s">
        <v>9252</v>
      </c>
      <c r="B553" s="173" t="s">
        <v>7302</v>
      </c>
      <c r="C553" s="174" t="s">
        <v>7303</v>
      </c>
      <c r="D553" s="175" t="s">
        <v>36</v>
      </c>
      <c r="E553" s="175">
        <v>38000</v>
      </c>
      <c r="F553" s="175">
        <v>0.1</v>
      </c>
      <c r="G553" s="175"/>
      <c r="H553" s="175"/>
      <c r="I553" s="176">
        <v>3.46</v>
      </c>
      <c r="J553" s="176">
        <f>IF(ISNUMBER(I553),ROUND(E553*F553*I553,2),"")</f>
        <v>13148</v>
      </c>
      <c r="K553" s="184">
        <f>BDI!$E$17</f>
        <v>0.19500000000000001</v>
      </c>
      <c r="L553" s="93"/>
      <c r="M553" s="93"/>
      <c r="N553" s="92">
        <f t="shared" si="5"/>
        <v>4.13</v>
      </c>
      <c r="O553" s="229">
        <f>IF(ISNUMBER(I553),ROUND(E553*F553*N553,2),"")</f>
        <v>15694</v>
      </c>
    </row>
    <row r="554" spans="1:15" x14ac:dyDescent="0.25">
      <c r="A554" s="172" t="s">
        <v>9253</v>
      </c>
      <c r="B554" s="173" t="s">
        <v>7304</v>
      </c>
      <c r="C554" s="174" t="s">
        <v>7305</v>
      </c>
      <c r="D554" s="175" t="s">
        <v>36</v>
      </c>
      <c r="E554" s="175">
        <v>76000</v>
      </c>
      <c r="F554" s="175">
        <v>0.1</v>
      </c>
      <c r="G554" s="175"/>
      <c r="H554" s="175"/>
      <c r="I554" s="176">
        <v>0.87</v>
      </c>
      <c r="J554" s="176">
        <f>IF(ISNUMBER(I554),ROUND(E554*F554*I554,2),"")</f>
        <v>6612</v>
      </c>
      <c r="K554" s="184">
        <f>BDI!$E$17</f>
        <v>0.19500000000000001</v>
      </c>
      <c r="L554" s="93"/>
      <c r="M554" s="93"/>
      <c r="N554" s="92">
        <f t="shared" si="5"/>
        <v>1.04</v>
      </c>
      <c r="O554" s="229">
        <f>IF(ISNUMBER(I554),ROUND(E554*F554*N554,2),"")</f>
        <v>7904</v>
      </c>
    </row>
    <row r="555" spans="1:15" x14ac:dyDescent="0.25">
      <c r="A555" s="172" t="s">
        <v>9254</v>
      </c>
      <c r="B555" s="173" t="s">
        <v>4971</v>
      </c>
      <c r="C555" s="174" t="s">
        <v>4972</v>
      </c>
      <c r="D555" s="175" t="s">
        <v>36</v>
      </c>
      <c r="E555" s="175">
        <v>200</v>
      </c>
      <c r="F555" s="175">
        <v>0.1</v>
      </c>
      <c r="G555" s="175"/>
      <c r="H555" s="175"/>
      <c r="I555" s="176">
        <v>249.9</v>
      </c>
      <c r="J555" s="176">
        <f>IF(ISNUMBER(I555),ROUND(E555*F555*I555,2),"")</f>
        <v>4998</v>
      </c>
      <c r="K555" s="184">
        <f>BDI!$E$17</f>
        <v>0.19500000000000001</v>
      </c>
      <c r="L555" s="93"/>
      <c r="M555" s="93"/>
      <c r="N555" s="92">
        <f t="shared" si="5"/>
        <v>298.63</v>
      </c>
      <c r="O555" s="229">
        <f>IF(ISNUMBER(I555),ROUND(E555*F555*N555,2),"")</f>
        <v>5972.6</v>
      </c>
    </row>
    <row r="556" spans="1:15" x14ac:dyDescent="0.25">
      <c r="A556" s="172" t="s">
        <v>9255</v>
      </c>
      <c r="B556" s="173" t="s">
        <v>4973</v>
      </c>
      <c r="C556" s="174" t="s">
        <v>4974</v>
      </c>
      <c r="D556" s="175" t="s">
        <v>36</v>
      </c>
      <c r="E556" s="175">
        <v>100</v>
      </c>
      <c r="F556" s="175">
        <v>0.1</v>
      </c>
      <c r="G556" s="175"/>
      <c r="H556" s="175"/>
      <c r="I556" s="176">
        <v>394.75</v>
      </c>
      <c r="J556" s="176">
        <f>IF(ISNUMBER(I556),ROUND(E556*F556*I556,2),"")</f>
        <v>3947.5</v>
      </c>
      <c r="K556" s="184">
        <f>BDI!$E$17</f>
        <v>0.19500000000000001</v>
      </c>
      <c r="L556" s="93"/>
      <c r="M556" s="93"/>
      <c r="N556" s="92">
        <f t="shared" si="5"/>
        <v>471.73</v>
      </c>
      <c r="O556" s="229">
        <f>IF(ISNUMBER(I556),ROUND(E556*F556*N556,2),"")</f>
        <v>4717.3</v>
      </c>
    </row>
    <row r="557" spans="1:15" x14ac:dyDescent="0.25">
      <c r="A557" s="172" t="s">
        <v>9256</v>
      </c>
      <c r="B557" s="173" t="s">
        <v>4975</v>
      </c>
      <c r="C557" s="174" t="s">
        <v>4976</v>
      </c>
      <c r="D557" s="175" t="s">
        <v>36</v>
      </c>
      <c r="E557" s="175">
        <v>200</v>
      </c>
      <c r="F557" s="175">
        <v>0.1</v>
      </c>
      <c r="G557" s="175"/>
      <c r="H557" s="175"/>
      <c r="I557" s="176">
        <v>258.52999999999997</v>
      </c>
      <c r="J557" s="176">
        <f>IF(ISNUMBER(I557),ROUND(E557*F557*I557,2),"")</f>
        <v>5170.6000000000004</v>
      </c>
      <c r="K557" s="184">
        <f>BDI!$E$17</f>
        <v>0.19500000000000001</v>
      </c>
      <c r="L557" s="93"/>
      <c r="M557" s="93"/>
      <c r="N557" s="92">
        <f t="shared" si="5"/>
        <v>308.94</v>
      </c>
      <c r="O557" s="229">
        <f>IF(ISNUMBER(I557),ROUND(E557*F557*N557,2),"")</f>
        <v>6178.8</v>
      </c>
    </row>
    <row r="558" spans="1:15" x14ac:dyDescent="0.25">
      <c r="A558" s="172" t="s">
        <v>9257</v>
      </c>
      <c r="B558" s="173" t="s">
        <v>4977</v>
      </c>
      <c r="C558" s="174" t="s">
        <v>4978</v>
      </c>
      <c r="D558" s="175" t="s">
        <v>36</v>
      </c>
      <c r="E558" s="175">
        <v>200</v>
      </c>
      <c r="F558" s="175">
        <v>0.1</v>
      </c>
      <c r="G558" s="175"/>
      <c r="H558" s="175"/>
      <c r="I558" s="176">
        <v>336.43</v>
      </c>
      <c r="J558" s="176">
        <f>IF(ISNUMBER(I558),ROUND(E558*F558*I558,2),"")</f>
        <v>6728.6</v>
      </c>
      <c r="K558" s="184">
        <f>BDI!$E$17</f>
        <v>0.19500000000000001</v>
      </c>
      <c r="L558" s="93"/>
      <c r="M558" s="93"/>
      <c r="N558" s="92">
        <f t="shared" si="5"/>
        <v>402.03</v>
      </c>
      <c r="O558" s="229">
        <f>IF(ISNUMBER(I558),ROUND(E558*F558*N558,2),"")</f>
        <v>8040.6</v>
      </c>
    </row>
    <row r="559" spans="1:15" x14ac:dyDescent="0.25">
      <c r="A559" s="172" t="s">
        <v>9258</v>
      </c>
      <c r="B559" s="173" t="s">
        <v>4979</v>
      </c>
      <c r="C559" s="174" t="s">
        <v>4980</v>
      </c>
      <c r="D559" s="175" t="s">
        <v>36</v>
      </c>
      <c r="E559" s="175">
        <v>300</v>
      </c>
      <c r="F559" s="175">
        <v>0.1</v>
      </c>
      <c r="G559" s="175"/>
      <c r="H559" s="175"/>
      <c r="I559" s="176">
        <v>415.71</v>
      </c>
      <c r="J559" s="176">
        <f>IF(ISNUMBER(I559),ROUND(E559*F559*I559,2),"")</f>
        <v>12471.3</v>
      </c>
      <c r="K559" s="184">
        <f>BDI!$E$17</f>
        <v>0.19500000000000001</v>
      </c>
      <c r="L559" s="93"/>
      <c r="M559" s="93"/>
      <c r="N559" s="92">
        <f t="shared" si="5"/>
        <v>496.77</v>
      </c>
      <c r="O559" s="229">
        <f>IF(ISNUMBER(I559),ROUND(E559*F559*N559,2),"")</f>
        <v>14903.1</v>
      </c>
    </row>
    <row r="560" spans="1:15" x14ac:dyDescent="0.25">
      <c r="A560" s="172" t="s">
        <v>9259</v>
      </c>
      <c r="B560" s="173" t="s">
        <v>4981</v>
      </c>
      <c r="C560" s="174" t="s">
        <v>4982</v>
      </c>
      <c r="D560" s="175" t="s">
        <v>36</v>
      </c>
      <c r="E560" s="175">
        <v>300</v>
      </c>
      <c r="F560" s="175">
        <v>0.1</v>
      </c>
      <c r="G560" s="175"/>
      <c r="H560" s="175"/>
      <c r="I560" s="176">
        <v>580.04999999999995</v>
      </c>
      <c r="J560" s="176">
        <f>IF(ISNUMBER(I560),ROUND(E560*F560*I560,2),"")</f>
        <v>17401.5</v>
      </c>
      <c r="K560" s="184">
        <f>BDI!$E$17</f>
        <v>0.19500000000000001</v>
      </c>
      <c r="L560" s="93"/>
      <c r="M560" s="93"/>
      <c r="N560" s="92">
        <f t="shared" si="5"/>
        <v>693.16</v>
      </c>
      <c r="O560" s="229">
        <f>IF(ISNUMBER(I560),ROUND(E560*F560*N560,2),"")</f>
        <v>20794.8</v>
      </c>
    </row>
    <row r="561" spans="1:15" x14ac:dyDescent="0.25">
      <c r="A561" s="172" t="s">
        <v>9260</v>
      </c>
      <c r="B561" s="173" t="s">
        <v>4983</v>
      </c>
      <c r="C561" s="174" t="s">
        <v>4984</v>
      </c>
      <c r="D561" s="175" t="s">
        <v>36</v>
      </c>
      <c r="E561" s="175">
        <v>300</v>
      </c>
      <c r="F561" s="175">
        <v>0.1</v>
      </c>
      <c r="G561" s="175"/>
      <c r="H561" s="175"/>
      <c r="I561" s="176">
        <v>660.54</v>
      </c>
      <c r="J561" s="176">
        <f>IF(ISNUMBER(I561),ROUND(E561*F561*I561,2),"")</f>
        <v>19816.2</v>
      </c>
      <c r="K561" s="184">
        <f>BDI!$E$17</f>
        <v>0.19500000000000001</v>
      </c>
      <c r="L561" s="93"/>
      <c r="M561" s="93"/>
      <c r="N561" s="92">
        <f t="shared" si="5"/>
        <v>789.35</v>
      </c>
      <c r="O561" s="229">
        <f>IF(ISNUMBER(I561),ROUND(E561*F561*N561,2),"")</f>
        <v>23680.5</v>
      </c>
    </row>
    <row r="562" spans="1:15" x14ac:dyDescent="0.25">
      <c r="A562" s="172" t="s">
        <v>9261</v>
      </c>
      <c r="B562" s="173" t="s">
        <v>4985</v>
      </c>
      <c r="C562" s="174" t="s">
        <v>4986</v>
      </c>
      <c r="D562" s="175" t="s">
        <v>36</v>
      </c>
      <c r="E562" s="175">
        <v>300</v>
      </c>
      <c r="F562" s="175">
        <v>0.1</v>
      </c>
      <c r="G562" s="175"/>
      <c r="H562" s="175"/>
      <c r="I562" s="176">
        <v>377.34</v>
      </c>
      <c r="J562" s="176">
        <f>IF(ISNUMBER(I562),ROUND(E562*F562*I562,2),"")</f>
        <v>11320.2</v>
      </c>
      <c r="K562" s="184">
        <f>BDI!$E$17</f>
        <v>0.19500000000000001</v>
      </c>
      <c r="L562" s="93"/>
      <c r="M562" s="93"/>
      <c r="N562" s="92">
        <f t="shared" si="5"/>
        <v>450.92</v>
      </c>
      <c r="O562" s="229">
        <f>IF(ISNUMBER(I562),ROUND(E562*F562*N562,2),"")</f>
        <v>13527.6</v>
      </c>
    </row>
    <row r="563" spans="1:15" x14ac:dyDescent="0.25">
      <c r="A563" s="172" t="s">
        <v>9262</v>
      </c>
      <c r="B563" s="173" t="s">
        <v>4991</v>
      </c>
      <c r="C563" s="174" t="s">
        <v>4992</v>
      </c>
      <c r="D563" s="175" t="s">
        <v>36</v>
      </c>
      <c r="E563" s="175">
        <v>50</v>
      </c>
      <c r="F563" s="175">
        <v>0.1</v>
      </c>
      <c r="G563" s="175"/>
      <c r="H563" s="175"/>
      <c r="I563" s="176">
        <v>76.5</v>
      </c>
      <c r="J563" s="176">
        <f>IF(ISNUMBER(I563),ROUND(E563*F563*I563,2),"")</f>
        <v>382.5</v>
      </c>
      <c r="K563" s="184">
        <f>BDI!$E$17</f>
        <v>0.19500000000000001</v>
      </c>
      <c r="L563" s="93"/>
      <c r="M563" s="93"/>
      <c r="N563" s="92">
        <f t="shared" si="5"/>
        <v>91.42</v>
      </c>
      <c r="O563" s="229">
        <f>IF(ISNUMBER(I563),ROUND(E563*F563*N563,2),"")</f>
        <v>457.1</v>
      </c>
    </row>
    <row r="564" spans="1:15" x14ac:dyDescent="0.25">
      <c r="A564" s="172" t="s">
        <v>9263</v>
      </c>
      <c r="B564" s="173" t="s">
        <v>1465</v>
      </c>
      <c r="C564" s="174" t="s">
        <v>4993</v>
      </c>
      <c r="D564" s="175" t="s">
        <v>36</v>
      </c>
      <c r="E564" s="175">
        <v>10</v>
      </c>
      <c r="F564" s="175">
        <v>0.1</v>
      </c>
      <c r="G564" s="175"/>
      <c r="H564" s="175"/>
      <c r="I564" s="188">
        <f ca="1">OFFSET(INDEX(Composições!A:H,MATCH(B564,Composições!A:A,0),8),2,0)</f>
        <v>455.14499999999998</v>
      </c>
      <c r="J564" s="176">
        <f ca="1">IF(ISNUMBER(I564),ROUND(E564*F564*I564,2),"")</f>
        <v>455.15</v>
      </c>
      <c r="K564" s="184">
        <f>BDI!$E$17</f>
        <v>0.19500000000000001</v>
      </c>
      <c r="L564" s="93"/>
      <c r="M564" s="93"/>
      <c r="N564" s="92">
        <f t="shared" ca="1" si="5"/>
        <v>543.9</v>
      </c>
      <c r="O564" s="229">
        <f ca="1">IF(ISNUMBER(I564),ROUND(E564*F564*N564,2),"")</f>
        <v>543.9</v>
      </c>
    </row>
    <row r="565" spans="1:15" x14ac:dyDescent="0.25">
      <c r="A565" s="172" t="s">
        <v>9264</v>
      </c>
      <c r="B565" s="173" t="s">
        <v>4994</v>
      </c>
      <c r="C565" s="174" t="s">
        <v>4995</v>
      </c>
      <c r="D565" s="175" t="s">
        <v>36</v>
      </c>
      <c r="E565" s="175">
        <v>10</v>
      </c>
      <c r="F565" s="175">
        <v>0.1</v>
      </c>
      <c r="G565" s="175"/>
      <c r="H565" s="175"/>
      <c r="I565" s="176">
        <v>579</v>
      </c>
      <c r="J565" s="176">
        <f>IF(ISNUMBER(I565),ROUND(E565*F565*I565,2),"")</f>
        <v>579</v>
      </c>
      <c r="K565" s="184">
        <f>BDI!$E$17</f>
        <v>0.19500000000000001</v>
      </c>
      <c r="L565" s="93"/>
      <c r="M565" s="93"/>
      <c r="N565" s="92">
        <f t="shared" si="5"/>
        <v>691.91</v>
      </c>
      <c r="O565" s="229">
        <f>IF(ISNUMBER(I565),ROUND(E565*F565*N565,2),"")</f>
        <v>691.91</v>
      </c>
    </row>
    <row r="566" spans="1:15" x14ac:dyDescent="0.25">
      <c r="A566" s="172" t="s">
        <v>9265</v>
      </c>
      <c r="B566" s="173" t="s">
        <v>1466</v>
      </c>
      <c r="C566" s="174" t="s">
        <v>4996</v>
      </c>
      <c r="D566" s="175" t="s">
        <v>36</v>
      </c>
      <c r="E566" s="175">
        <v>10</v>
      </c>
      <c r="F566" s="175">
        <v>0.1</v>
      </c>
      <c r="G566" s="175"/>
      <c r="H566" s="175"/>
      <c r="I566" s="188">
        <f ca="1">OFFSET(INDEX(Composições!A:H,MATCH(B566,Composições!A:A,0),8),2,0)</f>
        <v>1766.5914999999998</v>
      </c>
      <c r="J566" s="176">
        <f ca="1">IF(ISNUMBER(I566),ROUND(E566*F566*I566,2),"")</f>
        <v>1766.59</v>
      </c>
      <c r="K566" s="184">
        <f>BDI!$E$17</f>
        <v>0.19500000000000001</v>
      </c>
      <c r="L566" s="93"/>
      <c r="M566" s="93"/>
      <c r="N566" s="92">
        <f t="shared" ca="1" si="5"/>
        <v>2111.08</v>
      </c>
      <c r="O566" s="229">
        <f ca="1">IF(ISNUMBER(I566),ROUND(E566*F566*N566,2),"")</f>
        <v>2111.08</v>
      </c>
    </row>
    <row r="567" spans="1:15" x14ac:dyDescent="0.25">
      <c r="A567" s="172" t="s">
        <v>9266</v>
      </c>
      <c r="B567" s="173" t="s">
        <v>4997</v>
      </c>
      <c r="C567" s="174" t="s">
        <v>4998</v>
      </c>
      <c r="D567" s="175" t="s">
        <v>36</v>
      </c>
      <c r="E567" s="175">
        <v>10</v>
      </c>
      <c r="F567" s="175">
        <v>0.1</v>
      </c>
      <c r="G567" s="175"/>
      <c r="H567" s="175"/>
      <c r="I567" s="176">
        <v>2300</v>
      </c>
      <c r="J567" s="176">
        <f>IF(ISNUMBER(I567),ROUND(E567*F567*I567,2),"")</f>
        <v>2300</v>
      </c>
      <c r="K567" s="184">
        <f>BDI!$E$17</f>
        <v>0.19500000000000001</v>
      </c>
      <c r="L567" s="93"/>
      <c r="M567" s="93"/>
      <c r="N567" s="92">
        <f t="shared" si="5"/>
        <v>2748.5</v>
      </c>
      <c r="O567" s="229">
        <f>IF(ISNUMBER(I567),ROUND(E567*F567*N567,2),"")</f>
        <v>2748.5</v>
      </c>
    </row>
    <row r="568" spans="1:15" x14ac:dyDescent="0.25">
      <c r="A568" s="172" t="s">
        <v>9267</v>
      </c>
      <c r="B568" s="173" t="s">
        <v>1467</v>
      </c>
      <c r="C568" s="174" t="s">
        <v>4999</v>
      </c>
      <c r="D568" s="175" t="s">
        <v>36</v>
      </c>
      <c r="E568" s="175">
        <v>10</v>
      </c>
      <c r="F568" s="175">
        <v>0.1</v>
      </c>
      <c r="G568" s="175"/>
      <c r="H568" s="175"/>
      <c r="I568" s="188">
        <f ca="1">OFFSET(INDEX(Composições!A:H,MATCH(B568,Composições!A:A,0),8),2,0)</f>
        <v>2080.1675</v>
      </c>
      <c r="J568" s="176">
        <f ca="1">IF(ISNUMBER(I568),ROUND(E568*F568*I568,2),"")</f>
        <v>2080.17</v>
      </c>
      <c r="K568" s="184">
        <f>BDI!$E$17</f>
        <v>0.19500000000000001</v>
      </c>
      <c r="L568" s="93"/>
      <c r="M568" s="93"/>
      <c r="N568" s="92">
        <f t="shared" ca="1" si="5"/>
        <v>2485.8000000000002</v>
      </c>
      <c r="O568" s="229">
        <f ca="1">IF(ISNUMBER(I568),ROUND(E568*F568*N568,2),"")</f>
        <v>2485.8000000000002</v>
      </c>
    </row>
    <row r="569" spans="1:15" x14ac:dyDescent="0.25">
      <c r="A569" s="172" t="s">
        <v>9268</v>
      </c>
      <c r="B569" s="173" t="s">
        <v>1468</v>
      </c>
      <c r="C569" s="174" t="s">
        <v>5000</v>
      </c>
      <c r="D569" s="175" t="s">
        <v>36</v>
      </c>
      <c r="E569" s="175">
        <v>20</v>
      </c>
      <c r="F569" s="175">
        <v>0.1</v>
      </c>
      <c r="G569" s="175"/>
      <c r="H569" s="175"/>
      <c r="I569" s="188">
        <f ca="1">OFFSET(INDEX(Composições!A:H,MATCH(B569,Composições!A:A,0),8),2,0)</f>
        <v>28.443000000000001</v>
      </c>
      <c r="J569" s="176">
        <f ca="1">IF(ISNUMBER(I569),ROUND(E569*F569*I569,2),"")</f>
        <v>56.89</v>
      </c>
      <c r="K569" s="184">
        <f>BDI!$E$17</f>
        <v>0.19500000000000001</v>
      </c>
      <c r="L569" s="93"/>
      <c r="M569" s="93"/>
      <c r="N569" s="92">
        <f t="shared" ca="1" si="5"/>
        <v>33.99</v>
      </c>
      <c r="O569" s="229">
        <f ca="1">IF(ISNUMBER(I569),ROUND(E569*F569*N569,2),"")</f>
        <v>67.98</v>
      </c>
    </row>
    <row r="570" spans="1:15" x14ac:dyDescent="0.25">
      <c r="A570" s="172" t="s">
        <v>9269</v>
      </c>
      <c r="B570" s="173" t="s">
        <v>5001</v>
      </c>
      <c r="C570" s="174" t="s">
        <v>5002</v>
      </c>
      <c r="D570" s="175" t="s">
        <v>36</v>
      </c>
      <c r="E570" s="175">
        <v>400</v>
      </c>
      <c r="F570" s="175">
        <v>0.1</v>
      </c>
      <c r="G570" s="175"/>
      <c r="H570" s="175"/>
      <c r="I570" s="176">
        <v>116.65</v>
      </c>
      <c r="J570" s="176">
        <f>IF(ISNUMBER(I570),ROUND(E570*F570*I570,2),"")</f>
        <v>4666</v>
      </c>
      <c r="K570" s="184">
        <f>BDI!$E$17</f>
        <v>0.19500000000000001</v>
      </c>
      <c r="L570" s="93"/>
      <c r="M570" s="93"/>
      <c r="N570" s="92">
        <f t="shared" si="5"/>
        <v>139.4</v>
      </c>
      <c r="O570" s="229">
        <f>IF(ISNUMBER(I570),ROUND(E570*F570*N570,2),"")</f>
        <v>5576</v>
      </c>
    </row>
    <row r="571" spans="1:15" x14ac:dyDescent="0.25">
      <c r="A571" s="172" t="s">
        <v>9270</v>
      </c>
      <c r="B571" s="173" t="s">
        <v>5003</v>
      </c>
      <c r="C571" s="174" t="s">
        <v>5004</v>
      </c>
      <c r="D571" s="175" t="s">
        <v>36</v>
      </c>
      <c r="E571" s="175">
        <v>400</v>
      </c>
      <c r="F571" s="175">
        <v>0.1</v>
      </c>
      <c r="G571" s="175"/>
      <c r="H571" s="175"/>
      <c r="I571" s="176">
        <v>143.47</v>
      </c>
      <c r="J571" s="176">
        <f>IF(ISNUMBER(I571),ROUND(E571*F571*I571,2),"")</f>
        <v>5738.8</v>
      </c>
      <c r="K571" s="184">
        <f>BDI!$E$17</f>
        <v>0.19500000000000001</v>
      </c>
      <c r="L571" s="93"/>
      <c r="M571" s="93"/>
      <c r="N571" s="92">
        <f t="shared" si="5"/>
        <v>171.45</v>
      </c>
      <c r="O571" s="229">
        <f>IF(ISNUMBER(I571),ROUND(E571*F571*N571,2),"")</f>
        <v>6858</v>
      </c>
    </row>
    <row r="572" spans="1:15" x14ac:dyDescent="0.25">
      <c r="A572" s="172" t="s">
        <v>9271</v>
      </c>
      <c r="B572" s="173" t="s">
        <v>5005</v>
      </c>
      <c r="C572" s="174" t="s">
        <v>5006</v>
      </c>
      <c r="D572" s="175" t="s">
        <v>36</v>
      </c>
      <c r="E572" s="175">
        <v>400</v>
      </c>
      <c r="F572" s="175">
        <v>0.1</v>
      </c>
      <c r="G572" s="175"/>
      <c r="H572" s="175"/>
      <c r="I572" s="176">
        <v>285.02999999999997</v>
      </c>
      <c r="J572" s="176">
        <f>IF(ISNUMBER(I572),ROUND(E572*F572*I572,2),"")</f>
        <v>11401.2</v>
      </c>
      <c r="K572" s="184">
        <f>BDI!$E$17</f>
        <v>0.19500000000000001</v>
      </c>
      <c r="L572" s="93"/>
      <c r="M572" s="93"/>
      <c r="N572" s="92">
        <f t="shared" si="5"/>
        <v>340.61</v>
      </c>
      <c r="O572" s="229">
        <f>IF(ISNUMBER(I572),ROUND(E572*F572*N572,2),"")</f>
        <v>13624.4</v>
      </c>
    </row>
    <row r="573" spans="1:15" x14ac:dyDescent="0.25">
      <c r="A573" s="172" t="s">
        <v>9272</v>
      </c>
      <c r="B573" s="173" t="s">
        <v>5007</v>
      </c>
      <c r="C573" s="174" t="s">
        <v>5008</v>
      </c>
      <c r="D573" s="175" t="s">
        <v>36</v>
      </c>
      <c r="E573" s="175">
        <v>100</v>
      </c>
      <c r="F573" s="175">
        <v>0.1</v>
      </c>
      <c r="G573" s="175"/>
      <c r="H573" s="175"/>
      <c r="I573" s="176">
        <v>168.4</v>
      </c>
      <c r="J573" s="176">
        <f>IF(ISNUMBER(I573),ROUND(E573*F573*I573,2),"")</f>
        <v>1684</v>
      </c>
      <c r="K573" s="184">
        <f>BDI!$E$17</f>
        <v>0.19500000000000001</v>
      </c>
      <c r="L573" s="93"/>
      <c r="M573" s="93"/>
      <c r="N573" s="92">
        <f t="shared" si="5"/>
        <v>201.24</v>
      </c>
      <c r="O573" s="229">
        <f>IF(ISNUMBER(I573),ROUND(E573*F573*N573,2),"")</f>
        <v>2012.4</v>
      </c>
    </row>
    <row r="574" spans="1:15" x14ac:dyDescent="0.25">
      <c r="A574" s="172" t="s">
        <v>9273</v>
      </c>
      <c r="B574" s="173" t="s">
        <v>5009</v>
      </c>
      <c r="C574" s="174" t="s">
        <v>5010</v>
      </c>
      <c r="D574" s="175" t="s">
        <v>36</v>
      </c>
      <c r="E574" s="175">
        <v>20</v>
      </c>
      <c r="F574" s="175">
        <v>0.1</v>
      </c>
      <c r="G574" s="175"/>
      <c r="H574" s="175"/>
      <c r="I574" s="176">
        <v>701.16</v>
      </c>
      <c r="J574" s="176">
        <f>IF(ISNUMBER(I574),ROUND(E574*F574*I574,2),"")</f>
        <v>1402.32</v>
      </c>
      <c r="K574" s="184">
        <f>BDI!$E$17</f>
        <v>0.19500000000000001</v>
      </c>
      <c r="L574" s="93"/>
      <c r="M574" s="93"/>
      <c r="N574" s="92">
        <f t="shared" si="5"/>
        <v>837.89</v>
      </c>
      <c r="O574" s="229">
        <f>IF(ISNUMBER(I574),ROUND(E574*F574*N574,2),"")</f>
        <v>1675.78</v>
      </c>
    </row>
    <row r="575" spans="1:15" x14ac:dyDescent="0.25">
      <c r="A575" s="172" t="s">
        <v>9274</v>
      </c>
      <c r="B575" s="173" t="s">
        <v>4987</v>
      </c>
      <c r="C575" s="174" t="s">
        <v>4988</v>
      </c>
      <c r="D575" s="175" t="s">
        <v>36</v>
      </c>
      <c r="E575" s="175">
        <v>20</v>
      </c>
      <c r="F575" s="175">
        <v>0.1</v>
      </c>
      <c r="G575" s="175"/>
      <c r="H575" s="175"/>
      <c r="I575" s="176">
        <v>491</v>
      </c>
      <c r="J575" s="176">
        <f>IF(ISNUMBER(I575),ROUND(E575*F575*I575,2),"")</f>
        <v>982</v>
      </c>
      <c r="K575" s="184">
        <f>BDI!$E$17</f>
        <v>0.19500000000000001</v>
      </c>
      <c r="L575" s="93"/>
      <c r="M575" s="93"/>
      <c r="N575" s="92">
        <f t="shared" si="5"/>
        <v>586.75</v>
      </c>
      <c r="O575" s="229">
        <f>IF(ISNUMBER(I575),ROUND(E575*F575*N575,2),"")</f>
        <v>1173.5</v>
      </c>
    </row>
    <row r="576" spans="1:15" x14ac:dyDescent="0.25">
      <c r="A576" s="172" t="s">
        <v>9275</v>
      </c>
      <c r="B576" s="173" t="s">
        <v>4989</v>
      </c>
      <c r="C576" s="174" t="s">
        <v>4990</v>
      </c>
      <c r="D576" s="175" t="s">
        <v>36</v>
      </c>
      <c r="E576" s="175">
        <v>20</v>
      </c>
      <c r="F576" s="175">
        <v>0.1</v>
      </c>
      <c r="G576" s="175"/>
      <c r="H576" s="175"/>
      <c r="I576" s="176">
        <v>689.04</v>
      </c>
      <c r="J576" s="176">
        <f>IF(ISNUMBER(I576),ROUND(E576*F576*I576,2),"")</f>
        <v>1378.08</v>
      </c>
      <c r="K576" s="184">
        <f>BDI!$E$17</f>
        <v>0.19500000000000001</v>
      </c>
      <c r="L576" s="93"/>
      <c r="M576" s="93"/>
      <c r="N576" s="92">
        <f t="shared" si="5"/>
        <v>823.4</v>
      </c>
      <c r="O576" s="229">
        <f>IF(ISNUMBER(I576),ROUND(E576*F576*N576,2),"")</f>
        <v>1646.8</v>
      </c>
    </row>
    <row r="577" spans="1:15" x14ac:dyDescent="0.25">
      <c r="A577" s="172" t="s">
        <v>9276</v>
      </c>
      <c r="B577" s="173" t="s">
        <v>5011</v>
      </c>
      <c r="C577" s="174" t="s">
        <v>5012</v>
      </c>
      <c r="D577" s="175" t="s">
        <v>36</v>
      </c>
      <c r="E577" s="175">
        <v>2000</v>
      </c>
      <c r="F577" s="175">
        <v>0.1</v>
      </c>
      <c r="G577" s="175"/>
      <c r="H577" s="175"/>
      <c r="I577" s="176">
        <v>218.74</v>
      </c>
      <c r="J577" s="176">
        <f>IF(ISNUMBER(I577),ROUND(E577*F577*I577,2),"")</f>
        <v>43748</v>
      </c>
      <c r="K577" s="184">
        <f>BDI!$E$17</f>
        <v>0.19500000000000001</v>
      </c>
      <c r="L577" s="93"/>
      <c r="M577" s="93"/>
      <c r="N577" s="92">
        <f t="shared" si="5"/>
        <v>261.39</v>
      </c>
      <c r="O577" s="229">
        <f>IF(ISNUMBER(I577),ROUND(E577*F577*N577,2),"")</f>
        <v>52278</v>
      </c>
    </row>
    <row r="578" spans="1:15" x14ac:dyDescent="0.25">
      <c r="A578" s="172" t="s">
        <v>9277</v>
      </c>
      <c r="B578" s="173" t="s">
        <v>5013</v>
      </c>
      <c r="C578" s="174" t="s">
        <v>5014</v>
      </c>
      <c r="D578" s="175" t="s">
        <v>36</v>
      </c>
      <c r="E578" s="175">
        <v>750</v>
      </c>
      <c r="F578" s="175">
        <v>0.1</v>
      </c>
      <c r="G578" s="175"/>
      <c r="H578" s="175"/>
      <c r="I578" s="176">
        <v>273.05</v>
      </c>
      <c r="J578" s="176">
        <f>IF(ISNUMBER(I578),ROUND(E578*F578*I578,2),"")</f>
        <v>20478.75</v>
      </c>
      <c r="K578" s="184">
        <f>BDI!$E$17</f>
        <v>0.19500000000000001</v>
      </c>
      <c r="L578" s="93"/>
      <c r="M578" s="93"/>
      <c r="N578" s="92">
        <f t="shared" si="5"/>
        <v>326.29000000000002</v>
      </c>
      <c r="O578" s="229">
        <f>IF(ISNUMBER(I578),ROUND(E578*F578*N578,2),"")</f>
        <v>24471.75</v>
      </c>
    </row>
    <row r="579" spans="1:15" x14ac:dyDescent="0.25">
      <c r="A579" s="172" t="s">
        <v>9278</v>
      </c>
      <c r="B579" s="173" t="s">
        <v>5015</v>
      </c>
      <c r="C579" s="174" t="s">
        <v>5016</v>
      </c>
      <c r="D579" s="175" t="s">
        <v>36</v>
      </c>
      <c r="E579" s="175">
        <v>500</v>
      </c>
      <c r="F579" s="175">
        <v>0.1</v>
      </c>
      <c r="G579" s="175"/>
      <c r="H579" s="175"/>
      <c r="I579" s="176">
        <v>339.58</v>
      </c>
      <c r="J579" s="176">
        <f>IF(ISNUMBER(I579),ROUND(E579*F579*I579,2),"")</f>
        <v>16979</v>
      </c>
      <c r="K579" s="184">
        <f>BDI!$E$17</f>
        <v>0.19500000000000001</v>
      </c>
      <c r="L579" s="93"/>
      <c r="M579" s="93"/>
      <c r="N579" s="92">
        <f t="shared" si="5"/>
        <v>405.8</v>
      </c>
      <c r="O579" s="229">
        <f>IF(ISNUMBER(I579),ROUND(E579*F579*N579,2),"")</f>
        <v>20290</v>
      </c>
    </row>
    <row r="580" spans="1:15" x14ac:dyDescent="0.25">
      <c r="A580" s="172" t="s">
        <v>9279</v>
      </c>
      <c r="B580" s="173" t="s">
        <v>5017</v>
      </c>
      <c r="C580" s="174" t="s">
        <v>5018</v>
      </c>
      <c r="D580" s="175" t="s">
        <v>36</v>
      </c>
      <c r="E580" s="175">
        <v>300</v>
      </c>
      <c r="F580" s="175">
        <v>0.1</v>
      </c>
      <c r="G580" s="175"/>
      <c r="H580" s="175"/>
      <c r="I580" s="176">
        <v>872.58</v>
      </c>
      <c r="J580" s="176">
        <f>IF(ISNUMBER(I580),ROUND(E580*F580*I580,2),"")</f>
        <v>26177.4</v>
      </c>
      <c r="K580" s="184">
        <f>BDI!$E$17</f>
        <v>0.19500000000000001</v>
      </c>
      <c r="L580" s="93"/>
      <c r="M580" s="93"/>
      <c r="N580" s="92">
        <f t="shared" si="5"/>
        <v>1042.73</v>
      </c>
      <c r="O580" s="229">
        <f>IF(ISNUMBER(I580),ROUND(E580*F580*N580,2),"")</f>
        <v>31281.9</v>
      </c>
    </row>
    <row r="581" spans="1:15" x14ac:dyDescent="0.25">
      <c r="A581" s="172" t="s">
        <v>9280</v>
      </c>
      <c r="B581" s="173" t="s">
        <v>7306</v>
      </c>
      <c r="C581" s="174" t="s">
        <v>7307</v>
      </c>
      <c r="D581" s="175" t="s">
        <v>36</v>
      </c>
      <c r="E581" s="175">
        <v>2000</v>
      </c>
      <c r="F581" s="175">
        <v>0.1</v>
      </c>
      <c r="G581" s="175"/>
      <c r="H581" s="175"/>
      <c r="I581" s="176">
        <v>20.3</v>
      </c>
      <c r="J581" s="176">
        <f>IF(ISNUMBER(I581),ROUND(E581*F581*I581,2),"")</f>
        <v>4060</v>
      </c>
      <c r="K581" s="184">
        <f>BDI!$E$17</f>
        <v>0.19500000000000001</v>
      </c>
      <c r="L581" s="93"/>
      <c r="M581" s="93"/>
      <c r="N581" s="92">
        <f t="shared" si="5"/>
        <v>24.26</v>
      </c>
      <c r="O581" s="229">
        <f>IF(ISNUMBER(I581),ROUND(E581*F581*N581,2),"")</f>
        <v>4852</v>
      </c>
    </row>
    <row r="582" spans="1:15" x14ac:dyDescent="0.25">
      <c r="A582" s="172" t="s">
        <v>9281</v>
      </c>
      <c r="B582" s="173" t="s">
        <v>5019</v>
      </c>
      <c r="C582" s="174" t="s">
        <v>5020</v>
      </c>
      <c r="D582" s="175" t="s">
        <v>36</v>
      </c>
      <c r="E582" s="175">
        <v>50</v>
      </c>
      <c r="F582" s="175">
        <v>0.1</v>
      </c>
      <c r="G582" s="175"/>
      <c r="H582" s="175"/>
      <c r="I582" s="176">
        <v>137.75</v>
      </c>
      <c r="J582" s="176">
        <f>IF(ISNUMBER(I582),ROUND(E582*F582*I582,2),"")</f>
        <v>688.75</v>
      </c>
      <c r="K582" s="184">
        <f>BDI!$E$17</f>
        <v>0.19500000000000001</v>
      </c>
      <c r="L582" s="93"/>
      <c r="M582" s="93"/>
      <c r="N582" s="92">
        <f t="shared" si="5"/>
        <v>164.61</v>
      </c>
      <c r="O582" s="229">
        <f>IF(ISNUMBER(I582),ROUND(E582*F582*N582,2),"")</f>
        <v>823.05</v>
      </c>
    </row>
    <row r="583" spans="1:15" x14ac:dyDescent="0.25">
      <c r="A583" s="172" t="s">
        <v>9282</v>
      </c>
      <c r="B583" s="173" t="s">
        <v>5021</v>
      </c>
      <c r="C583" s="174" t="s">
        <v>5022</v>
      </c>
      <c r="D583" s="175" t="s">
        <v>36</v>
      </c>
      <c r="E583" s="175">
        <v>50</v>
      </c>
      <c r="F583" s="175">
        <v>0.1</v>
      </c>
      <c r="G583" s="175"/>
      <c r="H583" s="175"/>
      <c r="I583" s="176">
        <v>229.49</v>
      </c>
      <c r="J583" s="176">
        <f>IF(ISNUMBER(I583),ROUND(E583*F583*I583,2),"")</f>
        <v>1147.45</v>
      </c>
      <c r="K583" s="184">
        <f>BDI!$E$17</f>
        <v>0.19500000000000001</v>
      </c>
      <c r="L583" s="93"/>
      <c r="M583" s="93"/>
      <c r="N583" s="92">
        <f t="shared" si="5"/>
        <v>274.24</v>
      </c>
      <c r="O583" s="229">
        <f>IF(ISNUMBER(I583),ROUND(E583*F583*N583,2),"")</f>
        <v>1371.2</v>
      </c>
    </row>
    <row r="584" spans="1:15" x14ac:dyDescent="0.25">
      <c r="A584" s="172" t="s">
        <v>9283</v>
      </c>
      <c r="B584" s="173" t="s">
        <v>5023</v>
      </c>
      <c r="C584" s="174" t="s">
        <v>5024</v>
      </c>
      <c r="D584" s="175" t="s">
        <v>36</v>
      </c>
      <c r="E584" s="175">
        <v>30</v>
      </c>
      <c r="F584" s="175">
        <v>0.1</v>
      </c>
      <c r="G584" s="175"/>
      <c r="H584" s="175"/>
      <c r="I584" s="176">
        <v>154.91</v>
      </c>
      <c r="J584" s="176">
        <f>IF(ISNUMBER(I584),ROUND(E584*F584*I584,2),"")</f>
        <v>464.73</v>
      </c>
      <c r="K584" s="184">
        <f>BDI!$E$17</f>
        <v>0.19500000000000001</v>
      </c>
      <c r="L584" s="93"/>
      <c r="M584" s="93"/>
      <c r="N584" s="92">
        <f t="shared" si="5"/>
        <v>185.12</v>
      </c>
      <c r="O584" s="229">
        <f>IF(ISNUMBER(I584),ROUND(E584*F584*N584,2),"")</f>
        <v>555.36</v>
      </c>
    </row>
    <row r="585" spans="1:15" x14ac:dyDescent="0.25">
      <c r="A585" s="172" t="s">
        <v>9284</v>
      </c>
      <c r="B585" s="173" t="s">
        <v>5025</v>
      </c>
      <c r="C585" s="174" t="s">
        <v>5026</v>
      </c>
      <c r="D585" s="175" t="s">
        <v>36</v>
      </c>
      <c r="E585" s="175">
        <v>30</v>
      </c>
      <c r="F585" s="175">
        <v>0.1</v>
      </c>
      <c r="G585" s="175"/>
      <c r="H585" s="175"/>
      <c r="I585" s="176">
        <v>237.77</v>
      </c>
      <c r="J585" s="176">
        <f>IF(ISNUMBER(I585),ROUND(E585*F585*I585,2),"")</f>
        <v>713.31</v>
      </c>
      <c r="K585" s="184">
        <f>BDI!$E$17</f>
        <v>0.19500000000000001</v>
      </c>
      <c r="L585" s="93"/>
      <c r="M585" s="93"/>
      <c r="N585" s="92">
        <f t="shared" si="5"/>
        <v>284.14</v>
      </c>
      <c r="O585" s="229">
        <f>IF(ISNUMBER(I585),ROUND(E585*F585*N585,2),"")</f>
        <v>852.42</v>
      </c>
    </row>
    <row r="586" spans="1:15" x14ac:dyDescent="0.25">
      <c r="A586" s="172" t="s">
        <v>9285</v>
      </c>
      <c r="B586" s="173" t="s">
        <v>5027</v>
      </c>
      <c r="C586" s="174" t="s">
        <v>5028</v>
      </c>
      <c r="D586" s="175" t="s">
        <v>36</v>
      </c>
      <c r="E586" s="175">
        <v>1000</v>
      </c>
      <c r="F586" s="175">
        <v>0.1</v>
      </c>
      <c r="G586" s="175"/>
      <c r="H586" s="175"/>
      <c r="I586" s="176">
        <v>14.81</v>
      </c>
      <c r="J586" s="176">
        <f>IF(ISNUMBER(I586),ROUND(E586*F586*I586,2),"")</f>
        <v>1481</v>
      </c>
      <c r="K586" s="184">
        <f>BDI!$E$17</f>
        <v>0.19500000000000001</v>
      </c>
      <c r="L586" s="93"/>
      <c r="M586" s="93"/>
      <c r="N586" s="92">
        <f t="shared" si="5"/>
        <v>17.7</v>
      </c>
      <c r="O586" s="229">
        <f>IF(ISNUMBER(I586),ROUND(E586*F586*N586,2),"")</f>
        <v>1770</v>
      </c>
    </row>
    <row r="587" spans="1:15" x14ac:dyDescent="0.25">
      <c r="A587" s="172" t="s">
        <v>9286</v>
      </c>
      <c r="B587" s="173" t="s">
        <v>5029</v>
      </c>
      <c r="C587" s="174" t="s">
        <v>5030</v>
      </c>
      <c r="D587" s="175" t="s">
        <v>36</v>
      </c>
      <c r="E587" s="175">
        <v>800</v>
      </c>
      <c r="F587" s="175">
        <v>0.1</v>
      </c>
      <c r="G587" s="175"/>
      <c r="H587" s="175"/>
      <c r="I587" s="176">
        <v>61.11</v>
      </c>
      <c r="J587" s="176">
        <f>IF(ISNUMBER(I587),ROUND(E587*F587*I587,2),"")</f>
        <v>4888.8</v>
      </c>
      <c r="K587" s="184">
        <f>BDI!$E$17</f>
        <v>0.19500000000000001</v>
      </c>
      <c r="L587" s="93"/>
      <c r="M587" s="93"/>
      <c r="N587" s="92">
        <f t="shared" si="5"/>
        <v>73.03</v>
      </c>
      <c r="O587" s="229">
        <f>IF(ISNUMBER(I587),ROUND(E587*F587*N587,2),"")</f>
        <v>5842.4</v>
      </c>
    </row>
    <row r="588" spans="1:15" x14ac:dyDescent="0.25">
      <c r="A588" s="172" t="s">
        <v>9287</v>
      </c>
      <c r="B588" s="173" t="s">
        <v>5031</v>
      </c>
      <c r="C588" s="174" t="s">
        <v>5032</v>
      </c>
      <c r="D588" s="175" t="s">
        <v>36</v>
      </c>
      <c r="E588" s="175">
        <v>400</v>
      </c>
      <c r="F588" s="175">
        <v>0.1</v>
      </c>
      <c r="G588" s="175"/>
      <c r="H588" s="175"/>
      <c r="I588" s="176">
        <v>39.950000000000003</v>
      </c>
      <c r="J588" s="176">
        <f>IF(ISNUMBER(I588),ROUND(E588*F588*I588,2),"")</f>
        <v>1598</v>
      </c>
      <c r="K588" s="184">
        <f>BDI!$E$17</f>
        <v>0.19500000000000001</v>
      </c>
      <c r="L588" s="93"/>
      <c r="M588" s="93"/>
      <c r="N588" s="92">
        <f t="shared" si="5"/>
        <v>47.74</v>
      </c>
      <c r="O588" s="229">
        <f>IF(ISNUMBER(I588),ROUND(E588*F588*N588,2),"")</f>
        <v>1909.6</v>
      </c>
    </row>
    <row r="589" spans="1:15" x14ac:dyDescent="0.25">
      <c r="A589" s="172" t="s">
        <v>9288</v>
      </c>
      <c r="B589" s="173" t="s">
        <v>5035</v>
      </c>
      <c r="C589" s="174" t="s">
        <v>5036</v>
      </c>
      <c r="D589" s="175" t="s">
        <v>36</v>
      </c>
      <c r="E589" s="175">
        <v>200</v>
      </c>
      <c r="F589" s="175">
        <v>0.1</v>
      </c>
      <c r="G589" s="175"/>
      <c r="H589" s="175"/>
      <c r="I589" s="176">
        <v>52</v>
      </c>
      <c r="J589" s="176">
        <f>IF(ISNUMBER(I589),ROUND(E589*F589*I589,2),"")</f>
        <v>1040</v>
      </c>
      <c r="K589" s="184">
        <f>BDI!$E$17</f>
        <v>0.19500000000000001</v>
      </c>
      <c r="L589" s="93"/>
      <c r="M589" s="93"/>
      <c r="N589" s="92">
        <f t="shared" si="5"/>
        <v>62.14</v>
      </c>
      <c r="O589" s="229">
        <f>IF(ISNUMBER(I589),ROUND(E589*F589*N589,2),"")</f>
        <v>1242.8</v>
      </c>
    </row>
    <row r="590" spans="1:15" x14ac:dyDescent="0.25">
      <c r="A590" s="172" t="s">
        <v>9289</v>
      </c>
      <c r="B590" s="173" t="s">
        <v>5037</v>
      </c>
      <c r="C590" s="174" t="s">
        <v>5038</v>
      </c>
      <c r="D590" s="175" t="s">
        <v>36</v>
      </c>
      <c r="E590" s="175">
        <v>100</v>
      </c>
      <c r="F590" s="175">
        <v>0.1</v>
      </c>
      <c r="G590" s="175"/>
      <c r="H590" s="175"/>
      <c r="I590" s="176">
        <v>46.55</v>
      </c>
      <c r="J590" s="176">
        <f>IF(ISNUMBER(I590),ROUND(E590*F590*I590,2),"")</f>
        <v>465.5</v>
      </c>
      <c r="K590" s="184">
        <f>BDI!$E$17</f>
        <v>0.19500000000000001</v>
      </c>
      <c r="L590" s="93"/>
      <c r="M590" s="93"/>
      <c r="N590" s="92">
        <f t="shared" si="5"/>
        <v>55.63</v>
      </c>
      <c r="O590" s="229">
        <f>IF(ISNUMBER(I590),ROUND(E590*F590*N590,2),"")</f>
        <v>556.29999999999995</v>
      </c>
    </row>
    <row r="591" spans="1:15" x14ac:dyDescent="0.25">
      <c r="A591" s="172" t="s">
        <v>9290</v>
      </c>
      <c r="B591" s="173" t="s">
        <v>5039</v>
      </c>
      <c r="C591" s="174" t="s">
        <v>5040</v>
      </c>
      <c r="D591" s="175" t="s">
        <v>36</v>
      </c>
      <c r="E591" s="175">
        <v>100</v>
      </c>
      <c r="F591" s="175">
        <v>0.1</v>
      </c>
      <c r="G591" s="175"/>
      <c r="H591" s="175"/>
      <c r="I591" s="176">
        <v>86.66</v>
      </c>
      <c r="J591" s="176">
        <f>IF(ISNUMBER(I591),ROUND(E591*F591*I591,2),"")</f>
        <v>866.6</v>
      </c>
      <c r="K591" s="184">
        <f>BDI!$E$17</f>
        <v>0.19500000000000001</v>
      </c>
      <c r="L591" s="93"/>
      <c r="M591" s="93"/>
      <c r="N591" s="92">
        <f t="shared" si="5"/>
        <v>103.56</v>
      </c>
      <c r="O591" s="229">
        <f>IF(ISNUMBER(I591),ROUND(E591*F591*N591,2),"")</f>
        <v>1035.5999999999999</v>
      </c>
    </row>
    <row r="592" spans="1:15" x14ac:dyDescent="0.25">
      <c r="A592" s="172" t="s">
        <v>9291</v>
      </c>
      <c r="B592" s="173" t="s">
        <v>5041</v>
      </c>
      <c r="C592" s="174" t="s">
        <v>5042</v>
      </c>
      <c r="D592" s="175" t="s">
        <v>36</v>
      </c>
      <c r="E592" s="175">
        <v>1500</v>
      </c>
      <c r="F592" s="175">
        <v>0.1</v>
      </c>
      <c r="G592" s="175"/>
      <c r="H592" s="175"/>
      <c r="I592" s="176">
        <v>13.58</v>
      </c>
      <c r="J592" s="176">
        <f>IF(ISNUMBER(I592),ROUND(E592*F592*I592,2),"")</f>
        <v>2037</v>
      </c>
      <c r="K592" s="184">
        <f>BDI!$E$17</f>
        <v>0.19500000000000001</v>
      </c>
      <c r="L592" s="93"/>
      <c r="M592" s="93"/>
      <c r="N592" s="92">
        <f t="shared" si="5"/>
        <v>16.23</v>
      </c>
      <c r="O592" s="229">
        <f>IF(ISNUMBER(I592),ROUND(E592*F592*N592,2),"")</f>
        <v>2434.5</v>
      </c>
    </row>
    <row r="593" spans="1:15" x14ac:dyDescent="0.25">
      <c r="A593" s="172" t="s">
        <v>9292</v>
      </c>
      <c r="B593" s="173" t="s">
        <v>5043</v>
      </c>
      <c r="C593" s="174" t="s">
        <v>5044</v>
      </c>
      <c r="D593" s="175" t="s">
        <v>36</v>
      </c>
      <c r="E593" s="175">
        <v>1730</v>
      </c>
      <c r="F593" s="175">
        <v>0.1</v>
      </c>
      <c r="G593" s="175"/>
      <c r="H593" s="175"/>
      <c r="I593" s="176">
        <v>3.14</v>
      </c>
      <c r="J593" s="176">
        <f>IF(ISNUMBER(I593),ROUND(E593*F593*I593,2),"")</f>
        <v>543.22</v>
      </c>
      <c r="K593" s="184">
        <f>BDI!$E$17</f>
        <v>0.19500000000000001</v>
      </c>
      <c r="L593" s="93"/>
      <c r="M593" s="93"/>
      <c r="N593" s="92">
        <f t="shared" si="5"/>
        <v>3.75</v>
      </c>
      <c r="O593" s="229">
        <f>IF(ISNUMBER(I593),ROUND(E593*F593*N593,2),"")</f>
        <v>648.75</v>
      </c>
    </row>
    <row r="594" spans="1:15" x14ac:dyDescent="0.25">
      <c r="A594" s="172" t="s">
        <v>9293</v>
      </c>
      <c r="B594" s="173" t="s">
        <v>5045</v>
      </c>
      <c r="C594" s="174" t="s">
        <v>5046</v>
      </c>
      <c r="D594" s="175" t="s">
        <v>36</v>
      </c>
      <c r="E594" s="175">
        <v>5000</v>
      </c>
      <c r="F594" s="175">
        <v>0.1</v>
      </c>
      <c r="G594" s="175"/>
      <c r="H594" s="175"/>
      <c r="I594" s="176">
        <v>6.41</v>
      </c>
      <c r="J594" s="176">
        <f>IF(ISNUMBER(I594),ROUND(E594*F594*I594,2),"")</f>
        <v>3205</v>
      </c>
      <c r="K594" s="184">
        <f>BDI!$E$17</f>
        <v>0.19500000000000001</v>
      </c>
      <c r="L594" s="93"/>
      <c r="M594" s="93"/>
      <c r="N594" s="92">
        <f t="shared" si="5"/>
        <v>7.66</v>
      </c>
      <c r="O594" s="229">
        <f>IF(ISNUMBER(I594),ROUND(E594*F594*N594,2),"")</f>
        <v>3830</v>
      </c>
    </row>
    <row r="595" spans="1:15" x14ac:dyDescent="0.25">
      <c r="A595" s="172" t="s">
        <v>9294</v>
      </c>
      <c r="B595" s="173" t="s">
        <v>5047</v>
      </c>
      <c r="C595" s="174" t="s">
        <v>5048</v>
      </c>
      <c r="D595" s="175" t="s">
        <v>36</v>
      </c>
      <c r="E595" s="175">
        <v>5000</v>
      </c>
      <c r="F595" s="175">
        <v>0.1</v>
      </c>
      <c r="G595" s="175"/>
      <c r="H595" s="175"/>
      <c r="I595" s="176">
        <v>7.48</v>
      </c>
      <c r="J595" s="176">
        <f>IF(ISNUMBER(I595),ROUND(E595*F595*I595,2),"")</f>
        <v>3740</v>
      </c>
      <c r="K595" s="184">
        <f>BDI!$E$17</f>
        <v>0.19500000000000001</v>
      </c>
      <c r="L595" s="93"/>
      <c r="M595" s="93"/>
      <c r="N595" s="92">
        <f t="shared" si="5"/>
        <v>8.94</v>
      </c>
      <c r="O595" s="229">
        <f>IF(ISNUMBER(I595),ROUND(E595*F595*N595,2),"")</f>
        <v>4470</v>
      </c>
    </row>
    <row r="596" spans="1:15" x14ac:dyDescent="0.25">
      <c r="A596" s="172" t="s">
        <v>9295</v>
      </c>
      <c r="B596" s="173" t="s">
        <v>5049</v>
      </c>
      <c r="C596" s="174" t="s">
        <v>5050</v>
      </c>
      <c r="D596" s="175" t="s">
        <v>36</v>
      </c>
      <c r="E596" s="175">
        <v>500</v>
      </c>
      <c r="F596" s="175">
        <v>0.1</v>
      </c>
      <c r="G596" s="175"/>
      <c r="H596" s="175"/>
      <c r="I596" s="176">
        <v>15</v>
      </c>
      <c r="J596" s="176">
        <f>IF(ISNUMBER(I596),ROUND(E596*F596*I596,2),"")</f>
        <v>750</v>
      </c>
      <c r="K596" s="184">
        <f>BDI!$E$17</f>
        <v>0.19500000000000001</v>
      </c>
      <c r="L596" s="93"/>
      <c r="M596" s="93"/>
      <c r="N596" s="92">
        <f t="shared" si="5"/>
        <v>17.93</v>
      </c>
      <c r="O596" s="229">
        <f>IF(ISNUMBER(I596),ROUND(E596*F596*N596,2),"")</f>
        <v>896.5</v>
      </c>
    </row>
    <row r="597" spans="1:15" x14ac:dyDescent="0.25">
      <c r="A597" s="172" t="s">
        <v>9296</v>
      </c>
      <c r="B597" s="173" t="s">
        <v>5051</v>
      </c>
      <c r="C597" s="174" t="s">
        <v>5052</v>
      </c>
      <c r="D597" s="175" t="s">
        <v>36</v>
      </c>
      <c r="E597" s="175">
        <v>500</v>
      </c>
      <c r="F597" s="175">
        <v>0.1</v>
      </c>
      <c r="G597" s="175"/>
      <c r="H597" s="175"/>
      <c r="I597" s="176">
        <v>31.64</v>
      </c>
      <c r="J597" s="176">
        <f>IF(ISNUMBER(I597),ROUND(E597*F597*I597,2),"")</f>
        <v>1582</v>
      </c>
      <c r="K597" s="184">
        <f>BDI!$E$17</f>
        <v>0.19500000000000001</v>
      </c>
      <c r="L597" s="93"/>
      <c r="M597" s="93"/>
      <c r="N597" s="92">
        <f t="shared" si="5"/>
        <v>37.81</v>
      </c>
      <c r="O597" s="229">
        <f>IF(ISNUMBER(I597),ROUND(E597*F597*N597,2),"")</f>
        <v>1890.5</v>
      </c>
    </row>
    <row r="598" spans="1:15" x14ac:dyDescent="0.25">
      <c r="A598" s="172" t="s">
        <v>9297</v>
      </c>
      <c r="B598" s="173" t="s">
        <v>5053</v>
      </c>
      <c r="C598" s="174" t="s">
        <v>5054</v>
      </c>
      <c r="D598" s="175" t="s">
        <v>36</v>
      </c>
      <c r="E598" s="175">
        <v>300</v>
      </c>
      <c r="F598" s="175">
        <v>0.1</v>
      </c>
      <c r="G598" s="175"/>
      <c r="H598" s="175"/>
      <c r="I598" s="176">
        <v>32.54</v>
      </c>
      <c r="J598" s="176">
        <f>IF(ISNUMBER(I598),ROUND(E598*F598*I598,2),"")</f>
        <v>976.2</v>
      </c>
      <c r="K598" s="184">
        <f>BDI!$E$17</f>
        <v>0.19500000000000001</v>
      </c>
      <c r="L598" s="93"/>
      <c r="M598" s="93"/>
      <c r="N598" s="92">
        <f t="shared" si="5"/>
        <v>38.89</v>
      </c>
      <c r="O598" s="229">
        <f>IF(ISNUMBER(I598),ROUND(E598*F598*N598,2),"")</f>
        <v>1166.7</v>
      </c>
    </row>
    <row r="599" spans="1:15" x14ac:dyDescent="0.25">
      <c r="A599" s="172" t="s">
        <v>9298</v>
      </c>
      <c r="B599" s="173" t="s">
        <v>5055</v>
      </c>
      <c r="C599" s="174" t="s">
        <v>5056</v>
      </c>
      <c r="D599" s="175" t="s">
        <v>36</v>
      </c>
      <c r="E599" s="175">
        <v>100</v>
      </c>
      <c r="F599" s="175">
        <v>0.1</v>
      </c>
      <c r="G599" s="175"/>
      <c r="H599" s="175"/>
      <c r="I599" s="176">
        <v>56.98</v>
      </c>
      <c r="J599" s="176">
        <f>IF(ISNUMBER(I599),ROUND(E599*F599*I599,2),"")</f>
        <v>569.79999999999995</v>
      </c>
      <c r="K599" s="184">
        <f>BDI!$E$17</f>
        <v>0.19500000000000001</v>
      </c>
      <c r="L599" s="93"/>
      <c r="M599" s="93"/>
      <c r="N599" s="92">
        <f t="shared" si="5"/>
        <v>68.09</v>
      </c>
      <c r="O599" s="229">
        <f>IF(ISNUMBER(I599),ROUND(E599*F599*N599,2),"")</f>
        <v>680.9</v>
      </c>
    </row>
    <row r="600" spans="1:15" x14ac:dyDescent="0.25">
      <c r="A600" s="172" t="s">
        <v>9299</v>
      </c>
      <c r="B600" s="173" t="s">
        <v>5057</v>
      </c>
      <c r="C600" s="174" t="s">
        <v>5058</v>
      </c>
      <c r="D600" s="175" t="s">
        <v>36</v>
      </c>
      <c r="E600" s="175">
        <v>100</v>
      </c>
      <c r="F600" s="175">
        <v>0.1</v>
      </c>
      <c r="G600" s="175"/>
      <c r="H600" s="175"/>
      <c r="I600" s="176">
        <v>122.59</v>
      </c>
      <c r="J600" s="176">
        <f>IF(ISNUMBER(I600),ROUND(E600*F600*I600,2),"")</f>
        <v>1225.9000000000001</v>
      </c>
      <c r="K600" s="184">
        <f>BDI!$E$17</f>
        <v>0.19500000000000001</v>
      </c>
      <c r="L600" s="93"/>
      <c r="M600" s="93"/>
      <c r="N600" s="92">
        <f t="shared" si="5"/>
        <v>146.5</v>
      </c>
      <c r="O600" s="229">
        <f>IF(ISNUMBER(I600),ROUND(E600*F600*N600,2),"")</f>
        <v>1465</v>
      </c>
    </row>
    <row r="601" spans="1:15" x14ac:dyDescent="0.25">
      <c r="A601" s="172" t="s">
        <v>9300</v>
      </c>
      <c r="B601" s="173" t="s">
        <v>5059</v>
      </c>
      <c r="C601" s="174" t="s">
        <v>5060</v>
      </c>
      <c r="D601" s="175" t="s">
        <v>36</v>
      </c>
      <c r="E601" s="175">
        <v>100</v>
      </c>
      <c r="F601" s="175">
        <v>0.1</v>
      </c>
      <c r="G601" s="175"/>
      <c r="H601" s="175"/>
      <c r="I601" s="176">
        <v>217.52</v>
      </c>
      <c r="J601" s="176">
        <f>IF(ISNUMBER(I601),ROUND(E601*F601*I601,2),"")</f>
        <v>2175.1999999999998</v>
      </c>
      <c r="K601" s="184">
        <f>BDI!$E$17</f>
        <v>0.19500000000000001</v>
      </c>
      <c r="L601" s="93"/>
      <c r="M601" s="93"/>
      <c r="N601" s="92">
        <f t="shared" si="5"/>
        <v>259.94</v>
      </c>
      <c r="O601" s="229">
        <f>IF(ISNUMBER(I601),ROUND(E601*F601*N601,2),"")</f>
        <v>2599.4</v>
      </c>
    </row>
    <row r="602" spans="1:15" x14ac:dyDescent="0.25">
      <c r="A602" s="172" t="s">
        <v>9301</v>
      </c>
      <c r="B602" s="173" t="s">
        <v>5061</v>
      </c>
      <c r="C602" s="174" t="s">
        <v>5062</v>
      </c>
      <c r="D602" s="175" t="s">
        <v>36</v>
      </c>
      <c r="E602" s="175">
        <v>50</v>
      </c>
      <c r="F602" s="175">
        <v>0.1</v>
      </c>
      <c r="G602" s="175"/>
      <c r="H602" s="175"/>
      <c r="I602" s="176">
        <v>223.49</v>
      </c>
      <c r="J602" s="176">
        <f>IF(ISNUMBER(I602),ROUND(E602*F602*I602,2),"")</f>
        <v>1117.45</v>
      </c>
      <c r="K602" s="184">
        <f>BDI!$E$17</f>
        <v>0.19500000000000001</v>
      </c>
      <c r="L602" s="93"/>
      <c r="M602" s="93"/>
      <c r="N602" s="92">
        <f t="shared" si="5"/>
        <v>267.07</v>
      </c>
      <c r="O602" s="229">
        <f>IF(ISNUMBER(I602),ROUND(E602*F602*N602,2),"")</f>
        <v>1335.35</v>
      </c>
    </row>
    <row r="603" spans="1:15" x14ac:dyDescent="0.25">
      <c r="A603" s="172" t="s">
        <v>9302</v>
      </c>
      <c r="B603" s="173" t="s">
        <v>5063</v>
      </c>
      <c r="C603" s="174" t="s">
        <v>5064</v>
      </c>
      <c r="D603" s="175" t="s">
        <v>36</v>
      </c>
      <c r="E603" s="175">
        <v>100</v>
      </c>
      <c r="F603" s="175">
        <v>0.1</v>
      </c>
      <c r="G603" s="175"/>
      <c r="H603" s="175"/>
      <c r="I603" s="176">
        <v>22.53</v>
      </c>
      <c r="J603" s="176">
        <f>IF(ISNUMBER(I603),ROUND(E603*F603*I603,2),"")</f>
        <v>225.3</v>
      </c>
      <c r="K603" s="184">
        <f>BDI!$E$17</f>
        <v>0.19500000000000001</v>
      </c>
      <c r="L603" s="93"/>
      <c r="M603" s="93"/>
      <c r="N603" s="92">
        <f t="shared" si="5"/>
        <v>26.92</v>
      </c>
      <c r="O603" s="229">
        <f>IF(ISNUMBER(I603),ROUND(E603*F603*N603,2),"")</f>
        <v>269.2</v>
      </c>
    </row>
    <row r="604" spans="1:15" x14ac:dyDescent="0.25">
      <c r="A604" s="172" t="s">
        <v>9303</v>
      </c>
      <c r="B604" s="173" t="s">
        <v>5065</v>
      </c>
      <c r="C604" s="174" t="s">
        <v>5066</v>
      </c>
      <c r="D604" s="175" t="s">
        <v>36</v>
      </c>
      <c r="E604" s="175">
        <v>400</v>
      </c>
      <c r="F604" s="175">
        <v>0.1</v>
      </c>
      <c r="G604" s="175"/>
      <c r="H604" s="175"/>
      <c r="I604" s="176">
        <v>10.44</v>
      </c>
      <c r="J604" s="176">
        <f>IF(ISNUMBER(I604),ROUND(E604*F604*I604,2),"")</f>
        <v>417.6</v>
      </c>
      <c r="K604" s="184">
        <f>BDI!$E$17</f>
        <v>0.19500000000000001</v>
      </c>
      <c r="L604" s="93"/>
      <c r="M604" s="93"/>
      <c r="N604" s="92">
        <f t="shared" si="5"/>
        <v>12.48</v>
      </c>
      <c r="O604" s="229">
        <f>IF(ISNUMBER(I604),ROUND(E604*F604*N604,2),"")</f>
        <v>499.2</v>
      </c>
    </row>
    <row r="605" spans="1:15" x14ac:dyDescent="0.25">
      <c r="A605" s="172" t="s">
        <v>9304</v>
      </c>
      <c r="B605" s="173" t="s">
        <v>5067</v>
      </c>
      <c r="C605" s="174" t="s">
        <v>5068</v>
      </c>
      <c r="D605" s="175" t="s">
        <v>36</v>
      </c>
      <c r="E605" s="175">
        <v>3000</v>
      </c>
      <c r="F605" s="175">
        <v>0.1</v>
      </c>
      <c r="G605" s="175"/>
      <c r="H605" s="175"/>
      <c r="I605" s="176">
        <v>49.19</v>
      </c>
      <c r="J605" s="176">
        <f>IF(ISNUMBER(I605),ROUND(E605*F605*I605,2),"")</f>
        <v>14757</v>
      </c>
      <c r="K605" s="184">
        <f>BDI!$E$17</f>
        <v>0.19500000000000001</v>
      </c>
      <c r="L605" s="93"/>
      <c r="M605" s="93"/>
      <c r="N605" s="92">
        <f t="shared" si="5"/>
        <v>58.78</v>
      </c>
      <c r="O605" s="229">
        <f>IF(ISNUMBER(I605),ROUND(E605*F605*N605,2),"")</f>
        <v>17634</v>
      </c>
    </row>
    <row r="606" spans="1:15" x14ac:dyDescent="0.25">
      <c r="A606" s="172" t="s">
        <v>9305</v>
      </c>
      <c r="B606" s="173" t="s">
        <v>5069</v>
      </c>
      <c r="C606" s="174" t="s">
        <v>5070</v>
      </c>
      <c r="D606" s="175" t="s">
        <v>36</v>
      </c>
      <c r="E606" s="175">
        <v>10000</v>
      </c>
      <c r="F606" s="175">
        <v>0.1</v>
      </c>
      <c r="G606" s="175"/>
      <c r="H606" s="175"/>
      <c r="I606" s="176">
        <v>56.53</v>
      </c>
      <c r="J606" s="176">
        <f>IF(ISNUMBER(I606),ROUND(E606*F606*I606,2),"")</f>
        <v>56530</v>
      </c>
      <c r="K606" s="184">
        <f>BDI!$E$17</f>
        <v>0.19500000000000001</v>
      </c>
      <c r="L606" s="93"/>
      <c r="M606" s="93"/>
      <c r="N606" s="92">
        <f t="shared" si="5"/>
        <v>67.55</v>
      </c>
      <c r="O606" s="229">
        <f>IF(ISNUMBER(I606),ROUND(E606*F606*N606,2),"")</f>
        <v>67550</v>
      </c>
    </row>
    <row r="607" spans="1:15" x14ac:dyDescent="0.25">
      <c r="A607" s="172" t="s">
        <v>9306</v>
      </c>
      <c r="B607" s="173" t="s">
        <v>5071</v>
      </c>
      <c r="C607" s="174" t="s">
        <v>5072</v>
      </c>
      <c r="D607" s="175" t="s">
        <v>36</v>
      </c>
      <c r="E607" s="175">
        <v>500</v>
      </c>
      <c r="F607" s="175">
        <v>0.1</v>
      </c>
      <c r="G607" s="175"/>
      <c r="H607" s="175"/>
      <c r="I607" s="176">
        <v>133.71</v>
      </c>
      <c r="J607" s="176">
        <f>IF(ISNUMBER(I607),ROUND(E607*F607*I607,2),"")</f>
        <v>6685.5</v>
      </c>
      <c r="K607" s="184">
        <f>BDI!$E$17</f>
        <v>0.19500000000000001</v>
      </c>
      <c r="L607" s="93"/>
      <c r="M607" s="93"/>
      <c r="N607" s="92">
        <f t="shared" si="5"/>
        <v>159.78</v>
      </c>
      <c r="O607" s="229">
        <f>IF(ISNUMBER(I607),ROUND(E607*F607*N607,2),"")</f>
        <v>7989</v>
      </c>
    </row>
    <row r="608" spans="1:15" x14ac:dyDescent="0.25">
      <c r="A608" s="172" t="s">
        <v>9307</v>
      </c>
      <c r="B608" s="173" t="s">
        <v>5073</v>
      </c>
      <c r="C608" s="174" t="s">
        <v>5074</v>
      </c>
      <c r="D608" s="175" t="s">
        <v>36</v>
      </c>
      <c r="E608" s="175">
        <v>8000</v>
      </c>
      <c r="F608" s="175">
        <v>0.1</v>
      </c>
      <c r="G608" s="175"/>
      <c r="H608" s="175"/>
      <c r="I608" s="176">
        <v>10.34</v>
      </c>
      <c r="J608" s="176">
        <f>IF(ISNUMBER(I608),ROUND(E608*F608*I608,2),"")</f>
        <v>8272</v>
      </c>
      <c r="K608" s="184">
        <f>BDI!$E$17</f>
        <v>0.19500000000000001</v>
      </c>
      <c r="L608" s="93"/>
      <c r="M608" s="93"/>
      <c r="N608" s="92">
        <f t="shared" si="5"/>
        <v>12.36</v>
      </c>
      <c r="O608" s="229">
        <f>IF(ISNUMBER(I608),ROUND(E608*F608*N608,2),"")</f>
        <v>9888</v>
      </c>
    </row>
    <row r="609" spans="1:15" x14ac:dyDescent="0.25">
      <c r="A609" s="172" t="s">
        <v>9308</v>
      </c>
      <c r="B609" s="173" t="s">
        <v>5075</v>
      </c>
      <c r="C609" s="174" t="s">
        <v>5076</v>
      </c>
      <c r="D609" s="175" t="s">
        <v>36</v>
      </c>
      <c r="E609" s="175">
        <v>20000</v>
      </c>
      <c r="F609" s="175">
        <v>0.1</v>
      </c>
      <c r="G609" s="175"/>
      <c r="H609" s="175"/>
      <c r="I609" s="176">
        <v>10.06</v>
      </c>
      <c r="J609" s="176">
        <f>IF(ISNUMBER(I609),ROUND(E609*F609*I609,2),"")</f>
        <v>20120</v>
      </c>
      <c r="K609" s="184">
        <f>BDI!$E$17</f>
        <v>0.19500000000000001</v>
      </c>
      <c r="L609" s="93"/>
      <c r="M609" s="93"/>
      <c r="N609" s="92">
        <f t="shared" si="5"/>
        <v>12.02</v>
      </c>
      <c r="O609" s="229">
        <f>IF(ISNUMBER(I609),ROUND(E609*F609*N609,2),"")</f>
        <v>24040</v>
      </c>
    </row>
    <row r="610" spans="1:15" x14ac:dyDescent="0.25">
      <c r="A610" s="172" t="s">
        <v>9309</v>
      </c>
      <c r="B610" s="173" t="s">
        <v>5077</v>
      </c>
      <c r="C610" s="174" t="s">
        <v>5078</v>
      </c>
      <c r="D610" s="175" t="s">
        <v>36</v>
      </c>
      <c r="E610" s="175">
        <v>3000</v>
      </c>
      <c r="F610" s="175">
        <v>0.1</v>
      </c>
      <c r="G610" s="175"/>
      <c r="H610" s="175"/>
      <c r="I610" s="176">
        <v>17.89</v>
      </c>
      <c r="J610" s="176">
        <f>IF(ISNUMBER(I610),ROUND(E610*F610*I610,2),"")</f>
        <v>5367</v>
      </c>
      <c r="K610" s="184">
        <f>BDI!$E$17</f>
        <v>0.19500000000000001</v>
      </c>
      <c r="L610" s="93"/>
      <c r="M610" s="93"/>
      <c r="N610" s="92">
        <f t="shared" si="5"/>
        <v>21.38</v>
      </c>
      <c r="O610" s="229">
        <f>IF(ISNUMBER(I610),ROUND(E610*F610*N610,2),"")</f>
        <v>6414</v>
      </c>
    </row>
    <row r="611" spans="1:15" x14ac:dyDescent="0.25">
      <c r="A611" s="172" t="s">
        <v>9310</v>
      </c>
      <c r="B611" s="173" t="s">
        <v>5079</v>
      </c>
      <c r="C611" s="174" t="s">
        <v>5080</v>
      </c>
      <c r="D611" s="175" t="s">
        <v>36</v>
      </c>
      <c r="E611" s="175">
        <v>10000</v>
      </c>
      <c r="F611" s="175">
        <v>0.1</v>
      </c>
      <c r="G611" s="175"/>
      <c r="H611" s="175"/>
      <c r="I611" s="176">
        <v>13.28</v>
      </c>
      <c r="J611" s="176">
        <f>IF(ISNUMBER(I611),ROUND(E611*F611*I611,2),"")</f>
        <v>13280</v>
      </c>
      <c r="K611" s="184">
        <f>BDI!$E$17</f>
        <v>0.19500000000000001</v>
      </c>
      <c r="L611" s="93"/>
      <c r="M611" s="93"/>
      <c r="N611" s="92">
        <f t="shared" si="5"/>
        <v>15.87</v>
      </c>
      <c r="O611" s="229">
        <f>IF(ISNUMBER(I611),ROUND(E611*F611*N611,2),"")</f>
        <v>15870</v>
      </c>
    </row>
    <row r="612" spans="1:15" x14ac:dyDescent="0.25">
      <c r="A612" s="172" t="s">
        <v>9311</v>
      </c>
      <c r="B612" s="173" t="s">
        <v>5081</v>
      </c>
      <c r="C612" s="174" t="s">
        <v>5082</v>
      </c>
      <c r="D612" s="175" t="s">
        <v>36</v>
      </c>
      <c r="E612" s="175">
        <v>6000</v>
      </c>
      <c r="F612" s="175">
        <v>0.1</v>
      </c>
      <c r="G612" s="175"/>
      <c r="H612" s="175"/>
      <c r="I612" s="176">
        <v>11.82</v>
      </c>
      <c r="J612" s="176">
        <f>IF(ISNUMBER(I612),ROUND(E612*F612*I612,2),"")</f>
        <v>7092</v>
      </c>
      <c r="K612" s="184">
        <f>BDI!$E$17</f>
        <v>0.19500000000000001</v>
      </c>
      <c r="L612" s="93"/>
      <c r="M612" s="93"/>
      <c r="N612" s="92">
        <f t="shared" si="5"/>
        <v>14.12</v>
      </c>
      <c r="O612" s="229">
        <f>IF(ISNUMBER(I612),ROUND(E612*F612*N612,2),"")</f>
        <v>8472</v>
      </c>
    </row>
    <row r="613" spans="1:15" x14ac:dyDescent="0.25">
      <c r="A613" s="172" t="s">
        <v>9312</v>
      </c>
      <c r="B613" s="173" t="s">
        <v>5083</v>
      </c>
      <c r="C613" s="174" t="s">
        <v>5084</v>
      </c>
      <c r="D613" s="175" t="s">
        <v>36</v>
      </c>
      <c r="E613" s="175">
        <v>15000</v>
      </c>
      <c r="F613" s="175">
        <v>0.1</v>
      </c>
      <c r="G613" s="175"/>
      <c r="H613" s="175"/>
      <c r="I613" s="176">
        <v>17.38</v>
      </c>
      <c r="J613" s="176">
        <f>IF(ISNUMBER(I613),ROUND(E613*F613*I613,2),"")</f>
        <v>26070</v>
      </c>
      <c r="K613" s="184">
        <f>BDI!$E$17</f>
        <v>0.19500000000000001</v>
      </c>
      <c r="L613" s="93"/>
      <c r="M613" s="93"/>
      <c r="N613" s="92">
        <f t="shared" si="5"/>
        <v>20.77</v>
      </c>
      <c r="O613" s="229">
        <f>IF(ISNUMBER(I613),ROUND(E613*F613*N613,2),"")</f>
        <v>31155</v>
      </c>
    </row>
    <row r="614" spans="1:15" x14ac:dyDescent="0.25">
      <c r="A614" s="172" t="s">
        <v>9313</v>
      </c>
      <c r="B614" s="173" t="s">
        <v>7308</v>
      </c>
      <c r="C614" s="174" t="s">
        <v>7309</v>
      </c>
      <c r="D614" s="175" t="s">
        <v>36</v>
      </c>
      <c r="E614" s="175">
        <v>200</v>
      </c>
      <c r="F614" s="175">
        <v>0.1</v>
      </c>
      <c r="G614" s="175"/>
      <c r="H614" s="175"/>
      <c r="I614" s="176">
        <v>41.01</v>
      </c>
      <c r="J614" s="176">
        <f>IF(ISNUMBER(I614),ROUND(E614*F614*I614,2),"")</f>
        <v>820.2</v>
      </c>
      <c r="K614" s="184">
        <f>BDI!$E$17</f>
        <v>0.19500000000000001</v>
      </c>
      <c r="L614" s="93"/>
      <c r="M614" s="93"/>
      <c r="N614" s="92">
        <f t="shared" si="5"/>
        <v>49.01</v>
      </c>
      <c r="O614" s="229">
        <f>IF(ISNUMBER(I614),ROUND(E614*F614*N614,2),"")</f>
        <v>980.2</v>
      </c>
    </row>
    <row r="615" spans="1:15" x14ac:dyDescent="0.25">
      <c r="A615" s="172" t="s">
        <v>9314</v>
      </c>
      <c r="B615" s="173" t="s">
        <v>7310</v>
      </c>
      <c r="C615" s="174" t="s">
        <v>7311</v>
      </c>
      <c r="D615" s="175" t="s">
        <v>36</v>
      </c>
      <c r="E615" s="175">
        <v>100</v>
      </c>
      <c r="F615" s="175">
        <v>0.1</v>
      </c>
      <c r="G615" s="175"/>
      <c r="H615" s="175"/>
      <c r="I615" s="176">
        <v>189.27</v>
      </c>
      <c r="J615" s="176">
        <f>IF(ISNUMBER(I615),ROUND(E615*F615*I615,2),"")</f>
        <v>1892.7</v>
      </c>
      <c r="K615" s="184">
        <f>BDI!$E$17</f>
        <v>0.19500000000000001</v>
      </c>
      <c r="L615" s="93"/>
      <c r="M615" s="93"/>
      <c r="N615" s="92">
        <f t="shared" si="5"/>
        <v>226.18</v>
      </c>
      <c r="O615" s="229">
        <f>IF(ISNUMBER(I615),ROUND(E615*F615*N615,2),"")</f>
        <v>2261.8000000000002</v>
      </c>
    </row>
    <row r="616" spans="1:15" x14ac:dyDescent="0.25">
      <c r="A616" s="172" t="s">
        <v>9315</v>
      </c>
      <c r="B616" s="173" t="s">
        <v>7312</v>
      </c>
      <c r="C616" s="174" t="s">
        <v>7313</v>
      </c>
      <c r="D616" s="175" t="s">
        <v>36</v>
      </c>
      <c r="E616" s="175">
        <v>100</v>
      </c>
      <c r="F616" s="175">
        <v>0.1</v>
      </c>
      <c r="G616" s="175"/>
      <c r="H616" s="175"/>
      <c r="I616" s="176">
        <v>23.65</v>
      </c>
      <c r="J616" s="176">
        <f>IF(ISNUMBER(I616),ROUND(E616*F616*I616,2),"")</f>
        <v>236.5</v>
      </c>
      <c r="K616" s="184">
        <f>BDI!$E$17</f>
        <v>0.19500000000000001</v>
      </c>
      <c r="L616" s="93"/>
      <c r="M616" s="93"/>
      <c r="N616" s="92">
        <f t="shared" si="5"/>
        <v>28.26</v>
      </c>
      <c r="O616" s="229">
        <f>IF(ISNUMBER(I616),ROUND(E616*F616*N616,2),"")</f>
        <v>282.60000000000002</v>
      </c>
    </row>
    <row r="617" spans="1:15" x14ac:dyDescent="0.25">
      <c r="A617" s="172" t="s">
        <v>9316</v>
      </c>
      <c r="B617" s="173" t="s">
        <v>5033</v>
      </c>
      <c r="C617" s="174" t="s">
        <v>5034</v>
      </c>
      <c r="D617" s="175" t="s">
        <v>36</v>
      </c>
      <c r="E617" s="175">
        <v>100</v>
      </c>
      <c r="F617" s="175">
        <v>0.1</v>
      </c>
      <c r="G617" s="175"/>
      <c r="H617" s="175"/>
      <c r="I617" s="176">
        <v>136.02000000000001</v>
      </c>
      <c r="J617" s="176">
        <f>IF(ISNUMBER(I617),ROUND(E617*F617*I617,2),"")</f>
        <v>1360.2</v>
      </c>
      <c r="K617" s="184">
        <f>BDI!$E$17</f>
        <v>0.19500000000000001</v>
      </c>
      <c r="L617" s="93"/>
      <c r="M617" s="93"/>
      <c r="N617" s="92">
        <f t="shared" si="5"/>
        <v>162.54</v>
      </c>
      <c r="O617" s="229">
        <f>IF(ISNUMBER(I617),ROUND(E617*F617*N617,2),"")</f>
        <v>1625.4</v>
      </c>
    </row>
    <row r="618" spans="1:15" x14ac:dyDescent="0.25">
      <c r="A618" s="172" t="s">
        <v>9317</v>
      </c>
      <c r="B618" s="173" t="s">
        <v>5085</v>
      </c>
      <c r="C618" s="174" t="s">
        <v>5086</v>
      </c>
      <c r="D618" s="175" t="s">
        <v>36</v>
      </c>
      <c r="E618" s="175">
        <v>500</v>
      </c>
      <c r="F618" s="175">
        <v>0.1</v>
      </c>
      <c r="G618" s="175"/>
      <c r="H618" s="175"/>
      <c r="I618" s="176">
        <v>68.72</v>
      </c>
      <c r="J618" s="176">
        <f>IF(ISNUMBER(I618),ROUND(E618*F618*I618,2),"")</f>
        <v>3436</v>
      </c>
      <c r="K618" s="184">
        <f>BDI!$E$17</f>
        <v>0.19500000000000001</v>
      </c>
      <c r="L618" s="93"/>
      <c r="M618" s="93"/>
      <c r="N618" s="92">
        <f t="shared" si="5"/>
        <v>82.12</v>
      </c>
      <c r="O618" s="229">
        <f>IF(ISNUMBER(I618),ROUND(E618*F618*N618,2),"")</f>
        <v>4106</v>
      </c>
    </row>
    <row r="619" spans="1:15" x14ac:dyDescent="0.25">
      <c r="A619" s="172" t="s">
        <v>9318</v>
      </c>
      <c r="B619" s="173" t="s">
        <v>5087</v>
      </c>
      <c r="C619" s="174" t="s">
        <v>5088</v>
      </c>
      <c r="D619" s="175" t="s">
        <v>36</v>
      </c>
      <c r="E619" s="175">
        <v>500</v>
      </c>
      <c r="F619" s="175">
        <v>0.1</v>
      </c>
      <c r="G619" s="175"/>
      <c r="H619" s="175"/>
      <c r="I619" s="176">
        <v>70.98</v>
      </c>
      <c r="J619" s="176">
        <f>IF(ISNUMBER(I619),ROUND(E619*F619*I619,2),"")</f>
        <v>3549</v>
      </c>
      <c r="K619" s="184">
        <f>BDI!$E$17</f>
        <v>0.19500000000000001</v>
      </c>
      <c r="L619" s="93"/>
      <c r="M619" s="93"/>
      <c r="N619" s="92">
        <f t="shared" si="5"/>
        <v>84.82</v>
      </c>
      <c r="O619" s="229">
        <f>IF(ISNUMBER(I619),ROUND(E619*F619*N619,2),"")</f>
        <v>4241</v>
      </c>
    </row>
    <row r="620" spans="1:15" x14ac:dyDescent="0.25">
      <c r="A620" s="172" t="s">
        <v>9319</v>
      </c>
      <c r="B620" s="173" t="s">
        <v>5089</v>
      </c>
      <c r="C620" s="174" t="s">
        <v>5090</v>
      </c>
      <c r="D620" s="175" t="s">
        <v>36</v>
      </c>
      <c r="E620" s="175">
        <v>50</v>
      </c>
      <c r="F620" s="175">
        <v>0.1</v>
      </c>
      <c r="G620" s="175"/>
      <c r="H620" s="175"/>
      <c r="I620" s="176">
        <v>129.59</v>
      </c>
      <c r="J620" s="176">
        <f>IF(ISNUMBER(I620),ROUND(E620*F620*I620,2),"")</f>
        <v>647.95000000000005</v>
      </c>
      <c r="K620" s="184">
        <f>BDI!$E$17</f>
        <v>0.19500000000000001</v>
      </c>
      <c r="L620" s="93"/>
      <c r="M620" s="93"/>
      <c r="N620" s="92">
        <f t="shared" si="5"/>
        <v>154.86000000000001</v>
      </c>
      <c r="O620" s="229">
        <f>IF(ISNUMBER(I620),ROUND(E620*F620*N620,2),"")</f>
        <v>774.3</v>
      </c>
    </row>
    <row r="621" spans="1:15" x14ac:dyDescent="0.25">
      <c r="A621" s="172" t="s">
        <v>9320</v>
      </c>
      <c r="B621" s="173" t="s">
        <v>5091</v>
      </c>
      <c r="C621" s="174" t="s">
        <v>5092</v>
      </c>
      <c r="D621" s="175" t="s">
        <v>36</v>
      </c>
      <c r="E621" s="175">
        <v>50</v>
      </c>
      <c r="F621" s="175">
        <v>0.1</v>
      </c>
      <c r="G621" s="175"/>
      <c r="H621" s="175"/>
      <c r="I621" s="176">
        <v>140</v>
      </c>
      <c r="J621" s="176">
        <f>IF(ISNUMBER(I621),ROUND(E621*F621*I621,2),"")</f>
        <v>700</v>
      </c>
      <c r="K621" s="184">
        <f>BDI!$E$17</f>
        <v>0.19500000000000001</v>
      </c>
      <c r="L621" s="93"/>
      <c r="M621" s="93"/>
      <c r="N621" s="92">
        <f t="shared" si="5"/>
        <v>167.3</v>
      </c>
      <c r="O621" s="229">
        <f>IF(ISNUMBER(I621),ROUND(E621*F621*N621,2),"")</f>
        <v>836.5</v>
      </c>
    </row>
    <row r="622" spans="1:15" x14ac:dyDescent="0.25">
      <c r="A622" s="172" t="s">
        <v>9321</v>
      </c>
      <c r="B622" s="173" t="s">
        <v>5093</v>
      </c>
      <c r="C622" s="174" t="s">
        <v>5094</v>
      </c>
      <c r="D622" s="175" t="s">
        <v>36</v>
      </c>
      <c r="E622" s="175">
        <v>50</v>
      </c>
      <c r="F622" s="175">
        <v>0.1</v>
      </c>
      <c r="G622" s="175"/>
      <c r="H622" s="175"/>
      <c r="I622" s="176">
        <v>133.51</v>
      </c>
      <c r="J622" s="176">
        <f>IF(ISNUMBER(I622),ROUND(E622*F622*I622,2),"")</f>
        <v>667.55</v>
      </c>
      <c r="K622" s="184">
        <f>BDI!$E$17</f>
        <v>0.19500000000000001</v>
      </c>
      <c r="L622" s="93"/>
      <c r="M622" s="93"/>
      <c r="N622" s="92">
        <f t="shared" si="5"/>
        <v>159.54</v>
      </c>
      <c r="O622" s="229">
        <f>IF(ISNUMBER(I622),ROUND(E622*F622*N622,2),"")</f>
        <v>797.7</v>
      </c>
    </row>
    <row r="623" spans="1:15" x14ac:dyDescent="0.25">
      <c r="A623" s="172" t="s">
        <v>9322</v>
      </c>
      <c r="B623" s="173" t="s">
        <v>5095</v>
      </c>
      <c r="C623" s="174" t="s">
        <v>5096</v>
      </c>
      <c r="D623" s="175" t="s">
        <v>36</v>
      </c>
      <c r="E623" s="175">
        <v>300</v>
      </c>
      <c r="F623" s="175">
        <v>0.1</v>
      </c>
      <c r="G623" s="175"/>
      <c r="H623" s="175"/>
      <c r="I623" s="176">
        <v>58.3</v>
      </c>
      <c r="J623" s="176">
        <f>IF(ISNUMBER(I623),ROUND(E623*F623*I623,2),"")</f>
        <v>1749</v>
      </c>
      <c r="K623" s="184">
        <f>BDI!$E$17</f>
        <v>0.19500000000000001</v>
      </c>
      <c r="L623" s="93"/>
      <c r="M623" s="93"/>
      <c r="N623" s="92">
        <f t="shared" si="5"/>
        <v>69.67</v>
      </c>
      <c r="O623" s="229">
        <f>IF(ISNUMBER(I623),ROUND(E623*F623*N623,2),"")</f>
        <v>2090.1</v>
      </c>
    </row>
    <row r="624" spans="1:15" x14ac:dyDescent="0.25">
      <c r="A624" s="172" t="s">
        <v>9323</v>
      </c>
      <c r="B624" s="173" t="s">
        <v>5097</v>
      </c>
      <c r="C624" s="174" t="s">
        <v>5098</v>
      </c>
      <c r="D624" s="175" t="s">
        <v>36</v>
      </c>
      <c r="E624" s="175">
        <v>300</v>
      </c>
      <c r="F624" s="175">
        <v>0.1</v>
      </c>
      <c r="G624" s="175"/>
      <c r="H624" s="175"/>
      <c r="I624" s="176">
        <v>120.76</v>
      </c>
      <c r="J624" s="176">
        <f>IF(ISNUMBER(I624),ROUND(E624*F624*I624,2),"")</f>
        <v>3622.8</v>
      </c>
      <c r="K624" s="184">
        <f>BDI!$E$17</f>
        <v>0.19500000000000001</v>
      </c>
      <c r="L624" s="93"/>
      <c r="M624" s="93"/>
      <c r="N624" s="92">
        <f t="shared" si="5"/>
        <v>144.31</v>
      </c>
      <c r="O624" s="229">
        <f>IF(ISNUMBER(I624),ROUND(E624*F624*N624,2),"")</f>
        <v>4329.3</v>
      </c>
    </row>
    <row r="625" spans="1:15" x14ac:dyDescent="0.25">
      <c r="A625" s="172" t="s">
        <v>9324</v>
      </c>
      <c r="B625" s="173" t="s">
        <v>5099</v>
      </c>
      <c r="C625" s="174" t="s">
        <v>5100</v>
      </c>
      <c r="D625" s="175" t="s">
        <v>36</v>
      </c>
      <c r="E625" s="175">
        <v>1500</v>
      </c>
      <c r="F625" s="175">
        <v>0.1</v>
      </c>
      <c r="G625" s="175"/>
      <c r="H625" s="175"/>
      <c r="I625" s="176">
        <v>96.91</v>
      </c>
      <c r="J625" s="176">
        <f>IF(ISNUMBER(I625),ROUND(E625*F625*I625,2),"")</f>
        <v>14536.5</v>
      </c>
      <c r="K625" s="184">
        <f>BDI!$E$17</f>
        <v>0.19500000000000001</v>
      </c>
      <c r="L625" s="93"/>
      <c r="M625" s="93"/>
      <c r="N625" s="92">
        <f t="shared" si="5"/>
        <v>115.81</v>
      </c>
      <c r="O625" s="229">
        <f>IF(ISNUMBER(I625),ROUND(E625*F625*N625,2),"")</f>
        <v>17371.5</v>
      </c>
    </row>
    <row r="626" spans="1:15" x14ac:dyDescent="0.25">
      <c r="A626" s="172" t="s">
        <v>9325</v>
      </c>
      <c r="B626" s="173" t="s">
        <v>5101</v>
      </c>
      <c r="C626" s="174" t="s">
        <v>5102</v>
      </c>
      <c r="D626" s="175" t="s">
        <v>36</v>
      </c>
      <c r="E626" s="175">
        <v>100</v>
      </c>
      <c r="F626" s="175">
        <v>0.1</v>
      </c>
      <c r="G626" s="175"/>
      <c r="H626" s="175"/>
      <c r="I626" s="176">
        <v>279.20999999999998</v>
      </c>
      <c r="J626" s="176">
        <f>IF(ISNUMBER(I626),ROUND(E626*F626*I626,2),"")</f>
        <v>2792.1</v>
      </c>
      <c r="K626" s="184">
        <f>BDI!$E$17</f>
        <v>0.19500000000000001</v>
      </c>
      <c r="L626" s="93"/>
      <c r="M626" s="93"/>
      <c r="N626" s="92">
        <f t="shared" si="5"/>
        <v>333.66</v>
      </c>
      <c r="O626" s="229">
        <f>IF(ISNUMBER(I626),ROUND(E626*F626*N626,2),"")</f>
        <v>3336.6</v>
      </c>
    </row>
    <row r="627" spans="1:15" x14ac:dyDescent="0.25">
      <c r="A627" s="172" t="s">
        <v>9326</v>
      </c>
      <c r="B627" s="173" t="s">
        <v>5103</v>
      </c>
      <c r="C627" s="174" t="s">
        <v>5104</v>
      </c>
      <c r="D627" s="175" t="s">
        <v>36</v>
      </c>
      <c r="E627" s="175">
        <v>100</v>
      </c>
      <c r="F627" s="175">
        <v>0.1</v>
      </c>
      <c r="G627" s="175"/>
      <c r="H627" s="175"/>
      <c r="I627" s="176">
        <v>175.29</v>
      </c>
      <c r="J627" s="176">
        <f>IF(ISNUMBER(I627),ROUND(E627*F627*I627,2),"")</f>
        <v>1752.9</v>
      </c>
      <c r="K627" s="184">
        <f>BDI!$E$17</f>
        <v>0.19500000000000001</v>
      </c>
      <c r="L627" s="93"/>
      <c r="M627" s="93"/>
      <c r="N627" s="92">
        <f t="shared" si="5"/>
        <v>209.47</v>
      </c>
      <c r="O627" s="229">
        <f>IF(ISNUMBER(I627),ROUND(E627*F627*N627,2),"")</f>
        <v>2094.6999999999998</v>
      </c>
    </row>
    <row r="628" spans="1:15" x14ac:dyDescent="0.25">
      <c r="A628" s="172" t="s">
        <v>9327</v>
      </c>
      <c r="B628" s="173" t="s">
        <v>5105</v>
      </c>
      <c r="C628" s="174" t="s">
        <v>5106</v>
      </c>
      <c r="D628" s="175" t="s">
        <v>36</v>
      </c>
      <c r="E628" s="175">
        <v>100</v>
      </c>
      <c r="F628" s="175">
        <v>0.1</v>
      </c>
      <c r="G628" s="175"/>
      <c r="H628" s="175"/>
      <c r="I628" s="176">
        <v>278.64999999999998</v>
      </c>
      <c r="J628" s="176">
        <f>IF(ISNUMBER(I628),ROUND(E628*F628*I628,2),"")</f>
        <v>2786.5</v>
      </c>
      <c r="K628" s="184">
        <f>BDI!$E$17</f>
        <v>0.19500000000000001</v>
      </c>
      <c r="L628" s="93"/>
      <c r="M628" s="93"/>
      <c r="N628" s="92">
        <f t="shared" si="5"/>
        <v>332.99</v>
      </c>
      <c r="O628" s="229">
        <f>IF(ISNUMBER(I628),ROUND(E628*F628*N628,2),"")</f>
        <v>3329.9</v>
      </c>
    </row>
    <row r="629" spans="1:15" x14ac:dyDescent="0.25">
      <c r="A629" s="172" t="s">
        <v>9328</v>
      </c>
      <c r="B629" s="173" t="s">
        <v>5107</v>
      </c>
      <c r="C629" s="174" t="s">
        <v>5108</v>
      </c>
      <c r="D629" s="175" t="s">
        <v>36</v>
      </c>
      <c r="E629" s="175">
        <v>50</v>
      </c>
      <c r="F629" s="175">
        <v>0.1</v>
      </c>
      <c r="G629" s="175"/>
      <c r="H629" s="175"/>
      <c r="I629" s="176">
        <v>257.83</v>
      </c>
      <c r="J629" s="176">
        <f>IF(ISNUMBER(I629),ROUND(E629*F629*I629,2),"")</f>
        <v>1289.1500000000001</v>
      </c>
      <c r="K629" s="184">
        <f>BDI!$E$17</f>
        <v>0.19500000000000001</v>
      </c>
      <c r="L629" s="93"/>
      <c r="M629" s="93"/>
      <c r="N629" s="92">
        <f t="shared" si="5"/>
        <v>308.11</v>
      </c>
      <c r="O629" s="229">
        <f>IF(ISNUMBER(I629),ROUND(E629*F629*N629,2),"")</f>
        <v>1540.55</v>
      </c>
    </row>
    <row r="630" spans="1:15" x14ac:dyDescent="0.25">
      <c r="A630" s="172" t="s">
        <v>9329</v>
      </c>
      <c r="B630" s="173" t="s">
        <v>5109</v>
      </c>
      <c r="C630" s="174" t="s">
        <v>5110</v>
      </c>
      <c r="D630" s="175" t="s">
        <v>36</v>
      </c>
      <c r="E630" s="175">
        <v>50</v>
      </c>
      <c r="F630" s="175">
        <v>0.1</v>
      </c>
      <c r="G630" s="175"/>
      <c r="H630" s="175"/>
      <c r="I630" s="176">
        <v>406</v>
      </c>
      <c r="J630" s="176">
        <f>IF(ISNUMBER(I630),ROUND(E630*F630*I630,2),"")</f>
        <v>2030</v>
      </c>
      <c r="K630" s="184">
        <f>BDI!$E$17</f>
        <v>0.19500000000000001</v>
      </c>
      <c r="L630" s="93"/>
      <c r="M630" s="93"/>
      <c r="N630" s="92">
        <f t="shared" si="5"/>
        <v>485.17</v>
      </c>
      <c r="O630" s="229">
        <f>IF(ISNUMBER(I630),ROUND(E630*F630*N630,2),"")</f>
        <v>2425.85</v>
      </c>
    </row>
    <row r="631" spans="1:15" x14ac:dyDescent="0.25">
      <c r="A631" s="172" t="s">
        <v>9330</v>
      </c>
      <c r="B631" s="173" t="s">
        <v>5111</v>
      </c>
      <c r="C631" s="174" t="s">
        <v>5112</v>
      </c>
      <c r="D631" s="175" t="s">
        <v>36</v>
      </c>
      <c r="E631" s="175">
        <v>50</v>
      </c>
      <c r="F631" s="175">
        <v>0.1</v>
      </c>
      <c r="G631" s="175"/>
      <c r="H631" s="175"/>
      <c r="I631" s="176">
        <v>46.5</v>
      </c>
      <c r="J631" s="176">
        <f>IF(ISNUMBER(I631),ROUND(E631*F631*I631,2),"")</f>
        <v>232.5</v>
      </c>
      <c r="K631" s="184">
        <f>BDI!$E$17</f>
        <v>0.19500000000000001</v>
      </c>
      <c r="L631" s="93"/>
      <c r="M631" s="93"/>
      <c r="N631" s="92">
        <f t="shared" si="5"/>
        <v>55.57</v>
      </c>
      <c r="O631" s="229">
        <f>IF(ISNUMBER(I631),ROUND(E631*F631*N631,2),"")</f>
        <v>277.85000000000002</v>
      </c>
    </row>
    <row r="632" spans="1:15" x14ac:dyDescent="0.25">
      <c r="A632" s="172" t="s">
        <v>9331</v>
      </c>
      <c r="B632" s="173" t="s">
        <v>5113</v>
      </c>
      <c r="C632" s="174" t="s">
        <v>5114</v>
      </c>
      <c r="D632" s="175" t="s">
        <v>36</v>
      </c>
      <c r="E632" s="175">
        <v>50</v>
      </c>
      <c r="F632" s="175">
        <v>0.1</v>
      </c>
      <c r="G632" s="175"/>
      <c r="H632" s="175"/>
      <c r="I632" s="176">
        <v>44.01</v>
      </c>
      <c r="J632" s="176">
        <f>IF(ISNUMBER(I632),ROUND(E632*F632*I632,2),"")</f>
        <v>220.05</v>
      </c>
      <c r="K632" s="184">
        <f>BDI!$E$17</f>
        <v>0.19500000000000001</v>
      </c>
      <c r="L632" s="93"/>
      <c r="M632" s="93"/>
      <c r="N632" s="92">
        <f t="shared" si="5"/>
        <v>52.59</v>
      </c>
      <c r="O632" s="229">
        <f>IF(ISNUMBER(I632),ROUND(E632*F632*N632,2),"")</f>
        <v>262.95</v>
      </c>
    </row>
    <row r="633" spans="1:15" x14ac:dyDescent="0.25">
      <c r="A633" s="172" t="s">
        <v>9332</v>
      </c>
      <c r="B633" s="173" t="s">
        <v>5115</v>
      </c>
      <c r="C633" s="174" t="s">
        <v>5116</v>
      </c>
      <c r="D633" s="175" t="s">
        <v>36</v>
      </c>
      <c r="E633" s="175">
        <v>50</v>
      </c>
      <c r="F633" s="175">
        <v>0.1</v>
      </c>
      <c r="G633" s="175"/>
      <c r="H633" s="175"/>
      <c r="I633" s="176">
        <v>55.26</v>
      </c>
      <c r="J633" s="176">
        <f>IF(ISNUMBER(I633),ROUND(E633*F633*I633,2),"")</f>
        <v>276.3</v>
      </c>
      <c r="K633" s="184">
        <f>BDI!$E$17</f>
        <v>0.19500000000000001</v>
      </c>
      <c r="L633" s="93"/>
      <c r="M633" s="93"/>
      <c r="N633" s="92">
        <f t="shared" si="5"/>
        <v>66.040000000000006</v>
      </c>
      <c r="O633" s="229">
        <f>IF(ISNUMBER(I633),ROUND(E633*F633*N633,2),"")</f>
        <v>330.2</v>
      </c>
    </row>
    <row r="634" spans="1:15" x14ac:dyDescent="0.25">
      <c r="A634" s="172" t="s">
        <v>9333</v>
      </c>
      <c r="B634" s="173" t="s">
        <v>5117</v>
      </c>
      <c r="C634" s="174" t="s">
        <v>5118</v>
      </c>
      <c r="D634" s="175" t="s">
        <v>36</v>
      </c>
      <c r="E634" s="175">
        <v>100</v>
      </c>
      <c r="F634" s="175">
        <v>0.1</v>
      </c>
      <c r="G634" s="175"/>
      <c r="H634" s="175"/>
      <c r="I634" s="176">
        <v>114.87</v>
      </c>
      <c r="J634" s="176">
        <f>IF(ISNUMBER(I634),ROUND(E634*F634*I634,2),"")</f>
        <v>1148.7</v>
      </c>
      <c r="K634" s="184">
        <f>BDI!$E$17</f>
        <v>0.19500000000000001</v>
      </c>
      <c r="L634" s="93"/>
      <c r="M634" s="93"/>
      <c r="N634" s="92">
        <f t="shared" si="5"/>
        <v>137.27000000000001</v>
      </c>
      <c r="O634" s="229">
        <f>IF(ISNUMBER(I634),ROUND(E634*F634*N634,2),"")</f>
        <v>1372.7</v>
      </c>
    </row>
    <row r="635" spans="1:15" x14ac:dyDescent="0.25">
      <c r="A635" s="172" t="s">
        <v>9334</v>
      </c>
      <c r="B635" s="173" t="s">
        <v>5119</v>
      </c>
      <c r="C635" s="174" t="s">
        <v>5120</v>
      </c>
      <c r="D635" s="175" t="s">
        <v>36</v>
      </c>
      <c r="E635" s="175">
        <v>100</v>
      </c>
      <c r="F635" s="175">
        <v>0.1</v>
      </c>
      <c r="G635" s="175"/>
      <c r="H635" s="175"/>
      <c r="I635" s="176">
        <v>185.45</v>
      </c>
      <c r="J635" s="176">
        <f>IF(ISNUMBER(I635),ROUND(E635*F635*I635,2),"")</f>
        <v>1854.5</v>
      </c>
      <c r="K635" s="184">
        <f>BDI!$E$17</f>
        <v>0.19500000000000001</v>
      </c>
      <c r="L635" s="93"/>
      <c r="M635" s="93"/>
      <c r="N635" s="92">
        <f t="shared" si="5"/>
        <v>221.61</v>
      </c>
      <c r="O635" s="229">
        <f>IF(ISNUMBER(I635),ROUND(E635*F635*N635,2),"")</f>
        <v>2216.1</v>
      </c>
    </row>
    <row r="636" spans="1:15" x14ac:dyDescent="0.25">
      <c r="A636" s="172" t="s">
        <v>9335</v>
      </c>
      <c r="B636" s="173" t="s">
        <v>5121</v>
      </c>
      <c r="C636" s="174" t="s">
        <v>5122</v>
      </c>
      <c r="D636" s="175" t="s">
        <v>36</v>
      </c>
      <c r="E636" s="175">
        <v>200</v>
      </c>
      <c r="F636" s="175">
        <v>0.1</v>
      </c>
      <c r="G636" s="175"/>
      <c r="H636" s="175"/>
      <c r="I636" s="176">
        <v>66.22</v>
      </c>
      <c r="J636" s="176">
        <f>IF(ISNUMBER(I636),ROUND(E636*F636*I636,2),"")</f>
        <v>1324.4</v>
      </c>
      <c r="K636" s="184">
        <f>BDI!$E$17</f>
        <v>0.19500000000000001</v>
      </c>
      <c r="L636" s="93"/>
      <c r="M636" s="93"/>
      <c r="N636" s="92">
        <f t="shared" si="5"/>
        <v>79.13</v>
      </c>
      <c r="O636" s="229">
        <f>IF(ISNUMBER(I636),ROUND(E636*F636*N636,2),"")</f>
        <v>1582.6</v>
      </c>
    </row>
    <row r="637" spans="1:15" x14ac:dyDescent="0.25">
      <c r="A637" s="172" t="s">
        <v>9336</v>
      </c>
      <c r="B637" s="173" t="s">
        <v>5123</v>
      </c>
      <c r="C637" s="174" t="s">
        <v>5124</v>
      </c>
      <c r="D637" s="175" t="s">
        <v>36</v>
      </c>
      <c r="E637" s="175">
        <v>210</v>
      </c>
      <c r="F637" s="175">
        <v>0.1</v>
      </c>
      <c r="G637" s="175"/>
      <c r="H637" s="175"/>
      <c r="I637" s="176">
        <v>56.68</v>
      </c>
      <c r="J637" s="176">
        <f>IF(ISNUMBER(I637),ROUND(E637*F637*I637,2),"")</f>
        <v>1190.28</v>
      </c>
      <c r="K637" s="184">
        <f>BDI!$E$17</f>
        <v>0.19500000000000001</v>
      </c>
      <c r="L637" s="93"/>
      <c r="M637" s="93"/>
      <c r="N637" s="92">
        <f t="shared" si="5"/>
        <v>67.73</v>
      </c>
      <c r="O637" s="229">
        <f>IF(ISNUMBER(I637),ROUND(E637*F637*N637,2),"")</f>
        <v>1422.33</v>
      </c>
    </row>
    <row r="638" spans="1:15" x14ac:dyDescent="0.25">
      <c r="A638" s="172" t="s">
        <v>9337</v>
      </c>
      <c r="B638" s="173" t="s">
        <v>5125</v>
      </c>
      <c r="C638" s="174" t="s">
        <v>5126</v>
      </c>
      <c r="D638" s="175" t="s">
        <v>36</v>
      </c>
      <c r="E638" s="175">
        <v>300</v>
      </c>
      <c r="F638" s="175">
        <v>0.1</v>
      </c>
      <c r="G638" s="175"/>
      <c r="H638" s="175"/>
      <c r="I638" s="176">
        <v>49.75</v>
      </c>
      <c r="J638" s="176">
        <f>IF(ISNUMBER(I638),ROUND(E638*F638*I638,2),"")</f>
        <v>1492.5</v>
      </c>
      <c r="K638" s="184">
        <f>BDI!$E$17</f>
        <v>0.19500000000000001</v>
      </c>
      <c r="L638" s="93"/>
      <c r="M638" s="93"/>
      <c r="N638" s="92">
        <f t="shared" si="5"/>
        <v>59.45</v>
      </c>
      <c r="O638" s="229">
        <f>IF(ISNUMBER(I638),ROUND(E638*F638*N638,2),"")</f>
        <v>1783.5</v>
      </c>
    </row>
    <row r="639" spans="1:15" x14ac:dyDescent="0.25">
      <c r="A639" s="172" t="s">
        <v>9338</v>
      </c>
      <c r="B639" s="173" t="s">
        <v>5127</v>
      </c>
      <c r="C639" s="174" t="s">
        <v>5128</v>
      </c>
      <c r="D639" s="175" t="s">
        <v>36</v>
      </c>
      <c r="E639" s="175">
        <v>500</v>
      </c>
      <c r="F639" s="175">
        <v>0.1</v>
      </c>
      <c r="G639" s="175"/>
      <c r="H639" s="175"/>
      <c r="I639" s="176">
        <v>42.61</v>
      </c>
      <c r="J639" s="176">
        <f>IF(ISNUMBER(I639),ROUND(E639*F639*I639,2),"")</f>
        <v>2130.5</v>
      </c>
      <c r="K639" s="184">
        <f>BDI!$E$17</f>
        <v>0.19500000000000001</v>
      </c>
      <c r="L639" s="93"/>
      <c r="M639" s="93"/>
      <c r="N639" s="92">
        <f t="shared" si="5"/>
        <v>50.92</v>
      </c>
      <c r="O639" s="229">
        <f>IF(ISNUMBER(I639),ROUND(E639*F639*N639,2),"")</f>
        <v>2546</v>
      </c>
    </row>
    <row r="640" spans="1:15" x14ac:dyDescent="0.25">
      <c r="A640" s="172" t="s">
        <v>9339</v>
      </c>
      <c r="B640" s="173" t="s">
        <v>5129</v>
      </c>
      <c r="C640" s="174" t="s">
        <v>5130</v>
      </c>
      <c r="D640" s="175" t="s">
        <v>36</v>
      </c>
      <c r="E640" s="175">
        <v>500</v>
      </c>
      <c r="F640" s="175">
        <v>0.1</v>
      </c>
      <c r="G640" s="175"/>
      <c r="H640" s="175"/>
      <c r="I640" s="176">
        <v>89.9</v>
      </c>
      <c r="J640" s="176">
        <f>IF(ISNUMBER(I640),ROUND(E640*F640*I640,2),"")</f>
        <v>4495</v>
      </c>
      <c r="K640" s="184">
        <f>BDI!$E$17</f>
        <v>0.19500000000000001</v>
      </c>
      <c r="L640" s="93"/>
      <c r="M640" s="93"/>
      <c r="N640" s="92">
        <f t="shared" si="5"/>
        <v>107.43</v>
      </c>
      <c r="O640" s="229">
        <f>IF(ISNUMBER(I640),ROUND(E640*F640*N640,2),"")</f>
        <v>5371.5</v>
      </c>
    </row>
    <row r="641" spans="1:15" x14ac:dyDescent="0.25">
      <c r="A641" s="172" t="s">
        <v>9340</v>
      </c>
      <c r="B641" s="173" t="s">
        <v>5131</v>
      </c>
      <c r="C641" s="174" t="s">
        <v>5132</v>
      </c>
      <c r="D641" s="175" t="s">
        <v>36</v>
      </c>
      <c r="E641" s="175">
        <v>50</v>
      </c>
      <c r="F641" s="175">
        <v>0.1</v>
      </c>
      <c r="G641" s="175"/>
      <c r="H641" s="175"/>
      <c r="I641" s="176">
        <v>108.52</v>
      </c>
      <c r="J641" s="176">
        <f>IF(ISNUMBER(I641),ROUND(E641*F641*I641,2),"")</f>
        <v>542.6</v>
      </c>
      <c r="K641" s="184">
        <f>BDI!$E$17</f>
        <v>0.19500000000000001</v>
      </c>
      <c r="L641" s="93"/>
      <c r="M641" s="93"/>
      <c r="N641" s="92">
        <f t="shared" si="5"/>
        <v>129.68</v>
      </c>
      <c r="O641" s="229">
        <f>IF(ISNUMBER(I641),ROUND(E641*F641*N641,2),"")</f>
        <v>648.4</v>
      </c>
    </row>
    <row r="642" spans="1:15" x14ac:dyDescent="0.25">
      <c r="A642" s="172" t="s">
        <v>9341</v>
      </c>
      <c r="B642" s="173" t="s">
        <v>5133</v>
      </c>
      <c r="C642" s="174" t="s">
        <v>5134</v>
      </c>
      <c r="D642" s="175" t="s">
        <v>36</v>
      </c>
      <c r="E642" s="175">
        <v>50</v>
      </c>
      <c r="F642" s="175">
        <v>0.1</v>
      </c>
      <c r="G642" s="175"/>
      <c r="H642" s="175"/>
      <c r="I642" s="176">
        <v>81.900000000000006</v>
      </c>
      <c r="J642" s="176">
        <f>IF(ISNUMBER(I642),ROUND(E642*F642*I642,2),"")</f>
        <v>409.5</v>
      </c>
      <c r="K642" s="184">
        <f>BDI!$E$17</f>
        <v>0.19500000000000001</v>
      </c>
      <c r="L642" s="93"/>
      <c r="M642" s="93"/>
      <c r="N642" s="92">
        <f t="shared" si="5"/>
        <v>97.87</v>
      </c>
      <c r="O642" s="229">
        <f>IF(ISNUMBER(I642),ROUND(E642*F642*N642,2),"")</f>
        <v>489.35</v>
      </c>
    </row>
    <row r="643" spans="1:15" x14ac:dyDescent="0.25">
      <c r="A643" s="172" t="s">
        <v>9342</v>
      </c>
      <c r="B643" s="173" t="s">
        <v>5135</v>
      </c>
      <c r="C643" s="174" t="s">
        <v>5136</v>
      </c>
      <c r="D643" s="175" t="s">
        <v>36</v>
      </c>
      <c r="E643" s="175">
        <v>100</v>
      </c>
      <c r="F643" s="175">
        <v>0.1</v>
      </c>
      <c r="G643" s="175"/>
      <c r="H643" s="175"/>
      <c r="I643" s="176">
        <v>138.46</v>
      </c>
      <c r="J643" s="176">
        <f>IF(ISNUMBER(I643),ROUND(E643*F643*I643,2),"")</f>
        <v>1384.6</v>
      </c>
      <c r="K643" s="184">
        <f>BDI!$E$17</f>
        <v>0.19500000000000001</v>
      </c>
      <c r="L643" s="93"/>
      <c r="M643" s="93"/>
      <c r="N643" s="92">
        <f t="shared" si="5"/>
        <v>165.46</v>
      </c>
      <c r="O643" s="229">
        <f>IF(ISNUMBER(I643),ROUND(E643*F643*N643,2),"")</f>
        <v>1654.6</v>
      </c>
    </row>
    <row r="644" spans="1:15" x14ac:dyDescent="0.25">
      <c r="A644" s="172" t="s">
        <v>9343</v>
      </c>
      <c r="B644" s="173" t="s">
        <v>5137</v>
      </c>
      <c r="C644" s="174" t="s">
        <v>5138</v>
      </c>
      <c r="D644" s="175" t="s">
        <v>36</v>
      </c>
      <c r="E644" s="175">
        <v>100</v>
      </c>
      <c r="F644" s="175">
        <v>0.1</v>
      </c>
      <c r="G644" s="175"/>
      <c r="H644" s="175"/>
      <c r="I644" s="176">
        <v>169.88</v>
      </c>
      <c r="J644" s="176">
        <f>IF(ISNUMBER(I644),ROUND(E644*F644*I644,2),"")</f>
        <v>1698.8</v>
      </c>
      <c r="K644" s="184">
        <f>BDI!$E$17</f>
        <v>0.19500000000000001</v>
      </c>
      <c r="L644" s="93"/>
      <c r="M644" s="93"/>
      <c r="N644" s="92">
        <f t="shared" si="5"/>
        <v>203.01</v>
      </c>
      <c r="O644" s="229">
        <f>IF(ISNUMBER(I644),ROUND(E644*F644*N644,2),"")</f>
        <v>2030.1</v>
      </c>
    </row>
    <row r="645" spans="1:15" x14ac:dyDescent="0.25">
      <c r="A645" s="172" t="s">
        <v>9344</v>
      </c>
      <c r="B645" s="173" t="s">
        <v>5139</v>
      </c>
      <c r="C645" s="174" t="s">
        <v>5140</v>
      </c>
      <c r="D645" s="175" t="s">
        <v>36</v>
      </c>
      <c r="E645" s="175">
        <v>300</v>
      </c>
      <c r="F645" s="175">
        <v>0.1</v>
      </c>
      <c r="G645" s="175"/>
      <c r="H645" s="175"/>
      <c r="I645" s="176">
        <v>260.27999999999997</v>
      </c>
      <c r="J645" s="176">
        <f>IF(ISNUMBER(I645),ROUND(E645*F645*I645,2),"")</f>
        <v>7808.4</v>
      </c>
      <c r="K645" s="184">
        <f>BDI!$E$17</f>
        <v>0.19500000000000001</v>
      </c>
      <c r="L645" s="93"/>
      <c r="M645" s="93"/>
      <c r="N645" s="92">
        <f t="shared" si="5"/>
        <v>311.02999999999997</v>
      </c>
      <c r="O645" s="229">
        <f>IF(ISNUMBER(I645),ROUND(E645*F645*N645,2),"")</f>
        <v>9330.9</v>
      </c>
    </row>
    <row r="646" spans="1:15" x14ac:dyDescent="0.25">
      <c r="A646" s="172" t="s">
        <v>9345</v>
      </c>
      <c r="B646" s="173" t="s">
        <v>5141</v>
      </c>
      <c r="C646" s="174" t="s">
        <v>5142</v>
      </c>
      <c r="D646" s="175" t="s">
        <v>36</v>
      </c>
      <c r="E646" s="175">
        <v>10</v>
      </c>
      <c r="F646" s="175">
        <v>0.1</v>
      </c>
      <c r="G646" s="175"/>
      <c r="H646" s="175"/>
      <c r="I646" s="176">
        <v>15907.12</v>
      </c>
      <c r="J646" s="176">
        <f>IF(ISNUMBER(I646),ROUND(E646*F646*I646,2),"")</f>
        <v>15907.12</v>
      </c>
      <c r="K646" s="184">
        <f>BDI!$E$17</f>
        <v>0.19500000000000001</v>
      </c>
      <c r="L646" s="93"/>
      <c r="M646" s="93"/>
      <c r="N646" s="92">
        <f t="shared" si="5"/>
        <v>19009.009999999998</v>
      </c>
      <c r="O646" s="229">
        <f>IF(ISNUMBER(I646),ROUND(E646*F646*N646,2),"")</f>
        <v>19009.009999999998</v>
      </c>
    </row>
    <row r="647" spans="1:15" x14ac:dyDescent="0.25">
      <c r="A647" s="172" t="s">
        <v>9346</v>
      </c>
      <c r="B647" s="173" t="s">
        <v>5143</v>
      </c>
      <c r="C647" s="174" t="s">
        <v>5144</v>
      </c>
      <c r="D647" s="175" t="s">
        <v>36</v>
      </c>
      <c r="E647" s="175">
        <v>2000</v>
      </c>
      <c r="F647" s="175">
        <v>0.1</v>
      </c>
      <c r="G647" s="175"/>
      <c r="H647" s="175"/>
      <c r="I647" s="176">
        <v>3.77</v>
      </c>
      <c r="J647" s="176">
        <f>IF(ISNUMBER(I647),ROUND(E647*F647*I647,2),"")</f>
        <v>754</v>
      </c>
      <c r="K647" s="184">
        <f>BDI!$E$17</f>
        <v>0.19500000000000001</v>
      </c>
      <c r="L647" s="93"/>
      <c r="M647" s="93"/>
      <c r="N647" s="92">
        <f t="shared" si="5"/>
        <v>4.51</v>
      </c>
      <c r="O647" s="229">
        <f>IF(ISNUMBER(I647),ROUND(E647*F647*N647,2),"")</f>
        <v>902</v>
      </c>
    </row>
    <row r="648" spans="1:15" x14ac:dyDescent="0.25">
      <c r="A648" s="172" t="s">
        <v>9347</v>
      </c>
      <c r="B648" s="173" t="s">
        <v>7314</v>
      </c>
      <c r="C648" s="174" t="s">
        <v>7315</v>
      </c>
      <c r="D648" s="175" t="s">
        <v>124</v>
      </c>
      <c r="E648" s="175">
        <v>200</v>
      </c>
      <c r="F648" s="175">
        <v>0.1</v>
      </c>
      <c r="G648" s="175"/>
      <c r="H648" s="175"/>
      <c r="I648" s="176">
        <v>99</v>
      </c>
      <c r="J648" s="176">
        <f>IF(ISNUMBER(I648),ROUND(E648*F648*I648,2),"")</f>
        <v>1980</v>
      </c>
      <c r="K648" s="184">
        <f>BDI!$E$17</f>
        <v>0.19500000000000001</v>
      </c>
      <c r="L648" s="93"/>
      <c r="M648" s="93"/>
      <c r="N648" s="92">
        <f t="shared" si="5"/>
        <v>118.31</v>
      </c>
      <c r="O648" s="229">
        <f>IF(ISNUMBER(I648),ROUND(E648*F648*N648,2),"")</f>
        <v>2366.1999999999998</v>
      </c>
    </row>
    <row r="649" spans="1:15" x14ac:dyDescent="0.25">
      <c r="A649" s="172" t="s">
        <v>9348</v>
      </c>
      <c r="B649" s="173" t="s">
        <v>7074</v>
      </c>
      <c r="C649" s="174" t="s">
        <v>7075</v>
      </c>
      <c r="D649" s="175" t="s">
        <v>36</v>
      </c>
      <c r="E649" s="175">
        <v>1000</v>
      </c>
      <c r="F649" s="175">
        <v>0.1</v>
      </c>
      <c r="G649" s="175"/>
      <c r="H649" s="175"/>
      <c r="I649" s="176">
        <v>168.61</v>
      </c>
      <c r="J649" s="176">
        <f>IF(ISNUMBER(I649),ROUND(E649*F649*I649,2),"")</f>
        <v>16861</v>
      </c>
      <c r="K649" s="184">
        <f>BDI!$E$17</f>
        <v>0.19500000000000001</v>
      </c>
      <c r="L649" s="93"/>
      <c r="M649" s="93"/>
      <c r="N649" s="92">
        <f t="shared" si="5"/>
        <v>201.49</v>
      </c>
      <c r="O649" s="229">
        <f>IF(ISNUMBER(I649),ROUND(E649*F649*N649,2),"")</f>
        <v>20149</v>
      </c>
    </row>
    <row r="650" spans="1:15" x14ac:dyDescent="0.25">
      <c r="A650" s="172" t="s">
        <v>9349</v>
      </c>
      <c r="B650" s="173" t="s">
        <v>7076</v>
      </c>
      <c r="C650" s="174" t="s">
        <v>7077</v>
      </c>
      <c r="D650" s="175" t="s">
        <v>36</v>
      </c>
      <c r="E650" s="175">
        <v>1000</v>
      </c>
      <c r="F650" s="175">
        <v>0.1</v>
      </c>
      <c r="G650" s="175"/>
      <c r="H650" s="175"/>
      <c r="I650" s="176">
        <v>171.41</v>
      </c>
      <c r="J650" s="176">
        <f>IF(ISNUMBER(I650),ROUND(E650*F650*I650,2),"")</f>
        <v>17141</v>
      </c>
      <c r="K650" s="184">
        <f>BDI!$E$17</f>
        <v>0.19500000000000001</v>
      </c>
      <c r="L650" s="93"/>
      <c r="M650" s="93"/>
      <c r="N650" s="92">
        <f t="shared" si="5"/>
        <v>204.83</v>
      </c>
      <c r="O650" s="229">
        <f>IF(ISNUMBER(I650),ROUND(E650*F650*N650,2),"")</f>
        <v>20483</v>
      </c>
    </row>
    <row r="651" spans="1:15" x14ac:dyDescent="0.25">
      <c r="A651" s="172" t="s">
        <v>9350</v>
      </c>
      <c r="B651" s="173" t="s">
        <v>7078</v>
      </c>
      <c r="C651" s="174" t="s">
        <v>7079</v>
      </c>
      <c r="D651" s="175" t="s">
        <v>36</v>
      </c>
      <c r="E651" s="175">
        <v>500</v>
      </c>
      <c r="F651" s="175">
        <v>0.1</v>
      </c>
      <c r="G651" s="175"/>
      <c r="H651" s="175"/>
      <c r="I651" s="176">
        <v>111.86</v>
      </c>
      <c r="J651" s="176">
        <f>IF(ISNUMBER(I651),ROUND(E651*F651*I651,2),"")</f>
        <v>5593</v>
      </c>
      <c r="K651" s="184">
        <f>BDI!$E$17</f>
        <v>0.19500000000000001</v>
      </c>
      <c r="L651" s="93"/>
      <c r="M651" s="93"/>
      <c r="N651" s="92">
        <f t="shared" si="5"/>
        <v>133.66999999999999</v>
      </c>
      <c r="O651" s="229">
        <f>IF(ISNUMBER(I651),ROUND(E651*F651*N651,2),"")</f>
        <v>6683.5</v>
      </c>
    </row>
    <row r="652" spans="1:15" x14ac:dyDescent="0.25">
      <c r="A652" s="172" t="s">
        <v>9351</v>
      </c>
      <c r="B652" s="173" t="s">
        <v>7080</v>
      </c>
      <c r="C652" s="174" t="s">
        <v>7081</v>
      </c>
      <c r="D652" s="175" t="s">
        <v>36</v>
      </c>
      <c r="E652" s="175">
        <v>500</v>
      </c>
      <c r="F652" s="175">
        <v>0.1</v>
      </c>
      <c r="G652" s="175"/>
      <c r="H652" s="175"/>
      <c r="I652" s="176">
        <v>124.85</v>
      </c>
      <c r="J652" s="176">
        <f>IF(ISNUMBER(I652),ROUND(E652*F652*I652,2),"")</f>
        <v>6242.5</v>
      </c>
      <c r="K652" s="184">
        <f>BDI!$E$17</f>
        <v>0.19500000000000001</v>
      </c>
      <c r="L652" s="93"/>
      <c r="M652" s="93"/>
      <c r="N652" s="92">
        <f t="shared" si="5"/>
        <v>149.19999999999999</v>
      </c>
      <c r="O652" s="229">
        <f>IF(ISNUMBER(I652),ROUND(E652*F652*N652,2),"")</f>
        <v>7460</v>
      </c>
    </row>
    <row r="653" spans="1:15" x14ac:dyDescent="0.25">
      <c r="A653" s="172" t="s">
        <v>9352</v>
      </c>
      <c r="B653" s="173" t="s">
        <v>5145</v>
      </c>
      <c r="C653" s="174" t="s">
        <v>5146</v>
      </c>
      <c r="D653" s="175" t="s">
        <v>36</v>
      </c>
      <c r="E653" s="175">
        <v>750</v>
      </c>
      <c r="F653" s="175">
        <v>0.1</v>
      </c>
      <c r="G653" s="175"/>
      <c r="H653" s="175"/>
      <c r="I653" s="176">
        <v>39.96</v>
      </c>
      <c r="J653" s="176">
        <f>IF(ISNUMBER(I653),ROUND(E653*F653*I653,2),"")</f>
        <v>2997</v>
      </c>
      <c r="K653" s="184">
        <f>BDI!$E$17</f>
        <v>0.19500000000000001</v>
      </c>
      <c r="L653" s="93"/>
      <c r="M653" s="93"/>
      <c r="N653" s="92">
        <f t="shared" si="5"/>
        <v>47.75</v>
      </c>
      <c r="O653" s="229">
        <f>IF(ISNUMBER(I653),ROUND(E653*F653*N653,2),"")</f>
        <v>3581.25</v>
      </c>
    </row>
    <row r="654" spans="1:15" x14ac:dyDescent="0.25">
      <c r="A654" s="172" t="s">
        <v>9353</v>
      </c>
      <c r="B654" s="173" t="s">
        <v>5147</v>
      </c>
      <c r="C654" s="174" t="s">
        <v>5148</v>
      </c>
      <c r="D654" s="175" t="s">
        <v>36</v>
      </c>
      <c r="E654" s="175">
        <v>200</v>
      </c>
      <c r="F654" s="175">
        <v>0.1</v>
      </c>
      <c r="G654" s="175"/>
      <c r="H654" s="175"/>
      <c r="I654" s="176">
        <v>73.790000000000006</v>
      </c>
      <c r="J654" s="176">
        <f>IF(ISNUMBER(I654),ROUND(E654*F654*I654,2),"")</f>
        <v>1475.8</v>
      </c>
      <c r="K654" s="184">
        <f>BDI!$E$17</f>
        <v>0.19500000000000001</v>
      </c>
      <c r="L654" s="93"/>
      <c r="M654" s="93"/>
      <c r="N654" s="92">
        <f t="shared" si="5"/>
        <v>88.18</v>
      </c>
      <c r="O654" s="229">
        <f>IF(ISNUMBER(I654),ROUND(E654*F654*N654,2),"")</f>
        <v>1763.6</v>
      </c>
    </row>
    <row r="655" spans="1:15" x14ac:dyDescent="0.25">
      <c r="A655" s="172" t="s">
        <v>9354</v>
      </c>
      <c r="B655" s="173" t="s">
        <v>5149</v>
      </c>
      <c r="C655" s="174" t="s">
        <v>5150</v>
      </c>
      <c r="D655" s="175" t="s">
        <v>36</v>
      </c>
      <c r="E655" s="175">
        <v>30</v>
      </c>
      <c r="F655" s="175">
        <v>0.1</v>
      </c>
      <c r="G655" s="175"/>
      <c r="H655" s="175"/>
      <c r="I655" s="176">
        <v>35.39</v>
      </c>
      <c r="J655" s="176">
        <f>IF(ISNUMBER(I655),ROUND(E655*F655*I655,2),"")</f>
        <v>106.17</v>
      </c>
      <c r="K655" s="184">
        <f>BDI!$E$17</f>
        <v>0.19500000000000001</v>
      </c>
      <c r="L655" s="93"/>
      <c r="M655" s="93"/>
      <c r="N655" s="92">
        <f t="shared" si="5"/>
        <v>42.29</v>
      </c>
      <c r="O655" s="229">
        <f>IF(ISNUMBER(I655),ROUND(E655*F655*N655,2),"")</f>
        <v>126.87</v>
      </c>
    </row>
    <row r="656" spans="1:15" x14ac:dyDescent="0.25">
      <c r="A656" s="172" t="s">
        <v>9355</v>
      </c>
      <c r="B656" s="173" t="s">
        <v>5155</v>
      </c>
      <c r="C656" s="174" t="s">
        <v>5156</v>
      </c>
      <c r="D656" s="175" t="s">
        <v>36</v>
      </c>
      <c r="E656" s="175">
        <v>200</v>
      </c>
      <c r="F656" s="175">
        <v>0.1</v>
      </c>
      <c r="G656" s="175"/>
      <c r="H656" s="175"/>
      <c r="I656" s="176">
        <v>51.53</v>
      </c>
      <c r="J656" s="176">
        <f>IF(ISNUMBER(I656),ROUND(E656*F656*I656,2),"")</f>
        <v>1030.5999999999999</v>
      </c>
      <c r="K656" s="184">
        <f>BDI!$E$17</f>
        <v>0.19500000000000001</v>
      </c>
      <c r="L656" s="93"/>
      <c r="M656" s="93"/>
      <c r="N656" s="92">
        <f t="shared" si="5"/>
        <v>61.58</v>
      </c>
      <c r="O656" s="229">
        <f>IF(ISNUMBER(I656),ROUND(E656*F656*N656,2),"")</f>
        <v>1231.5999999999999</v>
      </c>
    </row>
    <row r="657" spans="1:15" x14ac:dyDescent="0.25">
      <c r="A657" s="172" t="s">
        <v>9356</v>
      </c>
      <c r="B657" s="173" t="s">
        <v>5157</v>
      </c>
      <c r="C657" s="174" t="s">
        <v>5158</v>
      </c>
      <c r="D657" s="175" t="s">
        <v>36</v>
      </c>
      <c r="E657" s="175">
        <v>2500</v>
      </c>
      <c r="F657" s="175">
        <v>0.1</v>
      </c>
      <c r="G657" s="175"/>
      <c r="H657" s="175"/>
      <c r="I657" s="176">
        <v>91.98</v>
      </c>
      <c r="J657" s="176">
        <f>IF(ISNUMBER(I657),ROUND(E657*F657*I657,2),"")</f>
        <v>22995</v>
      </c>
      <c r="K657" s="184">
        <f>BDI!$E$17</f>
        <v>0.19500000000000001</v>
      </c>
      <c r="L657" s="93"/>
      <c r="M657" s="93"/>
      <c r="N657" s="92">
        <f t="shared" si="5"/>
        <v>109.92</v>
      </c>
      <c r="O657" s="229">
        <f>IF(ISNUMBER(I657),ROUND(E657*F657*N657,2),"")</f>
        <v>27480</v>
      </c>
    </row>
    <row r="658" spans="1:15" x14ac:dyDescent="0.25">
      <c r="A658" s="172" t="s">
        <v>9357</v>
      </c>
      <c r="B658" s="173" t="s">
        <v>5159</v>
      </c>
      <c r="C658" s="174" t="s">
        <v>5160</v>
      </c>
      <c r="D658" s="175" t="s">
        <v>36</v>
      </c>
      <c r="E658" s="175">
        <v>700</v>
      </c>
      <c r="F658" s="175">
        <v>0.1</v>
      </c>
      <c r="G658" s="175"/>
      <c r="H658" s="175"/>
      <c r="I658" s="176">
        <v>28.03</v>
      </c>
      <c r="J658" s="176">
        <f>IF(ISNUMBER(I658),ROUND(E658*F658*I658,2),"")</f>
        <v>1962.1</v>
      </c>
      <c r="K658" s="184">
        <f>BDI!$E$17</f>
        <v>0.19500000000000001</v>
      </c>
      <c r="L658" s="93"/>
      <c r="M658" s="93"/>
      <c r="N658" s="92">
        <f t="shared" si="5"/>
        <v>33.5</v>
      </c>
      <c r="O658" s="229">
        <f>IF(ISNUMBER(I658),ROUND(E658*F658*N658,2),"")</f>
        <v>2345</v>
      </c>
    </row>
    <row r="659" spans="1:15" x14ac:dyDescent="0.25">
      <c r="A659" s="172" t="s">
        <v>9358</v>
      </c>
      <c r="B659" s="173" t="s">
        <v>5161</v>
      </c>
      <c r="C659" s="174" t="s">
        <v>5162</v>
      </c>
      <c r="D659" s="175" t="s">
        <v>36</v>
      </c>
      <c r="E659" s="175">
        <v>1500</v>
      </c>
      <c r="F659" s="175">
        <v>0.1</v>
      </c>
      <c r="G659" s="175"/>
      <c r="H659" s="175"/>
      <c r="I659" s="176">
        <v>42.54</v>
      </c>
      <c r="J659" s="176">
        <f>IF(ISNUMBER(I659),ROUND(E659*F659*I659,2),"")</f>
        <v>6381</v>
      </c>
      <c r="K659" s="184">
        <f>BDI!$E$17</f>
        <v>0.19500000000000001</v>
      </c>
      <c r="L659" s="93"/>
      <c r="M659" s="93"/>
      <c r="N659" s="92">
        <f t="shared" si="5"/>
        <v>50.84</v>
      </c>
      <c r="O659" s="229">
        <f>IF(ISNUMBER(I659),ROUND(E659*F659*N659,2),"")</f>
        <v>7626</v>
      </c>
    </row>
    <row r="660" spans="1:15" x14ac:dyDescent="0.25">
      <c r="A660" s="172" t="s">
        <v>9359</v>
      </c>
      <c r="B660" s="173" t="s">
        <v>5163</v>
      </c>
      <c r="C660" s="174" t="s">
        <v>5164</v>
      </c>
      <c r="D660" s="175" t="s">
        <v>36</v>
      </c>
      <c r="E660" s="175">
        <v>300</v>
      </c>
      <c r="F660" s="175">
        <v>0.1</v>
      </c>
      <c r="G660" s="175"/>
      <c r="H660" s="175"/>
      <c r="I660" s="176">
        <v>26</v>
      </c>
      <c r="J660" s="176">
        <f>IF(ISNUMBER(I660),ROUND(E660*F660*I660,2),"")</f>
        <v>780</v>
      </c>
      <c r="K660" s="184">
        <f>BDI!$E$17</f>
        <v>0.19500000000000001</v>
      </c>
      <c r="L660" s="93"/>
      <c r="M660" s="93"/>
      <c r="N660" s="92">
        <f t="shared" si="5"/>
        <v>31.07</v>
      </c>
      <c r="O660" s="229">
        <f>IF(ISNUMBER(I660),ROUND(E660*F660*N660,2),"")</f>
        <v>932.1</v>
      </c>
    </row>
    <row r="661" spans="1:15" x14ac:dyDescent="0.25">
      <c r="A661" s="172" t="s">
        <v>9360</v>
      </c>
      <c r="B661" s="173" t="s">
        <v>5165</v>
      </c>
      <c r="C661" s="174" t="s">
        <v>5166</v>
      </c>
      <c r="D661" s="175" t="s">
        <v>36</v>
      </c>
      <c r="E661" s="175">
        <v>3000</v>
      </c>
      <c r="F661" s="175">
        <v>0.1</v>
      </c>
      <c r="G661" s="175"/>
      <c r="H661" s="175"/>
      <c r="I661" s="176">
        <v>34.840000000000003</v>
      </c>
      <c r="J661" s="176">
        <f>IF(ISNUMBER(I661),ROUND(E661*F661*I661,2),"")</f>
        <v>10452</v>
      </c>
      <c r="K661" s="184">
        <f>BDI!$E$17</f>
        <v>0.19500000000000001</v>
      </c>
      <c r="L661" s="93"/>
      <c r="M661" s="93"/>
      <c r="N661" s="92">
        <f t="shared" si="5"/>
        <v>41.63</v>
      </c>
      <c r="O661" s="229">
        <f>IF(ISNUMBER(I661),ROUND(E661*F661*N661,2),"")</f>
        <v>12489</v>
      </c>
    </row>
    <row r="662" spans="1:15" x14ac:dyDescent="0.25">
      <c r="A662" s="172" t="s">
        <v>9361</v>
      </c>
      <c r="B662" s="173" t="s">
        <v>7316</v>
      </c>
      <c r="C662" s="174" t="s">
        <v>7317</v>
      </c>
      <c r="D662" s="175" t="s">
        <v>36</v>
      </c>
      <c r="E662" s="175">
        <v>30</v>
      </c>
      <c r="F662" s="175">
        <v>0.1</v>
      </c>
      <c r="G662" s="175"/>
      <c r="H662" s="175"/>
      <c r="I662" s="176">
        <v>317.55</v>
      </c>
      <c r="J662" s="176">
        <f>IF(ISNUMBER(I662),ROUND(E662*F662*I662,2),"")</f>
        <v>952.65</v>
      </c>
      <c r="K662" s="184">
        <f>BDI!$E$17</f>
        <v>0.19500000000000001</v>
      </c>
      <c r="L662" s="93"/>
      <c r="M662" s="93"/>
      <c r="N662" s="92">
        <f t="shared" si="5"/>
        <v>379.47</v>
      </c>
      <c r="O662" s="229">
        <f>IF(ISNUMBER(I662),ROUND(E662*F662*N662,2),"")</f>
        <v>1138.4100000000001</v>
      </c>
    </row>
    <row r="663" spans="1:15" x14ac:dyDescent="0.25">
      <c r="A663" s="172" t="s">
        <v>9362</v>
      </c>
      <c r="B663" s="173" t="s">
        <v>7318</v>
      </c>
      <c r="C663" s="174" t="s">
        <v>7319</v>
      </c>
      <c r="D663" s="175" t="s">
        <v>36</v>
      </c>
      <c r="E663" s="175">
        <v>30</v>
      </c>
      <c r="F663" s="175">
        <v>0.1</v>
      </c>
      <c r="G663" s="175"/>
      <c r="H663" s="175"/>
      <c r="I663" s="176">
        <v>166.5</v>
      </c>
      <c r="J663" s="176">
        <f>IF(ISNUMBER(I663),ROUND(E663*F663*I663,2),"")</f>
        <v>499.5</v>
      </c>
      <c r="K663" s="184">
        <f>BDI!$E$17</f>
        <v>0.19500000000000001</v>
      </c>
      <c r="L663" s="93"/>
      <c r="M663" s="93"/>
      <c r="N663" s="92">
        <f t="shared" si="5"/>
        <v>198.97</v>
      </c>
      <c r="O663" s="229">
        <f>IF(ISNUMBER(I663),ROUND(E663*F663*N663,2),"")</f>
        <v>596.91</v>
      </c>
    </row>
    <row r="664" spans="1:15" x14ac:dyDescent="0.25">
      <c r="A664" s="172" t="s">
        <v>9363</v>
      </c>
      <c r="B664" s="173" t="s">
        <v>5151</v>
      </c>
      <c r="C664" s="174" t="s">
        <v>5152</v>
      </c>
      <c r="D664" s="175" t="s">
        <v>36</v>
      </c>
      <c r="E664" s="175">
        <v>50</v>
      </c>
      <c r="F664" s="175">
        <v>0.1</v>
      </c>
      <c r="G664" s="175"/>
      <c r="H664" s="175"/>
      <c r="I664" s="176">
        <v>26.92</v>
      </c>
      <c r="J664" s="176">
        <f>IF(ISNUMBER(I664),ROUND(E664*F664*I664,2),"")</f>
        <v>134.6</v>
      </c>
      <c r="K664" s="184">
        <f>BDI!$E$17</f>
        <v>0.19500000000000001</v>
      </c>
      <c r="L664" s="93"/>
      <c r="M664" s="93"/>
      <c r="N664" s="92">
        <f t="shared" si="5"/>
        <v>32.17</v>
      </c>
      <c r="O664" s="229">
        <f>IF(ISNUMBER(I664),ROUND(E664*F664*N664,2),"")</f>
        <v>160.85</v>
      </c>
    </row>
    <row r="665" spans="1:15" x14ac:dyDescent="0.25">
      <c r="A665" s="172" t="s">
        <v>9364</v>
      </c>
      <c r="B665" s="173" t="s">
        <v>5153</v>
      </c>
      <c r="C665" s="174" t="s">
        <v>5154</v>
      </c>
      <c r="D665" s="175" t="s">
        <v>36</v>
      </c>
      <c r="E665" s="175">
        <v>50</v>
      </c>
      <c r="F665" s="175">
        <v>0.1</v>
      </c>
      <c r="G665" s="175"/>
      <c r="H665" s="175"/>
      <c r="I665" s="176">
        <v>86.59</v>
      </c>
      <c r="J665" s="176">
        <f>IF(ISNUMBER(I665),ROUND(E665*F665*I665,2),"")</f>
        <v>432.95</v>
      </c>
      <c r="K665" s="184">
        <f>BDI!$E$17</f>
        <v>0.19500000000000001</v>
      </c>
      <c r="L665" s="93"/>
      <c r="M665" s="93"/>
      <c r="N665" s="92">
        <f t="shared" si="5"/>
        <v>103.48</v>
      </c>
      <c r="O665" s="229">
        <f>IF(ISNUMBER(I665),ROUND(E665*F665*N665,2),"")</f>
        <v>517.4</v>
      </c>
    </row>
    <row r="666" spans="1:15" x14ac:dyDescent="0.25">
      <c r="A666" s="172" t="s">
        <v>9365</v>
      </c>
      <c r="B666" s="173" t="s">
        <v>5167</v>
      </c>
      <c r="C666" s="174" t="s">
        <v>5168</v>
      </c>
      <c r="D666" s="175" t="s">
        <v>36</v>
      </c>
      <c r="E666" s="175">
        <v>1000</v>
      </c>
      <c r="F666" s="175">
        <v>0.1</v>
      </c>
      <c r="G666" s="175"/>
      <c r="H666" s="175"/>
      <c r="I666" s="176">
        <v>74.5</v>
      </c>
      <c r="J666" s="176">
        <f>IF(ISNUMBER(I666),ROUND(E666*F666*I666,2),"")</f>
        <v>7450</v>
      </c>
      <c r="K666" s="184">
        <f>BDI!$E$17</f>
        <v>0.19500000000000001</v>
      </c>
      <c r="L666" s="93"/>
      <c r="M666" s="93"/>
      <c r="N666" s="92">
        <f t="shared" si="5"/>
        <v>89.03</v>
      </c>
      <c r="O666" s="229">
        <f>IF(ISNUMBER(I666),ROUND(E666*F666*N666,2),"")</f>
        <v>8903</v>
      </c>
    </row>
    <row r="667" spans="1:15" x14ac:dyDescent="0.25">
      <c r="A667" s="172" t="s">
        <v>9366</v>
      </c>
      <c r="B667" s="173" t="s">
        <v>5169</v>
      </c>
      <c r="C667" s="174" t="s">
        <v>5170</v>
      </c>
      <c r="D667" s="175" t="s">
        <v>36</v>
      </c>
      <c r="E667" s="175">
        <v>2000</v>
      </c>
      <c r="F667" s="175">
        <v>0.1</v>
      </c>
      <c r="G667" s="175"/>
      <c r="H667" s="175"/>
      <c r="I667" s="176">
        <v>191.22</v>
      </c>
      <c r="J667" s="176">
        <f>IF(ISNUMBER(I667),ROUND(E667*F667*I667,2),"")</f>
        <v>38244</v>
      </c>
      <c r="K667" s="184">
        <f>BDI!$E$17</f>
        <v>0.19500000000000001</v>
      </c>
      <c r="L667" s="93"/>
      <c r="M667" s="93"/>
      <c r="N667" s="92">
        <f t="shared" si="5"/>
        <v>228.51</v>
      </c>
      <c r="O667" s="229">
        <f>IF(ISNUMBER(I667),ROUND(E667*F667*N667,2),"")</f>
        <v>45702</v>
      </c>
    </row>
    <row r="668" spans="1:15" x14ac:dyDescent="0.25">
      <c r="A668" s="172" t="s">
        <v>9367</v>
      </c>
      <c r="B668" s="173" t="s">
        <v>5171</v>
      </c>
      <c r="C668" s="174" t="s">
        <v>5172</v>
      </c>
      <c r="D668" s="175" t="s">
        <v>36</v>
      </c>
      <c r="E668" s="175">
        <v>2000</v>
      </c>
      <c r="F668" s="175">
        <v>0.1</v>
      </c>
      <c r="G668" s="175"/>
      <c r="H668" s="175"/>
      <c r="I668" s="176">
        <v>193.17</v>
      </c>
      <c r="J668" s="176">
        <f>IF(ISNUMBER(I668),ROUND(E668*F668*I668,2),"")</f>
        <v>38634</v>
      </c>
      <c r="K668" s="184">
        <f>BDI!$E$17</f>
        <v>0.19500000000000001</v>
      </c>
      <c r="L668" s="93"/>
      <c r="M668" s="93"/>
      <c r="N668" s="92">
        <f t="shared" si="5"/>
        <v>230.84</v>
      </c>
      <c r="O668" s="229">
        <f>IF(ISNUMBER(I668),ROUND(E668*F668*N668,2),"")</f>
        <v>46168</v>
      </c>
    </row>
    <row r="669" spans="1:15" x14ac:dyDescent="0.25">
      <c r="A669" s="172" t="s">
        <v>9368</v>
      </c>
      <c r="B669" s="173" t="s">
        <v>5173</v>
      </c>
      <c r="C669" s="174" t="s">
        <v>5174</v>
      </c>
      <c r="D669" s="175" t="s">
        <v>36</v>
      </c>
      <c r="E669" s="175">
        <v>500</v>
      </c>
      <c r="F669" s="175">
        <v>0.1</v>
      </c>
      <c r="G669" s="175"/>
      <c r="H669" s="175"/>
      <c r="I669" s="176">
        <v>583.15</v>
      </c>
      <c r="J669" s="176">
        <f>IF(ISNUMBER(I669),ROUND(E669*F669*I669,2),"")</f>
        <v>29157.5</v>
      </c>
      <c r="K669" s="184">
        <f>BDI!$E$17</f>
        <v>0.19500000000000001</v>
      </c>
      <c r="L669" s="93"/>
      <c r="M669" s="93"/>
      <c r="N669" s="92">
        <f t="shared" si="5"/>
        <v>696.86</v>
      </c>
      <c r="O669" s="229">
        <f>IF(ISNUMBER(I669),ROUND(E669*F669*N669,2),"")</f>
        <v>34843</v>
      </c>
    </row>
    <row r="670" spans="1:15" x14ac:dyDescent="0.25">
      <c r="A670" s="172" t="s">
        <v>9369</v>
      </c>
      <c r="B670" s="173" t="s">
        <v>5175</v>
      </c>
      <c r="C670" s="174" t="s">
        <v>5176</v>
      </c>
      <c r="D670" s="175" t="s">
        <v>36</v>
      </c>
      <c r="E670" s="175">
        <v>200</v>
      </c>
      <c r="F670" s="175">
        <v>0.1</v>
      </c>
      <c r="G670" s="175"/>
      <c r="H670" s="175"/>
      <c r="I670" s="176">
        <v>685.02</v>
      </c>
      <c r="J670" s="176">
        <f>IF(ISNUMBER(I670),ROUND(E670*F670*I670,2),"")</f>
        <v>13700.4</v>
      </c>
      <c r="K670" s="184">
        <f>BDI!$E$17</f>
        <v>0.19500000000000001</v>
      </c>
      <c r="L670" s="93"/>
      <c r="M670" s="93"/>
      <c r="N670" s="92">
        <f t="shared" si="5"/>
        <v>818.6</v>
      </c>
      <c r="O670" s="229">
        <f>IF(ISNUMBER(I670),ROUND(E670*F670*N670,2),"")</f>
        <v>16372</v>
      </c>
    </row>
    <row r="671" spans="1:15" x14ac:dyDescent="0.25">
      <c r="A671" s="172" t="s">
        <v>9370</v>
      </c>
      <c r="B671" s="173" t="s">
        <v>5177</v>
      </c>
      <c r="C671" s="174" t="s">
        <v>5178</v>
      </c>
      <c r="D671" s="175" t="s">
        <v>36</v>
      </c>
      <c r="E671" s="175">
        <v>200</v>
      </c>
      <c r="F671" s="175">
        <v>0.1</v>
      </c>
      <c r="G671" s="175"/>
      <c r="H671" s="175"/>
      <c r="I671" s="176">
        <v>662.61</v>
      </c>
      <c r="J671" s="176">
        <f>IF(ISNUMBER(I671),ROUND(E671*F671*I671,2),"")</f>
        <v>13252.2</v>
      </c>
      <c r="K671" s="184">
        <f>BDI!$E$17</f>
        <v>0.19500000000000001</v>
      </c>
      <c r="L671" s="93"/>
      <c r="M671" s="93"/>
      <c r="N671" s="92">
        <f t="shared" si="5"/>
        <v>791.82</v>
      </c>
      <c r="O671" s="229">
        <f>IF(ISNUMBER(I671),ROUND(E671*F671*N671,2),"")</f>
        <v>15836.4</v>
      </c>
    </row>
    <row r="672" spans="1:15" x14ac:dyDescent="0.25">
      <c r="A672" s="172" t="s">
        <v>9371</v>
      </c>
      <c r="B672" s="173" t="s">
        <v>5179</v>
      </c>
      <c r="C672" s="174" t="s">
        <v>5180</v>
      </c>
      <c r="D672" s="175" t="s">
        <v>36</v>
      </c>
      <c r="E672" s="175">
        <v>1000</v>
      </c>
      <c r="F672" s="175">
        <v>0.1</v>
      </c>
      <c r="G672" s="175"/>
      <c r="H672" s="175"/>
      <c r="I672" s="176">
        <v>134.06</v>
      </c>
      <c r="J672" s="176">
        <f>IF(ISNUMBER(I672),ROUND(E672*F672*I672,2),"")</f>
        <v>13406</v>
      </c>
      <c r="K672" s="184">
        <f>BDI!$E$17</f>
        <v>0.19500000000000001</v>
      </c>
      <c r="L672" s="93"/>
      <c r="M672" s="93"/>
      <c r="N672" s="92">
        <f t="shared" si="5"/>
        <v>160.19999999999999</v>
      </c>
      <c r="O672" s="229">
        <f>IF(ISNUMBER(I672),ROUND(E672*F672*N672,2),"")</f>
        <v>16020</v>
      </c>
    </row>
    <row r="673" spans="1:15" x14ac:dyDescent="0.25">
      <c r="A673" s="172" t="s">
        <v>9372</v>
      </c>
      <c r="B673" s="173" t="s">
        <v>5181</v>
      </c>
      <c r="C673" s="174" t="s">
        <v>5182</v>
      </c>
      <c r="D673" s="175" t="s">
        <v>124</v>
      </c>
      <c r="E673" s="175">
        <v>400</v>
      </c>
      <c r="F673" s="175">
        <v>0.1</v>
      </c>
      <c r="G673" s="175"/>
      <c r="H673" s="175"/>
      <c r="I673" s="176">
        <v>34.06</v>
      </c>
      <c r="J673" s="176">
        <f>IF(ISNUMBER(I673),ROUND(E673*F673*I673,2),"")</f>
        <v>1362.4</v>
      </c>
      <c r="K673" s="184">
        <f>BDI!$E$17</f>
        <v>0.19500000000000001</v>
      </c>
      <c r="L673" s="93"/>
      <c r="M673" s="93"/>
      <c r="N673" s="92">
        <f t="shared" si="5"/>
        <v>40.700000000000003</v>
      </c>
      <c r="O673" s="229">
        <f>IF(ISNUMBER(I673),ROUND(E673*F673*N673,2),"")</f>
        <v>1628</v>
      </c>
    </row>
    <row r="674" spans="1:15" x14ac:dyDescent="0.25">
      <c r="A674" s="172" t="s">
        <v>9373</v>
      </c>
      <c r="B674" s="173" t="s">
        <v>5183</v>
      </c>
      <c r="C674" s="174" t="s">
        <v>5184</v>
      </c>
      <c r="D674" s="175" t="s">
        <v>36</v>
      </c>
      <c r="E674" s="175">
        <v>50</v>
      </c>
      <c r="F674" s="175">
        <v>0.1</v>
      </c>
      <c r="G674" s="175"/>
      <c r="H674" s="175"/>
      <c r="I674" s="176">
        <v>24.45</v>
      </c>
      <c r="J674" s="176">
        <f>IF(ISNUMBER(I674),ROUND(E674*F674*I674,2),"")</f>
        <v>122.25</v>
      </c>
      <c r="K674" s="184">
        <f>BDI!$E$17</f>
        <v>0.19500000000000001</v>
      </c>
      <c r="L674" s="93"/>
      <c r="M674" s="93"/>
      <c r="N674" s="92">
        <f t="shared" si="5"/>
        <v>29.22</v>
      </c>
      <c r="O674" s="229">
        <f>IF(ISNUMBER(I674),ROUND(E674*F674*N674,2),"")</f>
        <v>146.1</v>
      </c>
    </row>
    <row r="675" spans="1:15" x14ac:dyDescent="0.25">
      <c r="A675" s="172" t="s">
        <v>9374</v>
      </c>
      <c r="B675" s="173" t="s">
        <v>5185</v>
      </c>
      <c r="C675" s="174" t="s">
        <v>5186</v>
      </c>
      <c r="D675" s="175" t="s">
        <v>36</v>
      </c>
      <c r="E675" s="175">
        <v>50</v>
      </c>
      <c r="F675" s="175">
        <v>0.1</v>
      </c>
      <c r="G675" s="175"/>
      <c r="H675" s="175"/>
      <c r="I675" s="176">
        <v>15.6</v>
      </c>
      <c r="J675" s="176">
        <f>IF(ISNUMBER(I675),ROUND(E675*F675*I675,2),"")</f>
        <v>78</v>
      </c>
      <c r="K675" s="184">
        <f>BDI!$E$17</f>
        <v>0.19500000000000001</v>
      </c>
      <c r="L675" s="93"/>
      <c r="M675" s="93"/>
      <c r="N675" s="92">
        <f t="shared" si="5"/>
        <v>18.64</v>
      </c>
      <c r="O675" s="229">
        <f>IF(ISNUMBER(I675),ROUND(E675*F675*N675,2),"")</f>
        <v>93.2</v>
      </c>
    </row>
    <row r="676" spans="1:15" x14ac:dyDescent="0.25">
      <c r="A676" s="172" t="s">
        <v>9375</v>
      </c>
      <c r="B676" s="173" t="s">
        <v>5187</v>
      </c>
      <c r="C676" s="174" t="s">
        <v>5188</v>
      </c>
      <c r="D676" s="175" t="s">
        <v>36</v>
      </c>
      <c r="E676" s="175">
        <v>50</v>
      </c>
      <c r="F676" s="175">
        <v>0.1</v>
      </c>
      <c r="G676" s="175"/>
      <c r="H676" s="175"/>
      <c r="I676" s="176">
        <v>23.39</v>
      </c>
      <c r="J676" s="176">
        <f>IF(ISNUMBER(I676),ROUND(E676*F676*I676,2),"")</f>
        <v>116.95</v>
      </c>
      <c r="K676" s="184">
        <f>BDI!$E$17</f>
        <v>0.19500000000000001</v>
      </c>
      <c r="L676" s="93"/>
      <c r="M676" s="93"/>
      <c r="N676" s="92">
        <f t="shared" si="5"/>
        <v>27.95</v>
      </c>
      <c r="O676" s="229">
        <f>IF(ISNUMBER(I676),ROUND(E676*F676*N676,2),"")</f>
        <v>139.75</v>
      </c>
    </row>
    <row r="677" spans="1:15" x14ac:dyDescent="0.25">
      <c r="A677" s="172" t="s">
        <v>9376</v>
      </c>
      <c r="B677" s="173" t="s">
        <v>5189</v>
      </c>
      <c r="C677" s="174" t="s">
        <v>5190</v>
      </c>
      <c r="D677" s="175" t="s">
        <v>36</v>
      </c>
      <c r="E677" s="175">
        <v>50</v>
      </c>
      <c r="F677" s="175">
        <v>0.1</v>
      </c>
      <c r="G677" s="175"/>
      <c r="H677" s="175"/>
      <c r="I677" s="176">
        <v>31.21</v>
      </c>
      <c r="J677" s="176">
        <f>IF(ISNUMBER(I677),ROUND(E677*F677*I677,2),"")</f>
        <v>156.05000000000001</v>
      </c>
      <c r="K677" s="184">
        <f>BDI!$E$17</f>
        <v>0.19500000000000001</v>
      </c>
      <c r="L677" s="93"/>
      <c r="M677" s="93"/>
      <c r="N677" s="92">
        <f t="shared" si="5"/>
        <v>37.299999999999997</v>
      </c>
      <c r="O677" s="229">
        <f>IF(ISNUMBER(I677),ROUND(E677*F677*N677,2),"")</f>
        <v>186.5</v>
      </c>
    </row>
    <row r="678" spans="1:15" x14ac:dyDescent="0.25">
      <c r="A678" s="172" t="s">
        <v>9377</v>
      </c>
      <c r="B678" s="173" t="s">
        <v>5191</v>
      </c>
      <c r="C678" s="174" t="s">
        <v>5192</v>
      </c>
      <c r="D678" s="175" t="s">
        <v>36</v>
      </c>
      <c r="E678" s="175">
        <v>50</v>
      </c>
      <c r="F678" s="175">
        <v>0.1</v>
      </c>
      <c r="G678" s="175"/>
      <c r="H678" s="175"/>
      <c r="I678" s="176">
        <v>14.06</v>
      </c>
      <c r="J678" s="176">
        <f>IF(ISNUMBER(I678),ROUND(E678*F678*I678,2),"")</f>
        <v>70.3</v>
      </c>
      <c r="K678" s="184">
        <f>BDI!$E$17</f>
        <v>0.19500000000000001</v>
      </c>
      <c r="L678" s="93"/>
      <c r="M678" s="93"/>
      <c r="N678" s="92">
        <f t="shared" si="5"/>
        <v>16.8</v>
      </c>
      <c r="O678" s="229">
        <f>IF(ISNUMBER(I678),ROUND(E678*F678*N678,2),"")</f>
        <v>84</v>
      </c>
    </row>
    <row r="679" spans="1:15" x14ac:dyDescent="0.25">
      <c r="A679" s="172" t="s">
        <v>9378</v>
      </c>
      <c r="B679" s="173" t="s">
        <v>5193</v>
      </c>
      <c r="C679" s="174" t="s">
        <v>5194</v>
      </c>
      <c r="D679" s="175" t="s">
        <v>36</v>
      </c>
      <c r="E679" s="175">
        <v>300</v>
      </c>
      <c r="F679" s="175">
        <v>0.1</v>
      </c>
      <c r="G679" s="175"/>
      <c r="H679" s="175"/>
      <c r="I679" s="176">
        <v>73.010000000000005</v>
      </c>
      <c r="J679" s="176">
        <f>IF(ISNUMBER(I679),ROUND(E679*F679*I679,2),"")</f>
        <v>2190.3000000000002</v>
      </c>
      <c r="K679" s="184">
        <f>BDI!$E$17</f>
        <v>0.19500000000000001</v>
      </c>
      <c r="L679" s="93"/>
      <c r="M679" s="93"/>
      <c r="N679" s="92">
        <f t="shared" si="5"/>
        <v>87.25</v>
      </c>
      <c r="O679" s="229">
        <f>IF(ISNUMBER(I679),ROUND(E679*F679*N679,2),"")</f>
        <v>2617.5</v>
      </c>
    </row>
    <row r="680" spans="1:15" x14ac:dyDescent="0.25">
      <c r="A680" s="172" t="s">
        <v>9379</v>
      </c>
      <c r="B680" s="173" t="s">
        <v>7320</v>
      </c>
      <c r="C680" s="174" t="s">
        <v>7321</v>
      </c>
      <c r="D680" s="175" t="s">
        <v>36</v>
      </c>
      <c r="E680" s="175">
        <v>300</v>
      </c>
      <c r="F680" s="175">
        <v>0.1</v>
      </c>
      <c r="G680" s="175"/>
      <c r="H680" s="175"/>
      <c r="I680" s="176">
        <v>71.25</v>
      </c>
      <c r="J680" s="176">
        <f>IF(ISNUMBER(I680),ROUND(E680*F680*I680,2),"")</f>
        <v>2137.5</v>
      </c>
      <c r="K680" s="184">
        <f>BDI!$E$17</f>
        <v>0.19500000000000001</v>
      </c>
      <c r="L680" s="93"/>
      <c r="M680" s="93"/>
      <c r="N680" s="92">
        <f t="shared" si="5"/>
        <v>85.14</v>
      </c>
      <c r="O680" s="229">
        <f>IF(ISNUMBER(I680),ROUND(E680*F680*N680,2),"")</f>
        <v>2554.1999999999998</v>
      </c>
    </row>
    <row r="681" spans="1:15" x14ac:dyDescent="0.25">
      <c r="A681" s="172" t="s">
        <v>9380</v>
      </c>
      <c r="B681" s="173" t="s">
        <v>7322</v>
      </c>
      <c r="C681" s="174" t="s">
        <v>7323</v>
      </c>
      <c r="D681" s="175" t="s">
        <v>36</v>
      </c>
      <c r="E681" s="175">
        <v>300</v>
      </c>
      <c r="F681" s="175">
        <v>0.1</v>
      </c>
      <c r="G681" s="175"/>
      <c r="H681" s="175"/>
      <c r="I681" s="176">
        <v>187.45</v>
      </c>
      <c r="J681" s="176">
        <f>IF(ISNUMBER(I681),ROUND(E681*F681*I681,2),"")</f>
        <v>5623.5</v>
      </c>
      <c r="K681" s="184">
        <f>BDI!$E$17</f>
        <v>0.19500000000000001</v>
      </c>
      <c r="L681" s="93"/>
      <c r="M681" s="93"/>
      <c r="N681" s="92">
        <f t="shared" si="5"/>
        <v>224</v>
      </c>
      <c r="O681" s="229">
        <f>IF(ISNUMBER(I681),ROUND(E681*F681*N681,2),"")</f>
        <v>6720</v>
      </c>
    </row>
    <row r="682" spans="1:15" x14ac:dyDescent="0.25">
      <c r="A682" s="172" t="s">
        <v>9381</v>
      </c>
      <c r="B682" s="173" t="s">
        <v>7324</v>
      </c>
      <c r="C682" s="174" t="s">
        <v>7325</v>
      </c>
      <c r="D682" s="175" t="s">
        <v>36</v>
      </c>
      <c r="E682" s="175">
        <v>100</v>
      </c>
      <c r="F682" s="175">
        <v>0.1</v>
      </c>
      <c r="G682" s="175"/>
      <c r="H682" s="175"/>
      <c r="I682" s="176">
        <v>44.66</v>
      </c>
      <c r="J682" s="176">
        <f>IF(ISNUMBER(I682),ROUND(E682*F682*I682,2),"")</f>
        <v>446.6</v>
      </c>
      <c r="K682" s="184">
        <f>BDI!$E$17</f>
        <v>0.19500000000000001</v>
      </c>
      <c r="L682" s="93"/>
      <c r="M682" s="93"/>
      <c r="N682" s="92">
        <f t="shared" si="5"/>
        <v>53.37</v>
      </c>
      <c r="O682" s="229">
        <f>IF(ISNUMBER(I682),ROUND(E682*F682*N682,2),"")</f>
        <v>533.70000000000005</v>
      </c>
    </row>
    <row r="683" spans="1:15" x14ac:dyDescent="0.25">
      <c r="A683" s="172" t="s">
        <v>9382</v>
      </c>
      <c r="B683" s="173" t="s">
        <v>5195</v>
      </c>
      <c r="C683" s="174" t="s">
        <v>5196</v>
      </c>
      <c r="D683" s="175" t="s">
        <v>36</v>
      </c>
      <c r="E683" s="175">
        <v>1000</v>
      </c>
      <c r="F683" s="175">
        <v>0.1</v>
      </c>
      <c r="G683" s="175"/>
      <c r="H683" s="175"/>
      <c r="I683" s="176">
        <v>20.81</v>
      </c>
      <c r="J683" s="176">
        <f>IF(ISNUMBER(I683),ROUND(E683*F683*I683,2),"")</f>
        <v>2081</v>
      </c>
      <c r="K683" s="184">
        <f>BDI!$E$17</f>
        <v>0.19500000000000001</v>
      </c>
      <c r="L683" s="93"/>
      <c r="M683" s="93"/>
      <c r="N683" s="92">
        <f t="shared" si="5"/>
        <v>24.87</v>
      </c>
      <c r="O683" s="229">
        <f>IF(ISNUMBER(I683),ROUND(E683*F683*N683,2),"")</f>
        <v>2487</v>
      </c>
    </row>
    <row r="684" spans="1:15" x14ac:dyDescent="0.25">
      <c r="A684" s="172" t="s">
        <v>9383</v>
      </c>
      <c r="B684" s="173" t="s">
        <v>5197</v>
      </c>
      <c r="C684" s="174" t="s">
        <v>5198</v>
      </c>
      <c r="D684" s="175" t="s">
        <v>36</v>
      </c>
      <c r="E684" s="175">
        <v>1000</v>
      </c>
      <c r="F684" s="175">
        <v>0.1</v>
      </c>
      <c r="G684" s="175"/>
      <c r="H684" s="175"/>
      <c r="I684" s="176">
        <v>56.47</v>
      </c>
      <c r="J684" s="176">
        <f>IF(ISNUMBER(I684),ROUND(E684*F684*I684,2),"")</f>
        <v>5647</v>
      </c>
      <c r="K684" s="184">
        <f>BDI!$E$17</f>
        <v>0.19500000000000001</v>
      </c>
      <c r="L684" s="93"/>
      <c r="M684" s="93"/>
      <c r="N684" s="92">
        <f t="shared" si="5"/>
        <v>67.48</v>
      </c>
      <c r="O684" s="229">
        <f>IF(ISNUMBER(I684),ROUND(E684*F684*N684,2),"")</f>
        <v>6748</v>
      </c>
    </row>
    <row r="685" spans="1:15" x14ac:dyDescent="0.25">
      <c r="A685" s="172" t="s">
        <v>9384</v>
      </c>
      <c r="B685" s="173" t="s">
        <v>5199</v>
      </c>
      <c r="C685" s="174" t="s">
        <v>5200</v>
      </c>
      <c r="D685" s="175" t="s">
        <v>36</v>
      </c>
      <c r="E685" s="175">
        <v>500</v>
      </c>
      <c r="F685" s="175">
        <v>0.1</v>
      </c>
      <c r="G685" s="175"/>
      <c r="H685" s="175"/>
      <c r="I685" s="176">
        <v>82.25</v>
      </c>
      <c r="J685" s="176">
        <f>IF(ISNUMBER(I685),ROUND(E685*F685*I685,2),"")</f>
        <v>4112.5</v>
      </c>
      <c r="K685" s="184">
        <f>BDI!$E$17</f>
        <v>0.19500000000000001</v>
      </c>
      <c r="L685" s="93"/>
      <c r="M685" s="93"/>
      <c r="N685" s="92">
        <f t="shared" si="5"/>
        <v>98.29</v>
      </c>
      <c r="O685" s="229">
        <f>IF(ISNUMBER(I685),ROUND(E685*F685*N685,2),"")</f>
        <v>4914.5</v>
      </c>
    </row>
    <row r="686" spans="1:15" x14ac:dyDescent="0.25">
      <c r="A686" s="172" t="s">
        <v>9385</v>
      </c>
      <c r="B686" s="173" t="s">
        <v>1469</v>
      </c>
      <c r="C686" s="174" t="s">
        <v>5201</v>
      </c>
      <c r="D686" s="175" t="s">
        <v>36</v>
      </c>
      <c r="E686" s="175">
        <v>1000</v>
      </c>
      <c r="F686" s="175">
        <v>0.1</v>
      </c>
      <c r="G686" s="175"/>
      <c r="H686" s="175"/>
      <c r="I686" s="188">
        <f ca="1">OFFSET(INDEX(Composições!A:H,MATCH(B686,Composições!A:A,0),8),2,0)</f>
        <v>1.0545</v>
      </c>
      <c r="J686" s="176">
        <f ca="1">IF(ISNUMBER(I686),ROUND(E686*F686*I686,2),"")</f>
        <v>105.45</v>
      </c>
      <c r="K686" s="184">
        <f>BDI!$E$17</f>
        <v>0.19500000000000001</v>
      </c>
      <c r="L686" s="93"/>
      <c r="M686" s="93"/>
      <c r="N686" s="92">
        <f t="shared" ca="1" si="5"/>
        <v>1.26</v>
      </c>
      <c r="O686" s="229">
        <f ca="1">IF(ISNUMBER(I686),ROUND(E686*F686*N686,2),"")</f>
        <v>126</v>
      </c>
    </row>
    <row r="687" spans="1:15" x14ac:dyDescent="0.25">
      <c r="A687" s="172" t="s">
        <v>9386</v>
      </c>
      <c r="B687" s="173" t="s">
        <v>5202</v>
      </c>
      <c r="C687" s="174" t="s">
        <v>5203</v>
      </c>
      <c r="D687" s="175" t="s">
        <v>36</v>
      </c>
      <c r="E687" s="175">
        <v>2000</v>
      </c>
      <c r="F687" s="175">
        <v>0.1</v>
      </c>
      <c r="G687" s="175"/>
      <c r="H687" s="175"/>
      <c r="I687" s="176">
        <v>1.65</v>
      </c>
      <c r="J687" s="176">
        <f>IF(ISNUMBER(I687),ROUND(E687*F687*I687,2),"")</f>
        <v>330</v>
      </c>
      <c r="K687" s="184">
        <f>BDI!$E$17</f>
        <v>0.19500000000000001</v>
      </c>
      <c r="L687" s="93"/>
      <c r="M687" s="93"/>
      <c r="N687" s="92">
        <f t="shared" si="5"/>
        <v>1.97</v>
      </c>
      <c r="O687" s="229">
        <f>IF(ISNUMBER(I687),ROUND(E687*F687*N687,2),"")</f>
        <v>394</v>
      </c>
    </row>
    <row r="688" spans="1:15" x14ac:dyDescent="0.25">
      <c r="A688" s="172" t="s">
        <v>9387</v>
      </c>
      <c r="B688" s="173" t="s">
        <v>5204</v>
      </c>
      <c r="C688" s="174" t="s">
        <v>5205</v>
      </c>
      <c r="D688" s="175" t="s">
        <v>36</v>
      </c>
      <c r="E688" s="175">
        <v>3000</v>
      </c>
      <c r="F688" s="175">
        <v>0.1</v>
      </c>
      <c r="G688" s="175"/>
      <c r="H688" s="175"/>
      <c r="I688" s="176">
        <v>2.57</v>
      </c>
      <c r="J688" s="176">
        <f>IF(ISNUMBER(I688),ROUND(E688*F688*I688,2),"")</f>
        <v>771</v>
      </c>
      <c r="K688" s="184">
        <f>BDI!$E$17</f>
        <v>0.19500000000000001</v>
      </c>
      <c r="L688" s="93"/>
      <c r="M688" s="93"/>
      <c r="N688" s="92">
        <f t="shared" si="5"/>
        <v>3.07</v>
      </c>
      <c r="O688" s="229">
        <f>IF(ISNUMBER(I688),ROUND(E688*F688*N688,2),"")</f>
        <v>921</v>
      </c>
    </row>
    <row r="689" spans="1:15" x14ac:dyDescent="0.25">
      <c r="A689" s="172" t="s">
        <v>9388</v>
      </c>
      <c r="B689" s="173" t="s">
        <v>5206</v>
      </c>
      <c r="C689" s="174" t="s">
        <v>5207</v>
      </c>
      <c r="D689" s="175" t="s">
        <v>124</v>
      </c>
      <c r="E689" s="175">
        <v>500</v>
      </c>
      <c r="F689" s="175">
        <v>0.1</v>
      </c>
      <c r="G689" s="175"/>
      <c r="H689" s="175"/>
      <c r="I689" s="176">
        <v>3.37</v>
      </c>
      <c r="J689" s="176">
        <f>IF(ISNUMBER(I689),ROUND(E689*F689*I689,2),"")</f>
        <v>168.5</v>
      </c>
      <c r="K689" s="184">
        <f>BDI!$E$17</f>
        <v>0.19500000000000001</v>
      </c>
      <c r="L689" s="93"/>
      <c r="M689" s="93"/>
      <c r="N689" s="92">
        <f t="shared" si="5"/>
        <v>4.03</v>
      </c>
      <c r="O689" s="229">
        <f>IF(ISNUMBER(I689),ROUND(E689*F689*N689,2),"")</f>
        <v>201.5</v>
      </c>
    </row>
    <row r="690" spans="1:15" x14ac:dyDescent="0.25">
      <c r="A690" s="172" t="s">
        <v>9389</v>
      </c>
      <c r="B690" s="173" t="s">
        <v>5208</v>
      </c>
      <c r="C690" s="174" t="s">
        <v>5209</v>
      </c>
      <c r="D690" s="175" t="s">
        <v>124</v>
      </c>
      <c r="E690" s="175">
        <v>500</v>
      </c>
      <c r="F690" s="175">
        <v>0.1</v>
      </c>
      <c r="G690" s="175"/>
      <c r="H690" s="175"/>
      <c r="I690" s="176">
        <v>5.87</v>
      </c>
      <c r="J690" s="176">
        <f>IF(ISNUMBER(I690),ROUND(E690*F690*I690,2),"")</f>
        <v>293.5</v>
      </c>
      <c r="K690" s="184">
        <f>BDI!$E$17</f>
        <v>0.19500000000000001</v>
      </c>
      <c r="L690" s="93"/>
      <c r="M690" s="93"/>
      <c r="N690" s="92">
        <f t="shared" si="5"/>
        <v>7.01</v>
      </c>
      <c r="O690" s="229">
        <f>IF(ISNUMBER(I690),ROUND(E690*F690*N690,2),"")</f>
        <v>350.5</v>
      </c>
    </row>
    <row r="691" spans="1:15" x14ac:dyDescent="0.25">
      <c r="A691" s="172" t="s">
        <v>9390</v>
      </c>
      <c r="B691" s="173" t="s">
        <v>5210</v>
      </c>
      <c r="C691" s="174" t="s">
        <v>5211</v>
      </c>
      <c r="D691" s="175" t="s">
        <v>124</v>
      </c>
      <c r="E691" s="175">
        <v>500</v>
      </c>
      <c r="F691" s="175">
        <v>0.1</v>
      </c>
      <c r="G691" s="175"/>
      <c r="H691" s="175"/>
      <c r="I691" s="176">
        <v>6.95</v>
      </c>
      <c r="J691" s="176">
        <f>IF(ISNUMBER(I691),ROUND(E691*F691*I691,2),"")</f>
        <v>347.5</v>
      </c>
      <c r="K691" s="184">
        <f>BDI!$E$17</f>
        <v>0.19500000000000001</v>
      </c>
      <c r="L691" s="93"/>
      <c r="M691" s="93"/>
      <c r="N691" s="92">
        <f t="shared" si="5"/>
        <v>8.31</v>
      </c>
      <c r="O691" s="229">
        <f>IF(ISNUMBER(I691),ROUND(E691*F691*N691,2),"")</f>
        <v>415.5</v>
      </c>
    </row>
    <row r="692" spans="1:15" x14ac:dyDescent="0.25">
      <c r="A692" s="172" t="s">
        <v>9391</v>
      </c>
      <c r="B692" s="173" t="s">
        <v>1471</v>
      </c>
      <c r="C692" s="174" t="s">
        <v>5212</v>
      </c>
      <c r="D692" s="175" t="s">
        <v>36</v>
      </c>
      <c r="E692" s="175">
        <v>500</v>
      </c>
      <c r="F692" s="175">
        <v>0.1</v>
      </c>
      <c r="G692" s="175"/>
      <c r="H692" s="175"/>
      <c r="I692" s="188">
        <f ca="1">OFFSET(INDEX(Composições!A:H,MATCH(B692,Composições!A:A,0),8),2,0)</f>
        <v>2.8784999999999998</v>
      </c>
      <c r="J692" s="176">
        <f ca="1">IF(ISNUMBER(I692),ROUND(E692*F692*I692,2),"")</f>
        <v>143.93</v>
      </c>
      <c r="K692" s="184">
        <f>BDI!$E$17</f>
        <v>0.19500000000000001</v>
      </c>
      <c r="L692" s="93"/>
      <c r="M692" s="93"/>
      <c r="N692" s="92">
        <f t="shared" ca="1" si="5"/>
        <v>3.44</v>
      </c>
      <c r="O692" s="229">
        <f ca="1">IF(ISNUMBER(I692),ROUND(E692*F692*N692,2),"")</f>
        <v>172</v>
      </c>
    </row>
    <row r="693" spans="1:15" x14ac:dyDescent="0.25">
      <c r="A693" s="172" t="s">
        <v>9392</v>
      </c>
      <c r="B693" s="173" t="s">
        <v>1470</v>
      </c>
      <c r="C693" s="174" t="s">
        <v>5213</v>
      </c>
      <c r="D693" s="175" t="s">
        <v>36</v>
      </c>
      <c r="E693" s="175">
        <v>500</v>
      </c>
      <c r="F693" s="175">
        <v>0.1</v>
      </c>
      <c r="G693" s="175"/>
      <c r="H693" s="175"/>
      <c r="I693" s="188">
        <f ca="1">OFFSET(INDEX(Composições!A:H,MATCH(B693,Composições!A:A,0),8),2,0)</f>
        <v>5.7285000000000004</v>
      </c>
      <c r="J693" s="176">
        <f ca="1">IF(ISNUMBER(I693),ROUND(E693*F693*I693,2),"")</f>
        <v>286.43</v>
      </c>
      <c r="K693" s="184">
        <f>BDI!$E$17</f>
        <v>0.19500000000000001</v>
      </c>
      <c r="L693" s="93"/>
      <c r="M693" s="93"/>
      <c r="N693" s="92">
        <f t="shared" ca="1" si="5"/>
        <v>6.85</v>
      </c>
      <c r="O693" s="229">
        <f ca="1">IF(ISNUMBER(I693),ROUND(E693*F693*N693,2),"")</f>
        <v>342.5</v>
      </c>
    </row>
    <row r="694" spans="1:15" x14ac:dyDescent="0.25">
      <c r="A694" s="172" t="s">
        <v>9393</v>
      </c>
      <c r="B694" s="173" t="s">
        <v>5214</v>
      </c>
      <c r="C694" s="174" t="s">
        <v>5215</v>
      </c>
      <c r="D694" s="175" t="s">
        <v>36</v>
      </c>
      <c r="E694" s="175">
        <v>500</v>
      </c>
      <c r="F694" s="175">
        <v>0.1</v>
      </c>
      <c r="G694" s="175"/>
      <c r="H694" s="175"/>
      <c r="I694" s="176">
        <v>7.63</v>
      </c>
      <c r="J694" s="176">
        <f>IF(ISNUMBER(I694),ROUND(E694*F694*I694,2),"")</f>
        <v>381.5</v>
      </c>
      <c r="K694" s="184">
        <f>BDI!$E$17</f>
        <v>0.19500000000000001</v>
      </c>
      <c r="L694" s="93"/>
      <c r="M694" s="93"/>
      <c r="N694" s="92">
        <f t="shared" si="5"/>
        <v>9.1199999999999992</v>
      </c>
      <c r="O694" s="229">
        <f>IF(ISNUMBER(I694),ROUND(E694*F694*N694,2),"")</f>
        <v>456</v>
      </c>
    </row>
    <row r="695" spans="1:15" x14ac:dyDescent="0.25">
      <c r="A695" s="172" t="s">
        <v>9394</v>
      </c>
      <c r="B695" s="173" t="s">
        <v>5216</v>
      </c>
      <c r="C695" s="174" t="s">
        <v>5217</v>
      </c>
      <c r="D695" s="175" t="s">
        <v>36</v>
      </c>
      <c r="E695" s="175">
        <v>500</v>
      </c>
      <c r="F695" s="175">
        <v>0.1</v>
      </c>
      <c r="G695" s="175"/>
      <c r="H695" s="175"/>
      <c r="I695" s="176">
        <v>5.36</v>
      </c>
      <c r="J695" s="176">
        <f>IF(ISNUMBER(I695),ROUND(E695*F695*I695,2),"")</f>
        <v>268</v>
      </c>
      <c r="K695" s="184">
        <f>BDI!$E$17</f>
        <v>0.19500000000000001</v>
      </c>
      <c r="L695" s="93"/>
      <c r="M695" s="93"/>
      <c r="N695" s="92">
        <f t="shared" si="5"/>
        <v>6.41</v>
      </c>
      <c r="O695" s="229">
        <f>IF(ISNUMBER(I695),ROUND(E695*F695*N695,2),"")</f>
        <v>320.5</v>
      </c>
    </row>
    <row r="696" spans="1:15" x14ac:dyDescent="0.25">
      <c r="A696" s="172" t="s">
        <v>9395</v>
      </c>
      <c r="B696" s="173" t="s">
        <v>5218</v>
      </c>
      <c r="C696" s="174" t="s">
        <v>5219</v>
      </c>
      <c r="D696" s="175" t="s">
        <v>36</v>
      </c>
      <c r="E696" s="175">
        <v>200</v>
      </c>
      <c r="F696" s="175">
        <v>0.1</v>
      </c>
      <c r="G696" s="175"/>
      <c r="H696" s="175"/>
      <c r="I696" s="176">
        <v>45.99</v>
      </c>
      <c r="J696" s="176">
        <f>IF(ISNUMBER(I696),ROUND(E696*F696*I696,2),"")</f>
        <v>919.8</v>
      </c>
      <c r="K696" s="184">
        <f>BDI!$E$17</f>
        <v>0.19500000000000001</v>
      </c>
      <c r="L696" s="93"/>
      <c r="M696" s="93"/>
      <c r="N696" s="92">
        <f t="shared" si="5"/>
        <v>54.96</v>
      </c>
      <c r="O696" s="229">
        <f>IF(ISNUMBER(I696),ROUND(E696*F696*N696,2),"")</f>
        <v>1099.2</v>
      </c>
    </row>
    <row r="697" spans="1:15" x14ac:dyDescent="0.25">
      <c r="A697" s="172" t="s">
        <v>9396</v>
      </c>
      <c r="B697" s="173" t="s">
        <v>5220</v>
      </c>
      <c r="C697" s="174" t="s">
        <v>5221</v>
      </c>
      <c r="D697" s="175" t="s">
        <v>36</v>
      </c>
      <c r="E697" s="175">
        <v>200</v>
      </c>
      <c r="F697" s="175">
        <v>0.1</v>
      </c>
      <c r="G697" s="175"/>
      <c r="H697" s="175"/>
      <c r="I697" s="176">
        <v>67.22</v>
      </c>
      <c r="J697" s="176">
        <f>IF(ISNUMBER(I697),ROUND(E697*F697*I697,2),"")</f>
        <v>1344.4</v>
      </c>
      <c r="K697" s="184">
        <f>BDI!$E$17</f>
        <v>0.19500000000000001</v>
      </c>
      <c r="L697" s="93"/>
      <c r="M697" s="93"/>
      <c r="N697" s="92">
        <f t="shared" si="5"/>
        <v>80.33</v>
      </c>
      <c r="O697" s="229">
        <f>IF(ISNUMBER(I697),ROUND(E697*F697*N697,2),"")</f>
        <v>1606.6</v>
      </c>
    </row>
    <row r="698" spans="1:15" x14ac:dyDescent="0.25">
      <c r="A698" s="172" t="s">
        <v>9397</v>
      </c>
      <c r="B698" s="173" t="s">
        <v>5222</v>
      </c>
      <c r="C698" s="174" t="s">
        <v>5223</v>
      </c>
      <c r="D698" s="175" t="s">
        <v>36</v>
      </c>
      <c r="E698" s="175">
        <v>200</v>
      </c>
      <c r="F698" s="175">
        <v>0.1</v>
      </c>
      <c r="G698" s="175"/>
      <c r="H698" s="175"/>
      <c r="I698" s="176">
        <v>60</v>
      </c>
      <c r="J698" s="176">
        <f>IF(ISNUMBER(I698),ROUND(E698*F698*I698,2),"")</f>
        <v>1200</v>
      </c>
      <c r="K698" s="184">
        <f>BDI!$E$17</f>
        <v>0.19500000000000001</v>
      </c>
      <c r="L698" s="93"/>
      <c r="M698" s="93"/>
      <c r="N698" s="92">
        <f t="shared" si="5"/>
        <v>71.7</v>
      </c>
      <c r="O698" s="229">
        <f>IF(ISNUMBER(I698),ROUND(E698*F698*N698,2),"")</f>
        <v>1434</v>
      </c>
    </row>
    <row r="699" spans="1:15" x14ac:dyDescent="0.25">
      <c r="A699" s="172" t="s">
        <v>9398</v>
      </c>
      <c r="B699" s="173" t="s">
        <v>5224</v>
      </c>
      <c r="C699" s="174" t="s">
        <v>5225</v>
      </c>
      <c r="D699" s="175" t="s">
        <v>36</v>
      </c>
      <c r="E699" s="175">
        <v>100</v>
      </c>
      <c r="F699" s="175">
        <v>0.1</v>
      </c>
      <c r="G699" s="175"/>
      <c r="H699" s="175"/>
      <c r="I699" s="176">
        <v>186.9</v>
      </c>
      <c r="J699" s="176">
        <f>IF(ISNUMBER(I699),ROUND(E699*F699*I699,2),"")</f>
        <v>1869</v>
      </c>
      <c r="K699" s="184">
        <f>BDI!$E$17</f>
        <v>0.19500000000000001</v>
      </c>
      <c r="L699" s="93"/>
      <c r="M699" s="93"/>
      <c r="N699" s="92">
        <f t="shared" si="5"/>
        <v>223.35</v>
      </c>
      <c r="O699" s="229">
        <f>IF(ISNUMBER(I699),ROUND(E699*F699*N699,2),"")</f>
        <v>2233.5</v>
      </c>
    </row>
    <row r="700" spans="1:15" x14ac:dyDescent="0.25">
      <c r="A700" s="172" t="s">
        <v>9399</v>
      </c>
      <c r="B700" s="173" t="s">
        <v>5226</v>
      </c>
      <c r="C700" s="174" t="s">
        <v>5227</v>
      </c>
      <c r="D700" s="175" t="s">
        <v>36</v>
      </c>
      <c r="E700" s="175">
        <v>100</v>
      </c>
      <c r="F700" s="175">
        <v>0.1</v>
      </c>
      <c r="G700" s="175"/>
      <c r="H700" s="175"/>
      <c r="I700" s="176">
        <v>422.75</v>
      </c>
      <c r="J700" s="176">
        <f>IF(ISNUMBER(I700),ROUND(E700*F700*I700,2),"")</f>
        <v>4227.5</v>
      </c>
      <c r="K700" s="184">
        <f>BDI!$E$17</f>
        <v>0.19500000000000001</v>
      </c>
      <c r="L700" s="93"/>
      <c r="M700" s="93"/>
      <c r="N700" s="92">
        <f t="shared" si="5"/>
        <v>505.19</v>
      </c>
      <c r="O700" s="229">
        <f>IF(ISNUMBER(I700),ROUND(E700*F700*N700,2),"")</f>
        <v>5051.8999999999996</v>
      </c>
    </row>
    <row r="701" spans="1:15" x14ac:dyDescent="0.25">
      <c r="A701" s="172" t="s">
        <v>9400</v>
      </c>
      <c r="B701" s="173" t="s">
        <v>1472</v>
      </c>
      <c r="C701" s="174" t="s">
        <v>5228</v>
      </c>
      <c r="D701" s="175" t="s">
        <v>36</v>
      </c>
      <c r="E701" s="175">
        <v>50</v>
      </c>
      <c r="F701" s="175">
        <v>0.1</v>
      </c>
      <c r="G701" s="175"/>
      <c r="H701" s="175"/>
      <c r="I701" s="188">
        <f ca="1">OFFSET(INDEX(Composições!A:H,MATCH(B701,Composições!A:A,0),8),2,0)</f>
        <v>319.95049999999998</v>
      </c>
      <c r="J701" s="176">
        <f ca="1">IF(ISNUMBER(I701),ROUND(E701*F701*I701,2),"")</f>
        <v>1599.75</v>
      </c>
      <c r="K701" s="184">
        <f>BDI!$E$17</f>
        <v>0.19500000000000001</v>
      </c>
      <c r="L701" s="93"/>
      <c r="M701" s="93"/>
      <c r="N701" s="92">
        <f t="shared" ca="1" si="5"/>
        <v>382.34</v>
      </c>
      <c r="O701" s="229">
        <f ca="1">IF(ISNUMBER(I701),ROUND(E701*F701*N701,2),"")</f>
        <v>1911.7</v>
      </c>
    </row>
    <row r="702" spans="1:15" x14ac:dyDescent="0.25">
      <c r="A702" s="172" t="s">
        <v>9401</v>
      </c>
      <c r="B702" s="173" t="s">
        <v>5229</v>
      </c>
      <c r="C702" s="174" t="s">
        <v>5230</v>
      </c>
      <c r="D702" s="175" t="s">
        <v>36</v>
      </c>
      <c r="E702" s="175">
        <v>200</v>
      </c>
      <c r="F702" s="175">
        <v>0.1</v>
      </c>
      <c r="G702" s="175"/>
      <c r="H702" s="175"/>
      <c r="I702" s="176">
        <v>40.450000000000003</v>
      </c>
      <c r="J702" s="176">
        <f>IF(ISNUMBER(I702),ROUND(E702*F702*I702,2),"")</f>
        <v>809</v>
      </c>
      <c r="K702" s="184">
        <f>BDI!$E$17</f>
        <v>0.19500000000000001</v>
      </c>
      <c r="L702" s="93"/>
      <c r="M702" s="93"/>
      <c r="N702" s="92">
        <f t="shared" si="5"/>
        <v>48.34</v>
      </c>
      <c r="O702" s="229">
        <f>IF(ISNUMBER(I702),ROUND(E702*F702*N702,2),"")</f>
        <v>966.8</v>
      </c>
    </row>
    <row r="703" spans="1:15" x14ac:dyDescent="0.25">
      <c r="A703" s="172" t="s">
        <v>9402</v>
      </c>
      <c r="B703" s="173" t="s">
        <v>5231</v>
      </c>
      <c r="C703" s="174" t="s">
        <v>5232</v>
      </c>
      <c r="D703" s="175" t="s">
        <v>36</v>
      </c>
      <c r="E703" s="175">
        <v>500</v>
      </c>
      <c r="F703" s="175">
        <v>0.1</v>
      </c>
      <c r="G703" s="175"/>
      <c r="H703" s="175"/>
      <c r="I703" s="176">
        <v>62.69</v>
      </c>
      <c r="J703" s="176">
        <f>IF(ISNUMBER(I703),ROUND(E703*F703*I703,2),"")</f>
        <v>3134.5</v>
      </c>
      <c r="K703" s="184">
        <f>BDI!$E$17</f>
        <v>0.19500000000000001</v>
      </c>
      <c r="L703" s="93"/>
      <c r="M703" s="93"/>
      <c r="N703" s="92">
        <f t="shared" si="5"/>
        <v>74.91</v>
      </c>
      <c r="O703" s="229">
        <f>IF(ISNUMBER(I703),ROUND(E703*F703*N703,2),"")</f>
        <v>3745.5</v>
      </c>
    </row>
    <row r="704" spans="1:15" x14ac:dyDescent="0.25">
      <c r="A704" s="172" t="s">
        <v>9403</v>
      </c>
      <c r="B704" s="173" t="s">
        <v>1474</v>
      </c>
      <c r="C704" s="174" t="s">
        <v>5233</v>
      </c>
      <c r="D704" s="175" t="s">
        <v>36</v>
      </c>
      <c r="E704" s="175">
        <v>15000</v>
      </c>
      <c r="F704" s="175">
        <v>0.1</v>
      </c>
      <c r="G704" s="175"/>
      <c r="H704" s="175"/>
      <c r="I704" s="188">
        <f ca="1">OFFSET(INDEX(Composições!A:H,MATCH(B704,Composições!A:A,0),8),2,0)</f>
        <v>5.9660000000000002</v>
      </c>
      <c r="J704" s="176">
        <f ca="1">IF(ISNUMBER(I704),ROUND(E704*F704*I704,2),"")</f>
        <v>8949</v>
      </c>
      <c r="K704" s="184">
        <f>BDI!$E$17</f>
        <v>0.19500000000000001</v>
      </c>
      <c r="L704" s="93"/>
      <c r="M704" s="93"/>
      <c r="N704" s="92">
        <f t="shared" ca="1" si="5"/>
        <v>7.13</v>
      </c>
      <c r="O704" s="229">
        <f ca="1">IF(ISNUMBER(I704),ROUND(E704*F704*N704,2),"")</f>
        <v>10695</v>
      </c>
    </row>
    <row r="705" spans="1:15" x14ac:dyDescent="0.25">
      <c r="A705" s="172" t="s">
        <v>9404</v>
      </c>
      <c r="B705" s="173" t="s">
        <v>1475</v>
      </c>
      <c r="C705" s="174" t="s">
        <v>5234</v>
      </c>
      <c r="D705" s="175" t="s">
        <v>36</v>
      </c>
      <c r="E705" s="175">
        <v>15000</v>
      </c>
      <c r="F705" s="175">
        <v>0.1</v>
      </c>
      <c r="G705" s="175"/>
      <c r="H705" s="175"/>
      <c r="I705" s="188">
        <f ca="1">OFFSET(INDEX(Composições!A:H,MATCH(B705,Composições!A:A,0),8),2,0)</f>
        <v>5.2534999999999998</v>
      </c>
      <c r="J705" s="176">
        <f ca="1">IF(ISNUMBER(I705),ROUND(E705*F705*I705,2),"")</f>
        <v>7880.25</v>
      </c>
      <c r="K705" s="184">
        <f>BDI!$E$17</f>
        <v>0.19500000000000001</v>
      </c>
      <c r="L705" s="93"/>
      <c r="M705" s="93"/>
      <c r="N705" s="92">
        <f t="shared" ca="1" si="5"/>
        <v>6.28</v>
      </c>
      <c r="O705" s="229">
        <f ca="1">IF(ISNUMBER(I705),ROUND(E705*F705*N705,2),"")</f>
        <v>9420</v>
      </c>
    </row>
    <row r="706" spans="1:15" x14ac:dyDescent="0.25">
      <c r="A706" s="172" t="s">
        <v>9405</v>
      </c>
      <c r="B706" s="173" t="s">
        <v>5235</v>
      </c>
      <c r="C706" s="174" t="s">
        <v>5236</v>
      </c>
      <c r="D706" s="175" t="s">
        <v>36</v>
      </c>
      <c r="E706" s="175">
        <v>300</v>
      </c>
      <c r="F706" s="175">
        <v>0.1</v>
      </c>
      <c r="G706" s="175"/>
      <c r="H706" s="175"/>
      <c r="I706" s="176">
        <v>379.9</v>
      </c>
      <c r="J706" s="176">
        <f>IF(ISNUMBER(I706),ROUND(E706*F706*I706,2),"")</f>
        <v>11397</v>
      </c>
      <c r="K706" s="184">
        <f>BDI!$E$17</f>
        <v>0.19500000000000001</v>
      </c>
      <c r="L706" s="93"/>
      <c r="M706" s="93"/>
      <c r="N706" s="92">
        <f t="shared" si="5"/>
        <v>453.98</v>
      </c>
      <c r="O706" s="229">
        <f>IF(ISNUMBER(I706),ROUND(E706*F706*N706,2),"")</f>
        <v>13619.4</v>
      </c>
    </row>
    <row r="707" spans="1:15" x14ac:dyDescent="0.25">
      <c r="A707" s="172" t="s">
        <v>9406</v>
      </c>
      <c r="B707" s="173" t="s">
        <v>5237</v>
      </c>
      <c r="C707" s="174" t="s">
        <v>5238</v>
      </c>
      <c r="D707" s="175" t="s">
        <v>36</v>
      </c>
      <c r="E707" s="175">
        <v>500</v>
      </c>
      <c r="F707" s="175">
        <v>0.1</v>
      </c>
      <c r="G707" s="175"/>
      <c r="H707" s="175"/>
      <c r="I707" s="176">
        <v>31.9</v>
      </c>
      <c r="J707" s="176">
        <f>IF(ISNUMBER(I707),ROUND(E707*F707*I707,2),"")</f>
        <v>1595</v>
      </c>
      <c r="K707" s="184">
        <f>BDI!$E$17</f>
        <v>0.19500000000000001</v>
      </c>
      <c r="L707" s="93"/>
      <c r="M707" s="93"/>
      <c r="N707" s="92">
        <f t="shared" si="5"/>
        <v>38.119999999999997</v>
      </c>
      <c r="O707" s="229">
        <f>IF(ISNUMBER(I707),ROUND(E707*F707*N707,2),"")</f>
        <v>1906</v>
      </c>
    </row>
    <row r="708" spans="1:15" x14ac:dyDescent="0.25">
      <c r="A708" s="172" t="s">
        <v>9407</v>
      </c>
      <c r="B708" s="173" t="s">
        <v>5239</v>
      </c>
      <c r="C708" s="174" t="s">
        <v>5240</v>
      </c>
      <c r="D708" s="175" t="s">
        <v>36</v>
      </c>
      <c r="E708" s="175">
        <v>200</v>
      </c>
      <c r="F708" s="175">
        <v>0.1</v>
      </c>
      <c r="G708" s="175"/>
      <c r="H708" s="175"/>
      <c r="I708" s="176">
        <v>16.23</v>
      </c>
      <c r="J708" s="176">
        <f>IF(ISNUMBER(I708),ROUND(E708*F708*I708,2),"")</f>
        <v>324.60000000000002</v>
      </c>
      <c r="K708" s="184">
        <f>BDI!$E$17</f>
        <v>0.19500000000000001</v>
      </c>
      <c r="L708" s="93"/>
      <c r="M708" s="93"/>
      <c r="N708" s="92">
        <f t="shared" si="5"/>
        <v>19.39</v>
      </c>
      <c r="O708" s="229">
        <f>IF(ISNUMBER(I708),ROUND(E708*F708*N708,2),"")</f>
        <v>387.8</v>
      </c>
    </row>
    <row r="709" spans="1:15" x14ac:dyDescent="0.25">
      <c r="A709" s="172" t="s">
        <v>9408</v>
      </c>
      <c r="B709" s="173" t="s">
        <v>1477</v>
      </c>
      <c r="C709" s="174" t="s">
        <v>5241</v>
      </c>
      <c r="D709" s="175" t="s">
        <v>36</v>
      </c>
      <c r="E709" s="175">
        <v>500</v>
      </c>
      <c r="F709" s="175">
        <v>0.1</v>
      </c>
      <c r="G709" s="175"/>
      <c r="H709" s="175"/>
      <c r="I709" s="188">
        <f ca="1">OFFSET(INDEX(Composições!A:H,MATCH(B709,Composições!A:A,0),8),2,0)</f>
        <v>18.904999999999998</v>
      </c>
      <c r="J709" s="176">
        <f ca="1">IF(ISNUMBER(I709),ROUND(E709*F709*I709,2),"")</f>
        <v>945.25</v>
      </c>
      <c r="K709" s="184">
        <f>BDI!$E$17</f>
        <v>0.19500000000000001</v>
      </c>
      <c r="L709" s="93"/>
      <c r="M709" s="93"/>
      <c r="N709" s="92">
        <f t="shared" ref="N709:N772" ca="1" si="6">IF(ISNUMBER(I709),ROUND(I709*(1+K709),2),"")</f>
        <v>22.59</v>
      </c>
      <c r="O709" s="229">
        <f ca="1">IF(ISNUMBER(I709),ROUND(E709*F709*N709,2),"")</f>
        <v>1129.5</v>
      </c>
    </row>
    <row r="710" spans="1:15" x14ac:dyDescent="0.25">
      <c r="A710" s="172" t="s">
        <v>9409</v>
      </c>
      <c r="B710" s="173" t="s">
        <v>5242</v>
      </c>
      <c r="C710" s="174" t="s">
        <v>5243</v>
      </c>
      <c r="D710" s="175" t="s">
        <v>36</v>
      </c>
      <c r="E710" s="175">
        <v>200</v>
      </c>
      <c r="F710" s="175">
        <v>0.1</v>
      </c>
      <c r="G710" s="175"/>
      <c r="H710" s="175"/>
      <c r="I710" s="176">
        <v>28.63</v>
      </c>
      <c r="J710" s="176">
        <f>IF(ISNUMBER(I710),ROUND(E710*F710*I710,2),"")</f>
        <v>572.6</v>
      </c>
      <c r="K710" s="184">
        <f>BDI!$E$17</f>
        <v>0.19500000000000001</v>
      </c>
      <c r="L710" s="93"/>
      <c r="M710" s="93"/>
      <c r="N710" s="92">
        <f t="shared" si="6"/>
        <v>34.21</v>
      </c>
      <c r="O710" s="229">
        <f>IF(ISNUMBER(I710),ROUND(E710*F710*N710,2),"")</f>
        <v>684.2</v>
      </c>
    </row>
    <row r="711" spans="1:15" x14ac:dyDescent="0.25">
      <c r="A711" s="172" t="s">
        <v>9410</v>
      </c>
      <c r="B711" s="173" t="s">
        <v>5244</v>
      </c>
      <c r="C711" s="174" t="s">
        <v>5245</v>
      </c>
      <c r="D711" s="175" t="s">
        <v>36</v>
      </c>
      <c r="E711" s="175">
        <v>300</v>
      </c>
      <c r="F711" s="175">
        <v>0.1</v>
      </c>
      <c r="G711" s="175"/>
      <c r="H711" s="175"/>
      <c r="I711" s="176">
        <v>29.25</v>
      </c>
      <c r="J711" s="176">
        <f>IF(ISNUMBER(I711),ROUND(E711*F711*I711,2),"")</f>
        <v>877.5</v>
      </c>
      <c r="K711" s="184">
        <f>BDI!$E$17</f>
        <v>0.19500000000000001</v>
      </c>
      <c r="L711" s="93"/>
      <c r="M711" s="93"/>
      <c r="N711" s="92">
        <f t="shared" si="6"/>
        <v>34.950000000000003</v>
      </c>
      <c r="O711" s="229">
        <f>IF(ISNUMBER(I711),ROUND(E711*F711*N711,2),"")</f>
        <v>1048.5</v>
      </c>
    </row>
    <row r="712" spans="1:15" x14ac:dyDescent="0.25">
      <c r="A712" s="172" t="s">
        <v>9411</v>
      </c>
      <c r="B712" s="173" t="s">
        <v>5246</v>
      </c>
      <c r="C712" s="174" t="s">
        <v>5247</v>
      </c>
      <c r="D712" s="175" t="s">
        <v>36</v>
      </c>
      <c r="E712" s="175">
        <v>300</v>
      </c>
      <c r="F712" s="175">
        <v>0.1</v>
      </c>
      <c r="G712" s="175"/>
      <c r="H712" s="175"/>
      <c r="I712" s="176">
        <v>45.9</v>
      </c>
      <c r="J712" s="176">
        <f>IF(ISNUMBER(I712),ROUND(E712*F712*I712,2),"")</f>
        <v>1377</v>
      </c>
      <c r="K712" s="184">
        <f>BDI!$E$17</f>
        <v>0.19500000000000001</v>
      </c>
      <c r="L712" s="93"/>
      <c r="M712" s="93"/>
      <c r="N712" s="92">
        <f t="shared" si="6"/>
        <v>54.85</v>
      </c>
      <c r="O712" s="229">
        <f>IF(ISNUMBER(I712),ROUND(E712*F712*N712,2),"")</f>
        <v>1645.5</v>
      </c>
    </row>
    <row r="713" spans="1:15" x14ac:dyDescent="0.25">
      <c r="A713" s="172" t="s">
        <v>9412</v>
      </c>
      <c r="B713" s="173" t="s">
        <v>5248</v>
      </c>
      <c r="C713" s="174" t="s">
        <v>5249</v>
      </c>
      <c r="D713" s="175" t="s">
        <v>36</v>
      </c>
      <c r="E713" s="175">
        <v>100</v>
      </c>
      <c r="F713" s="175">
        <v>0.1</v>
      </c>
      <c r="G713" s="175"/>
      <c r="H713" s="175"/>
      <c r="I713" s="176">
        <v>19.79</v>
      </c>
      <c r="J713" s="176">
        <f>IF(ISNUMBER(I713),ROUND(E713*F713*I713,2),"")</f>
        <v>197.9</v>
      </c>
      <c r="K713" s="184">
        <f>BDI!$E$17</f>
        <v>0.19500000000000001</v>
      </c>
      <c r="L713" s="93"/>
      <c r="M713" s="93"/>
      <c r="N713" s="92">
        <f t="shared" si="6"/>
        <v>23.65</v>
      </c>
      <c r="O713" s="229">
        <f>IF(ISNUMBER(I713),ROUND(E713*F713*N713,2),"")</f>
        <v>236.5</v>
      </c>
    </row>
    <row r="714" spans="1:15" x14ac:dyDescent="0.25">
      <c r="A714" s="172" t="s">
        <v>9413</v>
      </c>
      <c r="B714" s="173" t="s">
        <v>5250</v>
      </c>
      <c r="C714" s="174" t="s">
        <v>5251</v>
      </c>
      <c r="D714" s="175" t="s">
        <v>36</v>
      </c>
      <c r="E714" s="175">
        <v>100</v>
      </c>
      <c r="F714" s="175">
        <v>0.1</v>
      </c>
      <c r="G714" s="175"/>
      <c r="H714" s="175"/>
      <c r="I714" s="176">
        <v>22.81</v>
      </c>
      <c r="J714" s="176">
        <f>IF(ISNUMBER(I714),ROUND(E714*F714*I714,2),"")</f>
        <v>228.1</v>
      </c>
      <c r="K714" s="184">
        <f>BDI!$E$17</f>
        <v>0.19500000000000001</v>
      </c>
      <c r="L714" s="93"/>
      <c r="M714" s="93"/>
      <c r="N714" s="92">
        <f t="shared" si="6"/>
        <v>27.26</v>
      </c>
      <c r="O714" s="229">
        <f>IF(ISNUMBER(I714),ROUND(E714*F714*N714,2),"")</f>
        <v>272.60000000000002</v>
      </c>
    </row>
    <row r="715" spans="1:15" x14ac:dyDescent="0.25">
      <c r="A715" s="172" t="s">
        <v>9414</v>
      </c>
      <c r="B715" s="173" t="s">
        <v>5252</v>
      </c>
      <c r="C715" s="174" t="s">
        <v>5253</v>
      </c>
      <c r="D715" s="175" t="s">
        <v>4102</v>
      </c>
      <c r="E715" s="175">
        <v>300</v>
      </c>
      <c r="F715" s="175">
        <v>0.1</v>
      </c>
      <c r="G715" s="175"/>
      <c r="H715" s="175"/>
      <c r="I715" s="176">
        <v>39.340000000000003</v>
      </c>
      <c r="J715" s="176">
        <f>IF(ISNUMBER(I715),ROUND(E715*F715*I715,2),"")</f>
        <v>1180.2</v>
      </c>
      <c r="K715" s="184">
        <f>BDI!$E$17</f>
        <v>0.19500000000000001</v>
      </c>
      <c r="L715" s="93"/>
      <c r="M715" s="93"/>
      <c r="N715" s="92">
        <f t="shared" si="6"/>
        <v>47.01</v>
      </c>
      <c r="O715" s="229">
        <f>IF(ISNUMBER(I715),ROUND(E715*F715*N715,2),"")</f>
        <v>1410.3</v>
      </c>
    </row>
    <row r="716" spans="1:15" x14ac:dyDescent="0.25">
      <c r="A716" s="172" t="s">
        <v>9415</v>
      </c>
      <c r="B716" s="173" t="s">
        <v>5254</v>
      </c>
      <c r="C716" s="174" t="s">
        <v>5255</v>
      </c>
      <c r="D716" s="175" t="s">
        <v>4102</v>
      </c>
      <c r="E716" s="175">
        <v>300</v>
      </c>
      <c r="F716" s="175">
        <v>0.1</v>
      </c>
      <c r="G716" s="175"/>
      <c r="H716" s="175"/>
      <c r="I716" s="176">
        <v>74.45</v>
      </c>
      <c r="J716" s="176">
        <f>IF(ISNUMBER(I716),ROUND(E716*F716*I716,2),"")</f>
        <v>2233.5</v>
      </c>
      <c r="K716" s="184">
        <f>BDI!$E$17</f>
        <v>0.19500000000000001</v>
      </c>
      <c r="L716" s="93"/>
      <c r="M716" s="93"/>
      <c r="N716" s="92">
        <f t="shared" si="6"/>
        <v>88.97</v>
      </c>
      <c r="O716" s="229">
        <f>IF(ISNUMBER(I716),ROUND(E716*F716*N716,2),"")</f>
        <v>2669.1</v>
      </c>
    </row>
    <row r="717" spans="1:15" x14ac:dyDescent="0.25">
      <c r="A717" s="172" t="s">
        <v>9416</v>
      </c>
      <c r="B717" s="173" t="s">
        <v>5256</v>
      </c>
      <c r="C717" s="174" t="s">
        <v>5257</v>
      </c>
      <c r="D717" s="175" t="s">
        <v>4102</v>
      </c>
      <c r="E717" s="175">
        <v>400</v>
      </c>
      <c r="F717" s="175">
        <v>0.1</v>
      </c>
      <c r="G717" s="175"/>
      <c r="H717" s="175"/>
      <c r="I717" s="176">
        <v>29.95</v>
      </c>
      <c r="J717" s="176">
        <f>IF(ISNUMBER(I717),ROUND(E717*F717*I717,2),"")</f>
        <v>1198</v>
      </c>
      <c r="K717" s="184">
        <f>BDI!$E$17</f>
        <v>0.19500000000000001</v>
      </c>
      <c r="L717" s="93"/>
      <c r="M717" s="93"/>
      <c r="N717" s="92">
        <f t="shared" si="6"/>
        <v>35.79</v>
      </c>
      <c r="O717" s="229">
        <f>IF(ISNUMBER(I717),ROUND(E717*F717*N717,2),"")</f>
        <v>1431.6</v>
      </c>
    </row>
    <row r="718" spans="1:15" x14ac:dyDescent="0.25">
      <c r="A718" s="172" t="s">
        <v>9417</v>
      </c>
      <c r="B718" s="173" t="s">
        <v>5258</v>
      </c>
      <c r="C718" s="174" t="s">
        <v>5259</v>
      </c>
      <c r="D718" s="185" t="s">
        <v>4102</v>
      </c>
      <c r="E718" s="175">
        <v>500</v>
      </c>
      <c r="F718" s="175">
        <v>0.1</v>
      </c>
      <c r="G718" s="175"/>
      <c r="H718" s="175"/>
      <c r="I718" s="176">
        <v>3.84</v>
      </c>
      <c r="J718" s="176">
        <f>IF(ISNUMBER(I718),ROUND(E718*F718*I718,2),"")</f>
        <v>192</v>
      </c>
      <c r="K718" s="184">
        <f>BDI!$E$17</f>
        <v>0.19500000000000001</v>
      </c>
      <c r="L718" s="93"/>
      <c r="M718" s="93"/>
      <c r="N718" s="92">
        <f t="shared" si="6"/>
        <v>4.59</v>
      </c>
      <c r="O718" s="229">
        <f>IF(ISNUMBER(I718),ROUND(E718*F718*N718,2),"")</f>
        <v>229.5</v>
      </c>
    </row>
    <row r="719" spans="1:15" x14ac:dyDescent="0.25">
      <c r="A719" s="172" t="s">
        <v>9418</v>
      </c>
      <c r="B719" s="173" t="s">
        <v>5260</v>
      </c>
      <c r="C719" s="174" t="s">
        <v>5261</v>
      </c>
      <c r="D719" s="185" t="s">
        <v>36</v>
      </c>
      <c r="E719" s="175">
        <v>50</v>
      </c>
      <c r="F719" s="175">
        <v>0.1</v>
      </c>
      <c r="G719" s="175"/>
      <c r="H719" s="175"/>
      <c r="I719" s="176">
        <v>24.94</v>
      </c>
      <c r="J719" s="176">
        <f>IF(ISNUMBER(I719),ROUND(E719*F719*I719,2),"")</f>
        <v>124.7</v>
      </c>
      <c r="K719" s="184">
        <f>BDI!$E$17</f>
        <v>0.19500000000000001</v>
      </c>
      <c r="L719" s="93"/>
      <c r="M719" s="93"/>
      <c r="N719" s="92">
        <f t="shared" si="6"/>
        <v>29.8</v>
      </c>
      <c r="O719" s="229">
        <f>IF(ISNUMBER(I719),ROUND(E719*F719*N719,2),"")</f>
        <v>149</v>
      </c>
    </row>
    <row r="720" spans="1:15" x14ac:dyDescent="0.25">
      <c r="A720" s="172" t="s">
        <v>9419</v>
      </c>
      <c r="B720" s="173" t="s">
        <v>5262</v>
      </c>
      <c r="C720" s="174" t="s">
        <v>5263</v>
      </c>
      <c r="D720" s="185" t="s">
        <v>36</v>
      </c>
      <c r="E720" s="175">
        <v>20000</v>
      </c>
      <c r="F720" s="175">
        <v>0.1</v>
      </c>
      <c r="G720" s="175"/>
      <c r="H720" s="175"/>
      <c r="I720" s="176">
        <v>2.78</v>
      </c>
      <c r="J720" s="176">
        <f>IF(ISNUMBER(I720),ROUND(E720*F720*I720,2),"")</f>
        <v>5560</v>
      </c>
      <c r="K720" s="184">
        <f>BDI!$E$17</f>
        <v>0.19500000000000001</v>
      </c>
      <c r="L720" s="93"/>
      <c r="M720" s="93"/>
      <c r="N720" s="92">
        <f t="shared" si="6"/>
        <v>3.32</v>
      </c>
      <c r="O720" s="229">
        <f>IF(ISNUMBER(I720),ROUND(E720*F720*N720,2),"")</f>
        <v>6640</v>
      </c>
    </row>
    <row r="721" spans="1:15" x14ac:dyDescent="0.25">
      <c r="A721" s="172" t="s">
        <v>9420</v>
      </c>
      <c r="B721" s="173" t="s">
        <v>5264</v>
      </c>
      <c r="C721" s="174" t="s">
        <v>5265</v>
      </c>
      <c r="D721" s="185" t="s">
        <v>36</v>
      </c>
      <c r="E721" s="175">
        <v>20000</v>
      </c>
      <c r="F721" s="175">
        <v>0.1</v>
      </c>
      <c r="G721" s="175"/>
      <c r="H721" s="175"/>
      <c r="I721" s="176">
        <v>3.52</v>
      </c>
      <c r="J721" s="176">
        <f>IF(ISNUMBER(I721),ROUND(E721*F721*I721,2),"")</f>
        <v>7040</v>
      </c>
      <c r="K721" s="184">
        <f>BDI!$E$17</f>
        <v>0.19500000000000001</v>
      </c>
      <c r="L721" s="93"/>
      <c r="M721" s="93"/>
      <c r="N721" s="92">
        <f t="shared" si="6"/>
        <v>4.21</v>
      </c>
      <c r="O721" s="229">
        <f>IF(ISNUMBER(I721),ROUND(E721*F721*N721,2),"")</f>
        <v>8420</v>
      </c>
    </row>
    <row r="722" spans="1:15" x14ac:dyDescent="0.25">
      <c r="A722" s="172" t="s">
        <v>9421</v>
      </c>
      <c r="B722" s="173" t="s">
        <v>5266</v>
      </c>
      <c r="C722" s="174" t="s">
        <v>5267</v>
      </c>
      <c r="D722" s="185" t="s">
        <v>36</v>
      </c>
      <c r="E722" s="175">
        <v>5000</v>
      </c>
      <c r="F722" s="175">
        <v>0.1</v>
      </c>
      <c r="G722" s="175"/>
      <c r="H722" s="175"/>
      <c r="I722" s="176">
        <v>5.05</v>
      </c>
      <c r="J722" s="176">
        <f>IF(ISNUMBER(I722),ROUND(E722*F722*I722,2),"")</f>
        <v>2525</v>
      </c>
      <c r="K722" s="184">
        <f>BDI!$E$17</f>
        <v>0.19500000000000001</v>
      </c>
      <c r="L722" s="93"/>
      <c r="M722" s="93"/>
      <c r="N722" s="92">
        <f t="shared" si="6"/>
        <v>6.03</v>
      </c>
      <c r="O722" s="229">
        <f>IF(ISNUMBER(I722),ROUND(E722*F722*N722,2),"")</f>
        <v>3015</v>
      </c>
    </row>
    <row r="723" spans="1:15" x14ac:dyDescent="0.25">
      <c r="A723" s="172" t="s">
        <v>9422</v>
      </c>
      <c r="B723" s="173" t="s">
        <v>1492</v>
      </c>
      <c r="C723" s="174" t="s">
        <v>5730</v>
      </c>
      <c r="D723" s="185" t="s">
        <v>86</v>
      </c>
      <c r="E723" s="175">
        <v>120</v>
      </c>
      <c r="F723" s="175">
        <v>0.1</v>
      </c>
      <c r="G723" s="175"/>
      <c r="H723" s="175"/>
      <c r="I723" s="188">
        <f ca="1">OFFSET(INDEX(Composições!A:H,MATCH(B723,Composições!A:A,0),8),2,0)</f>
        <v>702.66272189349104</v>
      </c>
      <c r="J723" s="176">
        <f ca="1">IF(ISNUMBER(I723),ROUND(E723*F723*I723,2),"")</f>
        <v>8431.9500000000007</v>
      </c>
      <c r="K723" s="184">
        <f>BDI!$E$17</f>
        <v>0.19500000000000001</v>
      </c>
      <c r="L723" s="93"/>
      <c r="M723" s="93"/>
      <c r="N723" s="92">
        <f t="shared" ca="1" si="6"/>
        <v>839.68</v>
      </c>
      <c r="O723" s="229">
        <f ca="1">IF(ISNUMBER(I723),ROUND(E723*F723*N723,2),"")</f>
        <v>10076.16</v>
      </c>
    </row>
    <row r="724" spans="1:15" x14ac:dyDescent="0.25">
      <c r="A724" s="172" t="s">
        <v>9423</v>
      </c>
      <c r="B724" s="173" t="s">
        <v>5731</v>
      </c>
      <c r="C724" s="174" t="s">
        <v>5732</v>
      </c>
      <c r="D724" s="185" t="s">
        <v>36</v>
      </c>
      <c r="E724" s="175">
        <v>30</v>
      </c>
      <c r="F724" s="175">
        <v>0.1</v>
      </c>
      <c r="G724" s="175"/>
      <c r="H724" s="175"/>
      <c r="I724" s="176">
        <v>97.9</v>
      </c>
      <c r="J724" s="176">
        <f>IF(ISNUMBER(I724),ROUND(E724*F724*I724,2),"")</f>
        <v>293.7</v>
      </c>
      <c r="K724" s="184">
        <f>BDI!$E$17</f>
        <v>0.19500000000000001</v>
      </c>
      <c r="L724" s="93"/>
      <c r="M724" s="93"/>
      <c r="N724" s="92">
        <f t="shared" si="6"/>
        <v>116.99</v>
      </c>
      <c r="O724" s="229">
        <f>IF(ISNUMBER(I724),ROUND(E724*F724*N724,2),"")</f>
        <v>350.97</v>
      </c>
    </row>
    <row r="725" spans="1:15" x14ac:dyDescent="0.25">
      <c r="A725" s="172" t="s">
        <v>9424</v>
      </c>
      <c r="B725" s="173" t="s">
        <v>7326</v>
      </c>
      <c r="C725" s="174" t="s">
        <v>7327</v>
      </c>
      <c r="D725" s="185" t="s">
        <v>36</v>
      </c>
      <c r="E725" s="175">
        <v>5000</v>
      </c>
      <c r="F725" s="175">
        <v>0.1</v>
      </c>
      <c r="G725" s="175"/>
      <c r="H725" s="175"/>
      <c r="I725" s="176">
        <v>5.09</v>
      </c>
      <c r="J725" s="176">
        <f>IF(ISNUMBER(I725),ROUND(E725*F725*I725,2),"")</f>
        <v>2545</v>
      </c>
      <c r="K725" s="184">
        <f>BDI!$E$17</f>
        <v>0.19500000000000001</v>
      </c>
      <c r="L725" s="93"/>
      <c r="M725" s="93"/>
      <c r="N725" s="92">
        <f t="shared" si="6"/>
        <v>6.08</v>
      </c>
      <c r="O725" s="229">
        <f>IF(ISNUMBER(I725),ROUND(E725*F725*N725,2),"")</f>
        <v>3040</v>
      </c>
    </row>
    <row r="726" spans="1:15" x14ac:dyDescent="0.25">
      <c r="A726" s="172" t="s">
        <v>9425</v>
      </c>
      <c r="B726" s="173" t="s">
        <v>7328</v>
      </c>
      <c r="C726" s="174" t="s">
        <v>7329</v>
      </c>
      <c r="D726" s="185" t="s">
        <v>36</v>
      </c>
      <c r="E726" s="175">
        <v>5000</v>
      </c>
      <c r="F726" s="175">
        <v>0.1</v>
      </c>
      <c r="G726" s="175"/>
      <c r="H726" s="175"/>
      <c r="I726" s="176">
        <v>6.3</v>
      </c>
      <c r="J726" s="176">
        <f>IF(ISNUMBER(I726),ROUND(E726*F726*I726,2),"")</f>
        <v>3150</v>
      </c>
      <c r="K726" s="184">
        <f>BDI!$E$17</f>
        <v>0.19500000000000001</v>
      </c>
      <c r="L726" s="93"/>
      <c r="M726" s="93"/>
      <c r="N726" s="92">
        <f t="shared" si="6"/>
        <v>7.53</v>
      </c>
      <c r="O726" s="229">
        <f>IF(ISNUMBER(I726),ROUND(E726*F726*N726,2),"")</f>
        <v>3765</v>
      </c>
    </row>
    <row r="727" spans="1:15" x14ac:dyDescent="0.25">
      <c r="A727" s="172" t="s">
        <v>9426</v>
      </c>
      <c r="B727" s="173" t="s">
        <v>7330</v>
      </c>
      <c r="C727" s="174" t="s">
        <v>7331</v>
      </c>
      <c r="D727" s="185" t="s">
        <v>36</v>
      </c>
      <c r="E727" s="175">
        <v>300</v>
      </c>
      <c r="F727" s="175">
        <v>0.1</v>
      </c>
      <c r="G727" s="175"/>
      <c r="H727" s="175"/>
      <c r="I727" s="176">
        <v>103.96</v>
      </c>
      <c r="J727" s="176">
        <f>IF(ISNUMBER(I727),ROUND(E727*F727*I727,2),"")</f>
        <v>3118.8</v>
      </c>
      <c r="K727" s="184">
        <f>BDI!$E$17</f>
        <v>0.19500000000000001</v>
      </c>
      <c r="L727" s="93"/>
      <c r="M727" s="93"/>
      <c r="N727" s="92">
        <f t="shared" si="6"/>
        <v>124.23</v>
      </c>
      <c r="O727" s="229">
        <f>IF(ISNUMBER(I727),ROUND(E727*F727*N727,2),"")</f>
        <v>3726.9</v>
      </c>
    </row>
    <row r="728" spans="1:15" x14ac:dyDescent="0.25">
      <c r="A728" s="172" t="s">
        <v>9427</v>
      </c>
      <c r="B728" s="173" t="s">
        <v>7332</v>
      </c>
      <c r="C728" s="174" t="s">
        <v>7333</v>
      </c>
      <c r="D728" s="185" t="s">
        <v>36</v>
      </c>
      <c r="E728" s="175">
        <v>100</v>
      </c>
      <c r="F728" s="175">
        <v>0.1</v>
      </c>
      <c r="G728" s="175"/>
      <c r="H728" s="175"/>
      <c r="I728" s="176">
        <v>75.739999999999995</v>
      </c>
      <c r="J728" s="176">
        <f>IF(ISNUMBER(I728),ROUND(E728*F728*I728,2),"")</f>
        <v>757.4</v>
      </c>
      <c r="K728" s="184">
        <f>BDI!$E$17</f>
        <v>0.19500000000000001</v>
      </c>
      <c r="L728" s="93"/>
      <c r="M728" s="93"/>
      <c r="N728" s="92">
        <f t="shared" si="6"/>
        <v>90.51</v>
      </c>
      <c r="O728" s="229">
        <f>IF(ISNUMBER(I728),ROUND(E728*F728*N728,2),"")</f>
        <v>905.1</v>
      </c>
    </row>
    <row r="729" spans="1:15" x14ac:dyDescent="0.25">
      <c r="A729" s="172" t="s">
        <v>9428</v>
      </c>
      <c r="B729" s="173" t="s">
        <v>7334</v>
      </c>
      <c r="C729" s="174" t="s">
        <v>7335</v>
      </c>
      <c r="D729" s="185" t="s">
        <v>124</v>
      </c>
      <c r="E729" s="175">
        <v>500</v>
      </c>
      <c r="F729" s="175">
        <v>0.1</v>
      </c>
      <c r="G729" s="175"/>
      <c r="H729" s="175"/>
      <c r="I729" s="176">
        <v>4.26</v>
      </c>
      <c r="J729" s="176">
        <f>IF(ISNUMBER(I729),ROUND(E729*F729*I729,2),"")</f>
        <v>213</v>
      </c>
      <c r="K729" s="184">
        <f>BDI!$E$17</f>
        <v>0.19500000000000001</v>
      </c>
      <c r="L729" s="93"/>
      <c r="M729" s="93"/>
      <c r="N729" s="92">
        <f t="shared" si="6"/>
        <v>5.09</v>
      </c>
      <c r="O729" s="229">
        <f>IF(ISNUMBER(I729),ROUND(E729*F729*N729,2),"")</f>
        <v>254.5</v>
      </c>
    </row>
    <row r="730" spans="1:15" x14ac:dyDescent="0.25">
      <c r="A730" s="172" t="s">
        <v>9429</v>
      </c>
      <c r="B730" s="173" t="s">
        <v>7336</v>
      </c>
      <c r="C730" s="174" t="s">
        <v>7337</v>
      </c>
      <c r="D730" s="185" t="s">
        <v>36</v>
      </c>
      <c r="E730" s="175">
        <v>10000</v>
      </c>
      <c r="F730" s="175">
        <v>0.1</v>
      </c>
      <c r="G730" s="175"/>
      <c r="H730" s="175"/>
      <c r="I730" s="176">
        <v>1.45</v>
      </c>
      <c r="J730" s="176">
        <f>IF(ISNUMBER(I730),ROUND(E730*F730*I730,2),"")</f>
        <v>1450</v>
      </c>
      <c r="K730" s="184">
        <f>BDI!$E$17</f>
        <v>0.19500000000000001</v>
      </c>
      <c r="L730" s="93"/>
      <c r="M730" s="93"/>
      <c r="N730" s="92">
        <f t="shared" si="6"/>
        <v>1.73</v>
      </c>
      <c r="O730" s="229">
        <f>IF(ISNUMBER(I730),ROUND(E730*F730*N730,2),"")</f>
        <v>1730</v>
      </c>
    </row>
    <row r="731" spans="1:15" x14ac:dyDescent="0.25">
      <c r="A731" s="172" t="s">
        <v>9430</v>
      </c>
      <c r="B731" s="173" t="s">
        <v>7338</v>
      </c>
      <c r="C731" s="174" t="s">
        <v>7339</v>
      </c>
      <c r="D731" s="185" t="s">
        <v>4102</v>
      </c>
      <c r="E731" s="175">
        <v>300</v>
      </c>
      <c r="F731" s="175">
        <v>0.1</v>
      </c>
      <c r="G731" s="175"/>
      <c r="H731" s="175"/>
      <c r="I731" s="176">
        <v>6.99</v>
      </c>
      <c r="J731" s="176">
        <f>IF(ISNUMBER(I731),ROUND(E731*F731*I731,2),"")</f>
        <v>209.7</v>
      </c>
      <c r="K731" s="184">
        <f>BDI!$E$17</f>
        <v>0.19500000000000001</v>
      </c>
      <c r="L731" s="93"/>
      <c r="M731" s="93"/>
      <c r="N731" s="92">
        <f t="shared" si="6"/>
        <v>8.35</v>
      </c>
      <c r="O731" s="229">
        <f>IF(ISNUMBER(I731),ROUND(E731*F731*N731,2),"")</f>
        <v>250.5</v>
      </c>
    </row>
    <row r="732" spans="1:15" x14ac:dyDescent="0.25">
      <c r="A732" s="172" t="s">
        <v>9431</v>
      </c>
      <c r="B732" s="173" t="s">
        <v>7340</v>
      </c>
      <c r="C732" s="174" t="s">
        <v>7341</v>
      </c>
      <c r="D732" s="185" t="s">
        <v>4102</v>
      </c>
      <c r="E732" s="175">
        <v>300</v>
      </c>
      <c r="F732" s="175">
        <v>0.1</v>
      </c>
      <c r="G732" s="175"/>
      <c r="H732" s="175"/>
      <c r="I732" s="176">
        <v>53.22</v>
      </c>
      <c r="J732" s="176">
        <f>IF(ISNUMBER(I732),ROUND(E732*F732*I732,2),"")</f>
        <v>1596.6</v>
      </c>
      <c r="K732" s="184">
        <f>BDI!$E$17</f>
        <v>0.19500000000000001</v>
      </c>
      <c r="L732" s="93"/>
      <c r="M732" s="93"/>
      <c r="N732" s="92">
        <f t="shared" si="6"/>
        <v>63.6</v>
      </c>
      <c r="O732" s="229">
        <f>IF(ISNUMBER(I732),ROUND(E732*F732*N732,2),"")</f>
        <v>1908</v>
      </c>
    </row>
    <row r="733" spans="1:15" x14ac:dyDescent="0.25">
      <c r="A733" s="172" t="s">
        <v>9432</v>
      </c>
      <c r="B733" s="173" t="s">
        <v>7342</v>
      </c>
      <c r="C733" s="174" t="s">
        <v>7343</v>
      </c>
      <c r="D733" s="185" t="s">
        <v>36</v>
      </c>
      <c r="E733" s="175">
        <v>3000</v>
      </c>
      <c r="F733" s="175">
        <v>0.1</v>
      </c>
      <c r="G733" s="175"/>
      <c r="H733" s="175"/>
      <c r="I733" s="176">
        <v>121.56</v>
      </c>
      <c r="J733" s="176">
        <f>IF(ISNUMBER(I733),ROUND(E733*F733*I733,2),"")</f>
        <v>36468</v>
      </c>
      <c r="K733" s="184">
        <f>BDI!$E$17</f>
        <v>0.19500000000000001</v>
      </c>
      <c r="L733" s="93"/>
      <c r="M733" s="93"/>
      <c r="N733" s="92">
        <f t="shared" si="6"/>
        <v>145.26</v>
      </c>
      <c r="O733" s="229">
        <f>IF(ISNUMBER(I733),ROUND(E733*F733*N733,2),"")</f>
        <v>43578</v>
      </c>
    </row>
    <row r="734" spans="1:15" x14ac:dyDescent="0.25">
      <c r="A734" s="172" t="s">
        <v>9433</v>
      </c>
      <c r="B734" s="173" t="s">
        <v>5268</v>
      </c>
      <c r="C734" s="174" t="s">
        <v>5269</v>
      </c>
      <c r="D734" s="185" t="s">
        <v>36</v>
      </c>
      <c r="E734" s="175">
        <v>1000</v>
      </c>
      <c r="F734" s="175">
        <v>0.1</v>
      </c>
      <c r="G734" s="175"/>
      <c r="H734" s="175"/>
      <c r="I734" s="176">
        <v>5.8</v>
      </c>
      <c r="J734" s="176">
        <f>IF(ISNUMBER(I734),ROUND(E734*F734*I734,2),"")</f>
        <v>580</v>
      </c>
      <c r="K734" s="184">
        <f>BDI!$E$17</f>
        <v>0.19500000000000001</v>
      </c>
      <c r="L734" s="93"/>
      <c r="M734" s="93"/>
      <c r="N734" s="92">
        <f t="shared" si="6"/>
        <v>6.93</v>
      </c>
      <c r="O734" s="229">
        <f>IF(ISNUMBER(I734),ROUND(E734*F734*N734,2),"")</f>
        <v>693</v>
      </c>
    </row>
    <row r="735" spans="1:15" x14ac:dyDescent="0.25">
      <c r="A735" s="172" t="s">
        <v>9434</v>
      </c>
      <c r="B735" s="173" t="s">
        <v>5270</v>
      </c>
      <c r="C735" s="174" t="s">
        <v>5271</v>
      </c>
      <c r="D735" s="185" t="s">
        <v>36</v>
      </c>
      <c r="E735" s="175">
        <v>6000</v>
      </c>
      <c r="F735" s="175">
        <v>0.1</v>
      </c>
      <c r="G735" s="175"/>
      <c r="H735" s="175"/>
      <c r="I735" s="176">
        <v>4</v>
      </c>
      <c r="J735" s="176">
        <f>IF(ISNUMBER(I735),ROUND(E735*F735*I735,2),"")</f>
        <v>2400</v>
      </c>
      <c r="K735" s="184">
        <f>BDI!$E$17</f>
        <v>0.19500000000000001</v>
      </c>
      <c r="L735" s="93"/>
      <c r="M735" s="93"/>
      <c r="N735" s="92">
        <f t="shared" si="6"/>
        <v>4.78</v>
      </c>
      <c r="O735" s="229">
        <f>IF(ISNUMBER(I735),ROUND(E735*F735*N735,2),"")</f>
        <v>2868</v>
      </c>
    </row>
    <row r="736" spans="1:15" x14ac:dyDescent="0.25">
      <c r="A736" s="172" t="s">
        <v>9435</v>
      </c>
      <c r="B736" s="173" t="s">
        <v>5272</v>
      </c>
      <c r="C736" s="174" t="s">
        <v>5273</v>
      </c>
      <c r="D736" s="185" t="s">
        <v>36</v>
      </c>
      <c r="E736" s="175">
        <v>3000</v>
      </c>
      <c r="F736" s="175">
        <v>0.1</v>
      </c>
      <c r="G736" s="175"/>
      <c r="H736" s="175"/>
      <c r="I736" s="176">
        <v>8.8800000000000008</v>
      </c>
      <c r="J736" s="176">
        <f>IF(ISNUMBER(I736),ROUND(E736*F736*I736,2),"")</f>
        <v>2664</v>
      </c>
      <c r="K736" s="184">
        <f>BDI!$E$17</f>
        <v>0.19500000000000001</v>
      </c>
      <c r="L736" s="93"/>
      <c r="M736" s="93"/>
      <c r="N736" s="92">
        <f t="shared" si="6"/>
        <v>10.61</v>
      </c>
      <c r="O736" s="229">
        <f>IF(ISNUMBER(I736),ROUND(E736*F736*N736,2),"")</f>
        <v>3183</v>
      </c>
    </row>
    <row r="737" spans="1:15" x14ac:dyDescent="0.25">
      <c r="A737" s="172" t="s">
        <v>9436</v>
      </c>
      <c r="B737" s="173" t="s">
        <v>5274</v>
      </c>
      <c r="C737" s="174" t="s">
        <v>5275</v>
      </c>
      <c r="D737" s="185" t="s">
        <v>36</v>
      </c>
      <c r="E737" s="175">
        <v>6000</v>
      </c>
      <c r="F737" s="175">
        <v>0.1</v>
      </c>
      <c r="G737" s="175"/>
      <c r="H737" s="175"/>
      <c r="I737" s="176">
        <v>1.93</v>
      </c>
      <c r="J737" s="176">
        <f>IF(ISNUMBER(I737),ROUND(E737*F737*I737,2),"")</f>
        <v>1158</v>
      </c>
      <c r="K737" s="184">
        <f>BDI!$E$17</f>
        <v>0.19500000000000001</v>
      </c>
      <c r="L737" s="93"/>
      <c r="M737" s="93"/>
      <c r="N737" s="92">
        <f t="shared" si="6"/>
        <v>2.31</v>
      </c>
      <c r="O737" s="229">
        <f>IF(ISNUMBER(I737),ROUND(E737*F737*N737,2),"")</f>
        <v>1386</v>
      </c>
    </row>
    <row r="738" spans="1:15" x14ac:dyDescent="0.25">
      <c r="A738" s="172" t="s">
        <v>9437</v>
      </c>
      <c r="B738" s="173" t="s">
        <v>5276</v>
      </c>
      <c r="C738" s="174" t="s">
        <v>5277</v>
      </c>
      <c r="D738" s="185" t="s">
        <v>36</v>
      </c>
      <c r="E738" s="175">
        <v>3000</v>
      </c>
      <c r="F738" s="175">
        <v>0.1</v>
      </c>
      <c r="G738" s="175"/>
      <c r="H738" s="175"/>
      <c r="I738" s="176">
        <v>3.73</v>
      </c>
      <c r="J738" s="176">
        <f>IF(ISNUMBER(I738),ROUND(E738*F738*I738,2),"")</f>
        <v>1119</v>
      </c>
      <c r="K738" s="184">
        <f>BDI!$E$17</f>
        <v>0.19500000000000001</v>
      </c>
      <c r="L738" s="93"/>
      <c r="M738" s="93"/>
      <c r="N738" s="92">
        <f t="shared" si="6"/>
        <v>4.46</v>
      </c>
      <c r="O738" s="229">
        <f>IF(ISNUMBER(I738),ROUND(E738*F738*N738,2),"")</f>
        <v>1338</v>
      </c>
    </row>
    <row r="739" spans="1:15" x14ac:dyDescent="0.25">
      <c r="A739" s="172" t="s">
        <v>9438</v>
      </c>
      <c r="B739" s="173" t="s">
        <v>5278</v>
      </c>
      <c r="C739" s="174" t="s">
        <v>396</v>
      </c>
      <c r="D739" s="185" t="s">
        <v>36</v>
      </c>
      <c r="E739" s="175">
        <v>200</v>
      </c>
      <c r="F739" s="175">
        <v>0.1</v>
      </c>
      <c r="G739" s="175"/>
      <c r="H739" s="175"/>
      <c r="I739" s="176">
        <v>4.6100000000000003</v>
      </c>
      <c r="J739" s="176">
        <f>IF(ISNUMBER(I739),ROUND(E739*F739*I739,2),"")</f>
        <v>92.2</v>
      </c>
      <c r="K739" s="184">
        <f>BDI!$E$17</f>
        <v>0.19500000000000001</v>
      </c>
      <c r="L739" s="93"/>
      <c r="M739" s="93"/>
      <c r="N739" s="92">
        <f t="shared" si="6"/>
        <v>5.51</v>
      </c>
      <c r="O739" s="229">
        <f>IF(ISNUMBER(I739),ROUND(E739*F739*N739,2),"")</f>
        <v>110.2</v>
      </c>
    </row>
    <row r="740" spans="1:15" x14ac:dyDescent="0.25">
      <c r="A740" s="172" t="s">
        <v>9439</v>
      </c>
      <c r="B740" s="173" t="s">
        <v>5279</v>
      </c>
      <c r="C740" s="174" t="s">
        <v>401</v>
      </c>
      <c r="D740" s="185" t="s">
        <v>36</v>
      </c>
      <c r="E740" s="175">
        <v>5000</v>
      </c>
      <c r="F740" s="175">
        <v>0.1</v>
      </c>
      <c r="G740" s="175"/>
      <c r="H740" s="175"/>
      <c r="I740" s="176">
        <v>1.94</v>
      </c>
      <c r="J740" s="176">
        <f>IF(ISNUMBER(I740),ROUND(E740*F740*I740,2),"")</f>
        <v>970</v>
      </c>
      <c r="K740" s="184">
        <f>BDI!$E$17</f>
        <v>0.19500000000000001</v>
      </c>
      <c r="L740" s="93"/>
      <c r="M740" s="93"/>
      <c r="N740" s="92">
        <f t="shared" si="6"/>
        <v>2.3199999999999998</v>
      </c>
      <c r="O740" s="229">
        <f>IF(ISNUMBER(I740),ROUND(E740*F740*N740,2),"")</f>
        <v>1160</v>
      </c>
    </row>
    <row r="741" spans="1:15" x14ac:dyDescent="0.25">
      <c r="A741" s="172" t="s">
        <v>9440</v>
      </c>
      <c r="B741" s="173" t="s">
        <v>5280</v>
      </c>
      <c r="C741" s="174" t="s">
        <v>5281</v>
      </c>
      <c r="D741" s="185" t="s">
        <v>36</v>
      </c>
      <c r="E741" s="175">
        <v>12000</v>
      </c>
      <c r="F741" s="175">
        <v>0.1</v>
      </c>
      <c r="G741" s="175"/>
      <c r="H741" s="175"/>
      <c r="I741" s="176">
        <v>9.09</v>
      </c>
      <c r="J741" s="176">
        <f>IF(ISNUMBER(I741),ROUND(E741*F741*I741,2),"")</f>
        <v>10908</v>
      </c>
      <c r="K741" s="184">
        <f>BDI!$E$17</f>
        <v>0.19500000000000001</v>
      </c>
      <c r="L741" s="93"/>
      <c r="M741" s="93"/>
      <c r="N741" s="92">
        <f t="shared" si="6"/>
        <v>10.86</v>
      </c>
      <c r="O741" s="229">
        <f>IF(ISNUMBER(I741),ROUND(E741*F741*N741,2),"")</f>
        <v>13032</v>
      </c>
    </row>
    <row r="742" spans="1:15" x14ac:dyDescent="0.25">
      <c r="A742" s="172" t="s">
        <v>9441</v>
      </c>
      <c r="B742" s="173" t="s">
        <v>5282</v>
      </c>
      <c r="C742" s="174" t="s">
        <v>5283</v>
      </c>
      <c r="D742" s="185" t="s">
        <v>36</v>
      </c>
      <c r="E742" s="175">
        <v>3000</v>
      </c>
      <c r="F742" s="175">
        <v>0.1</v>
      </c>
      <c r="G742" s="175"/>
      <c r="H742" s="175"/>
      <c r="I742" s="176">
        <v>18.45</v>
      </c>
      <c r="J742" s="176">
        <f>IF(ISNUMBER(I742),ROUND(E742*F742*I742,2),"")</f>
        <v>5535</v>
      </c>
      <c r="K742" s="184">
        <f>BDI!$E$17</f>
        <v>0.19500000000000001</v>
      </c>
      <c r="L742" s="93"/>
      <c r="M742" s="93"/>
      <c r="N742" s="92">
        <f t="shared" si="6"/>
        <v>22.05</v>
      </c>
      <c r="O742" s="229">
        <f>IF(ISNUMBER(I742),ROUND(E742*F742*N742,2),"")</f>
        <v>6615</v>
      </c>
    </row>
    <row r="743" spans="1:15" x14ac:dyDescent="0.25">
      <c r="A743" s="172" t="s">
        <v>9442</v>
      </c>
      <c r="B743" s="173" t="s">
        <v>5284</v>
      </c>
      <c r="C743" s="174" t="s">
        <v>5285</v>
      </c>
      <c r="D743" s="185" t="s">
        <v>36</v>
      </c>
      <c r="E743" s="175">
        <v>2000</v>
      </c>
      <c r="F743" s="175">
        <v>0.1</v>
      </c>
      <c r="G743" s="175"/>
      <c r="H743" s="175"/>
      <c r="I743" s="176">
        <v>8.39</v>
      </c>
      <c r="J743" s="176">
        <f>IF(ISNUMBER(I743),ROUND(E743*F743*I743,2),"")</f>
        <v>1678</v>
      </c>
      <c r="K743" s="184">
        <f>BDI!$E$17</f>
        <v>0.19500000000000001</v>
      </c>
      <c r="L743" s="93"/>
      <c r="M743" s="93"/>
      <c r="N743" s="92">
        <f t="shared" si="6"/>
        <v>10.029999999999999</v>
      </c>
      <c r="O743" s="229">
        <f>IF(ISNUMBER(I743),ROUND(E743*F743*N743,2),"")</f>
        <v>2006</v>
      </c>
    </row>
    <row r="744" spans="1:15" x14ac:dyDescent="0.25">
      <c r="A744" s="172" t="s">
        <v>9443</v>
      </c>
      <c r="B744" s="173" t="s">
        <v>5286</v>
      </c>
      <c r="C744" s="174" t="s">
        <v>5287</v>
      </c>
      <c r="D744" s="185" t="s">
        <v>36</v>
      </c>
      <c r="E744" s="175">
        <v>1000</v>
      </c>
      <c r="F744" s="175">
        <v>0.1</v>
      </c>
      <c r="G744" s="175"/>
      <c r="H744" s="175"/>
      <c r="I744" s="176">
        <v>10.49</v>
      </c>
      <c r="J744" s="176">
        <f>IF(ISNUMBER(I744),ROUND(E744*F744*I744,2),"")</f>
        <v>1049</v>
      </c>
      <c r="K744" s="184">
        <f>BDI!$E$17</f>
        <v>0.19500000000000001</v>
      </c>
      <c r="L744" s="93"/>
      <c r="M744" s="93"/>
      <c r="N744" s="92">
        <f t="shared" si="6"/>
        <v>12.54</v>
      </c>
      <c r="O744" s="229">
        <f>IF(ISNUMBER(I744),ROUND(E744*F744*N744,2),"")</f>
        <v>1254</v>
      </c>
    </row>
    <row r="745" spans="1:15" x14ac:dyDescent="0.25">
      <c r="A745" s="172" t="s">
        <v>9444</v>
      </c>
      <c r="B745" s="173" t="s">
        <v>5288</v>
      </c>
      <c r="C745" s="174" t="s">
        <v>5289</v>
      </c>
      <c r="D745" s="185" t="s">
        <v>36</v>
      </c>
      <c r="E745" s="175">
        <v>100</v>
      </c>
      <c r="F745" s="175">
        <v>0.1</v>
      </c>
      <c r="G745" s="175"/>
      <c r="H745" s="175"/>
      <c r="I745" s="176">
        <v>31.83</v>
      </c>
      <c r="J745" s="176">
        <f>IF(ISNUMBER(I745),ROUND(E745*F745*I745,2),"")</f>
        <v>318.3</v>
      </c>
      <c r="K745" s="184">
        <f>BDI!$E$17</f>
        <v>0.19500000000000001</v>
      </c>
      <c r="L745" s="93"/>
      <c r="M745" s="93"/>
      <c r="N745" s="92">
        <f t="shared" si="6"/>
        <v>38.04</v>
      </c>
      <c r="O745" s="229">
        <f>IF(ISNUMBER(I745),ROUND(E745*F745*N745,2),"")</f>
        <v>380.4</v>
      </c>
    </row>
    <row r="746" spans="1:15" x14ac:dyDescent="0.25">
      <c r="A746" s="172" t="s">
        <v>9445</v>
      </c>
      <c r="B746" s="173" t="s">
        <v>5290</v>
      </c>
      <c r="C746" s="174" t="s">
        <v>5291</v>
      </c>
      <c r="D746" s="185" t="s">
        <v>36</v>
      </c>
      <c r="E746" s="175">
        <v>1000</v>
      </c>
      <c r="F746" s="175">
        <v>0.1</v>
      </c>
      <c r="G746" s="175"/>
      <c r="H746" s="175"/>
      <c r="I746" s="176">
        <v>61.32</v>
      </c>
      <c r="J746" s="176">
        <f>IF(ISNUMBER(I746),ROUND(E746*F746*I746,2),"")</f>
        <v>6132</v>
      </c>
      <c r="K746" s="184">
        <f>BDI!$E$17</f>
        <v>0.19500000000000001</v>
      </c>
      <c r="L746" s="93"/>
      <c r="M746" s="93"/>
      <c r="N746" s="92">
        <f t="shared" si="6"/>
        <v>73.28</v>
      </c>
      <c r="O746" s="229">
        <f>IF(ISNUMBER(I746),ROUND(E746*F746*N746,2),"")</f>
        <v>7328</v>
      </c>
    </row>
    <row r="747" spans="1:15" x14ac:dyDescent="0.25">
      <c r="A747" s="172" t="s">
        <v>9446</v>
      </c>
      <c r="B747" s="173" t="s">
        <v>5292</v>
      </c>
      <c r="C747" s="174" t="s">
        <v>5293</v>
      </c>
      <c r="D747" s="185" t="s">
        <v>36</v>
      </c>
      <c r="E747" s="175">
        <v>5000</v>
      </c>
      <c r="F747" s="175">
        <v>0.1</v>
      </c>
      <c r="G747" s="175"/>
      <c r="H747" s="175"/>
      <c r="I747" s="176">
        <v>11.03</v>
      </c>
      <c r="J747" s="176">
        <f>IF(ISNUMBER(I747),ROUND(E747*F747*I747,2),"")</f>
        <v>5515</v>
      </c>
      <c r="K747" s="184">
        <f>BDI!$E$17</f>
        <v>0.19500000000000001</v>
      </c>
      <c r="L747" s="93"/>
      <c r="M747" s="93"/>
      <c r="N747" s="92">
        <f t="shared" si="6"/>
        <v>13.18</v>
      </c>
      <c r="O747" s="229">
        <f>IF(ISNUMBER(I747),ROUND(E747*F747*N747,2),"")</f>
        <v>6590</v>
      </c>
    </row>
    <row r="748" spans="1:15" x14ac:dyDescent="0.25">
      <c r="A748" s="172" t="s">
        <v>9447</v>
      </c>
      <c r="B748" s="173" t="s">
        <v>5294</v>
      </c>
      <c r="C748" s="174" t="s">
        <v>5295</v>
      </c>
      <c r="D748" s="185" t="s">
        <v>36</v>
      </c>
      <c r="E748" s="175">
        <v>200</v>
      </c>
      <c r="F748" s="175">
        <v>0.1</v>
      </c>
      <c r="G748" s="175"/>
      <c r="H748" s="175"/>
      <c r="I748" s="176">
        <v>13.05</v>
      </c>
      <c r="J748" s="176">
        <f>IF(ISNUMBER(I748),ROUND(E748*F748*I748,2),"")</f>
        <v>261</v>
      </c>
      <c r="K748" s="184">
        <f>BDI!$E$17</f>
        <v>0.19500000000000001</v>
      </c>
      <c r="L748" s="93"/>
      <c r="M748" s="93"/>
      <c r="N748" s="92">
        <f t="shared" si="6"/>
        <v>15.59</v>
      </c>
      <c r="O748" s="229">
        <f>IF(ISNUMBER(I748),ROUND(E748*F748*N748,2),"")</f>
        <v>311.8</v>
      </c>
    </row>
    <row r="749" spans="1:15" x14ac:dyDescent="0.25">
      <c r="A749" s="172" t="s">
        <v>9448</v>
      </c>
      <c r="B749" s="173" t="s">
        <v>5296</v>
      </c>
      <c r="C749" s="174" t="s">
        <v>5297</v>
      </c>
      <c r="D749" s="185" t="s">
        <v>36</v>
      </c>
      <c r="E749" s="175">
        <v>200</v>
      </c>
      <c r="F749" s="175">
        <v>0.1</v>
      </c>
      <c r="G749" s="175"/>
      <c r="H749" s="175"/>
      <c r="I749" s="176">
        <v>21</v>
      </c>
      <c r="J749" s="176">
        <f>IF(ISNUMBER(I749),ROUND(E749*F749*I749,2),"")</f>
        <v>420</v>
      </c>
      <c r="K749" s="184">
        <f>BDI!$E$17</f>
        <v>0.19500000000000001</v>
      </c>
      <c r="L749" s="93"/>
      <c r="M749" s="93"/>
      <c r="N749" s="92">
        <f t="shared" si="6"/>
        <v>25.1</v>
      </c>
      <c r="O749" s="229">
        <f>IF(ISNUMBER(I749),ROUND(E749*F749*N749,2),"")</f>
        <v>502</v>
      </c>
    </row>
    <row r="750" spans="1:15" x14ac:dyDescent="0.25">
      <c r="A750" s="172" t="s">
        <v>9449</v>
      </c>
      <c r="B750" s="173" t="s">
        <v>5298</v>
      </c>
      <c r="C750" s="174" t="s">
        <v>5299</v>
      </c>
      <c r="D750" s="185" t="s">
        <v>36</v>
      </c>
      <c r="E750" s="175">
        <v>2000</v>
      </c>
      <c r="F750" s="175">
        <v>0.1</v>
      </c>
      <c r="G750" s="175"/>
      <c r="H750" s="175"/>
      <c r="I750" s="176">
        <v>10.63</v>
      </c>
      <c r="J750" s="176">
        <f>IF(ISNUMBER(I750),ROUND(E750*F750*I750,2),"")</f>
        <v>2126</v>
      </c>
      <c r="K750" s="184">
        <f>BDI!$E$17</f>
        <v>0.19500000000000001</v>
      </c>
      <c r="L750" s="93"/>
      <c r="M750" s="93"/>
      <c r="N750" s="92">
        <f t="shared" si="6"/>
        <v>12.7</v>
      </c>
      <c r="O750" s="229">
        <f>IF(ISNUMBER(I750),ROUND(E750*F750*N750,2),"")</f>
        <v>2540</v>
      </c>
    </row>
    <row r="751" spans="1:15" x14ac:dyDescent="0.25">
      <c r="A751" s="172" t="s">
        <v>9450</v>
      </c>
      <c r="B751" s="173" t="s">
        <v>5300</v>
      </c>
      <c r="C751" s="174" t="s">
        <v>5301</v>
      </c>
      <c r="D751" s="185" t="s">
        <v>36</v>
      </c>
      <c r="E751" s="175">
        <v>1000</v>
      </c>
      <c r="F751" s="175">
        <v>0.1</v>
      </c>
      <c r="G751" s="175"/>
      <c r="H751" s="175"/>
      <c r="I751" s="176">
        <v>13.58</v>
      </c>
      <c r="J751" s="176">
        <f>IF(ISNUMBER(I751),ROUND(E751*F751*I751,2),"")</f>
        <v>1358</v>
      </c>
      <c r="K751" s="184">
        <f>BDI!$E$17</f>
        <v>0.19500000000000001</v>
      </c>
      <c r="L751" s="93"/>
      <c r="M751" s="93"/>
      <c r="N751" s="92">
        <f t="shared" si="6"/>
        <v>16.23</v>
      </c>
      <c r="O751" s="229">
        <f>IF(ISNUMBER(I751),ROUND(E751*F751*N751,2),"")</f>
        <v>1623</v>
      </c>
    </row>
    <row r="752" spans="1:15" x14ac:dyDescent="0.25">
      <c r="A752" s="172" t="s">
        <v>9451</v>
      </c>
      <c r="B752" s="173" t="s">
        <v>5302</v>
      </c>
      <c r="C752" s="174" t="s">
        <v>5303</v>
      </c>
      <c r="D752" s="185" t="s">
        <v>36</v>
      </c>
      <c r="E752" s="175">
        <v>1000</v>
      </c>
      <c r="F752" s="175">
        <v>0.1</v>
      </c>
      <c r="G752" s="175"/>
      <c r="H752" s="175"/>
      <c r="I752" s="176">
        <v>9.7799999999999994</v>
      </c>
      <c r="J752" s="176">
        <f>IF(ISNUMBER(I752),ROUND(E752*F752*I752,2),"")</f>
        <v>978</v>
      </c>
      <c r="K752" s="184">
        <f>BDI!$E$17</f>
        <v>0.19500000000000001</v>
      </c>
      <c r="L752" s="93"/>
      <c r="M752" s="93"/>
      <c r="N752" s="92">
        <f t="shared" si="6"/>
        <v>11.69</v>
      </c>
      <c r="O752" s="229">
        <f>IF(ISNUMBER(I752),ROUND(E752*F752*N752,2),"")</f>
        <v>1169</v>
      </c>
    </row>
    <row r="753" spans="1:15" x14ac:dyDescent="0.25">
      <c r="A753" s="172" t="s">
        <v>9452</v>
      </c>
      <c r="B753" s="173" t="s">
        <v>5304</v>
      </c>
      <c r="C753" s="174" t="s">
        <v>5305</v>
      </c>
      <c r="D753" s="185" t="s">
        <v>36</v>
      </c>
      <c r="E753" s="175">
        <v>200</v>
      </c>
      <c r="F753" s="175">
        <v>0.1</v>
      </c>
      <c r="G753" s="175"/>
      <c r="H753" s="175"/>
      <c r="I753" s="176">
        <v>15.89</v>
      </c>
      <c r="J753" s="176">
        <f>IF(ISNUMBER(I753),ROUND(E753*F753*I753,2),"")</f>
        <v>317.8</v>
      </c>
      <c r="K753" s="184">
        <f>BDI!$E$17</f>
        <v>0.19500000000000001</v>
      </c>
      <c r="L753" s="93"/>
      <c r="M753" s="93"/>
      <c r="N753" s="92">
        <f t="shared" si="6"/>
        <v>18.989999999999998</v>
      </c>
      <c r="O753" s="229">
        <f>IF(ISNUMBER(I753),ROUND(E753*F753*N753,2),"")</f>
        <v>379.8</v>
      </c>
    </row>
    <row r="754" spans="1:15" x14ac:dyDescent="0.25">
      <c r="A754" s="172" t="s">
        <v>9453</v>
      </c>
      <c r="B754" s="173" t="s">
        <v>5306</v>
      </c>
      <c r="C754" s="174" t="s">
        <v>5307</v>
      </c>
      <c r="D754" s="185" t="s">
        <v>36</v>
      </c>
      <c r="E754" s="175">
        <v>2000</v>
      </c>
      <c r="F754" s="175">
        <v>0.1</v>
      </c>
      <c r="G754" s="175"/>
      <c r="H754" s="175"/>
      <c r="I754" s="176">
        <v>11.15</v>
      </c>
      <c r="J754" s="176">
        <f>IF(ISNUMBER(I754),ROUND(E754*F754*I754,2),"")</f>
        <v>2230</v>
      </c>
      <c r="K754" s="184">
        <f>BDI!$E$17</f>
        <v>0.19500000000000001</v>
      </c>
      <c r="L754" s="93"/>
      <c r="M754" s="93"/>
      <c r="N754" s="92">
        <f t="shared" si="6"/>
        <v>13.32</v>
      </c>
      <c r="O754" s="229">
        <f>IF(ISNUMBER(I754),ROUND(E754*F754*N754,2),"")</f>
        <v>2664</v>
      </c>
    </row>
    <row r="755" spans="1:15" x14ac:dyDescent="0.25">
      <c r="A755" s="172" t="s">
        <v>9454</v>
      </c>
      <c r="B755" s="173" t="s">
        <v>5308</v>
      </c>
      <c r="C755" s="174" t="s">
        <v>5309</v>
      </c>
      <c r="D755" s="185" t="s">
        <v>36</v>
      </c>
      <c r="E755" s="175">
        <v>1000</v>
      </c>
      <c r="F755" s="175">
        <v>0.1</v>
      </c>
      <c r="G755" s="175"/>
      <c r="H755" s="175"/>
      <c r="I755" s="176">
        <v>14.29</v>
      </c>
      <c r="J755" s="176">
        <f>IF(ISNUMBER(I755),ROUND(E755*F755*I755,2),"")</f>
        <v>1429</v>
      </c>
      <c r="K755" s="184">
        <f>BDI!$E$17</f>
        <v>0.19500000000000001</v>
      </c>
      <c r="L755" s="93"/>
      <c r="M755" s="93"/>
      <c r="N755" s="92">
        <f t="shared" si="6"/>
        <v>17.079999999999998</v>
      </c>
      <c r="O755" s="229">
        <f>IF(ISNUMBER(I755),ROUND(E755*F755*N755,2),"")</f>
        <v>1708</v>
      </c>
    </row>
    <row r="756" spans="1:15" x14ac:dyDescent="0.25">
      <c r="A756" s="172" t="s">
        <v>9455</v>
      </c>
      <c r="B756" s="173" t="s">
        <v>5310</v>
      </c>
      <c r="C756" s="174" t="s">
        <v>5311</v>
      </c>
      <c r="D756" s="185" t="s">
        <v>36</v>
      </c>
      <c r="E756" s="175">
        <v>100</v>
      </c>
      <c r="F756" s="175">
        <v>0.1</v>
      </c>
      <c r="G756" s="175"/>
      <c r="H756" s="175"/>
      <c r="I756" s="176">
        <v>37</v>
      </c>
      <c r="J756" s="176">
        <f>IF(ISNUMBER(I756),ROUND(E756*F756*I756,2),"")</f>
        <v>370</v>
      </c>
      <c r="K756" s="184">
        <f>BDI!$E$17</f>
        <v>0.19500000000000001</v>
      </c>
      <c r="L756" s="93"/>
      <c r="M756" s="93"/>
      <c r="N756" s="92">
        <f t="shared" si="6"/>
        <v>44.22</v>
      </c>
      <c r="O756" s="229">
        <f>IF(ISNUMBER(I756),ROUND(E756*F756*N756,2),"")</f>
        <v>442.2</v>
      </c>
    </row>
    <row r="757" spans="1:15" x14ac:dyDescent="0.25">
      <c r="A757" s="172" t="s">
        <v>9456</v>
      </c>
      <c r="B757" s="173" t="s">
        <v>5312</v>
      </c>
      <c r="C757" s="174" t="s">
        <v>5313</v>
      </c>
      <c r="D757" s="185" t="s">
        <v>36</v>
      </c>
      <c r="E757" s="175">
        <v>100</v>
      </c>
      <c r="F757" s="175">
        <v>0.1</v>
      </c>
      <c r="G757" s="175"/>
      <c r="H757" s="175"/>
      <c r="I757" s="176">
        <v>59.84</v>
      </c>
      <c r="J757" s="176">
        <f>IF(ISNUMBER(I757),ROUND(E757*F757*I757,2),"")</f>
        <v>598.4</v>
      </c>
      <c r="K757" s="184">
        <f>BDI!$E$17</f>
        <v>0.19500000000000001</v>
      </c>
      <c r="L757" s="93"/>
      <c r="M757" s="93"/>
      <c r="N757" s="92">
        <f t="shared" si="6"/>
        <v>71.510000000000005</v>
      </c>
      <c r="O757" s="229">
        <f>IF(ISNUMBER(I757),ROUND(E757*F757*N757,2),"")</f>
        <v>715.1</v>
      </c>
    </row>
    <row r="758" spans="1:15" x14ac:dyDescent="0.25">
      <c r="A758" s="172" t="s">
        <v>9457</v>
      </c>
      <c r="B758" s="173" t="s">
        <v>7344</v>
      </c>
      <c r="C758" s="174" t="s">
        <v>7345</v>
      </c>
      <c r="D758" s="185" t="s">
        <v>36</v>
      </c>
      <c r="E758" s="175">
        <v>50</v>
      </c>
      <c r="F758" s="175">
        <v>0.1</v>
      </c>
      <c r="G758" s="175"/>
      <c r="H758" s="175"/>
      <c r="I758" s="176">
        <v>132.06</v>
      </c>
      <c r="J758" s="176">
        <f>IF(ISNUMBER(I758),ROUND(E758*F758*I758,2),"")</f>
        <v>660.3</v>
      </c>
      <c r="K758" s="184">
        <f>BDI!$E$17</f>
        <v>0.19500000000000001</v>
      </c>
      <c r="L758" s="93"/>
      <c r="M758" s="93"/>
      <c r="N758" s="92">
        <f t="shared" si="6"/>
        <v>157.81</v>
      </c>
      <c r="O758" s="229">
        <f>IF(ISNUMBER(I758),ROUND(E758*F758*N758,2),"")</f>
        <v>789.05</v>
      </c>
    </row>
    <row r="759" spans="1:15" x14ac:dyDescent="0.25">
      <c r="A759" s="172" t="s">
        <v>9458</v>
      </c>
      <c r="B759" s="173" t="s">
        <v>7346</v>
      </c>
      <c r="C759" s="174" t="s">
        <v>7347</v>
      </c>
      <c r="D759" s="185" t="s">
        <v>36</v>
      </c>
      <c r="E759" s="175">
        <v>30</v>
      </c>
      <c r="F759" s="175">
        <v>0.1</v>
      </c>
      <c r="G759" s="175"/>
      <c r="H759" s="175"/>
      <c r="I759" s="176">
        <v>169.94</v>
      </c>
      <c r="J759" s="176">
        <f>IF(ISNUMBER(I759),ROUND(E759*F759*I759,2),"")</f>
        <v>509.82</v>
      </c>
      <c r="K759" s="184">
        <f>BDI!$E$17</f>
        <v>0.19500000000000001</v>
      </c>
      <c r="L759" s="93"/>
      <c r="M759" s="93"/>
      <c r="N759" s="92">
        <f t="shared" si="6"/>
        <v>203.08</v>
      </c>
      <c r="O759" s="229">
        <f>IF(ISNUMBER(I759),ROUND(E759*F759*N759,2),"")</f>
        <v>609.24</v>
      </c>
    </row>
    <row r="760" spans="1:15" x14ac:dyDescent="0.25">
      <c r="A760" s="172" t="s">
        <v>9459</v>
      </c>
      <c r="B760" s="173" t="s">
        <v>7348</v>
      </c>
      <c r="C760" s="174" t="s">
        <v>7349</v>
      </c>
      <c r="D760" s="185" t="s">
        <v>36</v>
      </c>
      <c r="E760" s="175">
        <v>50</v>
      </c>
      <c r="F760" s="175">
        <v>0.1</v>
      </c>
      <c r="G760" s="175"/>
      <c r="H760" s="175"/>
      <c r="I760" s="176">
        <v>99.83</v>
      </c>
      <c r="J760" s="176">
        <f>IF(ISNUMBER(I760),ROUND(E760*F760*I760,2),"")</f>
        <v>499.15</v>
      </c>
      <c r="K760" s="184">
        <f>BDI!$E$17</f>
        <v>0.19500000000000001</v>
      </c>
      <c r="L760" s="93"/>
      <c r="M760" s="93"/>
      <c r="N760" s="92">
        <f t="shared" si="6"/>
        <v>119.3</v>
      </c>
      <c r="O760" s="229">
        <f>IF(ISNUMBER(I760),ROUND(E760*F760*N760,2),"")</f>
        <v>596.5</v>
      </c>
    </row>
    <row r="761" spans="1:15" x14ac:dyDescent="0.25">
      <c r="A761" s="172" t="s">
        <v>9460</v>
      </c>
      <c r="B761" s="173" t="s">
        <v>7350</v>
      </c>
      <c r="C761" s="174" t="s">
        <v>7351</v>
      </c>
      <c r="D761" s="185" t="s">
        <v>36</v>
      </c>
      <c r="E761" s="175">
        <v>75</v>
      </c>
      <c r="F761" s="175">
        <v>0.1</v>
      </c>
      <c r="G761" s="175"/>
      <c r="H761" s="175"/>
      <c r="I761" s="176">
        <v>48.8</v>
      </c>
      <c r="J761" s="176">
        <f>IF(ISNUMBER(I761),ROUND(E761*F761*I761,2),"")</f>
        <v>366</v>
      </c>
      <c r="K761" s="184">
        <f>BDI!$E$17</f>
        <v>0.19500000000000001</v>
      </c>
      <c r="L761" s="93"/>
      <c r="M761" s="93"/>
      <c r="N761" s="92">
        <f t="shared" si="6"/>
        <v>58.32</v>
      </c>
      <c r="O761" s="229">
        <f>IF(ISNUMBER(I761),ROUND(E761*F761*N761,2),"")</f>
        <v>437.4</v>
      </c>
    </row>
    <row r="762" spans="1:15" x14ac:dyDescent="0.25">
      <c r="A762" s="172" t="s">
        <v>9461</v>
      </c>
      <c r="B762" s="173" t="s">
        <v>5314</v>
      </c>
      <c r="C762" s="174" t="s">
        <v>5315</v>
      </c>
      <c r="D762" s="185" t="s">
        <v>124</v>
      </c>
      <c r="E762" s="175">
        <v>500</v>
      </c>
      <c r="F762" s="175">
        <v>0.1</v>
      </c>
      <c r="G762" s="175"/>
      <c r="H762" s="175"/>
      <c r="I762" s="176">
        <v>106.8</v>
      </c>
      <c r="J762" s="176">
        <f>IF(ISNUMBER(I762),ROUND(E762*F762*I762,2),"")</f>
        <v>5340</v>
      </c>
      <c r="K762" s="184">
        <f>BDI!$E$17</f>
        <v>0.19500000000000001</v>
      </c>
      <c r="L762" s="93"/>
      <c r="M762" s="93"/>
      <c r="N762" s="92">
        <f t="shared" si="6"/>
        <v>127.63</v>
      </c>
      <c r="O762" s="229">
        <f>IF(ISNUMBER(I762),ROUND(E762*F762*N762,2),"")</f>
        <v>6381.5</v>
      </c>
    </row>
    <row r="763" spans="1:15" x14ac:dyDescent="0.25">
      <c r="A763" s="172" t="s">
        <v>9462</v>
      </c>
      <c r="B763" s="173" t="s">
        <v>5316</v>
      </c>
      <c r="C763" s="174" t="s">
        <v>5317</v>
      </c>
      <c r="D763" s="185" t="s">
        <v>124</v>
      </c>
      <c r="E763" s="175">
        <v>500</v>
      </c>
      <c r="F763" s="175">
        <v>0.1</v>
      </c>
      <c r="G763" s="175"/>
      <c r="H763" s="175"/>
      <c r="I763" s="176">
        <v>117.51</v>
      </c>
      <c r="J763" s="176">
        <f>IF(ISNUMBER(I763),ROUND(E763*F763*I763,2),"")</f>
        <v>5875.5</v>
      </c>
      <c r="K763" s="184">
        <f>BDI!$E$17</f>
        <v>0.19500000000000001</v>
      </c>
      <c r="L763" s="93"/>
      <c r="M763" s="93"/>
      <c r="N763" s="92">
        <f t="shared" si="6"/>
        <v>140.41999999999999</v>
      </c>
      <c r="O763" s="229">
        <f>IF(ISNUMBER(I763),ROUND(E763*F763*N763,2),"")</f>
        <v>7021</v>
      </c>
    </row>
    <row r="764" spans="1:15" x14ac:dyDescent="0.25">
      <c r="A764" s="172" t="s">
        <v>9463</v>
      </c>
      <c r="B764" s="173" t="s">
        <v>5318</v>
      </c>
      <c r="C764" s="174" t="s">
        <v>5319</v>
      </c>
      <c r="D764" s="185" t="s">
        <v>124</v>
      </c>
      <c r="E764" s="175">
        <v>500</v>
      </c>
      <c r="F764" s="175">
        <v>0.1</v>
      </c>
      <c r="G764" s="175"/>
      <c r="H764" s="175"/>
      <c r="I764" s="176">
        <v>128.22999999999999</v>
      </c>
      <c r="J764" s="176">
        <f>IF(ISNUMBER(I764),ROUND(E764*F764*I764,2),"")</f>
        <v>6411.5</v>
      </c>
      <c r="K764" s="184">
        <f>BDI!$E$17</f>
        <v>0.19500000000000001</v>
      </c>
      <c r="L764" s="93"/>
      <c r="M764" s="93"/>
      <c r="N764" s="92">
        <f t="shared" si="6"/>
        <v>153.22999999999999</v>
      </c>
      <c r="O764" s="229">
        <f>IF(ISNUMBER(I764),ROUND(E764*F764*N764,2),"")</f>
        <v>7661.5</v>
      </c>
    </row>
    <row r="765" spans="1:15" x14ac:dyDescent="0.25">
      <c r="A765" s="172" t="s">
        <v>9464</v>
      </c>
      <c r="B765" s="173" t="s">
        <v>5320</v>
      </c>
      <c r="C765" s="174" t="s">
        <v>5321</v>
      </c>
      <c r="D765" s="185" t="s">
        <v>36</v>
      </c>
      <c r="E765" s="175">
        <v>50</v>
      </c>
      <c r="F765" s="175">
        <v>0.1</v>
      </c>
      <c r="G765" s="175"/>
      <c r="H765" s="175"/>
      <c r="I765" s="176">
        <v>144.33000000000001</v>
      </c>
      <c r="J765" s="176">
        <f>IF(ISNUMBER(I765),ROUND(E765*F765*I765,2),"")</f>
        <v>721.65</v>
      </c>
      <c r="K765" s="184">
        <f>BDI!$E$17</f>
        <v>0.19500000000000001</v>
      </c>
      <c r="L765" s="93"/>
      <c r="M765" s="93"/>
      <c r="N765" s="92">
        <f t="shared" si="6"/>
        <v>172.47</v>
      </c>
      <c r="O765" s="229">
        <f>IF(ISNUMBER(I765),ROUND(E765*F765*N765,2),"")</f>
        <v>862.35</v>
      </c>
    </row>
    <row r="766" spans="1:15" ht="14.25" customHeight="1" x14ac:dyDescent="0.25">
      <c r="A766" s="172" t="s">
        <v>9465</v>
      </c>
      <c r="B766" s="173" t="s">
        <v>5322</v>
      </c>
      <c r="C766" s="174" t="s">
        <v>5323</v>
      </c>
      <c r="D766" s="185" t="s">
        <v>36</v>
      </c>
      <c r="E766" s="175">
        <v>50</v>
      </c>
      <c r="F766" s="175">
        <v>0.1</v>
      </c>
      <c r="G766" s="175"/>
      <c r="H766" s="175"/>
      <c r="I766" s="176">
        <v>110.67</v>
      </c>
      <c r="J766" s="176">
        <f>IF(ISNUMBER(I766),ROUND(E766*F766*I766,2),"")</f>
        <v>553.35</v>
      </c>
      <c r="K766" s="184">
        <f>BDI!$E$17</f>
        <v>0.19500000000000001</v>
      </c>
      <c r="L766" s="93"/>
      <c r="M766" s="93"/>
      <c r="N766" s="92">
        <f t="shared" si="6"/>
        <v>132.25</v>
      </c>
      <c r="O766" s="229">
        <f>IF(ISNUMBER(I766),ROUND(E766*F766*N766,2),"")</f>
        <v>661.25</v>
      </c>
    </row>
    <row r="767" spans="1:15" x14ac:dyDescent="0.25">
      <c r="A767" s="172" t="s">
        <v>9466</v>
      </c>
      <c r="B767" s="173" t="s">
        <v>5324</v>
      </c>
      <c r="C767" s="174" t="s">
        <v>5325</v>
      </c>
      <c r="D767" s="185" t="s">
        <v>36</v>
      </c>
      <c r="E767" s="175">
        <v>50</v>
      </c>
      <c r="F767" s="175">
        <v>0.1</v>
      </c>
      <c r="G767" s="175"/>
      <c r="H767" s="175"/>
      <c r="I767" s="176">
        <v>209.31</v>
      </c>
      <c r="J767" s="176">
        <f>IF(ISNUMBER(I767),ROUND(E767*F767*I767,2),"")</f>
        <v>1046.55</v>
      </c>
      <c r="K767" s="184">
        <f>BDI!$E$17</f>
        <v>0.19500000000000001</v>
      </c>
      <c r="L767" s="93"/>
      <c r="M767" s="93"/>
      <c r="N767" s="92">
        <f t="shared" si="6"/>
        <v>250.13</v>
      </c>
      <c r="O767" s="229">
        <f>IF(ISNUMBER(I767),ROUND(E767*F767*N767,2),"")</f>
        <v>1250.6500000000001</v>
      </c>
    </row>
    <row r="768" spans="1:15" x14ac:dyDescent="0.25">
      <c r="A768" s="172" t="s">
        <v>9467</v>
      </c>
      <c r="B768" s="173" t="s">
        <v>5326</v>
      </c>
      <c r="C768" s="174" t="s">
        <v>5327</v>
      </c>
      <c r="D768" s="185" t="s">
        <v>36</v>
      </c>
      <c r="E768" s="175">
        <v>50</v>
      </c>
      <c r="F768" s="175">
        <v>0.1</v>
      </c>
      <c r="G768" s="175"/>
      <c r="H768" s="175"/>
      <c r="I768" s="176">
        <v>182.21</v>
      </c>
      <c r="J768" s="176">
        <f>IF(ISNUMBER(I768),ROUND(E768*F768*I768,2),"")</f>
        <v>911.05</v>
      </c>
      <c r="K768" s="184">
        <f>BDI!$E$17</f>
        <v>0.19500000000000001</v>
      </c>
      <c r="L768" s="93"/>
      <c r="M768" s="93"/>
      <c r="N768" s="92">
        <f t="shared" si="6"/>
        <v>217.74</v>
      </c>
      <c r="O768" s="229">
        <f>IF(ISNUMBER(I768),ROUND(E768*F768*N768,2),"")</f>
        <v>1088.7</v>
      </c>
    </row>
    <row r="769" spans="1:15" x14ac:dyDescent="0.25">
      <c r="A769" s="172" t="s">
        <v>9468</v>
      </c>
      <c r="B769" s="173" t="s">
        <v>5328</v>
      </c>
      <c r="C769" s="174" t="s">
        <v>5329</v>
      </c>
      <c r="D769" s="185" t="s">
        <v>36</v>
      </c>
      <c r="E769" s="175">
        <v>50</v>
      </c>
      <c r="F769" s="175">
        <v>0.1</v>
      </c>
      <c r="G769" s="175"/>
      <c r="H769" s="175"/>
      <c r="I769" s="176">
        <v>123.04</v>
      </c>
      <c r="J769" s="176">
        <f>IF(ISNUMBER(I769),ROUND(E769*F769*I769,2),"")</f>
        <v>615.20000000000005</v>
      </c>
      <c r="K769" s="184">
        <f>BDI!$E$17</f>
        <v>0.19500000000000001</v>
      </c>
      <c r="L769" s="93"/>
      <c r="M769" s="93"/>
      <c r="N769" s="92">
        <f t="shared" si="6"/>
        <v>147.03</v>
      </c>
      <c r="O769" s="229">
        <f>IF(ISNUMBER(I769),ROUND(E769*F769*N769,2),"")</f>
        <v>735.15</v>
      </c>
    </row>
    <row r="770" spans="1:15" x14ac:dyDescent="0.25">
      <c r="A770" s="172" t="s">
        <v>9469</v>
      </c>
      <c r="B770" s="173" t="s">
        <v>5330</v>
      </c>
      <c r="C770" s="174" t="s">
        <v>5331</v>
      </c>
      <c r="D770" s="185" t="s">
        <v>36</v>
      </c>
      <c r="E770" s="175">
        <v>50</v>
      </c>
      <c r="F770" s="175">
        <v>0.1</v>
      </c>
      <c r="G770" s="175"/>
      <c r="H770" s="175"/>
      <c r="I770" s="176">
        <v>231.49</v>
      </c>
      <c r="J770" s="176">
        <f>IF(ISNUMBER(I770),ROUND(E770*F770*I770,2),"")</f>
        <v>1157.45</v>
      </c>
      <c r="K770" s="184">
        <f>BDI!$E$17</f>
        <v>0.19500000000000001</v>
      </c>
      <c r="L770" s="93"/>
      <c r="M770" s="93"/>
      <c r="N770" s="92">
        <f t="shared" si="6"/>
        <v>276.63</v>
      </c>
      <c r="O770" s="229">
        <f>IF(ISNUMBER(I770),ROUND(E770*F770*N770,2),"")</f>
        <v>1383.15</v>
      </c>
    </row>
    <row r="771" spans="1:15" x14ac:dyDescent="0.25">
      <c r="A771" s="172" t="s">
        <v>9470</v>
      </c>
      <c r="B771" s="173" t="s">
        <v>5332</v>
      </c>
      <c r="C771" s="174" t="s">
        <v>5333</v>
      </c>
      <c r="D771" s="185" t="s">
        <v>36</v>
      </c>
      <c r="E771" s="175">
        <v>50</v>
      </c>
      <c r="F771" s="175">
        <v>0.1</v>
      </c>
      <c r="G771" s="175"/>
      <c r="H771" s="175"/>
      <c r="I771" s="176">
        <v>222.28</v>
      </c>
      <c r="J771" s="176">
        <f>IF(ISNUMBER(I771),ROUND(E771*F771*I771,2),"")</f>
        <v>1111.4000000000001</v>
      </c>
      <c r="K771" s="184">
        <f>BDI!$E$17</f>
        <v>0.19500000000000001</v>
      </c>
      <c r="L771" s="93"/>
      <c r="M771" s="93"/>
      <c r="N771" s="92">
        <f t="shared" si="6"/>
        <v>265.62</v>
      </c>
      <c r="O771" s="229">
        <f>IF(ISNUMBER(I771),ROUND(E771*F771*N771,2),"")</f>
        <v>1328.1</v>
      </c>
    </row>
    <row r="772" spans="1:15" x14ac:dyDescent="0.25">
      <c r="A772" s="172" t="s">
        <v>9471</v>
      </c>
      <c r="B772" s="173" t="s">
        <v>5334</v>
      </c>
      <c r="C772" s="174" t="s">
        <v>5335</v>
      </c>
      <c r="D772" s="185" t="s">
        <v>36</v>
      </c>
      <c r="E772" s="175">
        <v>50</v>
      </c>
      <c r="F772" s="175">
        <v>0.1</v>
      </c>
      <c r="G772" s="175"/>
      <c r="H772" s="175"/>
      <c r="I772" s="176">
        <v>132.79</v>
      </c>
      <c r="J772" s="176">
        <f>IF(ISNUMBER(I772),ROUND(E772*F772*I772,2),"")</f>
        <v>663.95</v>
      </c>
      <c r="K772" s="184">
        <f>BDI!$E$17</f>
        <v>0.19500000000000001</v>
      </c>
      <c r="L772" s="93"/>
      <c r="M772" s="93"/>
      <c r="N772" s="92">
        <f t="shared" si="6"/>
        <v>158.68</v>
      </c>
      <c r="O772" s="229">
        <f>IF(ISNUMBER(I772),ROUND(E772*F772*N772,2),"")</f>
        <v>793.4</v>
      </c>
    </row>
    <row r="773" spans="1:15" x14ac:dyDescent="0.25">
      <c r="A773" s="172" t="s">
        <v>9472</v>
      </c>
      <c r="B773" s="173" t="s">
        <v>5336</v>
      </c>
      <c r="C773" s="174" t="s">
        <v>5337</v>
      </c>
      <c r="D773" s="185" t="s">
        <v>36</v>
      </c>
      <c r="E773" s="175">
        <v>50</v>
      </c>
      <c r="F773" s="175">
        <v>0.1</v>
      </c>
      <c r="G773" s="175"/>
      <c r="H773" s="175"/>
      <c r="I773" s="176">
        <v>284.85000000000002</v>
      </c>
      <c r="J773" s="176">
        <f>IF(ISNUMBER(I773),ROUND(E773*F773*I773,2),"")</f>
        <v>1424.25</v>
      </c>
      <c r="K773" s="184">
        <f>BDI!$E$17</f>
        <v>0.19500000000000001</v>
      </c>
      <c r="L773" s="93"/>
      <c r="M773" s="93"/>
      <c r="N773" s="92">
        <f t="shared" ref="N773:N836" si="7">IF(ISNUMBER(I773),ROUND(I773*(1+K773),2),"")</f>
        <v>340.4</v>
      </c>
      <c r="O773" s="229">
        <f>IF(ISNUMBER(I773),ROUND(E773*F773*N773,2),"")</f>
        <v>1702</v>
      </c>
    </row>
    <row r="774" spans="1:15" x14ac:dyDescent="0.25">
      <c r="A774" s="172" t="s">
        <v>9473</v>
      </c>
      <c r="B774" s="173" t="s">
        <v>5338</v>
      </c>
      <c r="C774" s="174" t="s">
        <v>5339</v>
      </c>
      <c r="D774" s="185" t="s">
        <v>36</v>
      </c>
      <c r="E774" s="175">
        <v>100</v>
      </c>
      <c r="F774" s="175">
        <v>0.1</v>
      </c>
      <c r="G774" s="175"/>
      <c r="H774" s="175"/>
      <c r="I774" s="176">
        <v>2513.69</v>
      </c>
      <c r="J774" s="176">
        <f>IF(ISNUMBER(I774),ROUND(E774*F774*I774,2),"")</f>
        <v>25136.9</v>
      </c>
      <c r="K774" s="184">
        <f>BDI!$E$17</f>
        <v>0.19500000000000001</v>
      </c>
      <c r="L774" s="93"/>
      <c r="M774" s="93"/>
      <c r="N774" s="92">
        <f t="shared" si="7"/>
        <v>3003.86</v>
      </c>
      <c r="O774" s="229">
        <f>IF(ISNUMBER(I774),ROUND(E774*F774*N774,2),"")</f>
        <v>30038.6</v>
      </c>
    </row>
    <row r="775" spans="1:15" x14ac:dyDescent="0.25">
      <c r="A775" s="172" t="s">
        <v>9474</v>
      </c>
      <c r="B775" s="173" t="s">
        <v>5340</v>
      </c>
      <c r="C775" s="174" t="s">
        <v>5341</v>
      </c>
      <c r="D775" s="185" t="s">
        <v>36</v>
      </c>
      <c r="E775" s="175">
        <v>200</v>
      </c>
      <c r="F775" s="175">
        <v>0.1</v>
      </c>
      <c r="G775" s="175"/>
      <c r="H775" s="175"/>
      <c r="I775" s="176">
        <v>3944.45</v>
      </c>
      <c r="J775" s="176">
        <f>IF(ISNUMBER(I775),ROUND(E775*F775*I775,2),"")</f>
        <v>78889</v>
      </c>
      <c r="K775" s="184">
        <f>BDI!$E$17</f>
        <v>0.19500000000000001</v>
      </c>
      <c r="L775" s="93"/>
      <c r="M775" s="93"/>
      <c r="N775" s="92">
        <f t="shared" si="7"/>
        <v>4713.62</v>
      </c>
      <c r="O775" s="229">
        <f>IF(ISNUMBER(I775),ROUND(E775*F775*N775,2),"")</f>
        <v>94272.4</v>
      </c>
    </row>
    <row r="776" spans="1:15" x14ac:dyDescent="0.25">
      <c r="A776" s="172" t="s">
        <v>9475</v>
      </c>
      <c r="B776" s="173" t="s">
        <v>5342</v>
      </c>
      <c r="C776" s="174" t="s">
        <v>5343</v>
      </c>
      <c r="D776" s="185" t="s">
        <v>36</v>
      </c>
      <c r="E776" s="175">
        <v>100</v>
      </c>
      <c r="F776" s="175">
        <v>0.1</v>
      </c>
      <c r="G776" s="175"/>
      <c r="H776" s="175"/>
      <c r="I776" s="176">
        <v>5423.45</v>
      </c>
      <c r="J776" s="176">
        <f>IF(ISNUMBER(I776),ROUND(E776*F776*I776,2),"")</f>
        <v>54234.5</v>
      </c>
      <c r="K776" s="184">
        <f>BDI!$E$17</f>
        <v>0.19500000000000001</v>
      </c>
      <c r="L776" s="93"/>
      <c r="M776" s="93"/>
      <c r="N776" s="92">
        <f t="shared" si="7"/>
        <v>6481.02</v>
      </c>
      <c r="O776" s="229">
        <f>IF(ISNUMBER(I776),ROUND(E776*F776*N776,2),"")</f>
        <v>64810.2</v>
      </c>
    </row>
    <row r="777" spans="1:15" x14ac:dyDescent="0.25">
      <c r="A777" s="172" t="s">
        <v>9476</v>
      </c>
      <c r="B777" s="173" t="s">
        <v>5344</v>
      </c>
      <c r="C777" s="174" t="s">
        <v>5345</v>
      </c>
      <c r="D777" s="185" t="s">
        <v>36</v>
      </c>
      <c r="E777" s="175">
        <v>200</v>
      </c>
      <c r="F777" s="175">
        <v>0.1</v>
      </c>
      <c r="G777" s="175"/>
      <c r="H777" s="175"/>
      <c r="I777" s="176">
        <v>206.22</v>
      </c>
      <c r="J777" s="176">
        <f>IF(ISNUMBER(I777),ROUND(E777*F777*I777,2),"")</f>
        <v>4124.3999999999996</v>
      </c>
      <c r="K777" s="184">
        <f>BDI!$E$17</f>
        <v>0.19500000000000001</v>
      </c>
      <c r="L777" s="93"/>
      <c r="M777" s="93"/>
      <c r="N777" s="92">
        <f t="shared" si="7"/>
        <v>246.43</v>
      </c>
      <c r="O777" s="229">
        <f>IF(ISNUMBER(I777),ROUND(E777*F777*N777,2),"")</f>
        <v>4928.6000000000004</v>
      </c>
    </row>
    <row r="778" spans="1:15" x14ac:dyDescent="0.25">
      <c r="A778" s="172" t="s">
        <v>9477</v>
      </c>
      <c r="B778" s="173" t="s">
        <v>5346</v>
      </c>
      <c r="C778" s="174" t="s">
        <v>5347</v>
      </c>
      <c r="D778" s="185" t="s">
        <v>36</v>
      </c>
      <c r="E778" s="175">
        <v>200</v>
      </c>
      <c r="F778" s="175">
        <v>0.1</v>
      </c>
      <c r="G778" s="175"/>
      <c r="H778" s="175"/>
      <c r="I778" s="176">
        <v>122.89</v>
      </c>
      <c r="J778" s="176">
        <f>IF(ISNUMBER(I778),ROUND(E778*F778*I778,2),"")</f>
        <v>2457.8000000000002</v>
      </c>
      <c r="K778" s="184">
        <f>BDI!$E$17</f>
        <v>0.19500000000000001</v>
      </c>
      <c r="L778" s="93"/>
      <c r="M778" s="93"/>
      <c r="N778" s="92">
        <f t="shared" si="7"/>
        <v>146.85</v>
      </c>
      <c r="O778" s="229">
        <f>IF(ISNUMBER(I778),ROUND(E778*F778*N778,2),"")</f>
        <v>2937</v>
      </c>
    </row>
    <row r="779" spans="1:15" x14ac:dyDescent="0.25">
      <c r="A779" s="172" t="s">
        <v>9478</v>
      </c>
      <c r="B779" s="173" t="s">
        <v>5348</v>
      </c>
      <c r="C779" s="174" t="s">
        <v>5349</v>
      </c>
      <c r="D779" s="185" t="s">
        <v>36</v>
      </c>
      <c r="E779" s="175">
        <v>100</v>
      </c>
      <c r="F779" s="175">
        <v>0.1</v>
      </c>
      <c r="G779" s="175"/>
      <c r="H779" s="175"/>
      <c r="I779" s="176">
        <v>194.66</v>
      </c>
      <c r="J779" s="176">
        <f>IF(ISNUMBER(I779),ROUND(E779*F779*I779,2),"")</f>
        <v>1946.6</v>
      </c>
      <c r="K779" s="184">
        <f>BDI!$E$17</f>
        <v>0.19500000000000001</v>
      </c>
      <c r="L779" s="93"/>
      <c r="M779" s="93"/>
      <c r="N779" s="92">
        <f t="shared" si="7"/>
        <v>232.62</v>
      </c>
      <c r="O779" s="229">
        <f>IF(ISNUMBER(I779),ROUND(E779*F779*N779,2),"")</f>
        <v>2326.1999999999998</v>
      </c>
    </row>
    <row r="780" spans="1:15" x14ac:dyDescent="0.25">
      <c r="A780" s="172" t="s">
        <v>9479</v>
      </c>
      <c r="B780" s="173" t="s">
        <v>5350</v>
      </c>
      <c r="C780" s="174" t="s">
        <v>5351</v>
      </c>
      <c r="D780" s="185" t="s">
        <v>36</v>
      </c>
      <c r="E780" s="175">
        <v>500</v>
      </c>
      <c r="F780" s="175">
        <v>0.1</v>
      </c>
      <c r="G780" s="175"/>
      <c r="H780" s="175"/>
      <c r="I780" s="176">
        <v>430.25</v>
      </c>
      <c r="J780" s="176">
        <f>IF(ISNUMBER(I780),ROUND(E780*F780*I780,2),"")</f>
        <v>21512.5</v>
      </c>
      <c r="K780" s="184">
        <f>BDI!$E$17</f>
        <v>0.19500000000000001</v>
      </c>
      <c r="L780" s="93"/>
      <c r="M780" s="93"/>
      <c r="N780" s="92">
        <f t="shared" si="7"/>
        <v>514.15</v>
      </c>
      <c r="O780" s="229">
        <f>IF(ISNUMBER(I780),ROUND(E780*F780*N780,2),"")</f>
        <v>25707.5</v>
      </c>
    </row>
    <row r="781" spans="1:15" x14ac:dyDescent="0.25">
      <c r="A781" s="172" t="s">
        <v>9480</v>
      </c>
      <c r="B781" s="173" t="s">
        <v>5352</v>
      </c>
      <c r="C781" s="174" t="s">
        <v>5353</v>
      </c>
      <c r="D781" s="185" t="s">
        <v>36</v>
      </c>
      <c r="E781" s="175">
        <v>30</v>
      </c>
      <c r="F781" s="175">
        <v>0.1</v>
      </c>
      <c r="G781" s="175"/>
      <c r="H781" s="175"/>
      <c r="I781" s="176">
        <v>634.91999999999996</v>
      </c>
      <c r="J781" s="176">
        <f>IF(ISNUMBER(I781),ROUND(E781*F781*I781,2),"")</f>
        <v>1904.76</v>
      </c>
      <c r="K781" s="184">
        <f>BDI!$E$17</f>
        <v>0.19500000000000001</v>
      </c>
      <c r="L781" s="93"/>
      <c r="M781" s="93"/>
      <c r="N781" s="92">
        <f t="shared" si="7"/>
        <v>758.73</v>
      </c>
      <c r="O781" s="229">
        <f>IF(ISNUMBER(I781),ROUND(E781*F781*N781,2),"")</f>
        <v>2276.19</v>
      </c>
    </row>
    <row r="782" spans="1:15" x14ac:dyDescent="0.25">
      <c r="A782" s="172" t="s">
        <v>9481</v>
      </c>
      <c r="B782" s="173" t="s">
        <v>5354</v>
      </c>
      <c r="C782" s="174" t="s">
        <v>5355</v>
      </c>
      <c r="D782" s="185" t="s">
        <v>36</v>
      </c>
      <c r="E782" s="175">
        <v>40</v>
      </c>
      <c r="F782" s="175">
        <v>0.1</v>
      </c>
      <c r="G782" s="175"/>
      <c r="H782" s="175"/>
      <c r="I782" s="176">
        <v>1681</v>
      </c>
      <c r="J782" s="176">
        <f>IF(ISNUMBER(I782),ROUND(E782*F782*I782,2),"")</f>
        <v>6724</v>
      </c>
      <c r="K782" s="184">
        <f>BDI!$E$17</f>
        <v>0.19500000000000001</v>
      </c>
      <c r="L782" s="93"/>
      <c r="M782" s="93"/>
      <c r="N782" s="92">
        <f t="shared" si="7"/>
        <v>2008.8</v>
      </c>
      <c r="O782" s="229">
        <f>IF(ISNUMBER(I782),ROUND(E782*F782*N782,2),"")</f>
        <v>8035.2</v>
      </c>
    </row>
    <row r="783" spans="1:15" x14ac:dyDescent="0.25">
      <c r="A783" s="172" t="s">
        <v>9482</v>
      </c>
      <c r="B783" s="173" t="s">
        <v>5356</v>
      </c>
      <c r="C783" s="174" t="s">
        <v>5357</v>
      </c>
      <c r="D783" s="185" t="s">
        <v>124</v>
      </c>
      <c r="E783" s="175">
        <v>1000</v>
      </c>
      <c r="F783" s="175">
        <v>0.1</v>
      </c>
      <c r="G783" s="175"/>
      <c r="H783" s="175"/>
      <c r="I783" s="176">
        <v>17.100000000000001</v>
      </c>
      <c r="J783" s="176">
        <f>IF(ISNUMBER(I783),ROUND(E783*F783*I783,2),"")</f>
        <v>1710</v>
      </c>
      <c r="K783" s="184">
        <f>BDI!$E$17</f>
        <v>0.19500000000000001</v>
      </c>
      <c r="L783" s="93"/>
      <c r="M783" s="93"/>
      <c r="N783" s="92">
        <f t="shared" si="7"/>
        <v>20.43</v>
      </c>
      <c r="O783" s="229">
        <f>IF(ISNUMBER(I783),ROUND(E783*F783*N783,2),"")</f>
        <v>2043</v>
      </c>
    </row>
    <row r="784" spans="1:15" x14ac:dyDescent="0.25">
      <c r="A784" s="172" t="s">
        <v>9483</v>
      </c>
      <c r="B784" s="173" t="s">
        <v>5358</v>
      </c>
      <c r="C784" s="174" t="s">
        <v>5359</v>
      </c>
      <c r="D784" s="185" t="s">
        <v>36</v>
      </c>
      <c r="E784" s="175">
        <v>1000</v>
      </c>
      <c r="F784" s="175">
        <v>0.1</v>
      </c>
      <c r="G784" s="175"/>
      <c r="H784" s="175"/>
      <c r="I784" s="176">
        <v>2.67</v>
      </c>
      <c r="J784" s="176">
        <f>IF(ISNUMBER(I784),ROUND(E784*F784*I784,2),"")</f>
        <v>267</v>
      </c>
      <c r="K784" s="184">
        <f>BDI!$E$17</f>
        <v>0.19500000000000001</v>
      </c>
      <c r="L784" s="93"/>
      <c r="M784" s="93"/>
      <c r="N784" s="92">
        <f t="shared" si="7"/>
        <v>3.19</v>
      </c>
      <c r="O784" s="229">
        <f>IF(ISNUMBER(I784),ROUND(E784*F784*N784,2),"")</f>
        <v>319</v>
      </c>
    </row>
    <row r="785" spans="1:15" x14ac:dyDescent="0.25">
      <c r="A785" s="172" t="s">
        <v>9484</v>
      </c>
      <c r="B785" s="173" t="s">
        <v>5360</v>
      </c>
      <c r="C785" s="174" t="s">
        <v>5361</v>
      </c>
      <c r="D785" s="185" t="s">
        <v>36</v>
      </c>
      <c r="E785" s="175">
        <v>1000</v>
      </c>
      <c r="F785" s="175">
        <v>0.1</v>
      </c>
      <c r="G785" s="175"/>
      <c r="H785" s="175"/>
      <c r="I785" s="176">
        <v>3.12</v>
      </c>
      <c r="J785" s="176">
        <f>IF(ISNUMBER(I785),ROUND(E785*F785*I785,2),"")</f>
        <v>312</v>
      </c>
      <c r="K785" s="184">
        <f>BDI!$E$17</f>
        <v>0.19500000000000001</v>
      </c>
      <c r="L785" s="93"/>
      <c r="M785" s="93"/>
      <c r="N785" s="92">
        <f t="shared" si="7"/>
        <v>3.73</v>
      </c>
      <c r="O785" s="229">
        <f>IF(ISNUMBER(I785),ROUND(E785*F785*N785,2),"")</f>
        <v>373</v>
      </c>
    </row>
    <row r="786" spans="1:15" x14ac:dyDescent="0.25">
      <c r="A786" s="172" t="s">
        <v>9485</v>
      </c>
      <c r="B786" s="173" t="s">
        <v>5362</v>
      </c>
      <c r="C786" s="174" t="s">
        <v>5363</v>
      </c>
      <c r="D786" s="185" t="s">
        <v>36</v>
      </c>
      <c r="E786" s="175">
        <v>200</v>
      </c>
      <c r="F786" s="175">
        <v>0.1</v>
      </c>
      <c r="G786" s="175"/>
      <c r="H786" s="175"/>
      <c r="I786" s="176">
        <v>2.08</v>
      </c>
      <c r="J786" s="176">
        <f>IF(ISNUMBER(I786),ROUND(E786*F786*I786,2),"")</f>
        <v>41.6</v>
      </c>
      <c r="K786" s="184">
        <f>BDI!$E$17</f>
        <v>0.19500000000000001</v>
      </c>
      <c r="L786" s="93"/>
      <c r="M786" s="93"/>
      <c r="N786" s="92">
        <f t="shared" si="7"/>
        <v>2.4900000000000002</v>
      </c>
      <c r="O786" s="229">
        <f>IF(ISNUMBER(I786),ROUND(E786*F786*N786,2),"")</f>
        <v>49.8</v>
      </c>
    </row>
    <row r="787" spans="1:15" x14ac:dyDescent="0.25">
      <c r="A787" s="172" t="s">
        <v>9486</v>
      </c>
      <c r="B787" s="173" t="s">
        <v>5364</v>
      </c>
      <c r="C787" s="174" t="s">
        <v>5365</v>
      </c>
      <c r="D787" s="185" t="s">
        <v>36</v>
      </c>
      <c r="E787" s="175">
        <v>1000</v>
      </c>
      <c r="F787" s="175">
        <v>0.1</v>
      </c>
      <c r="G787" s="175"/>
      <c r="H787" s="175"/>
      <c r="I787" s="176">
        <v>2.54</v>
      </c>
      <c r="J787" s="176">
        <f>IF(ISNUMBER(I787),ROUND(E787*F787*I787,2),"")</f>
        <v>254</v>
      </c>
      <c r="K787" s="184">
        <f>BDI!$E$17</f>
        <v>0.19500000000000001</v>
      </c>
      <c r="L787" s="93"/>
      <c r="M787" s="93"/>
      <c r="N787" s="92">
        <f t="shared" si="7"/>
        <v>3.04</v>
      </c>
      <c r="O787" s="229">
        <f>IF(ISNUMBER(I787),ROUND(E787*F787*N787,2),"")</f>
        <v>304</v>
      </c>
    </row>
    <row r="788" spans="1:15" x14ac:dyDescent="0.25">
      <c r="A788" s="172" t="s">
        <v>9487</v>
      </c>
      <c r="B788" s="173" t="s">
        <v>5366</v>
      </c>
      <c r="C788" s="174" t="s">
        <v>5367</v>
      </c>
      <c r="D788" s="185" t="s">
        <v>36</v>
      </c>
      <c r="E788" s="175">
        <v>1000</v>
      </c>
      <c r="F788" s="175">
        <v>0.1</v>
      </c>
      <c r="G788" s="175"/>
      <c r="H788" s="175"/>
      <c r="I788" s="176">
        <v>3.85</v>
      </c>
      <c r="J788" s="176">
        <f>IF(ISNUMBER(I788),ROUND(E788*F788*I788,2),"")</f>
        <v>385</v>
      </c>
      <c r="K788" s="184">
        <f>BDI!$E$17</f>
        <v>0.19500000000000001</v>
      </c>
      <c r="L788" s="93"/>
      <c r="M788" s="93"/>
      <c r="N788" s="92">
        <f t="shared" si="7"/>
        <v>4.5999999999999996</v>
      </c>
      <c r="O788" s="229">
        <f>IF(ISNUMBER(I788),ROUND(E788*F788*N788,2),"")</f>
        <v>460</v>
      </c>
    </row>
    <row r="789" spans="1:15" x14ac:dyDescent="0.25">
      <c r="A789" s="172" t="s">
        <v>9488</v>
      </c>
      <c r="B789" s="173" t="s">
        <v>5368</v>
      </c>
      <c r="C789" s="174" t="s">
        <v>5369</v>
      </c>
      <c r="D789" s="185" t="s">
        <v>36</v>
      </c>
      <c r="E789" s="175">
        <v>500</v>
      </c>
      <c r="F789" s="175">
        <v>0.1</v>
      </c>
      <c r="G789" s="175"/>
      <c r="H789" s="175"/>
      <c r="I789" s="176">
        <v>2.74</v>
      </c>
      <c r="J789" s="176">
        <f>IF(ISNUMBER(I789),ROUND(E789*F789*I789,2),"")</f>
        <v>137</v>
      </c>
      <c r="K789" s="184">
        <f>BDI!$E$17</f>
        <v>0.19500000000000001</v>
      </c>
      <c r="L789" s="93"/>
      <c r="M789" s="93"/>
      <c r="N789" s="92">
        <f t="shared" si="7"/>
        <v>3.27</v>
      </c>
      <c r="O789" s="229">
        <f>IF(ISNUMBER(I789),ROUND(E789*F789*N789,2),"")</f>
        <v>163.5</v>
      </c>
    </row>
    <row r="790" spans="1:15" x14ac:dyDescent="0.25">
      <c r="A790" s="172" t="s">
        <v>9489</v>
      </c>
      <c r="B790" s="173" t="s">
        <v>5370</v>
      </c>
      <c r="C790" s="174" t="s">
        <v>5371</v>
      </c>
      <c r="D790" s="185" t="s">
        <v>36</v>
      </c>
      <c r="E790" s="175">
        <v>100</v>
      </c>
      <c r="F790" s="175">
        <v>0.1</v>
      </c>
      <c r="G790" s="175"/>
      <c r="H790" s="175"/>
      <c r="I790" s="176">
        <v>3.99</v>
      </c>
      <c r="J790" s="176">
        <f>IF(ISNUMBER(I790),ROUND(E790*F790*I790,2),"")</f>
        <v>39.9</v>
      </c>
      <c r="K790" s="184">
        <f>BDI!$E$17</f>
        <v>0.19500000000000001</v>
      </c>
      <c r="L790" s="93"/>
      <c r="M790" s="93"/>
      <c r="N790" s="92">
        <f t="shared" si="7"/>
        <v>4.7699999999999996</v>
      </c>
      <c r="O790" s="229">
        <f>IF(ISNUMBER(I790),ROUND(E790*F790*N790,2),"")</f>
        <v>47.7</v>
      </c>
    </row>
    <row r="791" spans="1:15" x14ac:dyDescent="0.25">
      <c r="A791" s="172" t="s">
        <v>9490</v>
      </c>
      <c r="B791" s="173" t="s">
        <v>5372</v>
      </c>
      <c r="C791" s="174" t="s">
        <v>5373</v>
      </c>
      <c r="D791" s="185" t="s">
        <v>36</v>
      </c>
      <c r="E791" s="175">
        <v>100</v>
      </c>
      <c r="F791" s="175">
        <v>0.1</v>
      </c>
      <c r="G791" s="175"/>
      <c r="H791" s="175"/>
      <c r="I791" s="176">
        <v>5.5</v>
      </c>
      <c r="J791" s="176">
        <f>IF(ISNUMBER(I791),ROUND(E791*F791*I791,2),"")</f>
        <v>55</v>
      </c>
      <c r="K791" s="184">
        <f>BDI!$E$17</f>
        <v>0.19500000000000001</v>
      </c>
      <c r="L791" s="93"/>
      <c r="M791" s="93"/>
      <c r="N791" s="92">
        <f t="shared" si="7"/>
        <v>6.57</v>
      </c>
      <c r="O791" s="229">
        <f>IF(ISNUMBER(I791),ROUND(E791*F791*N791,2),"")</f>
        <v>65.7</v>
      </c>
    </row>
    <row r="792" spans="1:15" x14ac:dyDescent="0.25">
      <c r="A792" s="172" t="s">
        <v>9491</v>
      </c>
      <c r="B792" s="173" t="s">
        <v>5374</v>
      </c>
      <c r="C792" s="174" t="s">
        <v>5375</v>
      </c>
      <c r="D792" s="185" t="s">
        <v>36</v>
      </c>
      <c r="E792" s="175">
        <v>100</v>
      </c>
      <c r="F792" s="175">
        <v>0.1</v>
      </c>
      <c r="G792" s="175"/>
      <c r="H792" s="175"/>
      <c r="I792" s="176">
        <v>7.01</v>
      </c>
      <c r="J792" s="176">
        <f>IF(ISNUMBER(I792),ROUND(E792*F792*I792,2),"")</f>
        <v>70.099999999999994</v>
      </c>
      <c r="K792" s="184">
        <f>BDI!$E$17</f>
        <v>0.19500000000000001</v>
      </c>
      <c r="L792" s="93"/>
      <c r="M792" s="93"/>
      <c r="N792" s="92">
        <f t="shared" si="7"/>
        <v>8.3800000000000008</v>
      </c>
      <c r="O792" s="229">
        <f>IF(ISNUMBER(I792),ROUND(E792*F792*N792,2),"")</f>
        <v>83.8</v>
      </c>
    </row>
    <row r="793" spans="1:15" x14ac:dyDescent="0.25">
      <c r="A793" s="172" t="s">
        <v>9492</v>
      </c>
      <c r="B793" s="173" t="s">
        <v>5376</v>
      </c>
      <c r="C793" s="174" t="s">
        <v>5377</v>
      </c>
      <c r="D793" s="185" t="s">
        <v>36</v>
      </c>
      <c r="E793" s="175">
        <v>200</v>
      </c>
      <c r="F793" s="175">
        <v>0.1</v>
      </c>
      <c r="G793" s="175"/>
      <c r="H793" s="175"/>
      <c r="I793" s="176">
        <v>9.36</v>
      </c>
      <c r="J793" s="176">
        <f>IF(ISNUMBER(I793),ROUND(E793*F793*I793,2),"")</f>
        <v>187.2</v>
      </c>
      <c r="K793" s="184">
        <f>BDI!$E$17</f>
        <v>0.19500000000000001</v>
      </c>
      <c r="L793" s="93"/>
      <c r="M793" s="93"/>
      <c r="N793" s="92">
        <f t="shared" si="7"/>
        <v>11.19</v>
      </c>
      <c r="O793" s="229">
        <f>IF(ISNUMBER(I793),ROUND(E793*F793*N793,2),"")</f>
        <v>223.8</v>
      </c>
    </row>
    <row r="794" spans="1:15" x14ac:dyDescent="0.25">
      <c r="A794" s="172" t="s">
        <v>9493</v>
      </c>
      <c r="B794" s="173" t="s">
        <v>5378</v>
      </c>
      <c r="C794" s="174" t="s">
        <v>5379</v>
      </c>
      <c r="D794" s="185" t="s">
        <v>36</v>
      </c>
      <c r="E794" s="175">
        <v>100</v>
      </c>
      <c r="F794" s="175">
        <v>0.1</v>
      </c>
      <c r="G794" s="175"/>
      <c r="H794" s="175"/>
      <c r="I794" s="176">
        <v>8.8000000000000007</v>
      </c>
      <c r="J794" s="176">
        <f>IF(ISNUMBER(I794),ROUND(E794*F794*I794,2),"")</f>
        <v>88</v>
      </c>
      <c r="K794" s="184">
        <f>BDI!$E$17</f>
        <v>0.19500000000000001</v>
      </c>
      <c r="L794" s="93"/>
      <c r="M794" s="93"/>
      <c r="N794" s="92">
        <f t="shared" si="7"/>
        <v>10.52</v>
      </c>
      <c r="O794" s="229">
        <f>IF(ISNUMBER(I794),ROUND(E794*F794*N794,2),"")</f>
        <v>105.2</v>
      </c>
    </row>
    <row r="795" spans="1:15" x14ac:dyDescent="0.25">
      <c r="A795" s="172" t="s">
        <v>9494</v>
      </c>
      <c r="B795" s="173" t="s">
        <v>5380</v>
      </c>
      <c r="C795" s="174" t="s">
        <v>5381</v>
      </c>
      <c r="D795" s="185" t="s">
        <v>36</v>
      </c>
      <c r="E795" s="175">
        <v>500</v>
      </c>
      <c r="F795" s="175">
        <v>0.1</v>
      </c>
      <c r="G795" s="175"/>
      <c r="H795" s="175"/>
      <c r="I795" s="176">
        <v>2.87</v>
      </c>
      <c r="J795" s="176">
        <f>IF(ISNUMBER(I795),ROUND(E795*F795*I795,2),"")</f>
        <v>143.5</v>
      </c>
      <c r="K795" s="184">
        <f>BDI!$E$17</f>
        <v>0.19500000000000001</v>
      </c>
      <c r="L795" s="93"/>
      <c r="M795" s="93"/>
      <c r="N795" s="92">
        <f t="shared" si="7"/>
        <v>3.43</v>
      </c>
      <c r="O795" s="229">
        <f>IF(ISNUMBER(I795),ROUND(E795*F795*N795,2),"")</f>
        <v>171.5</v>
      </c>
    </row>
    <row r="796" spans="1:15" x14ac:dyDescent="0.25">
      <c r="A796" s="172" t="s">
        <v>9495</v>
      </c>
      <c r="B796" s="173" t="s">
        <v>5382</v>
      </c>
      <c r="C796" s="174" t="s">
        <v>5383</v>
      </c>
      <c r="D796" s="185" t="s">
        <v>36</v>
      </c>
      <c r="E796" s="175">
        <v>50</v>
      </c>
      <c r="F796" s="175">
        <v>0.1</v>
      </c>
      <c r="G796" s="175"/>
      <c r="H796" s="175"/>
      <c r="I796" s="176">
        <v>108.59</v>
      </c>
      <c r="J796" s="176">
        <f>IF(ISNUMBER(I796),ROUND(E796*F796*I796,2),"")</f>
        <v>542.95000000000005</v>
      </c>
      <c r="K796" s="184">
        <f>BDI!$E$17</f>
        <v>0.19500000000000001</v>
      </c>
      <c r="L796" s="93"/>
      <c r="M796" s="93"/>
      <c r="N796" s="92">
        <f t="shared" si="7"/>
        <v>129.77000000000001</v>
      </c>
      <c r="O796" s="229">
        <f>IF(ISNUMBER(I796),ROUND(E796*F796*N796,2),"")</f>
        <v>648.85</v>
      </c>
    </row>
    <row r="797" spans="1:15" x14ac:dyDescent="0.25">
      <c r="A797" s="172" t="s">
        <v>9496</v>
      </c>
      <c r="B797" s="173" t="s">
        <v>5384</v>
      </c>
      <c r="C797" s="174" t="s">
        <v>5385</v>
      </c>
      <c r="D797" s="185" t="s">
        <v>36</v>
      </c>
      <c r="E797" s="175">
        <v>12</v>
      </c>
      <c r="F797" s="175">
        <v>0.1</v>
      </c>
      <c r="G797" s="175"/>
      <c r="H797" s="175"/>
      <c r="I797" s="176">
        <v>4101.62</v>
      </c>
      <c r="J797" s="176">
        <f>IF(ISNUMBER(I797),ROUND(E797*F797*I797,2),"")</f>
        <v>4921.9399999999996</v>
      </c>
      <c r="K797" s="184">
        <f>BDI!$E$17</f>
        <v>0.19500000000000001</v>
      </c>
      <c r="L797" s="93"/>
      <c r="M797" s="93"/>
      <c r="N797" s="92">
        <f t="shared" si="7"/>
        <v>4901.4399999999996</v>
      </c>
      <c r="O797" s="229">
        <f>IF(ISNUMBER(I797),ROUND(E797*F797*N797,2),"")</f>
        <v>5881.73</v>
      </c>
    </row>
    <row r="798" spans="1:15" x14ac:dyDescent="0.25">
      <c r="A798" s="172" t="s">
        <v>9497</v>
      </c>
      <c r="B798" s="173" t="s">
        <v>5386</v>
      </c>
      <c r="C798" s="174" t="s">
        <v>5387</v>
      </c>
      <c r="D798" s="185" t="s">
        <v>36</v>
      </c>
      <c r="E798" s="175">
        <v>20</v>
      </c>
      <c r="F798" s="175">
        <v>0.1</v>
      </c>
      <c r="G798" s="175"/>
      <c r="H798" s="175"/>
      <c r="I798" s="176">
        <v>1443.16</v>
      </c>
      <c r="J798" s="176">
        <f>IF(ISNUMBER(I798),ROUND(E798*F798*I798,2),"")</f>
        <v>2886.32</v>
      </c>
      <c r="K798" s="184">
        <f>BDI!$E$17</f>
        <v>0.19500000000000001</v>
      </c>
      <c r="L798" s="93"/>
      <c r="M798" s="93"/>
      <c r="N798" s="92">
        <f t="shared" si="7"/>
        <v>1724.58</v>
      </c>
      <c r="O798" s="229">
        <f>IF(ISNUMBER(I798),ROUND(E798*F798*N798,2),"")</f>
        <v>3449.16</v>
      </c>
    </row>
    <row r="799" spans="1:15" x14ac:dyDescent="0.25">
      <c r="A799" s="172" t="s">
        <v>9498</v>
      </c>
      <c r="B799" s="173" t="s">
        <v>5388</v>
      </c>
      <c r="C799" s="174" t="s">
        <v>5389</v>
      </c>
      <c r="D799" s="185" t="s">
        <v>36</v>
      </c>
      <c r="E799" s="175">
        <v>10</v>
      </c>
      <c r="F799" s="175">
        <v>0.1</v>
      </c>
      <c r="G799" s="175"/>
      <c r="H799" s="175"/>
      <c r="I799" s="176">
        <v>2585.7600000000002</v>
      </c>
      <c r="J799" s="176">
        <f>IF(ISNUMBER(I799),ROUND(E799*F799*I799,2),"")</f>
        <v>2585.7600000000002</v>
      </c>
      <c r="K799" s="184">
        <f>BDI!$E$17</f>
        <v>0.19500000000000001</v>
      </c>
      <c r="L799" s="93"/>
      <c r="M799" s="93"/>
      <c r="N799" s="92">
        <f t="shared" si="7"/>
        <v>3089.98</v>
      </c>
      <c r="O799" s="229">
        <f>IF(ISNUMBER(I799),ROUND(E799*F799*N799,2),"")</f>
        <v>3089.98</v>
      </c>
    </row>
    <row r="800" spans="1:15" x14ac:dyDescent="0.25">
      <c r="A800" s="172" t="s">
        <v>9499</v>
      </c>
      <c r="B800" s="173" t="s">
        <v>5390</v>
      </c>
      <c r="C800" s="174" t="s">
        <v>5391</v>
      </c>
      <c r="D800" s="185" t="s">
        <v>36</v>
      </c>
      <c r="E800" s="175">
        <v>20</v>
      </c>
      <c r="F800" s="175">
        <v>0.1</v>
      </c>
      <c r="G800" s="175"/>
      <c r="H800" s="175"/>
      <c r="I800" s="176">
        <v>211.85</v>
      </c>
      <c r="J800" s="176">
        <f>IF(ISNUMBER(I800),ROUND(E800*F800*I800,2),"")</f>
        <v>423.7</v>
      </c>
      <c r="K800" s="184">
        <f>BDI!$E$17</f>
        <v>0.19500000000000001</v>
      </c>
      <c r="L800" s="93"/>
      <c r="M800" s="93"/>
      <c r="N800" s="92">
        <f t="shared" si="7"/>
        <v>253.16</v>
      </c>
      <c r="O800" s="229">
        <f>IF(ISNUMBER(I800),ROUND(E800*F800*N800,2),"")</f>
        <v>506.32</v>
      </c>
    </row>
    <row r="801" spans="1:15" x14ac:dyDescent="0.25">
      <c r="A801" s="172" t="s">
        <v>9500</v>
      </c>
      <c r="B801" s="173" t="s">
        <v>5392</v>
      </c>
      <c r="C801" s="174" t="s">
        <v>5393</v>
      </c>
      <c r="D801" s="185" t="s">
        <v>36</v>
      </c>
      <c r="E801" s="175">
        <v>30</v>
      </c>
      <c r="F801" s="175">
        <v>0.1</v>
      </c>
      <c r="G801" s="175"/>
      <c r="H801" s="175"/>
      <c r="I801" s="176">
        <v>645.42999999999995</v>
      </c>
      <c r="J801" s="176">
        <f>IF(ISNUMBER(I801),ROUND(E801*F801*I801,2),"")</f>
        <v>1936.29</v>
      </c>
      <c r="K801" s="184">
        <f>BDI!$E$17</f>
        <v>0.19500000000000001</v>
      </c>
      <c r="L801" s="93"/>
      <c r="M801" s="93"/>
      <c r="N801" s="92">
        <f t="shared" si="7"/>
        <v>771.29</v>
      </c>
      <c r="O801" s="229">
        <f>IF(ISNUMBER(I801),ROUND(E801*F801*N801,2),"")</f>
        <v>2313.87</v>
      </c>
    </row>
    <row r="802" spans="1:15" x14ac:dyDescent="0.25">
      <c r="A802" s="172" t="s">
        <v>9501</v>
      </c>
      <c r="B802" s="173" t="s">
        <v>5394</v>
      </c>
      <c r="C802" s="174" t="s">
        <v>5395</v>
      </c>
      <c r="D802" s="185" t="s">
        <v>36</v>
      </c>
      <c r="E802" s="175">
        <v>100</v>
      </c>
      <c r="F802" s="175">
        <v>0.1</v>
      </c>
      <c r="G802" s="175"/>
      <c r="H802" s="175"/>
      <c r="I802" s="176">
        <v>18.46</v>
      </c>
      <c r="J802" s="176">
        <f>IF(ISNUMBER(I802),ROUND(E802*F802*I802,2),"")</f>
        <v>184.6</v>
      </c>
      <c r="K802" s="184">
        <f>BDI!$E$17</f>
        <v>0.19500000000000001</v>
      </c>
      <c r="L802" s="93"/>
      <c r="M802" s="93"/>
      <c r="N802" s="92">
        <f t="shared" si="7"/>
        <v>22.06</v>
      </c>
      <c r="O802" s="229">
        <f>IF(ISNUMBER(I802),ROUND(E802*F802*N802,2),"")</f>
        <v>220.6</v>
      </c>
    </row>
    <row r="803" spans="1:15" x14ac:dyDescent="0.25">
      <c r="A803" s="172" t="s">
        <v>9502</v>
      </c>
      <c r="B803" s="173" t="s">
        <v>5396</v>
      </c>
      <c r="C803" s="174" t="s">
        <v>5397</v>
      </c>
      <c r="D803" s="185" t="s">
        <v>36</v>
      </c>
      <c r="E803" s="175">
        <v>20</v>
      </c>
      <c r="F803" s="175">
        <v>0.1</v>
      </c>
      <c r="G803" s="175"/>
      <c r="H803" s="175"/>
      <c r="I803" s="176">
        <v>38.4</v>
      </c>
      <c r="J803" s="176">
        <f>IF(ISNUMBER(I803),ROUND(E803*F803*I803,2),"")</f>
        <v>76.8</v>
      </c>
      <c r="K803" s="184">
        <f>BDI!$E$17</f>
        <v>0.19500000000000001</v>
      </c>
      <c r="L803" s="93"/>
      <c r="M803" s="93"/>
      <c r="N803" s="92">
        <f t="shared" si="7"/>
        <v>45.89</v>
      </c>
      <c r="O803" s="229">
        <f>IF(ISNUMBER(I803),ROUND(E803*F803*N803,2),"")</f>
        <v>91.78</v>
      </c>
    </row>
    <row r="804" spans="1:15" x14ac:dyDescent="0.25">
      <c r="A804" s="172" t="s">
        <v>9503</v>
      </c>
      <c r="B804" s="173" t="s">
        <v>5398</v>
      </c>
      <c r="C804" s="174" t="s">
        <v>5399</v>
      </c>
      <c r="D804" s="185" t="s">
        <v>36</v>
      </c>
      <c r="E804" s="175">
        <v>20</v>
      </c>
      <c r="F804" s="175">
        <v>0.1</v>
      </c>
      <c r="G804" s="175"/>
      <c r="H804" s="175"/>
      <c r="I804" s="176">
        <v>24.81</v>
      </c>
      <c r="J804" s="176">
        <f>IF(ISNUMBER(I804),ROUND(E804*F804*I804,2),"")</f>
        <v>49.62</v>
      </c>
      <c r="K804" s="184">
        <f>BDI!$E$17</f>
        <v>0.19500000000000001</v>
      </c>
      <c r="L804" s="93"/>
      <c r="M804" s="93"/>
      <c r="N804" s="92">
        <f t="shared" si="7"/>
        <v>29.65</v>
      </c>
      <c r="O804" s="229">
        <f>IF(ISNUMBER(I804),ROUND(E804*F804*N804,2),"")</f>
        <v>59.3</v>
      </c>
    </row>
    <row r="805" spans="1:15" x14ac:dyDescent="0.25">
      <c r="A805" s="172" t="s">
        <v>9504</v>
      </c>
      <c r="B805" s="173" t="s">
        <v>5400</v>
      </c>
      <c r="C805" s="174" t="s">
        <v>5401</v>
      </c>
      <c r="D805" s="185" t="s">
        <v>36</v>
      </c>
      <c r="E805" s="175">
        <v>20</v>
      </c>
      <c r="F805" s="175">
        <v>0.1</v>
      </c>
      <c r="G805" s="175"/>
      <c r="H805" s="175"/>
      <c r="I805" s="176">
        <v>132.30000000000001</v>
      </c>
      <c r="J805" s="176">
        <f>IF(ISNUMBER(I805),ROUND(E805*F805*I805,2),"")</f>
        <v>264.60000000000002</v>
      </c>
      <c r="K805" s="184">
        <f>BDI!$E$17</f>
        <v>0.19500000000000001</v>
      </c>
      <c r="L805" s="93"/>
      <c r="M805" s="93"/>
      <c r="N805" s="92">
        <f t="shared" si="7"/>
        <v>158.1</v>
      </c>
      <c r="O805" s="229">
        <f>IF(ISNUMBER(I805),ROUND(E805*F805*N805,2),"")</f>
        <v>316.2</v>
      </c>
    </row>
    <row r="806" spans="1:15" x14ac:dyDescent="0.25">
      <c r="A806" s="172" t="s">
        <v>9505</v>
      </c>
      <c r="B806" s="173" t="s">
        <v>5402</v>
      </c>
      <c r="C806" s="174" t="s">
        <v>5403</v>
      </c>
      <c r="D806" s="185" t="s">
        <v>124</v>
      </c>
      <c r="E806" s="175">
        <v>50</v>
      </c>
      <c r="F806" s="175">
        <v>0.1</v>
      </c>
      <c r="G806" s="175"/>
      <c r="H806" s="175"/>
      <c r="I806" s="176">
        <v>116.24</v>
      </c>
      <c r="J806" s="176">
        <f>IF(ISNUMBER(I806),ROUND(E806*F806*I806,2),"")</f>
        <v>581.20000000000005</v>
      </c>
      <c r="K806" s="184">
        <f>BDI!$E$17</f>
        <v>0.19500000000000001</v>
      </c>
      <c r="L806" s="93"/>
      <c r="M806" s="93"/>
      <c r="N806" s="92">
        <f t="shared" si="7"/>
        <v>138.91</v>
      </c>
      <c r="O806" s="229">
        <f>IF(ISNUMBER(I806),ROUND(E806*F806*N806,2),"")</f>
        <v>694.55</v>
      </c>
    </row>
    <row r="807" spans="1:15" x14ac:dyDescent="0.25">
      <c r="A807" s="172" t="s">
        <v>9506</v>
      </c>
      <c r="B807" s="173" t="s">
        <v>5404</v>
      </c>
      <c r="C807" s="174" t="s">
        <v>5405</v>
      </c>
      <c r="D807" s="185" t="s">
        <v>36</v>
      </c>
      <c r="E807" s="175">
        <v>50</v>
      </c>
      <c r="F807" s="175">
        <v>0.1</v>
      </c>
      <c r="G807" s="175"/>
      <c r="H807" s="175"/>
      <c r="I807" s="176">
        <v>94.48</v>
      </c>
      <c r="J807" s="176">
        <f>IF(ISNUMBER(I807),ROUND(E807*F807*I807,2),"")</f>
        <v>472.4</v>
      </c>
      <c r="K807" s="184">
        <f>BDI!$E$17</f>
        <v>0.19500000000000001</v>
      </c>
      <c r="L807" s="93"/>
      <c r="M807" s="93"/>
      <c r="N807" s="92">
        <f t="shared" si="7"/>
        <v>112.9</v>
      </c>
      <c r="O807" s="229">
        <f>IF(ISNUMBER(I807),ROUND(E807*F807*N807,2),"")</f>
        <v>564.5</v>
      </c>
    </row>
    <row r="808" spans="1:15" x14ac:dyDescent="0.25">
      <c r="A808" s="172" t="s">
        <v>9507</v>
      </c>
      <c r="B808" s="173" t="s">
        <v>5406</v>
      </c>
      <c r="C808" s="174" t="s">
        <v>5407</v>
      </c>
      <c r="D808" s="185" t="s">
        <v>36</v>
      </c>
      <c r="E808" s="175">
        <v>20</v>
      </c>
      <c r="F808" s="175">
        <v>0.1</v>
      </c>
      <c r="G808" s="175"/>
      <c r="H808" s="175"/>
      <c r="I808" s="176">
        <v>12.78</v>
      </c>
      <c r="J808" s="176">
        <f>IF(ISNUMBER(I808),ROUND(E808*F808*I808,2),"")</f>
        <v>25.56</v>
      </c>
      <c r="K808" s="184">
        <f>BDI!$E$17</f>
        <v>0.19500000000000001</v>
      </c>
      <c r="L808" s="93"/>
      <c r="M808" s="93"/>
      <c r="N808" s="92">
        <f t="shared" si="7"/>
        <v>15.27</v>
      </c>
      <c r="O808" s="229">
        <f>IF(ISNUMBER(I808),ROUND(E808*F808*N808,2),"")</f>
        <v>30.54</v>
      </c>
    </row>
    <row r="809" spans="1:15" x14ac:dyDescent="0.25">
      <c r="A809" s="172" t="s">
        <v>9508</v>
      </c>
      <c r="B809" s="173" t="s">
        <v>5408</v>
      </c>
      <c r="C809" s="174" t="s">
        <v>5409</v>
      </c>
      <c r="D809" s="185" t="s">
        <v>36</v>
      </c>
      <c r="E809" s="175">
        <v>20</v>
      </c>
      <c r="F809" s="175">
        <v>0.1</v>
      </c>
      <c r="G809" s="175"/>
      <c r="H809" s="175"/>
      <c r="I809" s="176">
        <v>71.510000000000005</v>
      </c>
      <c r="J809" s="176">
        <f>IF(ISNUMBER(I809),ROUND(E809*F809*I809,2),"")</f>
        <v>143.02000000000001</v>
      </c>
      <c r="K809" s="184">
        <f>BDI!$E$17</f>
        <v>0.19500000000000001</v>
      </c>
      <c r="L809" s="93"/>
      <c r="M809" s="93"/>
      <c r="N809" s="92">
        <f t="shared" si="7"/>
        <v>85.45</v>
      </c>
      <c r="O809" s="229">
        <f>IF(ISNUMBER(I809),ROUND(E809*F809*N809,2),"")</f>
        <v>170.9</v>
      </c>
    </row>
    <row r="810" spans="1:15" x14ac:dyDescent="0.25">
      <c r="A810" s="172" t="s">
        <v>9509</v>
      </c>
      <c r="B810" s="173" t="s">
        <v>5410</v>
      </c>
      <c r="C810" s="174" t="s">
        <v>5411</v>
      </c>
      <c r="D810" s="185" t="s">
        <v>36</v>
      </c>
      <c r="E810" s="175">
        <v>20</v>
      </c>
      <c r="F810" s="175">
        <v>0.1</v>
      </c>
      <c r="G810" s="175"/>
      <c r="H810" s="175"/>
      <c r="I810" s="176">
        <v>44.22</v>
      </c>
      <c r="J810" s="176">
        <f>IF(ISNUMBER(I810),ROUND(E810*F810*I810,2),"")</f>
        <v>88.44</v>
      </c>
      <c r="K810" s="184">
        <f>BDI!$E$17</f>
        <v>0.19500000000000001</v>
      </c>
      <c r="L810" s="93"/>
      <c r="M810" s="93"/>
      <c r="N810" s="92">
        <f t="shared" si="7"/>
        <v>52.84</v>
      </c>
      <c r="O810" s="229">
        <f>IF(ISNUMBER(I810),ROUND(E810*F810*N810,2),"")</f>
        <v>105.68</v>
      </c>
    </row>
    <row r="811" spans="1:15" x14ac:dyDescent="0.25">
      <c r="A811" s="172" t="s">
        <v>9510</v>
      </c>
      <c r="B811" s="173" t="s">
        <v>5412</v>
      </c>
      <c r="C811" s="174" t="s">
        <v>5413</v>
      </c>
      <c r="D811" s="185" t="s">
        <v>36</v>
      </c>
      <c r="E811" s="175">
        <v>20</v>
      </c>
      <c r="F811" s="175">
        <v>0.1</v>
      </c>
      <c r="G811" s="175"/>
      <c r="H811" s="175"/>
      <c r="I811" s="176">
        <v>66.930000000000007</v>
      </c>
      <c r="J811" s="176">
        <f>IF(ISNUMBER(I811),ROUND(E811*F811*I811,2),"")</f>
        <v>133.86000000000001</v>
      </c>
      <c r="K811" s="184">
        <f>BDI!$E$17</f>
        <v>0.19500000000000001</v>
      </c>
      <c r="L811" s="93"/>
      <c r="M811" s="93"/>
      <c r="N811" s="92">
        <f t="shared" si="7"/>
        <v>79.98</v>
      </c>
      <c r="O811" s="229">
        <f>IF(ISNUMBER(I811),ROUND(E811*F811*N811,2),"")</f>
        <v>159.96</v>
      </c>
    </row>
    <row r="812" spans="1:15" x14ac:dyDescent="0.25">
      <c r="A812" s="172" t="s">
        <v>9511</v>
      </c>
      <c r="B812" s="173" t="s">
        <v>5414</v>
      </c>
      <c r="C812" s="174" t="s">
        <v>5415</v>
      </c>
      <c r="D812" s="185" t="s">
        <v>36</v>
      </c>
      <c r="E812" s="175">
        <v>30</v>
      </c>
      <c r="F812" s="175">
        <v>0.1</v>
      </c>
      <c r="G812" s="175"/>
      <c r="H812" s="175"/>
      <c r="I812" s="176">
        <v>86.98</v>
      </c>
      <c r="J812" s="176">
        <f>IF(ISNUMBER(I812),ROUND(E812*F812*I812,2),"")</f>
        <v>260.94</v>
      </c>
      <c r="K812" s="184">
        <f>BDI!$E$17</f>
        <v>0.19500000000000001</v>
      </c>
      <c r="L812" s="93"/>
      <c r="M812" s="93"/>
      <c r="N812" s="92">
        <f t="shared" si="7"/>
        <v>103.94</v>
      </c>
      <c r="O812" s="229">
        <f>IF(ISNUMBER(I812),ROUND(E812*F812*N812,2),"")</f>
        <v>311.82</v>
      </c>
    </row>
    <row r="813" spans="1:15" x14ac:dyDescent="0.25">
      <c r="A813" s="172" t="s">
        <v>9512</v>
      </c>
      <c r="B813" s="173" t="s">
        <v>5416</v>
      </c>
      <c r="C813" s="174" t="s">
        <v>5417</v>
      </c>
      <c r="D813" s="185" t="s">
        <v>36</v>
      </c>
      <c r="E813" s="175">
        <v>40</v>
      </c>
      <c r="F813" s="175">
        <v>0.1</v>
      </c>
      <c r="G813" s="175"/>
      <c r="H813" s="175"/>
      <c r="I813" s="176">
        <v>96.24</v>
      </c>
      <c r="J813" s="176">
        <f>IF(ISNUMBER(I813),ROUND(E813*F813*I813,2),"")</f>
        <v>384.96</v>
      </c>
      <c r="K813" s="184">
        <f>BDI!$E$17</f>
        <v>0.19500000000000001</v>
      </c>
      <c r="L813" s="93"/>
      <c r="M813" s="93"/>
      <c r="N813" s="92">
        <f t="shared" si="7"/>
        <v>115.01</v>
      </c>
      <c r="O813" s="229">
        <f>IF(ISNUMBER(I813),ROUND(E813*F813*N813,2),"")</f>
        <v>460.04</v>
      </c>
    </row>
    <row r="814" spans="1:15" x14ac:dyDescent="0.25">
      <c r="A814" s="172" t="s">
        <v>9513</v>
      </c>
      <c r="B814" s="173" t="s">
        <v>5418</v>
      </c>
      <c r="C814" s="174" t="s">
        <v>5419</v>
      </c>
      <c r="D814" s="185" t="s">
        <v>36</v>
      </c>
      <c r="E814" s="175">
        <v>100</v>
      </c>
      <c r="F814" s="175">
        <v>0.1</v>
      </c>
      <c r="G814" s="175"/>
      <c r="H814" s="175"/>
      <c r="I814" s="176">
        <v>150.63999999999999</v>
      </c>
      <c r="J814" s="176">
        <f>IF(ISNUMBER(I814),ROUND(E814*F814*I814,2),"")</f>
        <v>1506.4</v>
      </c>
      <c r="K814" s="184">
        <f>BDI!$E$17</f>
        <v>0.19500000000000001</v>
      </c>
      <c r="L814" s="93"/>
      <c r="M814" s="93"/>
      <c r="N814" s="92">
        <f t="shared" si="7"/>
        <v>180.01</v>
      </c>
      <c r="O814" s="229">
        <f>IF(ISNUMBER(I814),ROUND(E814*F814*N814,2),"")</f>
        <v>1800.1</v>
      </c>
    </row>
    <row r="815" spans="1:15" x14ac:dyDescent="0.25">
      <c r="A815" s="172" t="s">
        <v>9514</v>
      </c>
      <c r="B815" s="173" t="s">
        <v>5420</v>
      </c>
      <c r="C815" s="174" t="s">
        <v>5421</v>
      </c>
      <c r="D815" s="185" t="s">
        <v>36</v>
      </c>
      <c r="E815" s="175">
        <v>30</v>
      </c>
      <c r="F815" s="175">
        <v>0.1</v>
      </c>
      <c r="G815" s="175"/>
      <c r="H815" s="175"/>
      <c r="I815" s="176">
        <v>304.19</v>
      </c>
      <c r="J815" s="176">
        <f>IF(ISNUMBER(I815),ROUND(E815*F815*I815,2),"")</f>
        <v>912.57</v>
      </c>
      <c r="K815" s="184">
        <f>BDI!$E$17</f>
        <v>0.19500000000000001</v>
      </c>
      <c r="L815" s="93"/>
      <c r="M815" s="93"/>
      <c r="N815" s="92">
        <f t="shared" si="7"/>
        <v>363.51</v>
      </c>
      <c r="O815" s="229">
        <f>IF(ISNUMBER(I815),ROUND(E815*F815*N815,2),"")</f>
        <v>1090.53</v>
      </c>
    </row>
    <row r="816" spans="1:15" x14ac:dyDescent="0.25">
      <c r="A816" s="172" t="s">
        <v>9515</v>
      </c>
      <c r="B816" s="173" t="s">
        <v>5422</v>
      </c>
      <c r="C816" s="174" t="s">
        <v>5423</v>
      </c>
      <c r="D816" s="185" t="s">
        <v>36</v>
      </c>
      <c r="E816" s="175">
        <v>100</v>
      </c>
      <c r="F816" s="175">
        <v>0.1</v>
      </c>
      <c r="G816" s="175"/>
      <c r="H816" s="175"/>
      <c r="I816" s="176">
        <v>233.82</v>
      </c>
      <c r="J816" s="176">
        <f>IF(ISNUMBER(I816),ROUND(E816*F816*I816,2),"")</f>
        <v>2338.1999999999998</v>
      </c>
      <c r="K816" s="184">
        <f>BDI!$E$17</f>
        <v>0.19500000000000001</v>
      </c>
      <c r="L816" s="93"/>
      <c r="M816" s="93"/>
      <c r="N816" s="92">
        <f t="shared" si="7"/>
        <v>279.41000000000003</v>
      </c>
      <c r="O816" s="229">
        <f>IF(ISNUMBER(I816),ROUND(E816*F816*N816,2),"")</f>
        <v>2794.1</v>
      </c>
    </row>
    <row r="817" spans="1:15" x14ac:dyDescent="0.25">
      <c r="A817" s="172" t="s">
        <v>9516</v>
      </c>
      <c r="B817" s="173" t="s">
        <v>5424</v>
      </c>
      <c r="C817" s="174" t="s">
        <v>5425</v>
      </c>
      <c r="D817" s="185" t="s">
        <v>36</v>
      </c>
      <c r="E817" s="175">
        <v>30</v>
      </c>
      <c r="F817" s="175">
        <v>0.1</v>
      </c>
      <c r="G817" s="175"/>
      <c r="H817" s="175"/>
      <c r="I817" s="176">
        <v>483.29</v>
      </c>
      <c r="J817" s="176">
        <f>IF(ISNUMBER(I817),ROUND(E817*F817*I817,2),"")</f>
        <v>1449.87</v>
      </c>
      <c r="K817" s="184">
        <f>BDI!$E$17</f>
        <v>0.19500000000000001</v>
      </c>
      <c r="L817" s="93"/>
      <c r="M817" s="93"/>
      <c r="N817" s="92">
        <f t="shared" si="7"/>
        <v>577.53</v>
      </c>
      <c r="O817" s="229">
        <f>IF(ISNUMBER(I817),ROUND(E817*F817*N817,2),"")</f>
        <v>1732.59</v>
      </c>
    </row>
    <row r="818" spans="1:15" x14ac:dyDescent="0.25">
      <c r="A818" s="172" t="s">
        <v>9517</v>
      </c>
      <c r="B818" s="173" t="s">
        <v>5426</v>
      </c>
      <c r="C818" s="174" t="s">
        <v>5427</v>
      </c>
      <c r="D818" s="185" t="s">
        <v>36</v>
      </c>
      <c r="E818" s="175">
        <v>100</v>
      </c>
      <c r="F818" s="175">
        <v>0.1</v>
      </c>
      <c r="G818" s="175"/>
      <c r="H818" s="175"/>
      <c r="I818" s="176">
        <v>470.19</v>
      </c>
      <c r="J818" s="176">
        <f>IF(ISNUMBER(I818),ROUND(E818*F818*I818,2),"")</f>
        <v>4701.8999999999996</v>
      </c>
      <c r="K818" s="184">
        <f>BDI!$E$17</f>
        <v>0.19500000000000001</v>
      </c>
      <c r="L818" s="93"/>
      <c r="M818" s="93"/>
      <c r="N818" s="92">
        <f t="shared" si="7"/>
        <v>561.88</v>
      </c>
      <c r="O818" s="229">
        <f>IF(ISNUMBER(I818),ROUND(E818*F818*N818,2),"")</f>
        <v>5618.8</v>
      </c>
    </row>
    <row r="819" spans="1:15" x14ac:dyDescent="0.25">
      <c r="A819" s="172" t="s">
        <v>9518</v>
      </c>
      <c r="B819" s="173" t="s">
        <v>5428</v>
      </c>
      <c r="C819" s="174" t="s">
        <v>5429</v>
      </c>
      <c r="D819" s="185" t="s">
        <v>36</v>
      </c>
      <c r="E819" s="175">
        <v>30</v>
      </c>
      <c r="F819" s="175">
        <v>0.1</v>
      </c>
      <c r="G819" s="175"/>
      <c r="H819" s="175"/>
      <c r="I819" s="176">
        <v>899.99</v>
      </c>
      <c r="J819" s="176">
        <f>IF(ISNUMBER(I819),ROUND(E819*F819*I819,2),"")</f>
        <v>2699.97</v>
      </c>
      <c r="K819" s="184">
        <f>BDI!$E$17</f>
        <v>0.19500000000000001</v>
      </c>
      <c r="L819" s="93"/>
      <c r="M819" s="93"/>
      <c r="N819" s="92">
        <f t="shared" si="7"/>
        <v>1075.49</v>
      </c>
      <c r="O819" s="229">
        <f>IF(ISNUMBER(I819),ROUND(E819*F819*N819,2),"")</f>
        <v>3226.47</v>
      </c>
    </row>
    <row r="820" spans="1:15" x14ac:dyDescent="0.25">
      <c r="A820" s="172" t="s">
        <v>9519</v>
      </c>
      <c r="B820" s="173" t="s">
        <v>5430</v>
      </c>
      <c r="C820" s="174" t="s">
        <v>5431</v>
      </c>
      <c r="D820" s="185" t="s">
        <v>36</v>
      </c>
      <c r="E820" s="175">
        <v>100</v>
      </c>
      <c r="F820" s="175">
        <v>0.1</v>
      </c>
      <c r="G820" s="175"/>
      <c r="H820" s="175"/>
      <c r="I820" s="176">
        <v>82.75</v>
      </c>
      <c r="J820" s="176">
        <f>IF(ISNUMBER(I820),ROUND(E820*F820*I820,2),"")</f>
        <v>827.5</v>
      </c>
      <c r="K820" s="184">
        <f>BDI!$E$17</f>
        <v>0.19500000000000001</v>
      </c>
      <c r="L820" s="93"/>
      <c r="M820" s="93"/>
      <c r="N820" s="92">
        <f t="shared" si="7"/>
        <v>98.89</v>
      </c>
      <c r="O820" s="229">
        <f>IF(ISNUMBER(I820),ROUND(E820*F820*N820,2),"")</f>
        <v>988.9</v>
      </c>
    </row>
    <row r="821" spans="1:15" x14ac:dyDescent="0.25">
      <c r="A821" s="172" t="s">
        <v>9520</v>
      </c>
      <c r="B821" s="173" t="s">
        <v>5432</v>
      </c>
      <c r="C821" s="174" t="s">
        <v>5433</v>
      </c>
      <c r="D821" s="185" t="s">
        <v>36</v>
      </c>
      <c r="E821" s="175">
        <v>100</v>
      </c>
      <c r="F821" s="175">
        <v>0.1</v>
      </c>
      <c r="G821" s="175"/>
      <c r="H821" s="175"/>
      <c r="I821" s="176">
        <v>229.6</v>
      </c>
      <c r="J821" s="176">
        <f>IF(ISNUMBER(I821),ROUND(E821*F821*I821,2),"")</f>
        <v>2296</v>
      </c>
      <c r="K821" s="184">
        <f>BDI!$E$17</f>
        <v>0.19500000000000001</v>
      </c>
      <c r="L821" s="93"/>
      <c r="M821" s="93"/>
      <c r="N821" s="92">
        <f t="shared" si="7"/>
        <v>274.37</v>
      </c>
      <c r="O821" s="229">
        <f>IF(ISNUMBER(I821),ROUND(E821*F821*N821,2),"")</f>
        <v>2743.7</v>
      </c>
    </row>
    <row r="822" spans="1:15" x14ac:dyDescent="0.25">
      <c r="A822" s="172" t="s">
        <v>9521</v>
      </c>
      <c r="B822" s="173" t="s">
        <v>5434</v>
      </c>
      <c r="C822" s="174" t="s">
        <v>5435</v>
      </c>
      <c r="D822" s="185" t="s">
        <v>36</v>
      </c>
      <c r="E822" s="175">
        <v>200</v>
      </c>
      <c r="F822" s="175">
        <v>0.1</v>
      </c>
      <c r="G822" s="175"/>
      <c r="H822" s="175"/>
      <c r="I822" s="176">
        <v>325.10000000000002</v>
      </c>
      <c r="J822" s="176">
        <f>IF(ISNUMBER(I822),ROUND(E822*F822*I822,2),"")</f>
        <v>6502</v>
      </c>
      <c r="K822" s="184">
        <f>BDI!$E$17</f>
        <v>0.19500000000000001</v>
      </c>
      <c r="L822" s="93"/>
      <c r="M822" s="93"/>
      <c r="N822" s="92">
        <f t="shared" si="7"/>
        <v>388.49</v>
      </c>
      <c r="O822" s="229">
        <f>IF(ISNUMBER(I822),ROUND(E822*F822*N822,2),"")</f>
        <v>7769.8</v>
      </c>
    </row>
    <row r="823" spans="1:15" x14ac:dyDescent="0.25">
      <c r="A823" s="172" t="s">
        <v>9522</v>
      </c>
      <c r="B823" s="173" t="s">
        <v>5436</v>
      </c>
      <c r="C823" s="174" t="s">
        <v>5437</v>
      </c>
      <c r="D823" s="185" t="s">
        <v>36</v>
      </c>
      <c r="E823" s="175">
        <v>200</v>
      </c>
      <c r="F823" s="175">
        <v>0.1</v>
      </c>
      <c r="G823" s="175"/>
      <c r="H823" s="175"/>
      <c r="I823" s="176">
        <v>401.83</v>
      </c>
      <c r="J823" s="176">
        <f>IF(ISNUMBER(I823),ROUND(E823*F823*I823,2),"")</f>
        <v>8036.6</v>
      </c>
      <c r="K823" s="184">
        <f>BDI!$E$17</f>
        <v>0.19500000000000001</v>
      </c>
      <c r="L823" s="93"/>
      <c r="M823" s="93"/>
      <c r="N823" s="92">
        <f t="shared" si="7"/>
        <v>480.19</v>
      </c>
      <c r="O823" s="229">
        <f>IF(ISNUMBER(I823),ROUND(E823*F823*N823,2),"")</f>
        <v>9603.7999999999993</v>
      </c>
    </row>
    <row r="824" spans="1:15" x14ac:dyDescent="0.25">
      <c r="A824" s="172" t="s">
        <v>9523</v>
      </c>
      <c r="B824" s="173" t="s">
        <v>5438</v>
      </c>
      <c r="C824" s="174" t="s">
        <v>5439</v>
      </c>
      <c r="D824" s="185" t="s">
        <v>36</v>
      </c>
      <c r="E824" s="175">
        <v>200</v>
      </c>
      <c r="F824" s="175">
        <v>0.1</v>
      </c>
      <c r="G824" s="175"/>
      <c r="H824" s="175"/>
      <c r="I824" s="176">
        <v>529.34</v>
      </c>
      <c r="J824" s="176">
        <f>IF(ISNUMBER(I824),ROUND(E824*F824*I824,2),"")</f>
        <v>10586.8</v>
      </c>
      <c r="K824" s="184">
        <f>BDI!$E$17</f>
        <v>0.19500000000000001</v>
      </c>
      <c r="L824" s="93"/>
      <c r="M824" s="93"/>
      <c r="N824" s="92">
        <f t="shared" si="7"/>
        <v>632.55999999999995</v>
      </c>
      <c r="O824" s="229">
        <f>IF(ISNUMBER(I824),ROUND(E824*F824*N824,2),"")</f>
        <v>12651.2</v>
      </c>
    </row>
    <row r="825" spans="1:15" x14ac:dyDescent="0.25">
      <c r="A825" s="172" t="s">
        <v>9524</v>
      </c>
      <c r="B825" s="173" t="s">
        <v>5440</v>
      </c>
      <c r="C825" s="174" t="s">
        <v>5441</v>
      </c>
      <c r="D825" s="185" t="s">
        <v>36</v>
      </c>
      <c r="E825" s="175">
        <v>200</v>
      </c>
      <c r="F825" s="175">
        <v>0.1</v>
      </c>
      <c r="G825" s="175"/>
      <c r="H825" s="175"/>
      <c r="I825" s="176">
        <v>613.19000000000005</v>
      </c>
      <c r="J825" s="176">
        <f>IF(ISNUMBER(I825),ROUND(E825*F825*I825,2),"")</f>
        <v>12263.8</v>
      </c>
      <c r="K825" s="184">
        <f>BDI!$E$17</f>
        <v>0.19500000000000001</v>
      </c>
      <c r="L825" s="93"/>
      <c r="M825" s="93"/>
      <c r="N825" s="92">
        <f t="shared" si="7"/>
        <v>732.76</v>
      </c>
      <c r="O825" s="229">
        <f>IF(ISNUMBER(I825),ROUND(E825*F825*N825,2),"")</f>
        <v>14655.2</v>
      </c>
    </row>
    <row r="826" spans="1:15" x14ac:dyDescent="0.25">
      <c r="A826" s="172" t="s">
        <v>9525</v>
      </c>
      <c r="B826" s="173" t="s">
        <v>5442</v>
      </c>
      <c r="C826" s="174" t="s">
        <v>5443</v>
      </c>
      <c r="D826" s="185" t="s">
        <v>36</v>
      </c>
      <c r="E826" s="175">
        <v>200</v>
      </c>
      <c r="F826" s="175">
        <v>0.1</v>
      </c>
      <c r="G826" s="175"/>
      <c r="H826" s="175"/>
      <c r="I826" s="176">
        <v>859.19</v>
      </c>
      <c r="J826" s="176">
        <f>IF(ISNUMBER(I826),ROUND(E826*F826*I826,2),"")</f>
        <v>17183.8</v>
      </c>
      <c r="K826" s="184">
        <f>BDI!$E$17</f>
        <v>0.19500000000000001</v>
      </c>
      <c r="L826" s="93"/>
      <c r="M826" s="93"/>
      <c r="N826" s="92">
        <f t="shared" si="7"/>
        <v>1026.73</v>
      </c>
      <c r="O826" s="229">
        <f>IF(ISNUMBER(I826),ROUND(E826*F826*N826,2),"")</f>
        <v>20534.599999999999</v>
      </c>
    </row>
    <row r="827" spans="1:15" x14ac:dyDescent="0.25">
      <c r="A827" s="172" t="s">
        <v>9526</v>
      </c>
      <c r="B827" s="173" t="s">
        <v>5444</v>
      </c>
      <c r="C827" s="174" t="s">
        <v>5445</v>
      </c>
      <c r="D827" s="185" t="s">
        <v>36</v>
      </c>
      <c r="E827" s="175">
        <v>50</v>
      </c>
      <c r="F827" s="175">
        <v>0.1</v>
      </c>
      <c r="G827" s="175"/>
      <c r="H827" s="175"/>
      <c r="I827" s="176">
        <v>1063.1500000000001</v>
      </c>
      <c r="J827" s="176">
        <f>IF(ISNUMBER(I827),ROUND(E827*F827*I827,2),"")</f>
        <v>5315.75</v>
      </c>
      <c r="K827" s="184">
        <f>BDI!$E$17</f>
        <v>0.19500000000000001</v>
      </c>
      <c r="L827" s="93"/>
      <c r="M827" s="93"/>
      <c r="N827" s="92">
        <f t="shared" si="7"/>
        <v>1270.46</v>
      </c>
      <c r="O827" s="229">
        <f>IF(ISNUMBER(I827),ROUND(E827*F827*N827,2),"")</f>
        <v>6352.3</v>
      </c>
    </row>
    <row r="828" spans="1:15" x14ac:dyDescent="0.25">
      <c r="A828" s="172" t="s">
        <v>9527</v>
      </c>
      <c r="B828" s="173" t="s">
        <v>5446</v>
      </c>
      <c r="C828" s="174" t="s">
        <v>5447</v>
      </c>
      <c r="D828" s="185" t="s">
        <v>36</v>
      </c>
      <c r="E828" s="175">
        <v>50</v>
      </c>
      <c r="F828" s="175">
        <v>0.1</v>
      </c>
      <c r="G828" s="175"/>
      <c r="H828" s="175"/>
      <c r="I828" s="176">
        <v>1241.99</v>
      </c>
      <c r="J828" s="176">
        <f>IF(ISNUMBER(I828),ROUND(E828*F828*I828,2),"")</f>
        <v>6209.95</v>
      </c>
      <c r="K828" s="184">
        <f>BDI!$E$17</f>
        <v>0.19500000000000001</v>
      </c>
      <c r="L828" s="93"/>
      <c r="M828" s="93"/>
      <c r="N828" s="92">
        <f t="shared" si="7"/>
        <v>1484.18</v>
      </c>
      <c r="O828" s="229">
        <f>IF(ISNUMBER(I828),ROUND(E828*F828*N828,2),"")</f>
        <v>7420.9</v>
      </c>
    </row>
    <row r="829" spans="1:15" x14ac:dyDescent="0.25">
      <c r="A829" s="172" t="s">
        <v>9528</v>
      </c>
      <c r="B829" s="173" t="s">
        <v>5448</v>
      </c>
      <c r="C829" s="174" t="s">
        <v>5449</v>
      </c>
      <c r="D829" s="185" t="s">
        <v>36</v>
      </c>
      <c r="E829" s="175">
        <v>10</v>
      </c>
      <c r="F829" s="175">
        <v>0.1</v>
      </c>
      <c r="G829" s="175"/>
      <c r="H829" s="175"/>
      <c r="I829" s="176">
        <v>4592.3900000000003</v>
      </c>
      <c r="J829" s="176">
        <f>IF(ISNUMBER(I829),ROUND(E829*F829*I829,2),"")</f>
        <v>4592.3900000000003</v>
      </c>
      <c r="K829" s="184">
        <f>BDI!$E$17</f>
        <v>0.19500000000000001</v>
      </c>
      <c r="L829" s="93"/>
      <c r="M829" s="93"/>
      <c r="N829" s="92">
        <f t="shared" si="7"/>
        <v>5487.91</v>
      </c>
      <c r="O829" s="229">
        <f>IF(ISNUMBER(I829),ROUND(E829*F829*N829,2),"")</f>
        <v>5487.91</v>
      </c>
    </row>
    <row r="830" spans="1:15" x14ac:dyDescent="0.25">
      <c r="A830" s="172" t="s">
        <v>9529</v>
      </c>
      <c r="B830" s="173" t="s">
        <v>5450</v>
      </c>
      <c r="C830" s="174" t="s">
        <v>5451</v>
      </c>
      <c r="D830" s="185" t="s">
        <v>36</v>
      </c>
      <c r="E830" s="175">
        <v>10</v>
      </c>
      <c r="F830" s="175">
        <v>0.1</v>
      </c>
      <c r="G830" s="175"/>
      <c r="H830" s="175"/>
      <c r="I830" s="176">
        <v>5171.78</v>
      </c>
      <c r="J830" s="176">
        <f>IF(ISNUMBER(I830),ROUND(E830*F830*I830,2),"")</f>
        <v>5171.78</v>
      </c>
      <c r="K830" s="184">
        <f>BDI!$E$17</f>
        <v>0.19500000000000001</v>
      </c>
      <c r="L830" s="93"/>
      <c r="M830" s="93"/>
      <c r="N830" s="92">
        <f t="shared" si="7"/>
        <v>6180.28</v>
      </c>
      <c r="O830" s="229">
        <f>IF(ISNUMBER(I830),ROUND(E830*F830*N830,2),"")</f>
        <v>6180.28</v>
      </c>
    </row>
    <row r="831" spans="1:15" x14ac:dyDescent="0.25">
      <c r="A831" s="172" t="s">
        <v>9530</v>
      </c>
      <c r="B831" s="173" t="s">
        <v>5452</v>
      </c>
      <c r="C831" s="174" t="s">
        <v>5453</v>
      </c>
      <c r="D831" s="185" t="s">
        <v>36</v>
      </c>
      <c r="E831" s="175">
        <v>10</v>
      </c>
      <c r="F831" s="175">
        <v>0.1</v>
      </c>
      <c r="G831" s="175"/>
      <c r="H831" s="175"/>
      <c r="I831" s="176">
        <v>6519.47</v>
      </c>
      <c r="J831" s="176">
        <f>IF(ISNUMBER(I831),ROUND(E831*F831*I831,2),"")</f>
        <v>6519.47</v>
      </c>
      <c r="K831" s="184">
        <f>BDI!$E$17</f>
        <v>0.19500000000000001</v>
      </c>
      <c r="L831" s="93"/>
      <c r="M831" s="93"/>
      <c r="N831" s="92">
        <f t="shared" si="7"/>
        <v>7790.77</v>
      </c>
      <c r="O831" s="229">
        <f>IF(ISNUMBER(I831),ROUND(E831*F831*N831,2),"")</f>
        <v>7790.77</v>
      </c>
    </row>
    <row r="832" spans="1:15" x14ac:dyDescent="0.25">
      <c r="A832" s="172" t="s">
        <v>9531</v>
      </c>
      <c r="B832" s="173" t="s">
        <v>5454</v>
      </c>
      <c r="C832" s="174" t="s">
        <v>5455</v>
      </c>
      <c r="D832" s="185" t="s">
        <v>36</v>
      </c>
      <c r="E832" s="175">
        <v>10</v>
      </c>
      <c r="F832" s="175">
        <v>0.1</v>
      </c>
      <c r="G832" s="175"/>
      <c r="H832" s="175"/>
      <c r="I832" s="176">
        <v>5588.22</v>
      </c>
      <c r="J832" s="176">
        <f>IF(ISNUMBER(I832),ROUND(E832*F832*I832,2),"")</f>
        <v>5588.22</v>
      </c>
      <c r="K832" s="184">
        <f>BDI!$E$17</f>
        <v>0.19500000000000001</v>
      </c>
      <c r="L832" s="93"/>
      <c r="M832" s="93"/>
      <c r="N832" s="92">
        <f t="shared" si="7"/>
        <v>6677.92</v>
      </c>
      <c r="O832" s="229">
        <f>IF(ISNUMBER(I832),ROUND(E832*F832*N832,2),"")</f>
        <v>6677.92</v>
      </c>
    </row>
    <row r="833" spans="1:15" x14ac:dyDescent="0.25">
      <c r="A833" s="172" t="s">
        <v>9532</v>
      </c>
      <c r="B833" s="173" t="s">
        <v>1478</v>
      </c>
      <c r="C833" s="174" t="s">
        <v>5456</v>
      </c>
      <c r="D833" s="185" t="s">
        <v>36</v>
      </c>
      <c r="E833" s="175">
        <v>50</v>
      </c>
      <c r="F833" s="175">
        <v>0.1</v>
      </c>
      <c r="G833" s="175"/>
      <c r="H833" s="175"/>
      <c r="I833" s="188">
        <f ca="1">OFFSET(INDEX(Composições!A:H,MATCH(B833,Composições!A:A,0),8),2,0)</f>
        <v>315.61849999999998</v>
      </c>
      <c r="J833" s="176">
        <f ca="1">IF(ISNUMBER(I833),ROUND(E833*F833*I833,2),"")</f>
        <v>1578.09</v>
      </c>
      <c r="K833" s="184">
        <f>BDI!$E$17</f>
        <v>0.19500000000000001</v>
      </c>
      <c r="L833" s="93"/>
      <c r="M833" s="93"/>
      <c r="N833" s="92">
        <f t="shared" ca="1" si="7"/>
        <v>377.16</v>
      </c>
      <c r="O833" s="229">
        <f ca="1">IF(ISNUMBER(I833),ROUND(E833*F833*N833,2),"")</f>
        <v>1885.8</v>
      </c>
    </row>
    <row r="834" spans="1:15" x14ac:dyDescent="0.25">
      <c r="A834" s="172" t="s">
        <v>9533</v>
      </c>
      <c r="B834" s="173" t="s">
        <v>1479</v>
      </c>
      <c r="C834" s="174" t="s">
        <v>5457</v>
      </c>
      <c r="D834" s="185" t="s">
        <v>36</v>
      </c>
      <c r="E834" s="175">
        <v>50</v>
      </c>
      <c r="F834" s="175">
        <v>0.1</v>
      </c>
      <c r="G834" s="175"/>
      <c r="H834" s="175"/>
      <c r="I834" s="188">
        <f ca="1">OFFSET(INDEX(Composições!A:H,MATCH(B834,Composições!A:A,0),8),2,0)</f>
        <v>584.76299999999992</v>
      </c>
      <c r="J834" s="176">
        <f ca="1">IF(ISNUMBER(I834),ROUND(E834*F834*I834,2),"")</f>
        <v>2923.82</v>
      </c>
      <c r="K834" s="184">
        <f>BDI!$E$17</f>
        <v>0.19500000000000001</v>
      </c>
      <c r="L834" s="93"/>
      <c r="M834" s="93"/>
      <c r="N834" s="92">
        <f t="shared" ca="1" si="7"/>
        <v>698.79</v>
      </c>
      <c r="O834" s="229">
        <f ca="1">IF(ISNUMBER(I834),ROUND(E834*F834*N834,2),"")</f>
        <v>3493.95</v>
      </c>
    </row>
    <row r="835" spans="1:15" x14ac:dyDescent="0.25">
      <c r="A835" s="172" t="s">
        <v>9534</v>
      </c>
      <c r="B835" s="173" t="s">
        <v>1480</v>
      </c>
      <c r="C835" s="174" t="s">
        <v>5458</v>
      </c>
      <c r="D835" s="185" t="s">
        <v>36</v>
      </c>
      <c r="E835" s="175">
        <v>50</v>
      </c>
      <c r="F835" s="175">
        <v>0.1</v>
      </c>
      <c r="G835" s="175"/>
      <c r="H835" s="175"/>
      <c r="I835" s="188">
        <f ca="1">OFFSET(INDEX(Composições!A:H,MATCH(B835,Composições!A:A,0),8),2,0)</f>
        <v>1267.3</v>
      </c>
      <c r="J835" s="176">
        <f ca="1">IF(ISNUMBER(I835),ROUND(E835*F835*I835,2),"")</f>
        <v>6336.5</v>
      </c>
      <c r="K835" s="184">
        <f>BDI!$E$17</f>
        <v>0.19500000000000001</v>
      </c>
      <c r="L835" s="93"/>
      <c r="M835" s="93"/>
      <c r="N835" s="92">
        <f t="shared" ca="1" si="7"/>
        <v>1514.42</v>
      </c>
      <c r="O835" s="229">
        <f ca="1">IF(ISNUMBER(I835),ROUND(E835*F835*N835,2),"")</f>
        <v>7572.1</v>
      </c>
    </row>
    <row r="836" spans="1:15" x14ac:dyDescent="0.25">
      <c r="A836" s="172" t="s">
        <v>9535</v>
      </c>
      <c r="B836" s="173" t="s">
        <v>5459</v>
      </c>
      <c r="C836" s="174" t="s">
        <v>5460</v>
      </c>
      <c r="D836" s="185" t="s">
        <v>36</v>
      </c>
      <c r="E836" s="175">
        <v>100</v>
      </c>
      <c r="F836" s="175">
        <v>0.1</v>
      </c>
      <c r="G836" s="175"/>
      <c r="H836" s="175"/>
      <c r="I836" s="176">
        <v>14.79</v>
      </c>
      <c r="J836" s="176">
        <f>IF(ISNUMBER(I836),ROUND(E836*F836*I836,2),"")</f>
        <v>147.9</v>
      </c>
      <c r="K836" s="184">
        <f>BDI!$E$17</f>
        <v>0.19500000000000001</v>
      </c>
      <c r="L836" s="93"/>
      <c r="M836" s="93"/>
      <c r="N836" s="92">
        <f t="shared" si="7"/>
        <v>17.670000000000002</v>
      </c>
      <c r="O836" s="229">
        <f>IF(ISNUMBER(I836),ROUND(E836*F836*N836,2),"")</f>
        <v>176.7</v>
      </c>
    </row>
    <row r="837" spans="1:15" x14ac:dyDescent="0.25">
      <c r="A837" s="172" t="s">
        <v>9536</v>
      </c>
      <c r="B837" s="173" t="s">
        <v>5461</v>
      </c>
      <c r="C837" s="174" t="s">
        <v>5462</v>
      </c>
      <c r="D837" s="185" t="s">
        <v>36</v>
      </c>
      <c r="E837" s="175">
        <v>100</v>
      </c>
      <c r="F837" s="175">
        <v>0.1</v>
      </c>
      <c r="G837" s="175"/>
      <c r="H837" s="175"/>
      <c r="I837" s="176">
        <v>18.690000000000001</v>
      </c>
      <c r="J837" s="176">
        <f>IF(ISNUMBER(I837),ROUND(E837*F837*I837,2),"")</f>
        <v>186.9</v>
      </c>
      <c r="K837" s="184">
        <f>BDI!$E$17</f>
        <v>0.19500000000000001</v>
      </c>
      <c r="L837" s="93"/>
      <c r="M837" s="93"/>
      <c r="N837" s="92">
        <f t="shared" ref="N837:N900" si="8">IF(ISNUMBER(I837),ROUND(I837*(1+K837),2),"")</f>
        <v>22.33</v>
      </c>
      <c r="O837" s="229">
        <f>IF(ISNUMBER(I837),ROUND(E837*F837*N837,2),"")</f>
        <v>223.3</v>
      </c>
    </row>
    <row r="838" spans="1:15" x14ac:dyDescent="0.25">
      <c r="A838" s="172" t="s">
        <v>9537</v>
      </c>
      <c r="B838" s="173" t="s">
        <v>5463</v>
      </c>
      <c r="C838" s="174" t="s">
        <v>5464</v>
      </c>
      <c r="D838" s="185" t="s">
        <v>36</v>
      </c>
      <c r="E838" s="175">
        <v>100</v>
      </c>
      <c r="F838" s="175">
        <v>0.1</v>
      </c>
      <c r="G838" s="175"/>
      <c r="H838" s="175"/>
      <c r="I838" s="176">
        <v>24.58</v>
      </c>
      <c r="J838" s="176">
        <f>IF(ISNUMBER(I838),ROUND(E838*F838*I838,2),"")</f>
        <v>245.8</v>
      </c>
      <c r="K838" s="184">
        <f>BDI!$E$17</f>
        <v>0.19500000000000001</v>
      </c>
      <c r="L838" s="93"/>
      <c r="M838" s="93"/>
      <c r="N838" s="92">
        <f t="shared" si="8"/>
        <v>29.37</v>
      </c>
      <c r="O838" s="229">
        <f>IF(ISNUMBER(I838),ROUND(E838*F838*N838,2),"")</f>
        <v>293.7</v>
      </c>
    </row>
    <row r="839" spans="1:15" x14ac:dyDescent="0.25">
      <c r="A839" s="172" t="s">
        <v>9538</v>
      </c>
      <c r="B839" s="173" t="s">
        <v>5465</v>
      </c>
      <c r="C839" s="174" t="s">
        <v>5466</v>
      </c>
      <c r="D839" s="185" t="s">
        <v>36</v>
      </c>
      <c r="E839" s="175">
        <v>100</v>
      </c>
      <c r="F839" s="175">
        <v>0.1</v>
      </c>
      <c r="G839" s="175"/>
      <c r="H839" s="175"/>
      <c r="I839" s="176">
        <v>30.59</v>
      </c>
      <c r="J839" s="176">
        <f>IF(ISNUMBER(I839),ROUND(E839*F839*I839,2),"")</f>
        <v>305.89999999999998</v>
      </c>
      <c r="K839" s="184">
        <f>BDI!$E$17</f>
        <v>0.19500000000000001</v>
      </c>
      <c r="L839" s="93"/>
      <c r="M839" s="93"/>
      <c r="N839" s="92">
        <f t="shared" si="8"/>
        <v>36.56</v>
      </c>
      <c r="O839" s="229">
        <f>IF(ISNUMBER(I839),ROUND(E839*F839*N839,2),"")</f>
        <v>365.6</v>
      </c>
    </row>
    <row r="840" spans="1:15" x14ac:dyDescent="0.25">
      <c r="A840" s="172" t="s">
        <v>9539</v>
      </c>
      <c r="B840" s="173" t="s">
        <v>5467</v>
      </c>
      <c r="C840" s="174" t="s">
        <v>5468</v>
      </c>
      <c r="D840" s="185" t="s">
        <v>36</v>
      </c>
      <c r="E840" s="175">
        <v>600</v>
      </c>
      <c r="F840" s="175">
        <v>0.1</v>
      </c>
      <c r="G840" s="175"/>
      <c r="H840" s="175"/>
      <c r="I840" s="176">
        <v>66.150000000000006</v>
      </c>
      <c r="J840" s="176">
        <f>IF(ISNUMBER(I840),ROUND(E840*F840*I840,2),"")</f>
        <v>3969</v>
      </c>
      <c r="K840" s="184">
        <f>BDI!$E$17</f>
        <v>0.19500000000000001</v>
      </c>
      <c r="L840" s="93"/>
      <c r="M840" s="93"/>
      <c r="N840" s="92">
        <f t="shared" si="8"/>
        <v>79.05</v>
      </c>
      <c r="O840" s="229">
        <f>IF(ISNUMBER(I840),ROUND(E840*F840*N840,2),"")</f>
        <v>4743</v>
      </c>
    </row>
    <row r="841" spans="1:15" x14ac:dyDescent="0.25">
      <c r="A841" s="172" t="s">
        <v>9540</v>
      </c>
      <c r="B841" s="173" t="s">
        <v>5469</v>
      </c>
      <c r="C841" s="174" t="s">
        <v>5470</v>
      </c>
      <c r="D841" s="185" t="s">
        <v>36</v>
      </c>
      <c r="E841" s="175">
        <v>30</v>
      </c>
      <c r="F841" s="175">
        <v>0.1</v>
      </c>
      <c r="G841" s="175"/>
      <c r="H841" s="175"/>
      <c r="I841" s="176">
        <v>178.45</v>
      </c>
      <c r="J841" s="176">
        <f>IF(ISNUMBER(I841),ROUND(E841*F841*I841,2),"")</f>
        <v>535.35</v>
      </c>
      <c r="K841" s="184">
        <f>BDI!$E$17</f>
        <v>0.19500000000000001</v>
      </c>
      <c r="L841" s="93"/>
      <c r="M841" s="93"/>
      <c r="N841" s="92">
        <f t="shared" si="8"/>
        <v>213.25</v>
      </c>
      <c r="O841" s="229">
        <f>IF(ISNUMBER(I841),ROUND(E841*F841*N841,2),"")</f>
        <v>639.75</v>
      </c>
    </row>
    <row r="842" spans="1:15" x14ac:dyDescent="0.25">
      <c r="A842" s="172" t="s">
        <v>9541</v>
      </c>
      <c r="B842" s="173" t="s">
        <v>5471</v>
      </c>
      <c r="C842" s="174" t="s">
        <v>5472</v>
      </c>
      <c r="D842" s="185" t="s">
        <v>36</v>
      </c>
      <c r="E842" s="175">
        <v>100</v>
      </c>
      <c r="F842" s="175">
        <v>0.1</v>
      </c>
      <c r="G842" s="175"/>
      <c r="H842" s="175"/>
      <c r="I842" s="176">
        <v>192.04</v>
      </c>
      <c r="J842" s="176">
        <f>IF(ISNUMBER(I842),ROUND(E842*F842*I842,2),"")</f>
        <v>1920.4</v>
      </c>
      <c r="K842" s="184">
        <f>BDI!$E$17</f>
        <v>0.19500000000000001</v>
      </c>
      <c r="L842" s="93"/>
      <c r="M842" s="93"/>
      <c r="N842" s="92">
        <f t="shared" si="8"/>
        <v>229.49</v>
      </c>
      <c r="O842" s="229">
        <f>IF(ISNUMBER(I842),ROUND(E842*F842*N842,2),"")</f>
        <v>2294.9</v>
      </c>
    </row>
    <row r="843" spans="1:15" x14ac:dyDescent="0.25">
      <c r="A843" s="172" t="s">
        <v>9542</v>
      </c>
      <c r="B843" s="173" t="s">
        <v>5473</v>
      </c>
      <c r="C843" s="174" t="s">
        <v>5474</v>
      </c>
      <c r="D843" s="185" t="s">
        <v>36</v>
      </c>
      <c r="E843" s="175">
        <v>200</v>
      </c>
      <c r="F843" s="175">
        <v>0.1</v>
      </c>
      <c r="G843" s="175"/>
      <c r="H843" s="175"/>
      <c r="I843" s="176">
        <v>339.7</v>
      </c>
      <c r="J843" s="176">
        <f>IF(ISNUMBER(I843),ROUND(E843*F843*I843,2),"")</f>
        <v>6794</v>
      </c>
      <c r="K843" s="184">
        <f>BDI!$E$17</f>
        <v>0.19500000000000001</v>
      </c>
      <c r="L843" s="93"/>
      <c r="M843" s="93"/>
      <c r="N843" s="92">
        <f t="shared" si="8"/>
        <v>405.94</v>
      </c>
      <c r="O843" s="229">
        <f>IF(ISNUMBER(I843),ROUND(E843*F843*N843,2),"")</f>
        <v>8118.8</v>
      </c>
    </row>
    <row r="844" spans="1:15" x14ac:dyDescent="0.25">
      <c r="A844" s="172" t="s">
        <v>9543</v>
      </c>
      <c r="B844" s="173" t="s">
        <v>5475</v>
      </c>
      <c r="C844" s="174" t="s">
        <v>5476</v>
      </c>
      <c r="D844" s="185" t="s">
        <v>36</v>
      </c>
      <c r="E844" s="175">
        <v>50</v>
      </c>
      <c r="F844" s="175">
        <v>0.1</v>
      </c>
      <c r="G844" s="175"/>
      <c r="H844" s="175"/>
      <c r="I844" s="176">
        <v>249.5</v>
      </c>
      <c r="J844" s="176">
        <f>IF(ISNUMBER(I844),ROUND(E844*F844*I844,2),"")</f>
        <v>1247.5</v>
      </c>
      <c r="K844" s="184">
        <f>BDI!$E$17</f>
        <v>0.19500000000000001</v>
      </c>
      <c r="L844" s="93"/>
      <c r="M844" s="93"/>
      <c r="N844" s="92">
        <f t="shared" si="8"/>
        <v>298.14999999999998</v>
      </c>
      <c r="O844" s="229">
        <f>IF(ISNUMBER(I844),ROUND(E844*F844*N844,2),"")</f>
        <v>1490.75</v>
      </c>
    </row>
    <row r="845" spans="1:15" x14ac:dyDescent="0.25">
      <c r="A845" s="172" t="s">
        <v>9544</v>
      </c>
      <c r="B845" s="173" t="s">
        <v>5477</v>
      </c>
      <c r="C845" s="174" t="s">
        <v>5478</v>
      </c>
      <c r="D845" s="185" t="s">
        <v>36</v>
      </c>
      <c r="E845" s="175">
        <v>30</v>
      </c>
      <c r="F845" s="175">
        <v>0.1</v>
      </c>
      <c r="G845" s="175"/>
      <c r="H845" s="175"/>
      <c r="I845" s="176">
        <v>285</v>
      </c>
      <c r="J845" s="176">
        <f>IF(ISNUMBER(I845),ROUND(E845*F845*I845,2),"")</f>
        <v>855</v>
      </c>
      <c r="K845" s="184">
        <f>BDI!$E$17</f>
        <v>0.19500000000000001</v>
      </c>
      <c r="L845" s="93"/>
      <c r="M845" s="93"/>
      <c r="N845" s="92">
        <f t="shared" si="8"/>
        <v>340.58</v>
      </c>
      <c r="O845" s="229">
        <f>IF(ISNUMBER(I845),ROUND(E845*F845*N845,2),"")</f>
        <v>1021.74</v>
      </c>
    </row>
    <row r="846" spans="1:15" x14ac:dyDescent="0.25">
      <c r="A846" s="172" t="s">
        <v>9545</v>
      </c>
      <c r="B846" s="173" t="s">
        <v>5479</v>
      </c>
      <c r="C846" s="174" t="s">
        <v>5480</v>
      </c>
      <c r="D846" s="185" t="s">
        <v>36</v>
      </c>
      <c r="E846" s="175">
        <v>200</v>
      </c>
      <c r="F846" s="175">
        <v>0.1</v>
      </c>
      <c r="G846" s="175"/>
      <c r="H846" s="175"/>
      <c r="I846" s="176">
        <v>140.34</v>
      </c>
      <c r="J846" s="176">
        <f>IF(ISNUMBER(I846),ROUND(E846*F846*I846,2),"")</f>
        <v>2806.8</v>
      </c>
      <c r="K846" s="184">
        <f>BDI!$E$17</f>
        <v>0.19500000000000001</v>
      </c>
      <c r="L846" s="93"/>
      <c r="M846" s="93"/>
      <c r="N846" s="92">
        <f t="shared" si="8"/>
        <v>167.71</v>
      </c>
      <c r="O846" s="229">
        <f>IF(ISNUMBER(I846),ROUND(E846*F846*N846,2),"")</f>
        <v>3354.2</v>
      </c>
    </row>
    <row r="847" spans="1:15" x14ac:dyDescent="0.25">
      <c r="A847" s="172" t="s">
        <v>9546</v>
      </c>
      <c r="B847" s="173" t="s">
        <v>5481</v>
      </c>
      <c r="C847" s="174" t="s">
        <v>5482</v>
      </c>
      <c r="D847" s="185" t="s">
        <v>36</v>
      </c>
      <c r="E847" s="175">
        <v>30</v>
      </c>
      <c r="F847" s="175">
        <v>0.1</v>
      </c>
      <c r="G847" s="175"/>
      <c r="H847" s="175"/>
      <c r="I847" s="176">
        <v>184.48</v>
      </c>
      <c r="J847" s="176">
        <f>IF(ISNUMBER(I847),ROUND(E847*F847*I847,2),"")</f>
        <v>553.44000000000005</v>
      </c>
      <c r="K847" s="184">
        <f>BDI!$E$17</f>
        <v>0.19500000000000001</v>
      </c>
      <c r="L847" s="93"/>
      <c r="M847" s="93"/>
      <c r="N847" s="92">
        <f t="shared" si="8"/>
        <v>220.45</v>
      </c>
      <c r="O847" s="229">
        <f>IF(ISNUMBER(I847),ROUND(E847*F847*N847,2),"")</f>
        <v>661.35</v>
      </c>
    </row>
    <row r="848" spans="1:15" x14ac:dyDescent="0.25">
      <c r="A848" s="172" t="s">
        <v>9547</v>
      </c>
      <c r="B848" s="173" t="s">
        <v>5483</v>
      </c>
      <c r="C848" s="174" t="s">
        <v>5484</v>
      </c>
      <c r="D848" s="185" t="s">
        <v>36</v>
      </c>
      <c r="E848" s="175">
        <v>30</v>
      </c>
      <c r="F848" s="175">
        <v>0.1</v>
      </c>
      <c r="G848" s="175"/>
      <c r="H848" s="175"/>
      <c r="I848" s="176">
        <v>1001.93</v>
      </c>
      <c r="J848" s="176">
        <f>IF(ISNUMBER(I848),ROUND(E848*F848*I848,2),"")</f>
        <v>3005.79</v>
      </c>
      <c r="K848" s="184">
        <f>BDI!$E$17</f>
        <v>0.19500000000000001</v>
      </c>
      <c r="L848" s="93"/>
      <c r="M848" s="93"/>
      <c r="N848" s="92">
        <f t="shared" si="8"/>
        <v>1197.31</v>
      </c>
      <c r="O848" s="229">
        <f>IF(ISNUMBER(I848),ROUND(E848*F848*N848,2),"")</f>
        <v>3591.93</v>
      </c>
    </row>
    <row r="849" spans="1:15" x14ac:dyDescent="0.25">
      <c r="A849" s="172" t="s">
        <v>9548</v>
      </c>
      <c r="B849" s="173" t="s">
        <v>5485</v>
      </c>
      <c r="C849" s="174" t="s">
        <v>5486</v>
      </c>
      <c r="D849" s="185" t="s">
        <v>36</v>
      </c>
      <c r="E849" s="175">
        <v>20</v>
      </c>
      <c r="F849" s="175">
        <v>0.1</v>
      </c>
      <c r="G849" s="175"/>
      <c r="H849" s="175"/>
      <c r="I849" s="176">
        <v>573.63</v>
      </c>
      <c r="J849" s="176">
        <f>IF(ISNUMBER(I849),ROUND(E849*F849*I849,2),"")</f>
        <v>1147.26</v>
      </c>
      <c r="K849" s="184">
        <f>BDI!$E$17</f>
        <v>0.19500000000000001</v>
      </c>
      <c r="L849" s="93"/>
      <c r="M849" s="93"/>
      <c r="N849" s="92">
        <f t="shared" si="8"/>
        <v>685.49</v>
      </c>
      <c r="O849" s="229">
        <f>IF(ISNUMBER(I849),ROUND(E849*F849*N849,2),"")</f>
        <v>1370.98</v>
      </c>
    </row>
    <row r="850" spans="1:15" x14ac:dyDescent="0.25">
      <c r="A850" s="172" t="s">
        <v>9549</v>
      </c>
      <c r="B850" s="173" t="s">
        <v>5487</v>
      </c>
      <c r="C850" s="174" t="s">
        <v>5488</v>
      </c>
      <c r="D850" s="185" t="s">
        <v>36</v>
      </c>
      <c r="E850" s="175">
        <v>15</v>
      </c>
      <c r="F850" s="175">
        <v>0.1</v>
      </c>
      <c r="G850" s="175"/>
      <c r="H850" s="175"/>
      <c r="I850" s="176">
        <v>952.54</v>
      </c>
      <c r="J850" s="176">
        <f>IF(ISNUMBER(I850),ROUND(E850*F850*I850,2),"")</f>
        <v>1428.81</v>
      </c>
      <c r="K850" s="184">
        <f>BDI!$E$17</f>
        <v>0.19500000000000001</v>
      </c>
      <c r="L850" s="93"/>
      <c r="M850" s="93"/>
      <c r="N850" s="92">
        <f t="shared" si="8"/>
        <v>1138.29</v>
      </c>
      <c r="O850" s="229">
        <f>IF(ISNUMBER(I850),ROUND(E850*F850*N850,2),"")</f>
        <v>1707.44</v>
      </c>
    </row>
    <row r="851" spans="1:15" x14ac:dyDescent="0.25">
      <c r="A851" s="172" t="s">
        <v>9550</v>
      </c>
      <c r="B851" s="173" t="s">
        <v>5489</v>
      </c>
      <c r="C851" s="174" t="s">
        <v>5490</v>
      </c>
      <c r="D851" s="185" t="s">
        <v>36</v>
      </c>
      <c r="E851" s="175">
        <v>15</v>
      </c>
      <c r="F851" s="175">
        <v>0.1</v>
      </c>
      <c r="G851" s="175"/>
      <c r="H851" s="175"/>
      <c r="I851" s="176">
        <v>817.05</v>
      </c>
      <c r="J851" s="176">
        <f>IF(ISNUMBER(I851),ROUND(E851*F851*I851,2),"")</f>
        <v>1225.58</v>
      </c>
      <c r="K851" s="184">
        <f>BDI!$E$17</f>
        <v>0.19500000000000001</v>
      </c>
      <c r="L851" s="93"/>
      <c r="M851" s="93"/>
      <c r="N851" s="92">
        <f t="shared" si="8"/>
        <v>976.37</v>
      </c>
      <c r="O851" s="229">
        <f>IF(ISNUMBER(I851),ROUND(E851*F851*N851,2),"")</f>
        <v>1464.56</v>
      </c>
    </row>
    <row r="852" spans="1:15" x14ac:dyDescent="0.25">
      <c r="A852" s="172" t="s">
        <v>9551</v>
      </c>
      <c r="B852" s="173" t="s">
        <v>5491</v>
      </c>
      <c r="C852" s="174" t="s">
        <v>5492</v>
      </c>
      <c r="D852" s="185" t="s">
        <v>36</v>
      </c>
      <c r="E852" s="175">
        <v>15</v>
      </c>
      <c r="F852" s="175">
        <v>0.1</v>
      </c>
      <c r="G852" s="175"/>
      <c r="H852" s="175"/>
      <c r="I852" s="176">
        <v>1130.94</v>
      </c>
      <c r="J852" s="176">
        <f>IF(ISNUMBER(I852),ROUND(E852*F852*I852,2),"")</f>
        <v>1696.41</v>
      </c>
      <c r="K852" s="184">
        <f>BDI!$E$17</f>
        <v>0.19500000000000001</v>
      </c>
      <c r="L852" s="93"/>
      <c r="M852" s="93"/>
      <c r="N852" s="92">
        <f t="shared" si="8"/>
        <v>1351.47</v>
      </c>
      <c r="O852" s="229">
        <f>IF(ISNUMBER(I852),ROUND(E852*F852*N852,2),"")</f>
        <v>2027.21</v>
      </c>
    </row>
    <row r="853" spans="1:15" x14ac:dyDescent="0.25">
      <c r="A853" s="172" t="s">
        <v>9552</v>
      </c>
      <c r="B853" s="173" t="s">
        <v>5493</v>
      </c>
      <c r="C853" s="174" t="s">
        <v>5494</v>
      </c>
      <c r="D853" s="185" t="s">
        <v>36</v>
      </c>
      <c r="E853" s="175">
        <v>15</v>
      </c>
      <c r="F853" s="175">
        <v>0.1</v>
      </c>
      <c r="G853" s="175"/>
      <c r="H853" s="175"/>
      <c r="I853" s="176">
        <v>915.45</v>
      </c>
      <c r="J853" s="176">
        <f>IF(ISNUMBER(I853),ROUND(E853*F853*I853,2),"")</f>
        <v>1373.18</v>
      </c>
      <c r="K853" s="184">
        <f>BDI!$E$17</f>
        <v>0.19500000000000001</v>
      </c>
      <c r="L853" s="93"/>
      <c r="M853" s="93"/>
      <c r="N853" s="92">
        <f t="shared" si="8"/>
        <v>1093.96</v>
      </c>
      <c r="O853" s="229">
        <f>IF(ISNUMBER(I853),ROUND(E853*F853*N853,2),"")</f>
        <v>1640.94</v>
      </c>
    </row>
    <row r="854" spans="1:15" x14ac:dyDescent="0.25">
      <c r="A854" s="172" t="s">
        <v>9553</v>
      </c>
      <c r="B854" s="173" t="s">
        <v>5495</v>
      </c>
      <c r="C854" s="174" t="s">
        <v>5496</v>
      </c>
      <c r="D854" s="185" t="s">
        <v>36</v>
      </c>
      <c r="E854" s="175">
        <v>20</v>
      </c>
      <c r="F854" s="175">
        <v>0.1</v>
      </c>
      <c r="G854" s="175"/>
      <c r="H854" s="175"/>
      <c r="I854" s="176">
        <v>1091.27</v>
      </c>
      <c r="J854" s="176">
        <f>IF(ISNUMBER(I854),ROUND(E854*F854*I854,2),"")</f>
        <v>2182.54</v>
      </c>
      <c r="K854" s="184">
        <f>BDI!$E$17</f>
        <v>0.19500000000000001</v>
      </c>
      <c r="L854" s="93"/>
      <c r="M854" s="93"/>
      <c r="N854" s="92">
        <f t="shared" si="8"/>
        <v>1304.07</v>
      </c>
      <c r="O854" s="229">
        <f>IF(ISNUMBER(I854),ROUND(E854*F854*N854,2),"")</f>
        <v>2608.14</v>
      </c>
    </row>
    <row r="855" spans="1:15" x14ac:dyDescent="0.25">
      <c r="A855" s="172" t="s">
        <v>9554</v>
      </c>
      <c r="B855" s="173" t="s">
        <v>5497</v>
      </c>
      <c r="C855" s="174" t="s">
        <v>5498</v>
      </c>
      <c r="D855" s="185" t="s">
        <v>36</v>
      </c>
      <c r="E855" s="175">
        <v>10</v>
      </c>
      <c r="F855" s="175">
        <v>0.1</v>
      </c>
      <c r="G855" s="175"/>
      <c r="H855" s="175"/>
      <c r="I855" s="176">
        <v>379.91</v>
      </c>
      <c r="J855" s="176">
        <f>IF(ISNUMBER(I855),ROUND(E855*F855*I855,2),"")</f>
        <v>379.91</v>
      </c>
      <c r="K855" s="184">
        <f>BDI!$E$17</f>
        <v>0.19500000000000001</v>
      </c>
      <c r="L855" s="93"/>
      <c r="M855" s="93"/>
      <c r="N855" s="92">
        <f t="shared" si="8"/>
        <v>453.99</v>
      </c>
      <c r="O855" s="229">
        <f>IF(ISNUMBER(I855),ROUND(E855*F855*N855,2),"")</f>
        <v>453.99</v>
      </c>
    </row>
    <row r="856" spans="1:15" x14ac:dyDescent="0.25">
      <c r="A856" s="172" t="s">
        <v>9555</v>
      </c>
      <c r="B856" s="173" t="s">
        <v>5499</v>
      </c>
      <c r="C856" s="174" t="s">
        <v>5500</v>
      </c>
      <c r="D856" s="185" t="s">
        <v>36</v>
      </c>
      <c r="E856" s="175">
        <v>10</v>
      </c>
      <c r="F856" s="175">
        <v>0.1</v>
      </c>
      <c r="G856" s="175"/>
      <c r="H856" s="175"/>
      <c r="I856" s="176">
        <v>504.94</v>
      </c>
      <c r="J856" s="176">
        <f>IF(ISNUMBER(I856),ROUND(E856*F856*I856,2),"")</f>
        <v>504.94</v>
      </c>
      <c r="K856" s="184">
        <f>BDI!$E$17</f>
        <v>0.19500000000000001</v>
      </c>
      <c r="L856" s="93"/>
      <c r="M856" s="93"/>
      <c r="N856" s="92">
        <f t="shared" si="8"/>
        <v>603.4</v>
      </c>
      <c r="O856" s="229">
        <f>IF(ISNUMBER(I856),ROUND(E856*F856*N856,2),"")</f>
        <v>603.4</v>
      </c>
    </row>
    <row r="857" spans="1:15" x14ac:dyDescent="0.25">
      <c r="A857" s="172" t="s">
        <v>9556</v>
      </c>
      <c r="B857" s="173" t="s">
        <v>5501</v>
      </c>
      <c r="C857" s="174" t="s">
        <v>5502</v>
      </c>
      <c r="D857" s="185" t="s">
        <v>36</v>
      </c>
      <c r="E857" s="175">
        <v>10</v>
      </c>
      <c r="F857" s="175">
        <v>0.1</v>
      </c>
      <c r="G857" s="175"/>
      <c r="H857" s="175"/>
      <c r="I857" s="176">
        <v>247.24</v>
      </c>
      <c r="J857" s="176">
        <f>IF(ISNUMBER(I857),ROUND(E857*F857*I857,2),"")</f>
        <v>247.24</v>
      </c>
      <c r="K857" s="184">
        <f>BDI!$E$17</f>
        <v>0.19500000000000001</v>
      </c>
      <c r="L857" s="93"/>
      <c r="M857" s="93"/>
      <c r="N857" s="92">
        <f t="shared" si="8"/>
        <v>295.45</v>
      </c>
      <c r="O857" s="229">
        <f>IF(ISNUMBER(I857),ROUND(E857*F857*N857,2),"")</f>
        <v>295.45</v>
      </c>
    </row>
    <row r="858" spans="1:15" x14ac:dyDescent="0.25">
      <c r="A858" s="172" t="s">
        <v>9557</v>
      </c>
      <c r="B858" s="173" t="s">
        <v>5503</v>
      </c>
      <c r="C858" s="174" t="s">
        <v>5504</v>
      </c>
      <c r="D858" s="185" t="s">
        <v>36</v>
      </c>
      <c r="E858" s="175">
        <v>60</v>
      </c>
      <c r="F858" s="175">
        <v>0.1</v>
      </c>
      <c r="G858" s="175"/>
      <c r="H858" s="175"/>
      <c r="I858" s="176">
        <v>99.44</v>
      </c>
      <c r="J858" s="176">
        <f>IF(ISNUMBER(I858),ROUND(E858*F858*I858,2),"")</f>
        <v>596.64</v>
      </c>
      <c r="K858" s="184">
        <f>BDI!$E$17</f>
        <v>0.19500000000000001</v>
      </c>
      <c r="L858" s="93"/>
      <c r="M858" s="93"/>
      <c r="N858" s="92">
        <f t="shared" si="8"/>
        <v>118.83</v>
      </c>
      <c r="O858" s="229">
        <f>IF(ISNUMBER(I858),ROUND(E858*F858*N858,2),"")</f>
        <v>712.98</v>
      </c>
    </row>
    <row r="859" spans="1:15" x14ac:dyDescent="0.25">
      <c r="A859" s="172" t="s">
        <v>9558</v>
      </c>
      <c r="B859" s="173" t="s">
        <v>5505</v>
      </c>
      <c r="C859" s="174" t="s">
        <v>5506</v>
      </c>
      <c r="D859" s="185" t="s">
        <v>36</v>
      </c>
      <c r="E859" s="175">
        <v>50</v>
      </c>
      <c r="F859" s="175">
        <v>0.1</v>
      </c>
      <c r="G859" s="175"/>
      <c r="H859" s="175"/>
      <c r="I859" s="176">
        <v>1741.73</v>
      </c>
      <c r="J859" s="176">
        <f>IF(ISNUMBER(I859),ROUND(E859*F859*I859,2),"")</f>
        <v>8708.65</v>
      </c>
      <c r="K859" s="184">
        <f>BDI!$E$17</f>
        <v>0.19500000000000001</v>
      </c>
      <c r="L859" s="93"/>
      <c r="M859" s="93"/>
      <c r="N859" s="92">
        <f t="shared" si="8"/>
        <v>2081.37</v>
      </c>
      <c r="O859" s="229">
        <f>IF(ISNUMBER(I859),ROUND(E859*F859*N859,2),"")</f>
        <v>10406.85</v>
      </c>
    </row>
    <row r="860" spans="1:15" x14ac:dyDescent="0.25">
      <c r="A860" s="172" t="s">
        <v>9559</v>
      </c>
      <c r="B860" s="173" t="s">
        <v>5507</v>
      </c>
      <c r="C860" s="174" t="s">
        <v>5508</v>
      </c>
      <c r="D860" s="185" t="s">
        <v>36</v>
      </c>
      <c r="E860" s="175">
        <v>15</v>
      </c>
      <c r="F860" s="175">
        <v>0.1</v>
      </c>
      <c r="G860" s="175"/>
      <c r="H860" s="175"/>
      <c r="I860" s="176">
        <v>5128</v>
      </c>
      <c r="J860" s="176">
        <f>IF(ISNUMBER(I860),ROUND(E860*F860*I860,2),"")</f>
        <v>7692</v>
      </c>
      <c r="K860" s="184">
        <f>BDI!$E$17</f>
        <v>0.19500000000000001</v>
      </c>
      <c r="L860" s="93"/>
      <c r="M860" s="93"/>
      <c r="N860" s="92">
        <f t="shared" si="8"/>
        <v>6127.96</v>
      </c>
      <c r="O860" s="229">
        <f>IF(ISNUMBER(I860),ROUND(E860*F860*N860,2),"")</f>
        <v>9191.94</v>
      </c>
    </row>
    <row r="861" spans="1:15" x14ac:dyDescent="0.25">
      <c r="A861" s="172" t="s">
        <v>9560</v>
      </c>
      <c r="B861" s="173" t="s">
        <v>5509</v>
      </c>
      <c r="C861" s="174" t="s">
        <v>5510</v>
      </c>
      <c r="D861" s="185" t="s">
        <v>36</v>
      </c>
      <c r="E861" s="175">
        <v>10</v>
      </c>
      <c r="F861" s="175">
        <v>0.1</v>
      </c>
      <c r="G861" s="175"/>
      <c r="H861" s="175"/>
      <c r="I861" s="176">
        <v>145.13999999999999</v>
      </c>
      <c r="J861" s="176">
        <f>IF(ISNUMBER(I861),ROUND(E861*F861*I861,2),"")</f>
        <v>145.13999999999999</v>
      </c>
      <c r="K861" s="184">
        <f>BDI!$E$17</f>
        <v>0.19500000000000001</v>
      </c>
      <c r="L861" s="93"/>
      <c r="M861" s="93"/>
      <c r="N861" s="92">
        <f t="shared" si="8"/>
        <v>173.44</v>
      </c>
      <c r="O861" s="229">
        <f>IF(ISNUMBER(I861),ROUND(E861*F861*N861,2),"")</f>
        <v>173.44</v>
      </c>
    </row>
    <row r="862" spans="1:15" x14ac:dyDescent="0.25">
      <c r="A862" s="172" t="s">
        <v>9561</v>
      </c>
      <c r="B862" s="173" t="s">
        <v>5511</v>
      </c>
      <c r="C862" s="174" t="s">
        <v>5512</v>
      </c>
      <c r="D862" s="185" t="s">
        <v>36</v>
      </c>
      <c r="E862" s="175">
        <v>10</v>
      </c>
      <c r="F862" s="175">
        <v>0.1</v>
      </c>
      <c r="G862" s="175"/>
      <c r="H862" s="175"/>
      <c r="I862" s="176">
        <v>719.4</v>
      </c>
      <c r="J862" s="176">
        <f>IF(ISNUMBER(I862),ROUND(E862*F862*I862,2),"")</f>
        <v>719.4</v>
      </c>
      <c r="K862" s="184">
        <f>BDI!$E$17</f>
        <v>0.19500000000000001</v>
      </c>
      <c r="L862" s="93"/>
      <c r="M862" s="93"/>
      <c r="N862" s="92">
        <f t="shared" si="8"/>
        <v>859.68</v>
      </c>
      <c r="O862" s="229">
        <f>IF(ISNUMBER(I862),ROUND(E862*F862*N862,2),"")</f>
        <v>859.68</v>
      </c>
    </row>
    <row r="863" spans="1:15" x14ac:dyDescent="0.25">
      <c r="A863" s="172" t="s">
        <v>9562</v>
      </c>
      <c r="B863" s="173" t="s">
        <v>7352</v>
      </c>
      <c r="C863" s="174" t="s">
        <v>7353</v>
      </c>
      <c r="D863" s="185" t="s">
        <v>36</v>
      </c>
      <c r="E863" s="175">
        <v>50</v>
      </c>
      <c r="F863" s="175">
        <v>0.1</v>
      </c>
      <c r="G863" s="175"/>
      <c r="H863" s="175"/>
      <c r="I863" s="176">
        <v>1898.99</v>
      </c>
      <c r="J863" s="176">
        <f>IF(ISNUMBER(I863),ROUND(E863*F863*I863,2),"")</f>
        <v>9494.9500000000007</v>
      </c>
      <c r="K863" s="184">
        <f>BDI!$E$17</f>
        <v>0.19500000000000001</v>
      </c>
      <c r="L863" s="93"/>
      <c r="M863" s="93"/>
      <c r="N863" s="92">
        <f t="shared" si="8"/>
        <v>2269.29</v>
      </c>
      <c r="O863" s="229">
        <f>IF(ISNUMBER(I863),ROUND(E863*F863*N863,2),"")</f>
        <v>11346.45</v>
      </c>
    </row>
    <row r="864" spans="1:15" x14ac:dyDescent="0.25">
      <c r="A864" s="172" t="s">
        <v>9563</v>
      </c>
      <c r="B864" s="173" t="s">
        <v>7354</v>
      </c>
      <c r="C864" s="174" t="s">
        <v>7355</v>
      </c>
      <c r="D864" s="185" t="s">
        <v>36</v>
      </c>
      <c r="E864" s="175">
        <v>10</v>
      </c>
      <c r="F864" s="175">
        <v>0.1</v>
      </c>
      <c r="G864" s="175"/>
      <c r="H864" s="175"/>
      <c r="I864" s="176">
        <v>2766.4</v>
      </c>
      <c r="J864" s="176">
        <f>IF(ISNUMBER(I864),ROUND(E864*F864*I864,2),"")</f>
        <v>2766.4</v>
      </c>
      <c r="K864" s="184">
        <f>BDI!$E$17</f>
        <v>0.19500000000000001</v>
      </c>
      <c r="L864" s="93"/>
      <c r="M864" s="93"/>
      <c r="N864" s="92">
        <f t="shared" si="8"/>
        <v>3305.85</v>
      </c>
      <c r="O864" s="229">
        <f>IF(ISNUMBER(I864),ROUND(E864*F864*N864,2),"")</f>
        <v>3305.85</v>
      </c>
    </row>
    <row r="865" spans="1:15" x14ac:dyDescent="0.25">
      <c r="A865" s="172" t="s">
        <v>9564</v>
      </c>
      <c r="B865" s="173" t="s">
        <v>7356</v>
      </c>
      <c r="C865" s="174" t="s">
        <v>7357</v>
      </c>
      <c r="D865" s="185" t="s">
        <v>36</v>
      </c>
      <c r="E865" s="175">
        <v>10</v>
      </c>
      <c r="F865" s="175">
        <v>0.1</v>
      </c>
      <c r="G865" s="175"/>
      <c r="H865" s="175"/>
      <c r="I865" s="176">
        <v>1638.78</v>
      </c>
      <c r="J865" s="176">
        <f>IF(ISNUMBER(I865),ROUND(E865*F865*I865,2),"")</f>
        <v>1638.78</v>
      </c>
      <c r="K865" s="184">
        <f>BDI!$E$17</f>
        <v>0.19500000000000001</v>
      </c>
      <c r="L865" s="93"/>
      <c r="M865" s="93"/>
      <c r="N865" s="92">
        <f t="shared" si="8"/>
        <v>1958.34</v>
      </c>
      <c r="O865" s="229">
        <f>IF(ISNUMBER(I865),ROUND(E865*F865*N865,2),"")</f>
        <v>1958.34</v>
      </c>
    </row>
    <row r="866" spans="1:15" x14ac:dyDescent="0.25">
      <c r="A866" s="172" t="s">
        <v>9565</v>
      </c>
      <c r="B866" s="173" t="s">
        <v>7358</v>
      </c>
      <c r="C866" s="174" t="s">
        <v>7359</v>
      </c>
      <c r="D866" s="185" t="s">
        <v>36</v>
      </c>
      <c r="E866" s="175">
        <v>10</v>
      </c>
      <c r="F866" s="175">
        <v>0.1</v>
      </c>
      <c r="G866" s="175"/>
      <c r="H866" s="175"/>
      <c r="I866" s="176">
        <v>1049.73</v>
      </c>
      <c r="J866" s="176">
        <f>IF(ISNUMBER(I866),ROUND(E866*F866*I866,2),"")</f>
        <v>1049.73</v>
      </c>
      <c r="K866" s="184">
        <f>BDI!$E$17</f>
        <v>0.19500000000000001</v>
      </c>
      <c r="L866" s="93"/>
      <c r="M866" s="93"/>
      <c r="N866" s="92">
        <f t="shared" si="8"/>
        <v>1254.43</v>
      </c>
      <c r="O866" s="229">
        <f>IF(ISNUMBER(I866),ROUND(E866*F866*N866,2),"")</f>
        <v>1254.43</v>
      </c>
    </row>
    <row r="867" spans="1:15" x14ac:dyDescent="0.25">
      <c r="A867" s="172" t="s">
        <v>9566</v>
      </c>
      <c r="B867" s="173" t="s">
        <v>7360</v>
      </c>
      <c r="C867" s="174" t="s">
        <v>7361</v>
      </c>
      <c r="D867" s="185" t="s">
        <v>36</v>
      </c>
      <c r="E867" s="175">
        <v>10</v>
      </c>
      <c r="F867" s="175">
        <v>0.1</v>
      </c>
      <c r="G867" s="175"/>
      <c r="H867" s="175"/>
      <c r="I867" s="176">
        <v>2686.98</v>
      </c>
      <c r="J867" s="176">
        <f>IF(ISNUMBER(I867),ROUND(E867*F867*I867,2),"")</f>
        <v>2686.98</v>
      </c>
      <c r="K867" s="184">
        <f>BDI!$E$17</f>
        <v>0.19500000000000001</v>
      </c>
      <c r="L867" s="93"/>
      <c r="M867" s="93"/>
      <c r="N867" s="92">
        <f t="shared" si="8"/>
        <v>3210.94</v>
      </c>
      <c r="O867" s="229">
        <f>IF(ISNUMBER(I867),ROUND(E867*F867*N867,2),"")</f>
        <v>3210.94</v>
      </c>
    </row>
    <row r="868" spans="1:15" x14ac:dyDescent="0.25">
      <c r="A868" s="172" t="s">
        <v>9567</v>
      </c>
      <c r="B868" s="173" t="s">
        <v>7362</v>
      </c>
      <c r="C868" s="174" t="s">
        <v>7363</v>
      </c>
      <c r="D868" s="185" t="s">
        <v>36</v>
      </c>
      <c r="E868" s="175">
        <v>10</v>
      </c>
      <c r="F868" s="175">
        <v>0.1</v>
      </c>
      <c r="G868" s="175"/>
      <c r="H868" s="175"/>
      <c r="I868" s="176">
        <v>5639.8</v>
      </c>
      <c r="J868" s="176">
        <f>IF(ISNUMBER(I868),ROUND(E868*F868*I868,2),"")</f>
        <v>5639.8</v>
      </c>
      <c r="K868" s="184">
        <f>BDI!$E$17</f>
        <v>0.19500000000000001</v>
      </c>
      <c r="L868" s="93"/>
      <c r="M868" s="93"/>
      <c r="N868" s="92">
        <f t="shared" si="8"/>
        <v>6739.56</v>
      </c>
      <c r="O868" s="229">
        <f>IF(ISNUMBER(I868),ROUND(E868*F868*N868,2),"")</f>
        <v>6739.56</v>
      </c>
    </row>
    <row r="869" spans="1:15" x14ac:dyDescent="0.25">
      <c r="A869" s="172" t="s">
        <v>9568</v>
      </c>
      <c r="B869" s="173" t="s">
        <v>7364</v>
      </c>
      <c r="C869" s="174" t="s">
        <v>7365</v>
      </c>
      <c r="D869" s="185" t="s">
        <v>36</v>
      </c>
      <c r="E869" s="175">
        <v>50</v>
      </c>
      <c r="F869" s="175">
        <v>0.1</v>
      </c>
      <c r="G869" s="175"/>
      <c r="H869" s="175"/>
      <c r="I869" s="176">
        <v>626.6</v>
      </c>
      <c r="J869" s="176">
        <f>IF(ISNUMBER(I869),ROUND(E869*F869*I869,2),"")</f>
        <v>3133</v>
      </c>
      <c r="K869" s="184">
        <f>BDI!$E$17</f>
        <v>0.19500000000000001</v>
      </c>
      <c r="L869" s="93"/>
      <c r="M869" s="93"/>
      <c r="N869" s="92">
        <f t="shared" si="8"/>
        <v>748.79</v>
      </c>
      <c r="O869" s="229">
        <f>IF(ISNUMBER(I869),ROUND(E869*F869*N869,2),"")</f>
        <v>3743.95</v>
      </c>
    </row>
    <row r="870" spans="1:15" x14ac:dyDescent="0.25">
      <c r="A870" s="172" t="s">
        <v>9569</v>
      </c>
      <c r="B870" s="173" t="s">
        <v>5513</v>
      </c>
      <c r="C870" s="174" t="s">
        <v>5514</v>
      </c>
      <c r="D870" s="185" t="s">
        <v>86</v>
      </c>
      <c r="E870" s="175">
        <v>50</v>
      </c>
      <c r="F870" s="175">
        <v>0.1</v>
      </c>
      <c r="G870" s="175"/>
      <c r="H870" s="175"/>
      <c r="I870" s="176">
        <v>578.25</v>
      </c>
      <c r="J870" s="176">
        <f>IF(ISNUMBER(I870),ROUND(E870*F870*I870,2),"")</f>
        <v>2891.25</v>
      </c>
      <c r="K870" s="184">
        <f>BDI!$E$17</f>
        <v>0.19500000000000001</v>
      </c>
      <c r="L870" s="93"/>
      <c r="M870" s="93"/>
      <c r="N870" s="92">
        <f t="shared" si="8"/>
        <v>691.01</v>
      </c>
      <c r="O870" s="229">
        <f>IF(ISNUMBER(I870),ROUND(E870*F870*N870,2),"")</f>
        <v>3455.05</v>
      </c>
    </row>
    <row r="871" spans="1:15" x14ac:dyDescent="0.25">
      <c r="A871" s="172" t="s">
        <v>9570</v>
      </c>
      <c r="B871" s="173" t="s">
        <v>5515</v>
      </c>
      <c r="C871" s="174" t="s">
        <v>5516</v>
      </c>
      <c r="D871" s="185" t="s">
        <v>86</v>
      </c>
      <c r="E871" s="175">
        <v>20</v>
      </c>
      <c r="F871" s="175">
        <v>0.1</v>
      </c>
      <c r="G871" s="175"/>
      <c r="H871" s="175"/>
      <c r="I871" s="176">
        <v>502.6</v>
      </c>
      <c r="J871" s="176">
        <f>IF(ISNUMBER(I871),ROUND(E871*F871*I871,2),"")</f>
        <v>1005.2</v>
      </c>
      <c r="K871" s="184">
        <f>BDI!$E$17</f>
        <v>0.19500000000000001</v>
      </c>
      <c r="L871" s="93"/>
      <c r="M871" s="93"/>
      <c r="N871" s="92">
        <f t="shared" si="8"/>
        <v>600.61</v>
      </c>
      <c r="O871" s="229">
        <f>IF(ISNUMBER(I871),ROUND(E871*F871*N871,2),"")</f>
        <v>1201.22</v>
      </c>
    </row>
    <row r="872" spans="1:15" x14ac:dyDescent="0.25">
      <c r="A872" s="172" t="s">
        <v>9571</v>
      </c>
      <c r="B872" s="173" t="s">
        <v>5517</v>
      </c>
      <c r="C872" s="174" t="s">
        <v>5518</v>
      </c>
      <c r="D872" s="185" t="s">
        <v>36</v>
      </c>
      <c r="E872" s="175">
        <v>20</v>
      </c>
      <c r="F872" s="175">
        <v>0.1</v>
      </c>
      <c r="G872" s="175"/>
      <c r="H872" s="175"/>
      <c r="I872" s="176">
        <v>576.30999999999995</v>
      </c>
      <c r="J872" s="176">
        <f>IF(ISNUMBER(I872),ROUND(E872*F872*I872,2),"")</f>
        <v>1152.6199999999999</v>
      </c>
      <c r="K872" s="184">
        <f>BDI!$E$17</f>
        <v>0.19500000000000001</v>
      </c>
      <c r="L872" s="93"/>
      <c r="M872" s="93"/>
      <c r="N872" s="92">
        <f t="shared" si="8"/>
        <v>688.69</v>
      </c>
      <c r="O872" s="229">
        <f>IF(ISNUMBER(I872),ROUND(E872*F872*N872,2),"")</f>
        <v>1377.38</v>
      </c>
    </row>
    <row r="873" spans="1:15" x14ac:dyDescent="0.25">
      <c r="A873" s="172" t="s">
        <v>9572</v>
      </c>
      <c r="B873" s="173" t="s">
        <v>5519</v>
      </c>
      <c r="C873" s="174" t="s">
        <v>5520</v>
      </c>
      <c r="D873" s="185" t="s">
        <v>36</v>
      </c>
      <c r="E873" s="175">
        <v>15</v>
      </c>
      <c r="F873" s="175">
        <v>0.1</v>
      </c>
      <c r="G873" s="175"/>
      <c r="H873" s="175"/>
      <c r="I873" s="176">
        <v>1430.71</v>
      </c>
      <c r="J873" s="176">
        <f>IF(ISNUMBER(I873),ROUND(E873*F873*I873,2),"")</f>
        <v>2146.0700000000002</v>
      </c>
      <c r="K873" s="184">
        <f>BDI!$E$17</f>
        <v>0.19500000000000001</v>
      </c>
      <c r="L873" s="93"/>
      <c r="M873" s="93"/>
      <c r="N873" s="92">
        <f t="shared" si="8"/>
        <v>1709.7</v>
      </c>
      <c r="O873" s="229">
        <f>IF(ISNUMBER(I873),ROUND(E873*F873*N873,2),"")</f>
        <v>2564.5500000000002</v>
      </c>
    </row>
    <row r="874" spans="1:15" x14ac:dyDescent="0.25">
      <c r="A874" s="172" t="s">
        <v>9573</v>
      </c>
      <c r="B874" s="173" t="s">
        <v>7366</v>
      </c>
      <c r="C874" s="174" t="s">
        <v>3352</v>
      </c>
      <c r="D874" s="185" t="s">
        <v>36</v>
      </c>
      <c r="E874" s="175">
        <v>50</v>
      </c>
      <c r="F874" s="175">
        <v>0.1</v>
      </c>
      <c r="G874" s="175"/>
      <c r="H874" s="175"/>
      <c r="I874" s="176">
        <v>443.72</v>
      </c>
      <c r="J874" s="176">
        <f>IF(ISNUMBER(I874),ROUND(E874*F874*I874,2),"")</f>
        <v>2218.6</v>
      </c>
      <c r="K874" s="184">
        <f>BDI!$E$17</f>
        <v>0.19500000000000001</v>
      </c>
      <c r="L874" s="93"/>
      <c r="M874" s="93"/>
      <c r="N874" s="92">
        <f t="shared" si="8"/>
        <v>530.25</v>
      </c>
      <c r="O874" s="229">
        <f>IF(ISNUMBER(I874),ROUND(E874*F874*N874,2),"")</f>
        <v>2651.25</v>
      </c>
    </row>
    <row r="875" spans="1:15" x14ac:dyDescent="0.25">
      <c r="A875" s="172" t="s">
        <v>9574</v>
      </c>
      <c r="B875" s="173" t="s">
        <v>5521</v>
      </c>
      <c r="C875" s="174" t="s">
        <v>5522</v>
      </c>
      <c r="D875" s="185" t="s">
        <v>36</v>
      </c>
      <c r="E875" s="175">
        <v>100</v>
      </c>
      <c r="F875" s="175">
        <v>0.1</v>
      </c>
      <c r="G875" s="175"/>
      <c r="H875" s="175"/>
      <c r="I875" s="176">
        <v>588.91</v>
      </c>
      <c r="J875" s="176">
        <f>IF(ISNUMBER(I875),ROUND(E875*F875*I875,2),"")</f>
        <v>5889.1</v>
      </c>
      <c r="K875" s="184">
        <f>BDI!$E$17</f>
        <v>0.19500000000000001</v>
      </c>
      <c r="L875" s="93"/>
      <c r="M875" s="93"/>
      <c r="N875" s="92">
        <f t="shared" si="8"/>
        <v>703.75</v>
      </c>
      <c r="O875" s="229">
        <f>IF(ISNUMBER(I875),ROUND(E875*F875*N875,2),"")</f>
        <v>7037.5</v>
      </c>
    </row>
    <row r="876" spans="1:15" x14ac:dyDescent="0.25">
      <c r="A876" s="172" t="s">
        <v>9575</v>
      </c>
      <c r="B876" s="173" t="s">
        <v>5523</v>
      </c>
      <c r="C876" s="174" t="s">
        <v>5524</v>
      </c>
      <c r="D876" s="185" t="s">
        <v>36</v>
      </c>
      <c r="E876" s="175">
        <v>30</v>
      </c>
      <c r="F876" s="175">
        <v>0.1</v>
      </c>
      <c r="G876" s="175"/>
      <c r="H876" s="175"/>
      <c r="I876" s="176">
        <v>40.83</v>
      </c>
      <c r="J876" s="176">
        <f>IF(ISNUMBER(I876),ROUND(E876*F876*I876,2),"")</f>
        <v>122.49</v>
      </c>
      <c r="K876" s="184">
        <f>BDI!$E$17</f>
        <v>0.19500000000000001</v>
      </c>
      <c r="L876" s="93"/>
      <c r="M876" s="93"/>
      <c r="N876" s="92">
        <f t="shared" si="8"/>
        <v>48.79</v>
      </c>
      <c r="O876" s="229">
        <f>IF(ISNUMBER(I876),ROUND(E876*F876*N876,2),"")</f>
        <v>146.37</v>
      </c>
    </row>
    <row r="877" spans="1:15" x14ac:dyDescent="0.25">
      <c r="A877" s="172" t="s">
        <v>9576</v>
      </c>
      <c r="B877" s="173" t="s">
        <v>5525</v>
      </c>
      <c r="C877" s="174" t="s">
        <v>5526</v>
      </c>
      <c r="D877" s="185" t="s">
        <v>36</v>
      </c>
      <c r="E877" s="175">
        <v>10</v>
      </c>
      <c r="F877" s="175">
        <v>0.1</v>
      </c>
      <c r="G877" s="175"/>
      <c r="H877" s="175"/>
      <c r="I877" s="176">
        <v>291.41000000000003</v>
      </c>
      <c r="J877" s="176">
        <f>IF(ISNUMBER(I877),ROUND(E877*F877*I877,2),"")</f>
        <v>291.41000000000003</v>
      </c>
      <c r="K877" s="184">
        <f>BDI!$E$17</f>
        <v>0.19500000000000001</v>
      </c>
      <c r="L877" s="93"/>
      <c r="M877" s="93"/>
      <c r="N877" s="92">
        <f t="shared" si="8"/>
        <v>348.23</v>
      </c>
      <c r="O877" s="229">
        <f>IF(ISNUMBER(I877),ROUND(E877*F877*N877,2),"")</f>
        <v>348.23</v>
      </c>
    </row>
    <row r="878" spans="1:15" x14ac:dyDescent="0.25">
      <c r="A878" s="172" t="s">
        <v>9577</v>
      </c>
      <c r="B878" s="173" t="s">
        <v>5527</v>
      </c>
      <c r="C878" s="174" t="s">
        <v>5528</v>
      </c>
      <c r="D878" s="185" t="s">
        <v>36</v>
      </c>
      <c r="E878" s="175">
        <v>20</v>
      </c>
      <c r="F878" s="175">
        <v>0.1</v>
      </c>
      <c r="G878" s="175"/>
      <c r="H878" s="175"/>
      <c r="I878" s="176">
        <v>94.95</v>
      </c>
      <c r="J878" s="176">
        <f>IF(ISNUMBER(I878),ROUND(E878*F878*I878,2),"")</f>
        <v>189.9</v>
      </c>
      <c r="K878" s="184">
        <f>BDI!$E$17</f>
        <v>0.19500000000000001</v>
      </c>
      <c r="L878" s="93"/>
      <c r="M878" s="93"/>
      <c r="N878" s="92">
        <f t="shared" si="8"/>
        <v>113.47</v>
      </c>
      <c r="O878" s="229">
        <f>IF(ISNUMBER(I878),ROUND(E878*F878*N878,2),"")</f>
        <v>226.94</v>
      </c>
    </row>
    <row r="879" spans="1:15" x14ac:dyDescent="0.25">
      <c r="A879" s="172" t="s">
        <v>9578</v>
      </c>
      <c r="B879" s="173" t="s">
        <v>1481</v>
      </c>
      <c r="C879" s="174" t="s">
        <v>5529</v>
      </c>
      <c r="D879" s="185" t="s">
        <v>36</v>
      </c>
      <c r="E879" s="175">
        <v>200</v>
      </c>
      <c r="F879" s="175">
        <v>0.1</v>
      </c>
      <c r="G879" s="175"/>
      <c r="H879" s="175"/>
      <c r="I879" s="188">
        <f ca="1">OFFSET(INDEX(Composições!A:H,MATCH(B879,Composições!A:A,0),8),2,0)</f>
        <v>50.653999999999996</v>
      </c>
      <c r="J879" s="176">
        <f ca="1">IF(ISNUMBER(I879),ROUND(E879*F879*I879,2),"")</f>
        <v>1013.08</v>
      </c>
      <c r="K879" s="184">
        <f>BDI!$E$17</f>
        <v>0.19500000000000001</v>
      </c>
      <c r="L879" s="93"/>
      <c r="M879" s="93"/>
      <c r="N879" s="92">
        <f t="shared" ca="1" si="8"/>
        <v>60.53</v>
      </c>
      <c r="O879" s="229">
        <f ca="1">IF(ISNUMBER(I879),ROUND(E879*F879*N879,2),"")</f>
        <v>1210.5999999999999</v>
      </c>
    </row>
    <row r="880" spans="1:15" x14ac:dyDescent="0.25">
      <c r="A880" s="172" t="s">
        <v>9579</v>
      </c>
      <c r="B880" s="173" t="s">
        <v>5530</v>
      </c>
      <c r="C880" s="174" t="s">
        <v>5531</v>
      </c>
      <c r="D880" s="185" t="s">
        <v>36</v>
      </c>
      <c r="E880" s="175">
        <v>400</v>
      </c>
      <c r="F880" s="175">
        <v>0.1</v>
      </c>
      <c r="G880" s="175"/>
      <c r="H880" s="175"/>
      <c r="I880" s="176">
        <v>23.36</v>
      </c>
      <c r="J880" s="176">
        <f>IF(ISNUMBER(I880),ROUND(E880*F880*I880,2),"")</f>
        <v>934.4</v>
      </c>
      <c r="K880" s="184">
        <f>BDI!$E$17</f>
        <v>0.19500000000000001</v>
      </c>
      <c r="L880" s="93"/>
      <c r="M880" s="93"/>
      <c r="N880" s="92">
        <f t="shared" si="8"/>
        <v>27.92</v>
      </c>
      <c r="O880" s="229">
        <f>IF(ISNUMBER(I880),ROUND(E880*F880*N880,2),"")</f>
        <v>1116.8</v>
      </c>
    </row>
    <row r="881" spans="1:15" x14ac:dyDescent="0.25">
      <c r="A881" s="172" t="s">
        <v>9580</v>
      </c>
      <c r="B881" s="173" t="s">
        <v>5532</v>
      </c>
      <c r="C881" s="174" t="s">
        <v>5533</v>
      </c>
      <c r="D881" s="185" t="s">
        <v>36</v>
      </c>
      <c r="E881" s="175">
        <v>400</v>
      </c>
      <c r="F881" s="175">
        <v>0.1</v>
      </c>
      <c r="G881" s="175"/>
      <c r="H881" s="175"/>
      <c r="I881" s="176">
        <v>8.2100000000000009</v>
      </c>
      <c r="J881" s="176">
        <f>IF(ISNUMBER(I881),ROUND(E881*F881*I881,2),"")</f>
        <v>328.4</v>
      </c>
      <c r="K881" s="184">
        <f>BDI!$E$17</f>
        <v>0.19500000000000001</v>
      </c>
      <c r="L881" s="93"/>
      <c r="M881" s="93"/>
      <c r="N881" s="92">
        <f t="shared" si="8"/>
        <v>9.81</v>
      </c>
      <c r="O881" s="229">
        <f>IF(ISNUMBER(I881),ROUND(E881*F881*N881,2),"")</f>
        <v>392.4</v>
      </c>
    </row>
    <row r="882" spans="1:15" x14ac:dyDescent="0.25">
      <c r="A882" s="172" t="s">
        <v>9581</v>
      </c>
      <c r="B882" s="173" t="s">
        <v>5534</v>
      </c>
      <c r="C882" s="174" t="s">
        <v>5535</v>
      </c>
      <c r="D882" s="185" t="s">
        <v>36</v>
      </c>
      <c r="E882" s="175">
        <v>60</v>
      </c>
      <c r="F882" s="175">
        <v>0.1</v>
      </c>
      <c r="G882" s="175"/>
      <c r="H882" s="175"/>
      <c r="I882" s="176">
        <v>5.26</v>
      </c>
      <c r="J882" s="176">
        <f>IF(ISNUMBER(I882),ROUND(E882*F882*I882,2),"")</f>
        <v>31.56</v>
      </c>
      <c r="K882" s="184">
        <f>BDI!$E$17</f>
        <v>0.19500000000000001</v>
      </c>
      <c r="L882" s="93"/>
      <c r="M882" s="93"/>
      <c r="N882" s="92">
        <f t="shared" si="8"/>
        <v>6.29</v>
      </c>
      <c r="O882" s="229">
        <f>IF(ISNUMBER(I882),ROUND(E882*F882*N882,2),"")</f>
        <v>37.74</v>
      </c>
    </row>
    <row r="883" spans="1:15" x14ac:dyDescent="0.25">
      <c r="A883" s="172" t="s">
        <v>9582</v>
      </c>
      <c r="B883" s="173" t="s">
        <v>5536</v>
      </c>
      <c r="C883" s="174" t="s">
        <v>5537</v>
      </c>
      <c r="D883" s="185" t="s">
        <v>36</v>
      </c>
      <c r="E883" s="175">
        <v>150</v>
      </c>
      <c r="F883" s="175">
        <v>0.1</v>
      </c>
      <c r="G883" s="175"/>
      <c r="H883" s="175"/>
      <c r="I883" s="176">
        <v>226.91</v>
      </c>
      <c r="J883" s="176">
        <f>IF(ISNUMBER(I883),ROUND(E883*F883*I883,2),"")</f>
        <v>3403.65</v>
      </c>
      <c r="K883" s="184">
        <f>BDI!$E$17</f>
        <v>0.19500000000000001</v>
      </c>
      <c r="L883" s="93"/>
      <c r="M883" s="93"/>
      <c r="N883" s="92">
        <f t="shared" si="8"/>
        <v>271.16000000000003</v>
      </c>
      <c r="O883" s="229">
        <f>IF(ISNUMBER(I883),ROUND(E883*F883*N883,2),"")</f>
        <v>4067.4</v>
      </c>
    </row>
    <row r="884" spans="1:15" x14ac:dyDescent="0.25">
      <c r="A884" s="172" t="s">
        <v>9583</v>
      </c>
      <c r="B884" s="173" t="s">
        <v>5538</v>
      </c>
      <c r="C884" s="174" t="s">
        <v>5539</v>
      </c>
      <c r="D884" s="185" t="s">
        <v>36</v>
      </c>
      <c r="E884" s="175">
        <v>150</v>
      </c>
      <c r="F884" s="175">
        <v>0.1</v>
      </c>
      <c r="G884" s="175"/>
      <c r="H884" s="175"/>
      <c r="I884" s="176">
        <v>197.74</v>
      </c>
      <c r="J884" s="176">
        <f>IF(ISNUMBER(I884),ROUND(E884*F884*I884,2),"")</f>
        <v>2966.1</v>
      </c>
      <c r="K884" s="184">
        <f>BDI!$E$17</f>
        <v>0.19500000000000001</v>
      </c>
      <c r="L884" s="93"/>
      <c r="M884" s="93"/>
      <c r="N884" s="92">
        <f t="shared" si="8"/>
        <v>236.3</v>
      </c>
      <c r="O884" s="229">
        <f>IF(ISNUMBER(I884),ROUND(E884*F884*N884,2),"")</f>
        <v>3544.5</v>
      </c>
    </row>
    <row r="885" spans="1:15" x14ac:dyDescent="0.25">
      <c r="A885" s="172" t="s">
        <v>9584</v>
      </c>
      <c r="B885" s="173" t="s">
        <v>5540</v>
      </c>
      <c r="C885" s="174" t="s">
        <v>5541</v>
      </c>
      <c r="D885" s="185" t="s">
        <v>36</v>
      </c>
      <c r="E885" s="175">
        <v>60</v>
      </c>
      <c r="F885" s="175">
        <v>0.1</v>
      </c>
      <c r="G885" s="175"/>
      <c r="H885" s="175"/>
      <c r="I885" s="176">
        <v>334.46</v>
      </c>
      <c r="J885" s="176">
        <f>IF(ISNUMBER(I885),ROUND(E885*F885*I885,2),"")</f>
        <v>2006.76</v>
      </c>
      <c r="K885" s="184">
        <f>BDI!$E$17</f>
        <v>0.19500000000000001</v>
      </c>
      <c r="L885" s="93"/>
      <c r="M885" s="93"/>
      <c r="N885" s="92">
        <f t="shared" si="8"/>
        <v>399.68</v>
      </c>
      <c r="O885" s="229">
        <f>IF(ISNUMBER(I885),ROUND(E885*F885*N885,2),"")</f>
        <v>2398.08</v>
      </c>
    </row>
    <row r="886" spans="1:15" x14ac:dyDescent="0.25">
      <c r="A886" s="172" t="s">
        <v>9585</v>
      </c>
      <c r="B886" s="173" t="s">
        <v>5542</v>
      </c>
      <c r="C886" s="174" t="s">
        <v>5543</v>
      </c>
      <c r="D886" s="185" t="s">
        <v>36</v>
      </c>
      <c r="E886" s="175">
        <v>60</v>
      </c>
      <c r="F886" s="175">
        <v>0.1</v>
      </c>
      <c r="G886" s="175"/>
      <c r="H886" s="175"/>
      <c r="I886" s="176">
        <v>619.82000000000005</v>
      </c>
      <c r="J886" s="176">
        <f>IF(ISNUMBER(I886),ROUND(E886*F886*I886,2),"")</f>
        <v>3718.92</v>
      </c>
      <c r="K886" s="184">
        <f>BDI!$E$17</f>
        <v>0.19500000000000001</v>
      </c>
      <c r="L886" s="93"/>
      <c r="M886" s="93"/>
      <c r="N886" s="92">
        <f t="shared" si="8"/>
        <v>740.68</v>
      </c>
      <c r="O886" s="229">
        <f>IF(ISNUMBER(I886),ROUND(E886*F886*N886,2),"")</f>
        <v>4444.08</v>
      </c>
    </row>
    <row r="887" spans="1:15" x14ac:dyDescent="0.25">
      <c r="A887" s="172" t="s">
        <v>9586</v>
      </c>
      <c r="B887" s="173" t="s">
        <v>5544</v>
      </c>
      <c r="C887" s="174" t="s">
        <v>5545</v>
      </c>
      <c r="D887" s="185" t="s">
        <v>36</v>
      </c>
      <c r="E887" s="175">
        <v>10</v>
      </c>
      <c r="F887" s="175">
        <v>0.1</v>
      </c>
      <c r="G887" s="175"/>
      <c r="H887" s="175"/>
      <c r="I887" s="176">
        <v>820.38</v>
      </c>
      <c r="J887" s="176">
        <f>IF(ISNUMBER(I887),ROUND(E887*F887*I887,2),"")</f>
        <v>820.38</v>
      </c>
      <c r="K887" s="184">
        <f>BDI!$E$17</f>
        <v>0.19500000000000001</v>
      </c>
      <c r="L887" s="93"/>
      <c r="M887" s="93"/>
      <c r="N887" s="92">
        <f t="shared" si="8"/>
        <v>980.35</v>
      </c>
      <c r="O887" s="229">
        <f>IF(ISNUMBER(I887),ROUND(E887*F887*N887,2),"")</f>
        <v>980.35</v>
      </c>
    </row>
    <row r="888" spans="1:15" x14ac:dyDescent="0.25">
      <c r="A888" s="172" t="s">
        <v>9587</v>
      </c>
      <c r="B888" s="173" t="s">
        <v>5546</v>
      </c>
      <c r="C888" s="174" t="s">
        <v>5547</v>
      </c>
      <c r="D888" s="185" t="s">
        <v>36</v>
      </c>
      <c r="E888" s="175">
        <v>20</v>
      </c>
      <c r="F888" s="175">
        <v>0.1</v>
      </c>
      <c r="G888" s="175"/>
      <c r="H888" s="175"/>
      <c r="I888" s="176">
        <v>745.83</v>
      </c>
      <c r="J888" s="176">
        <f>IF(ISNUMBER(I888),ROUND(E888*F888*I888,2),"")</f>
        <v>1491.66</v>
      </c>
      <c r="K888" s="184">
        <f>BDI!$E$17</f>
        <v>0.19500000000000001</v>
      </c>
      <c r="L888" s="93"/>
      <c r="M888" s="93"/>
      <c r="N888" s="92">
        <f t="shared" si="8"/>
        <v>891.27</v>
      </c>
      <c r="O888" s="229">
        <f>IF(ISNUMBER(I888),ROUND(E888*F888*N888,2),"")</f>
        <v>1782.54</v>
      </c>
    </row>
    <row r="889" spans="1:15" x14ac:dyDescent="0.25">
      <c r="A889" s="172" t="s">
        <v>9588</v>
      </c>
      <c r="B889" s="173" t="s">
        <v>5548</v>
      </c>
      <c r="C889" s="174" t="s">
        <v>5549</v>
      </c>
      <c r="D889" s="185" t="s">
        <v>36</v>
      </c>
      <c r="E889" s="175">
        <v>3</v>
      </c>
      <c r="F889" s="175">
        <v>0.1</v>
      </c>
      <c r="G889" s="175"/>
      <c r="H889" s="175"/>
      <c r="I889" s="176">
        <v>1749</v>
      </c>
      <c r="J889" s="176">
        <f>IF(ISNUMBER(I889),ROUND(E889*F889*I889,2),"")</f>
        <v>524.70000000000005</v>
      </c>
      <c r="K889" s="184">
        <f>BDI!$E$17</f>
        <v>0.19500000000000001</v>
      </c>
      <c r="L889" s="93"/>
      <c r="M889" s="93"/>
      <c r="N889" s="92">
        <f t="shared" si="8"/>
        <v>2090.06</v>
      </c>
      <c r="O889" s="229">
        <f>IF(ISNUMBER(I889),ROUND(E889*F889*N889,2),"")</f>
        <v>627.02</v>
      </c>
    </row>
    <row r="890" spans="1:15" x14ac:dyDescent="0.25">
      <c r="A890" s="172" t="s">
        <v>9589</v>
      </c>
      <c r="B890" s="173" t="s">
        <v>7367</v>
      </c>
      <c r="C890" s="174" t="s">
        <v>7368</v>
      </c>
      <c r="D890" s="185" t="s">
        <v>36</v>
      </c>
      <c r="E890" s="175">
        <v>25</v>
      </c>
      <c r="F890" s="175">
        <v>0.1</v>
      </c>
      <c r="G890" s="175"/>
      <c r="H890" s="175"/>
      <c r="I890" s="176">
        <v>3933.78</v>
      </c>
      <c r="J890" s="176">
        <f>IF(ISNUMBER(I890),ROUND(E890*F890*I890,2),"")</f>
        <v>9834.4500000000007</v>
      </c>
      <c r="K890" s="184">
        <f>BDI!$E$17</f>
        <v>0.19500000000000001</v>
      </c>
      <c r="L890" s="93"/>
      <c r="M890" s="93"/>
      <c r="N890" s="92">
        <f t="shared" si="8"/>
        <v>4700.87</v>
      </c>
      <c r="O890" s="229">
        <f>IF(ISNUMBER(I890),ROUND(E890*F890*N890,2),"")</f>
        <v>11752.18</v>
      </c>
    </row>
    <row r="891" spans="1:15" x14ac:dyDescent="0.25">
      <c r="A891" s="172" t="s">
        <v>9590</v>
      </c>
      <c r="B891" s="173" t="s">
        <v>5550</v>
      </c>
      <c r="C891" s="174" t="s">
        <v>5551</v>
      </c>
      <c r="D891" s="185" t="s">
        <v>36</v>
      </c>
      <c r="E891" s="175">
        <v>30</v>
      </c>
      <c r="F891" s="175">
        <v>0.1</v>
      </c>
      <c r="G891" s="175"/>
      <c r="H891" s="175"/>
      <c r="I891" s="176">
        <v>2857.45</v>
      </c>
      <c r="J891" s="176">
        <f>IF(ISNUMBER(I891),ROUND(E891*F891*I891,2),"")</f>
        <v>8572.35</v>
      </c>
      <c r="K891" s="184">
        <f>BDI!$E$17</f>
        <v>0.19500000000000001</v>
      </c>
      <c r="L891" s="93"/>
      <c r="M891" s="93"/>
      <c r="N891" s="92">
        <f t="shared" si="8"/>
        <v>3414.65</v>
      </c>
      <c r="O891" s="229">
        <f>IF(ISNUMBER(I891),ROUND(E891*F891*N891,2),"")</f>
        <v>10243.950000000001</v>
      </c>
    </row>
    <row r="892" spans="1:15" x14ac:dyDescent="0.25">
      <c r="A892" s="172" t="s">
        <v>9591</v>
      </c>
      <c r="B892" s="173" t="s">
        <v>5552</v>
      </c>
      <c r="C892" s="174" t="s">
        <v>5553</v>
      </c>
      <c r="D892" s="185" t="s">
        <v>36</v>
      </c>
      <c r="E892" s="175">
        <v>30</v>
      </c>
      <c r="F892" s="175">
        <v>0.1</v>
      </c>
      <c r="G892" s="175"/>
      <c r="H892" s="175"/>
      <c r="I892" s="176">
        <v>2922.21</v>
      </c>
      <c r="J892" s="176">
        <f>IF(ISNUMBER(I892),ROUND(E892*F892*I892,2),"")</f>
        <v>8766.6299999999992</v>
      </c>
      <c r="K892" s="184">
        <f>BDI!$E$17</f>
        <v>0.19500000000000001</v>
      </c>
      <c r="L892" s="93"/>
      <c r="M892" s="93"/>
      <c r="N892" s="92">
        <f t="shared" si="8"/>
        <v>3492.04</v>
      </c>
      <c r="O892" s="229">
        <f>IF(ISNUMBER(I892),ROUND(E892*F892*N892,2),"")</f>
        <v>10476.120000000001</v>
      </c>
    </row>
    <row r="893" spans="1:15" x14ac:dyDescent="0.25">
      <c r="A893" s="172" t="s">
        <v>9592</v>
      </c>
      <c r="B893" s="173" t="s">
        <v>5554</v>
      </c>
      <c r="C893" s="174" t="s">
        <v>5555</v>
      </c>
      <c r="D893" s="185" t="s">
        <v>36</v>
      </c>
      <c r="E893" s="175">
        <v>30</v>
      </c>
      <c r="F893" s="175">
        <v>0.1</v>
      </c>
      <c r="G893" s="175"/>
      <c r="H893" s="175"/>
      <c r="I893" s="176">
        <v>3305.05</v>
      </c>
      <c r="J893" s="176">
        <f>IF(ISNUMBER(I893),ROUND(E893*F893*I893,2),"")</f>
        <v>9915.15</v>
      </c>
      <c r="K893" s="184">
        <f>BDI!$E$17</f>
        <v>0.19500000000000001</v>
      </c>
      <c r="L893" s="93"/>
      <c r="M893" s="93"/>
      <c r="N893" s="92">
        <f t="shared" si="8"/>
        <v>3949.53</v>
      </c>
      <c r="O893" s="229">
        <f>IF(ISNUMBER(I893),ROUND(E893*F893*N893,2),"")</f>
        <v>11848.59</v>
      </c>
    </row>
    <row r="894" spans="1:15" x14ac:dyDescent="0.25">
      <c r="A894" s="172" t="s">
        <v>9593</v>
      </c>
      <c r="B894" s="173" t="s">
        <v>5556</v>
      </c>
      <c r="C894" s="174" t="s">
        <v>5557</v>
      </c>
      <c r="D894" s="185" t="s">
        <v>36</v>
      </c>
      <c r="E894" s="175">
        <v>20</v>
      </c>
      <c r="F894" s="175">
        <v>0.1</v>
      </c>
      <c r="G894" s="175"/>
      <c r="H894" s="175"/>
      <c r="I894" s="176">
        <v>3751.68</v>
      </c>
      <c r="J894" s="176">
        <f>IF(ISNUMBER(I894),ROUND(E894*F894*I894,2),"")</f>
        <v>7503.36</v>
      </c>
      <c r="K894" s="184">
        <f>BDI!$E$17</f>
        <v>0.19500000000000001</v>
      </c>
      <c r="L894" s="93"/>
      <c r="M894" s="93"/>
      <c r="N894" s="92">
        <f t="shared" si="8"/>
        <v>4483.26</v>
      </c>
      <c r="O894" s="229">
        <f>IF(ISNUMBER(I894),ROUND(E894*F894*N894,2),"")</f>
        <v>8966.52</v>
      </c>
    </row>
    <row r="895" spans="1:15" x14ac:dyDescent="0.25">
      <c r="A895" s="172" t="s">
        <v>9594</v>
      </c>
      <c r="B895" s="173" t="s">
        <v>5558</v>
      </c>
      <c r="C895" s="174" t="s">
        <v>5559</v>
      </c>
      <c r="D895" s="185" t="s">
        <v>36</v>
      </c>
      <c r="E895" s="175">
        <v>15</v>
      </c>
      <c r="F895" s="175">
        <v>0.1</v>
      </c>
      <c r="G895" s="175"/>
      <c r="H895" s="175"/>
      <c r="I895" s="176">
        <v>4452.7299999999996</v>
      </c>
      <c r="J895" s="176">
        <f>IF(ISNUMBER(I895),ROUND(E895*F895*I895,2),"")</f>
        <v>6679.1</v>
      </c>
      <c r="K895" s="184">
        <f>BDI!$E$17</f>
        <v>0.19500000000000001</v>
      </c>
      <c r="L895" s="93"/>
      <c r="M895" s="93"/>
      <c r="N895" s="92">
        <f t="shared" si="8"/>
        <v>5321.01</v>
      </c>
      <c r="O895" s="229">
        <f>IF(ISNUMBER(I895),ROUND(E895*F895*N895,2),"")</f>
        <v>7981.52</v>
      </c>
    </row>
    <row r="896" spans="1:15" x14ac:dyDescent="0.25">
      <c r="A896" s="172" t="s">
        <v>9595</v>
      </c>
      <c r="B896" s="173" t="s">
        <v>5560</v>
      </c>
      <c r="C896" s="174" t="s">
        <v>5561</v>
      </c>
      <c r="D896" s="185" t="s">
        <v>36</v>
      </c>
      <c r="E896" s="175">
        <v>10</v>
      </c>
      <c r="F896" s="175">
        <v>0.1</v>
      </c>
      <c r="G896" s="175"/>
      <c r="H896" s="175"/>
      <c r="I896" s="176">
        <v>5614.23</v>
      </c>
      <c r="J896" s="176">
        <f>IF(ISNUMBER(I896),ROUND(E896*F896*I896,2),"")</f>
        <v>5614.23</v>
      </c>
      <c r="K896" s="184">
        <f>BDI!$E$17</f>
        <v>0.19500000000000001</v>
      </c>
      <c r="L896" s="93"/>
      <c r="M896" s="93"/>
      <c r="N896" s="92">
        <f t="shared" si="8"/>
        <v>6709</v>
      </c>
      <c r="O896" s="229">
        <f>IF(ISNUMBER(I896),ROUND(E896*F896*N896,2),"")</f>
        <v>6709</v>
      </c>
    </row>
    <row r="897" spans="1:15" x14ac:dyDescent="0.25">
      <c r="A897" s="172" t="s">
        <v>9596</v>
      </c>
      <c r="B897" s="173" t="s">
        <v>5562</v>
      </c>
      <c r="C897" s="174" t="s">
        <v>5563</v>
      </c>
      <c r="D897" s="185" t="s">
        <v>36</v>
      </c>
      <c r="E897" s="175">
        <v>5</v>
      </c>
      <c r="F897" s="175">
        <v>0.1</v>
      </c>
      <c r="G897" s="175"/>
      <c r="H897" s="175"/>
      <c r="I897" s="176">
        <v>7627.95</v>
      </c>
      <c r="J897" s="176">
        <f>IF(ISNUMBER(I897),ROUND(E897*F897*I897,2),"")</f>
        <v>3813.98</v>
      </c>
      <c r="K897" s="184">
        <f>BDI!$E$17</f>
        <v>0.19500000000000001</v>
      </c>
      <c r="L897" s="93"/>
      <c r="M897" s="93"/>
      <c r="N897" s="92">
        <f t="shared" si="8"/>
        <v>9115.4</v>
      </c>
      <c r="O897" s="229">
        <f>IF(ISNUMBER(I897),ROUND(E897*F897*N897,2),"")</f>
        <v>4557.7</v>
      </c>
    </row>
    <row r="898" spans="1:15" x14ac:dyDescent="0.25">
      <c r="A898" s="172" t="s">
        <v>9597</v>
      </c>
      <c r="B898" s="173" t="s">
        <v>5564</v>
      </c>
      <c r="C898" s="174" t="s">
        <v>5565</v>
      </c>
      <c r="D898" s="185" t="s">
        <v>36</v>
      </c>
      <c r="E898" s="175">
        <v>50</v>
      </c>
      <c r="F898" s="175">
        <v>0.1</v>
      </c>
      <c r="G898" s="175"/>
      <c r="H898" s="175"/>
      <c r="I898" s="176">
        <v>444.87</v>
      </c>
      <c r="J898" s="176">
        <f>IF(ISNUMBER(I898),ROUND(E898*F898*I898,2),"")</f>
        <v>2224.35</v>
      </c>
      <c r="K898" s="184">
        <f>BDI!$E$17</f>
        <v>0.19500000000000001</v>
      </c>
      <c r="L898" s="93"/>
      <c r="M898" s="93"/>
      <c r="N898" s="92">
        <f t="shared" si="8"/>
        <v>531.62</v>
      </c>
      <c r="O898" s="229">
        <f>IF(ISNUMBER(I898),ROUND(E898*F898*N898,2),"")</f>
        <v>2658.1</v>
      </c>
    </row>
    <row r="899" spans="1:15" x14ac:dyDescent="0.25">
      <c r="A899" s="172" t="s">
        <v>9598</v>
      </c>
      <c r="B899" s="173" t="s">
        <v>5566</v>
      </c>
      <c r="C899" s="174" t="s">
        <v>5567</v>
      </c>
      <c r="D899" s="185" t="s">
        <v>36</v>
      </c>
      <c r="E899" s="175">
        <v>10</v>
      </c>
      <c r="F899" s="175">
        <v>0.1</v>
      </c>
      <c r="G899" s="175"/>
      <c r="H899" s="175"/>
      <c r="I899" s="176">
        <v>3216.29</v>
      </c>
      <c r="J899" s="176">
        <f>IF(ISNUMBER(I899),ROUND(E899*F899*I899,2),"")</f>
        <v>3216.29</v>
      </c>
      <c r="K899" s="184">
        <f>BDI!$E$17</f>
        <v>0.19500000000000001</v>
      </c>
      <c r="L899" s="93"/>
      <c r="M899" s="93"/>
      <c r="N899" s="92">
        <f t="shared" si="8"/>
        <v>3843.47</v>
      </c>
      <c r="O899" s="229">
        <f>IF(ISNUMBER(I899),ROUND(E899*F899*N899,2),"")</f>
        <v>3843.47</v>
      </c>
    </row>
    <row r="900" spans="1:15" x14ac:dyDescent="0.25">
      <c r="A900" s="172" t="s">
        <v>9599</v>
      </c>
      <c r="B900" s="173" t="s">
        <v>5568</v>
      </c>
      <c r="C900" s="174" t="s">
        <v>5569</v>
      </c>
      <c r="D900" s="185" t="s">
        <v>36</v>
      </c>
      <c r="E900" s="175">
        <v>15</v>
      </c>
      <c r="F900" s="175">
        <v>0.1</v>
      </c>
      <c r="G900" s="175"/>
      <c r="H900" s="175"/>
      <c r="I900" s="176">
        <v>6062.17</v>
      </c>
      <c r="J900" s="176">
        <f>IF(ISNUMBER(I900),ROUND(E900*F900*I900,2),"")</f>
        <v>9093.26</v>
      </c>
      <c r="K900" s="184">
        <f>BDI!$E$17</f>
        <v>0.19500000000000001</v>
      </c>
      <c r="L900" s="93"/>
      <c r="M900" s="93"/>
      <c r="N900" s="92">
        <f t="shared" si="8"/>
        <v>7244.29</v>
      </c>
      <c r="O900" s="229">
        <f>IF(ISNUMBER(I900),ROUND(E900*F900*N900,2),"")</f>
        <v>10866.44</v>
      </c>
    </row>
    <row r="901" spans="1:15" x14ac:dyDescent="0.25">
      <c r="A901" s="172" t="s">
        <v>9600</v>
      </c>
      <c r="B901" s="173" t="s">
        <v>5570</v>
      </c>
      <c r="C901" s="174" t="s">
        <v>5571</v>
      </c>
      <c r="D901" s="185" t="s">
        <v>36</v>
      </c>
      <c r="E901" s="175">
        <v>15</v>
      </c>
      <c r="F901" s="175">
        <v>0.1</v>
      </c>
      <c r="G901" s="175"/>
      <c r="H901" s="175"/>
      <c r="I901" s="176">
        <v>6506.25</v>
      </c>
      <c r="J901" s="176">
        <f>IF(ISNUMBER(I901),ROUND(E901*F901*I901,2),"")</f>
        <v>9759.3799999999992</v>
      </c>
      <c r="K901" s="184">
        <f>BDI!$E$17</f>
        <v>0.19500000000000001</v>
      </c>
      <c r="L901" s="93"/>
      <c r="M901" s="93"/>
      <c r="N901" s="92">
        <f t="shared" ref="N901:N964" si="9">IF(ISNUMBER(I901),ROUND(I901*(1+K901),2),"")</f>
        <v>7774.97</v>
      </c>
      <c r="O901" s="229">
        <f>IF(ISNUMBER(I901),ROUND(E901*F901*N901,2),"")</f>
        <v>11662.46</v>
      </c>
    </row>
    <row r="902" spans="1:15" x14ac:dyDescent="0.25">
      <c r="A902" s="172" t="s">
        <v>9601</v>
      </c>
      <c r="B902" s="173" t="s">
        <v>5572</v>
      </c>
      <c r="C902" s="174" t="s">
        <v>5573</v>
      </c>
      <c r="D902" s="185" t="s">
        <v>36</v>
      </c>
      <c r="E902" s="175">
        <v>10</v>
      </c>
      <c r="F902" s="175">
        <v>0.1</v>
      </c>
      <c r="G902" s="175"/>
      <c r="H902" s="175"/>
      <c r="I902" s="176">
        <v>10155.82</v>
      </c>
      <c r="J902" s="176">
        <f>IF(ISNUMBER(I902),ROUND(E902*F902*I902,2),"")</f>
        <v>10155.82</v>
      </c>
      <c r="K902" s="184">
        <f>BDI!$E$17</f>
        <v>0.19500000000000001</v>
      </c>
      <c r="L902" s="93"/>
      <c r="M902" s="93"/>
      <c r="N902" s="92">
        <f t="shared" si="9"/>
        <v>12136.2</v>
      </c>
      <c r="O902" s="229">
        <f>IF(ISNUMBER(I902),ROUND(E902*F902*N902,2),"")</f>
        <v>12136.2</v>
      </c>
    </row>
    <row r="903" spans="1:15" x14ac:dyDescent="0.25">
      <c r="A903" s="172" t="s">
        <v>9602</v>
      </c>
      <c r="B903" s="173" t="s">
        <v>5574</v>
      </c>
      <c r="C903" s="174" t="s">
        <v>5575</v>
      </c>
      <c r="D903" s="185" t="s">
        <v>36</v>
      </c>
      <c r="E903" s="175">
        <v>10</v>
      </c>
      <c r="F903" s="175">
        <v>0.1</v>
      </c>
      <c r="G903" s="175"/>
      <c r="H903" s="175"/>
      <c r="I903" s="176">
        <v>10617.1</v>
      </c>
      <c r="J903" s="176">
        <f>IF(ISNUMBER(I903),ROUND(E903*F903*I903,2),"")</f>
        <v>10617.1</v>
      </c>
      <c r="K903" s="184">
        <f>BDI!$E$17</f>
        <v>0.19500000000000001</v>
      </c>
      <c r="L903" s="93"/>
      <c r="M903" s="93"/>
      <c r="N903" s="92">
        <f t="shared" si="9"/>
        <v>12687.43</v>
      </c>
      <c r="O903" s="229">
        <f>IF(ISNUMBER(I903),ROUND(E903*F903*N903,2),"")</f>
        <v>12687.43</v>
      </c>
    </row>
    <row r="904" spans="1:15" x14ac:dyDescent="0.25">
      <c r="A904" s="172" t="s">
        <v>9603</v>
      </c>
      <c r="B904" s="173" t="s">
        <v>5576</v>
      </c>
      <c r="C904" s="174" t="s">
        <v>5577</v>
      </c>
      <c r="D904" s="185" t="s">
        <v>36</v>
      </c>
      <c r="E904" s="175">
        <v>5</v>
      </c>
      <c r="F904" s="175">
        <v>0.1</v>
      </c>
      <c r="G904" s="175"/>
      <c r="H904" s="175"/>
      <c r="I904" s="176">
        <v>13372.86</v>
      </c>
      <c r="J904" s="176">
        <f>IF(ISNUMBER(I904),ROUND(E904*F904*I904,2),"")</f>
        <v>6686.43</v>
      </c>
      <c r="K904" s="184">
        <f>BDI!$E$17</f>
        <v>0.19500000000000001</v>
      </c>
      <c r="L904" s="93"/>
      <c r="M904" s="93"/>
      <c r="N904" s="92">
        <f t="shared" si="9"/>
        <v>15980.57</v>
      </c>
      <c r="O904" s="229">
        <f>IF(ISNUMBER(I904),ROUND(E904*F904*N904,2),"")</f>
        <v>7990.29</v>
      </c>
    </row>
    <row r="905" spans="1:15" x14ac:dyDescent="0.25">
      <c r="A905" s="172" t="s">
        <v>9604</v>
      </c>
      <c r="B905" s="173" t="s">
        <v>7371</v>
      </c>
      <c r="C905" s="174" t="s">
        <v>7372</v>
      </c>
      <c r="D905" s="185" t="s">
        <v>36</v>
      </c>
      <c r="E905" s="175">
        <v>3</v>
      </c>
      <c r="F905" s="175">
        <v>0.1</v>
      </c>
      <c r="G905" s="175"/>
      <c r="H905" s="175"/>
      <c r="I905" s="176">
        <v>22271.46</v>
      </c>
      <c r="J905" s="176">
        <f>IF(ISNUMBER(I905),ROUND(E905*F905*I905,2),"")</f>
        <v>6681.44</v>
      </c>
      <c r="K905" s="184">
        <f>BDI!$E$17</f>
        <v>0.19500000000000001</v>
      </c>
      <c r="L905" s="93"/>
      <c r="M905" s="93"/>
      <c r="N905" s="92">
        <f t="shared" si="9"/>
        <v>26614.39</v>
      </c>
      <c r="O905" s="229">
        <f>IF(ISNUMBER(I905),ROUND(E905*F905*N905,2),"")</f>
        <v>7984.32</v>
      </c>
    </row>
    <row r="906" spans="1:15" x14ac:dyDescent="0.25">
      <c r="A906" s="172" t="s">
        <v>9605</v>
      </c>
      <c r="B906" s="173" t="s">
        <v>7373</v>
      </c>
      <c r="C906" s="174" t="s">
        <v>7374</v>
      </c>
      <c r="D906" s="185" t="s">
        <v>36</v>
      </c>
      <c r="E906" s="175">
        <v>10</v>
      </c>
      <c r="F906" s="175">
        <v>0.1</v>
      </c>
      <c r="G906" s="175"/>
      <c r="H906" s="175"/>
      <c r="I906" s="176">
        <v>26044</v>
      </c>
      <c r="J906" s="176">
        <f>IF(ISNUMBER(I906),ROUND(E906*F906*I906,2),"")</f>
        <v>26044</v>
      </c>
      <c r="K906" s="184">
        <f>BDI!$E$17</f>
        <v>0.19500000000000001</v>
      </c>
      <c r="L906" s="93"/>
      <c r="M906" s="93"/>
      <c r="N906" s="92">
        <f t="shared" si="9"/>
        <v>31122.58</v>
      </c>
      <c r="O906" s="229">
        <f>IF(ISNUMBER(I906),ROUND(E906*F906*N906,2),"")</f>
        <v>31122.58</v>
      </c>
    </row>
    <row r="907" spans="1:15" x14ac:dyDescent="0.25">
      <c r="A907" s="172" t="s">
        <v>9606</v>
      </c>
      <c r="B907" s="173" t="s">
        <v>7375</v>
      </c>
      <c r="C907" s="174" t="s">
        <v>7376</v>
      </c>
      <c r="D907" s="185" t="s">
        <v>36</v>
      </c>
      <c r="E907" s="175">
        <v>5</v>
      </c>
      <c r="F907" s="175">
        <v>0.1</v>
      </c>
      <c r="G907" s="175"/>
      <c r="H907" s="175"/>
      <c r="I907" s="176">
        <v>34550</v>
      </c>
      <c r="J907" s="176">
        <f>IF(ISNUMBER(I907),ROUND(E907*F907*I907,2),"")</f>
        <v>17275</v>
      </c>
      <c r="K907" s="184">
        <f>BDI!$E$17</f>
        <v>0.19500000000000001</v>
      </c>
      <c r="L907" s="93"/>
      <c r="M907" s="93"/>
      <c r="N907" s="92">
        <f t="shared" si="9"/>
        <v>41287.25</v>
      </c>
      <c r="O907" s="229">
        <f>IF(ISNUMBER(I907),ROUND(E907*F907*N907,2),"")</f>
        <v>20643.63</v>
      </c>
    </row>
    <row r="908" spans="1:15" x14ac:dyDescent="0.25">
      <c r="A908" s="172" t="s">
        <v>9607</v>
      </c>
      <c r="B908" s="173" t="s">
        <v>7377</v>
      </c>
      <c r="C908" s="174" t="s">
        <v>7378</v>
      </c>
      <c r="D908" s="185" t="s">
        <v>36</v>
      </c>
      <c r="E908" s="175">
        <v>3</v>
      </c>
      <c r="F908" s="175">
        <v>0.1</v>
      </c>
      <c r="G908" s="175"/>
      <c r="H908" s="175"/>
      <c r="I908" s="176">
        <v>37664.839999999997</v>
      </c>
      <c r="J908" s="176">
        <f>IF(ISNUMBER(I908),ROUND(E908*F908*I908,2),"")</f>
        <v>11299.45</v>
      </c>
      <c r="K908" s="184">
        <f>BDI!$E$17</f>
        <v>0.19500000000000001</v>
      </c>
      <c r="L908" s="93"/>
      <c r="M908" s="93"/>
      <c r="N908" s="92">
        <f t="shared" si="9"/>
        <v>45009.48</v>
      </c>
      <c r="O908" s="229">
        <f>IF(ISNUMBER(I908),ROUND(E908*F908*N908,2),"")</f>
        <v>13502.84</v>
      </c>
    </row>
    <row r="909" spans="1:15" x14ac:dyDescent="0.25">
      <c r="A909" s="172" t="s">
        <v>9608</v>
      </c>
      <c r="B909" s="173" t="s">
        <v>7379</v>
      </c>
      <c r="C909" s="174" t="s">
        <v>7380</v>
      </c>
      <c r="D909" s="185" t="s">
        <v>36</v>
      </c>
      <c r="E909" s="175">
        <v>3</v>
      </c>
      <c r="F909" s="175">
        <v>0.1</v>
      </c>
      <c r="G909" s="175"/>
      <c r="H909" s="175"/>
      <c r="I909" s="176">
        <v>42039.040000000001</v>
      </c>
      <c r="J909" s="176">
        <f>IF(ISNUMBER(I909),ROUND(E909*F909*I909,2),"")</f>
        <v>12611.71</v>
      </c>
      <c r="K909" s="184">
        <f>BDI!$E$17</f>
        <v>0.19500000000000001</v>
      </c>
      <c r="L909" s="93"/>
      <c r="M909" s="93"/>
      <c r="N909" s="92">
        <f t="shared" si="9"/>
        <v>50236.65</v>
      </c>
      <c r="O909" s="229">
        <f>IF(ISNUMBER(I909),ROUND(E909*F909*N909,2),"")</f>
        <v>15071</v>
      </c>
    </row>
    <row r="910" spans="1:15" x14ac:dyDescent="0.25">
      <c r="A910" s="172" t="s">
        <v>9609</v>
      </c>
      <c r="B910" s="173" t="s">
        <v>7381</v>
      </c>
      <c r="C910" s="174" t="s">
        <v>7382</v>
      </c>
      <c r="D910" s="185" t="s">
        <v>36</v>
      </c>
      <c r="E910" s="175">
        <v>3</v>
      </c>
      <c r="F910" s="175">
        <v>0.1</v>
      </c>
      <c r="G910" s="175"/>
      <c r="H910" s="175"/>
      <c r="I910" s="176">
        <v>114317.98</v>
      </c>
      <c r="J910" s="176">
        <f>IF(ISNUMBER(I910),ROUND(E910*F910*I910,2),"")</f>
        <v>34295.39</v>
      </c>
      <c r="K910" s="184">
        <f>BDI!$E$17</f>
        <v>0.19500000000000001</v>
      </c>
      <c r="L910" s="93"/>
      <c r="M910" s="93"/>
      <c r="N910" s="92">
        <f t="shared" si="9"/>
        <v>136609.99</v>
      </c>
      <c r="O910" s="229">
        <f>IF(ISNUMBER(I910),ROUND(E910*F910*N910,2),"")</f>
        <v>40983</v>
      </c>
    </row>
    <row r="911" spans="1:15" x14ac:dyDescent="0.25">
      <c r="A911" s="172" t="s">
        <v>9610</v>
      </c>
      <c r="B911" s="173" t="s">
        <v>5578</v>
      </c>
      <c r="C911" s="174" t="s">
        <v>5579</v>
      </c>
      <c r="D911" s="185" t="s">
        <v>3802</v>
      </c>
      <c r="E911" s="175">
        <v>500000</v>
      </c>
      <c r="F911" s="175">
        <v>0.1</v>
      </c>
      <c r="G911" s="175"/>
      <c r="H911" s="175"/>
      <c r="I911" s="176">
        <v>0.12</v>
      </c>
      <c r="J911" s="176">
        <f>IF(ISNUMBER(I911),ROUND(E911*F911*I911,2),"")</f>
        <v>6000</v>
      </c>
      <c r="K911" s="184">
        <f>BDI!$E$17</f>
        <v>0.19500000000000001</v>
      </c>
      <c r="L911" s="93"/>
      <c r="M911" s="93"/>
      <c r="N911" s="92">
        <f t="shared" si="9"/>
        <v>0.14000000000000001</v>
      </c>
      <c r="O911" s="229">
        <f>IF(ISNUMBER(I911),ROUND(E911*F911*N911,2),"")</f>
        <v>7000</v>
      </c>
    </row>
    <row r="912" spans="1:15" x14ac:dyDescent="0.25">
      <c r="A912" s="172" t="s">
        <v>9611</v>
      </c>
      <c r="B912" s="173" t="s">
        <v>5580</v>
      </c>
      <c r="C912" s="174" t="s">
        <v>5581</v>
      </c>
      <c r="D912" s="185" t="s">
        <v>36</v>
      </c>
      <c r="E912" s="175">
        <v>400</v>
      </c>
      <c r="F912" s="175">
        <v>0.1</v>
      </c>
      <c r="G912" s="175"/>
      <c r="H912" s="175"/>
      <c r="I912" s="176">
        <v>101.39</v>
      </c>
      <c r="J912" s="176">
        <f>IF(ISNUMBER(I912),ROUND(E912*F912*I912,2),"")</f>
        <v>4055.6</v>
      </c>
      <c r="K912" s="184">
        <f>BDI!$E$17</f>
        <v>0.19500000000000001</v>
      </c>
      <c r="L912" s="93"/>
      <c r="M912" s="93"/>
      <c r="N912" s="92">
        <f t="shared" si="9"/>
        <v>121.16</v>
      </c>
      <c r="O912" s="229">
        <f>IF(ISNUMBER(I912),ROUND(E912*F912*N912,2),"")</f>
        <v>4846.3999999999996</v>
      </c>
    </row>
    <row r="913" spans="1:15" x14ac:dyDescent="0.25">
      <c r="A913" s="172" t="s">
        <v>9612</v>
      </c>
      <c r="B913" s="173" t="s">
        <v>5582</v>
      </c>
      <c r="C913" s="174" t="s">
        <v>5583</v>
      </c>
      <c r="D913" s="185" t="s">
        <v>36</v>
      </c>
      <c r="E913" s="175">
        <v>400</v>
      </c>
      <c r="F913" s="175">
        <v>0.1</v>
      </c>
      <c r="G913" s="175"/>
      <c r="H913" s="175"/>
      <c r="I913" s="176">
        <v>142.19</v>
      </c>
      <c r="J913" s="176">
        <f>IF(ISNUMBER(I913),ROUND(E913*F913*I913,2),"")</f>
        <v>5687.6</v>
      </c>
      <c r="K913" s="184">
        <f>BDI!$E$17</f>
        <v>0.19500000000000001</v>
      </c>
      <c r="L913" s="93"/>
      <c r="M913" s="93"/>
      <c r="N913" s="92">
        <f t="shared" si="9"/>
        <v>169.92</v>
      </c>
      <c r="O913" s="229">
        <f>IF(ISNUMBER(I913),ROUND(E913*F913*N913,2),"")</f>
        <v>6796.8</v>
      </c>
    </row>
    <row r="914" spans="1:15" x14ac:dyDescent="0.25">
      <c r="A914" s="172" t="s">
        <v>9613</v>
      </c>
      <c r="B914" s="173" t="s">
        <v>5584</v>
      </c>
      <c r="C914" s="174" t="s">
        <v>5585</v>
      </c>
      <c r="D914" s="185" t="s">
        <v>36</v>
      </c>
      <c r="E914" s="175">
        <v>400</v>
      </c>
      <c r="F914" s="175">
        <v>0.1</v>
      </c>
      <c r="G914" s="175"/>
      <c r="H914" s="175"/>
      <c r="I914" s="176">
        <v>59.71</v>
      </c>
      <c r="J914" s="176">
        <f>IF(ISNUMBER(I914),ROUND(E914*F914*I914,2),"")</f>
        <v>2388.4</v>
      </c>
      <c r="K914" s="184">
        <f>BDI!$E$17</f>
        <v>0.19500000000000001</v>
      </c>
      <c r="L914" s="93"/>
      <c r="M914" s="93"/>
      <c r="N914" s="92">
        <f t="shared" si="9"/>
        <v>71.349999999999994</v>
      </c>
      <c r="O914" s="229">
        <f>IF(ISNUMBER(I914),ROUND(E914*F914*N914,2),"")</f>
        <v>2854</v>
      </c>
    </row>
    <row r="915" spans="1:15" x14ac:dyDescent="0.25">
      <c r="A915" s="172" t="s">
        <v>9614</v>
      </c>
      <c r="B915" s="173" t="s">
        <v>5586</v>
      </c>
      <c r="C915" s="174" t="s">
        <v>5587</v>
      </c>
      <c r="D915" s="185" t="s">
        <v>36</v>
      </c>
      <c r="E915" s="175">
        <v>400</v>
      </c>
      <c r="F915" s="175">
        <v>0.1</v>
      </c>
      <c r="G915" s="175"/>
      <c r="H915" s="175"/>
      <c r="I915" s="176">
        <v>162.07</v>
      </c>
      <c r="J915" s="176">
        <f>IF(ISNUMBER(I915),ROUND(E915*F915*I915,2),"")</f>
        <v>6482.8</v>
      </c>
      <c r="K915" s="184">
        <f>BDI!$E$17</f>
        <v>0.19500000000000001</v>
      </c>
      <c r="L915" s="93"/>
      <c r="M915" s="93"/>
      <c r="N915" s="92">
        <f t="shared" si="9"/>
        <v>193.67</v>
      </c>
      <c r="O915" s="229">
        <f>IF(ISNUMBER(I915),ROUND(E915*F915*N915,2),"")</f>
        <v>7746.8</v>
      </c>
    </row>
    <row r="916" spans="1:15" x14ac:dyDescent="0.25">
      <c r="A916" s="172" t="s">
        <v>9615</v>
      </c>
      <c r="B916" s="173" t="s">
        <v>5588</v>
      </c>
      <c r="C916" s="174" t="s">
        <v>5589</v>
      </c>
      <c r="D916" s="185" t="s">
        <v>36</v>
      </c>
      <c r="E916" s="175">
        <v>1000</v>
      </c>
      <c r="F916" s="175">
        <v>0.1</v>
      </c>
      <c r="G916" s="175"/>
      <c r="H916" s="175"/>
      <c r="I916" s="176">
        <v>24.55</v>
      </c>
      <c r="J916" s="176">
        <f>IF(ISNUMBER(I916),ROUND(E916*F916*I916,2),"")</f>
        <v>2455</v>
      </c>
      <c r="K916" s="184">
        <f>BDI!$E$17</f>
        <v>0.19500000000000001</v>
      </c>
      <c r="L916" s="93"/>
      <c r="M916" s="93"/>
      <c r="N916" s="92">
        <f t="shared" si="9"/>
        <v>29.34</v>
      </c>
      <c r="O916" s="229">
        <f>IF(ISNUMBER(I916),ROUND(E916*F916*N916,2),"")</f>
        <v>2934</v>
      </c>
    </row>
    <row r="917" spans="1:15" x14ac:dyDescent="0.25">
      <c r="A917" s="172" t="s">
        <v>9616</v>
      </c>
      <c r="B917" s="173" t="s">
        <v>1482</v>
      </c>
      <c r="C917" s="174" t="s">
        <v>5590</v>
      </c>
      <c r="D917" s="185" t="s">
        <v>36</v>
      </c>
      <c r="E917" s="175">
        <v>500</v>
      </c>
      <c r="F917" s="175">
        <v>0.1</v>
      </c>
      <c r="G917" s="175"/>
      <c r="H917" s="175"/>
      <c r="I917" s="188">
        <f ca="1">OFFSET(INDEX(Composições!A:H,MATCH(B917,Composições!A:A,0),8),2,0)</f>
        <v>59.070999999999998</v>
      </c>
      <c r="J917" s="176">
        <f ca="1">IF(ISNUMBER(I917),ROUND(E917*F917*I917,2),"")</f>
        <v>2953.55</v>
      </c>
      <c r="K917" s="184">
        <f>BDI!$E$17</f>
        <v>0.19500000000000001</v>
      </c>
      <c r="L917" s="93"/>
      <c r="M917" s="93"/>
      <c r="N917" s="92">
        <f t="shared" ca="1" si="9"/>
        <v>70.59</v>
      </c>
      <c r="O917" s="229">
        <f ca="1">IF(ISNUMBER(I917),ROUND(E917*F917*N917,2),"")</f>
        <v>3529.5</v>
      </c>
    </row>
    <row r="918" spans="1:15" x14ac:dyDescent="0.25">
      <c r="A918" s="172" t="s">
        <v>9617</v>
      </c>
      <c r="B918" s="173" t="s">
        <v>5591</v>
      </c>
      <c r="C918" s="174" t="s">
        <v>5592</v>
      </c>
      <c r="D918" s="185" t="s">
        <v>36</v>
      </c>
      <c r="E918" s="175">
        <v>500</v>
      </c>
      <c r="F918" s="175">
        <v>0.1</v>
      </c>
      <c r="G918" s="175"/>
      <c r="H918" s="175"/>
      <c r="I918" s="176">
        <v>64.14</v>
      </c>
      <c r="J918" s="176">
        <f>IF(ISNUMBER(I918),ROUND(E918*F918*I918,2),"")</f>
        <v>3207</v>
      </c>
      <c r="K918" s="184">
        <f>BDI!$E$17</f>
        <v>0.19500000000000001</v>
      </c>
      <c r="L918" s="93"/>
      <c r="M918" s="93"/>
      <c r="N918" s="92">
        <f t="shared" si="9"/>
        <v>76.650000000000006</v>
      </c>
      <c r="O918" s="229">
        <f>IF(ISNUMBER(I918),ROUND(E918*F918*N918,2),"")</f>
        <v>3832.5</v>
      </c>
    </row>
    <row r="919" spans="1:15" x14ac:dyDescent="0.25">
      <c r="A919" s="172" t="s">
        <v>9618</v>
      </c>
      <c r="B919" s="173" t="s">
        <v>5593</v>
      </c>
      <c r="C919" s="174" t="s">
        <v>5594</v>
      </c>
      <c r="D919" s="185" t="s">
        <v>36</v>
      </c>
      <c r="E919" s="175">
        <v>500</v>
      </c>
      <c r="F919" s="175">
        <v>0.1</v>
      </c>
      <c r="G919" s="175"/>
      <c r="H919" s="175"/>
      <c r="I919" s="176">
        <v>92.76</v>
      </c>
      <c r="J919" s="176">
        <f>IF(ISNUMBER(I919),ROUND(E919*F919*I919,2),"")</f>
        <v>4638</v>
      </c>
      <c r="K919" s="184">
        <f>BDI!$E$17</f>
        <v>0.19500000000000001</v>
      </c>
      <c r="L919" s="93"/>
      <c r="M919" s="93"/>
      <c r="N919" s="92">
        <f t="shared" si="9"/>
        <v>110.85</v>
      </c>
      <c r="O919" s="229">
        <f>IF(ISNUMBER(I919),ROUND(E919*F919*N919,2),"")</f>
        <v>5542.5</v>
      </c>
    </row>
    <row r="920" spans="1:15" x14ac:dyDescent="0.25">
      <c r="A920" s="172" t="s">
        <v>9619</v>
      </c>
      <c r="B920" s="173" t="s">
        <v>5595</v>
      </c>
      <c r="C920" s="174" t="s">
        <v>5596</v>
      </c>
      <c r="D920" s="185" t="s">
        <v>36</v>
      </c>
      <c r="E920" s="175">
        <v>500</v>
      </c>
      <c r="F920" s="175">
        <v>0.1</v>
      </c>
      <c r="G920" s="175"/>
      <c r="H920" s="175"/>
      <c r="I920" s="176">
        <v>90.56</v>
      </c>
      <c r="J920" s="176">
        <f>IF(ISNUMBER(I920),ROUND(E920*F920*I920,2),"")</f>
        <v>4528</v>
      </c>
      <c r="K920" s="184">
        <f>BDI!$E$17</f>
        <v>0.19500000000000001</v>
      </c>
      <c r="L920" s="93"/>
      <c r="M920" s="93"/>
      <c r="N920" s="92">
        <f t="shared" si="9"/>
        <v>108.22</v>
      </c>
      <c r="O920" s="229">
        <f>IF(ISNUMBER(I920),ROUND(E920*F920*N920,2),"")</f>
        <v>5411</v>
      </c>
    </row>
    <row r="921" spans="1:15" x14ac:dyDescent="0.25">
      <c r="A921" s="172" t="s">
        <v>9620</v>
      </c>
      <c r="B921" s="173" t="s">
        <v>5597</v>
      </c>
      <c r="C921" s="174" t="s">
        <v>5598</v>
      </c>
      <c r="D921" s="185" t="s">
        <v>124</v>
      </c>
      <c r="E921" s="175">
        <v>1000</v>
      </c>
      <c r="F921" s="175">
        <v>0.1</v>
      </c>
      <c r="G921" s="175"/>
      <c r="H921" s="175"/>
      <c r="I921" s="176">
        <v>0.51</v>
      </c>
      <c r="J921" s="176">
        <f>IF(ISNUMBER(I921),ROUND(E921*F921*I921,2),"")</f>
        <v>51</v>
      </c>
      <c r="K921" s="184">
        <f>BDI!$E$17</f>
        <v>0.19500000000000001</v>
      </c>
      <c r="L921" s="93"/>
      <c r="M921" s="93"/>
      <c r="N921" s="92">
        <f t="shared" si="9"/>
        <v>0.61</v>
      </c>
      <c r="O921" s="229">
        <f>IF(ISNUMBER(I921),ROUND(E921*F921*N921,2),"")</f>
        <v>61</v>
      </c>
    </row>
    <row r="922" spans="1:15" x14ac:dyDescent="0.25">
      <c r="A922" s="172" t="s">
        <v>9621</v>
      </c>
      <c r="B922" s="173" t="s">
        <v>1483</v>
      </c>
      <c r="C922" s="174" t="s">
        <v>5599</v>
      </c>
      <c r="D922" s="185" t="s">
        <v>36</v>
      </c>
      <c r="E922" s="175">
        <v>50</v>
      </c>
      <c r="F922" s="175">
        <v>0.1</v>
      </c>
      <c r="G922" s="175"/>
      <c r="H922" s="175"/>
      <c r="I922" s="188">
        <f ca="1">OFFSET(INDEX(Composições!A:H,MATCH(B922,Composições!A:A,0),8),2,0)</f>
        <v>100.40549999999999</v>
      </c>
      <c r="J922" s="176">
        <f ca="1">IF(ISNUMBER(I922),ROUND(E922*F922*I922,2),"")</f>
        <v>502.03</v>
      </c>
      <c r="K922" s="184">
        <f>BDI!$E$17</f>
        <v>0.19500000000000001</v>
      </c>
      <c r="L922" s="93"/>
      <c r="M922" s="93"/>
      <c r="N922" s="92">
        <f t="shared" ca="1" si="9"/>
        <v>119.98</v>
      </c>
      <c r="O922" s="229">
        <f ca="1">IF(ISNUMBER(I922),ROUND(E922*F922*N922,2),"")</f>
        <v>599.9</v>
      </c>
    </row>
    <row r="923" spans="1:15" x14ac:dyDescent="0.25">
      <c r="A923" s="172" t="s">
        <v>9622</v>
      </c>
      <c r="B923" s="173" t="s">
        <v>1484</v>
      </c>
      <c r="C923" s="174" t="s">
        <v>5600</v>
      </c>
      <c r="D923" s="185" t="s">
        <v>36</v>
      </c>
      <c r="E923" s="175">
        <v>500</v>
      </c>
      <c r="F923" s="175">
        <v>0.1</v>
      </c>
      <c r="G923" s="175"/>
      <c r="H923" s="175"/>
      <c r="I923" s="188">
        <f ca="1">OFFSET(INDEX(Composições!A:H,MATCH(B923,Composições!A:A,0),8),2,0)</f>
        <v>5.6714999999999991</v>
      </c>
      <c r="J923" s="176">
        <f ca="1">IF(ISNUMBER(I923),ROUND(E923*F923*I923,2),"")</f>
        <v>283.58</v>
      </c>
      <c r="K923" s="184">
        <f>BDI!$E$17</f>
        <v>0.19500000000000001</v>
      </c>
      <c r="L923" s="93"/>
      <c r="M923" s="93"/>
      <c r="N923" s="92">
        <f t="shared" ca="1" si="9"/>
        <v>6.78</v>
      </c>
      <c r="O923" s="229">
        <f ca="1">IF(ISNUMBER(I923),ROUND(E923*F923*N923,2),"")</f>
        <v>339</v>
      </c>
    </row>
    <row r="924" spans="1:15" x14ac:dyDescent="0.25">
      <c r="A924" s="172" t="s">
        <v>9623</v>
      </c>
      <c r="B924" s="173" t="s">
        <v>1485</v>
      </c>
      <c r="C924" s="174" t="s">
        <v>5601</v>
      </c>
      <c r="D924" s="185" t="s">
        <v>36</v>
      </c>
      <c r="E924" s="175">
        <v>500</v>
      </c>
      <c r="F924" s="175">
        <v>0.1</v>
      </c>
      <c r="G924" s="175"/>
      <c r="H924" s="175"/>
      <c r="I924" s="188">
        <f ca="1">OFFSET(INDEX(Composições!A:H,MATCH(B924,Composições!A:A,0),8),2,0)</f>
        <v>10.231499999999999</v>
      </c>
      <c r="J924" s="176">
        <f ca="1">IF(ISNUMBER(I924),ROUND(E924*F924*I924,2),"")</f>
        <v>511.58</v>
      </c>
      <c r="K924" s="184">
        <f>BDI!$E$17</f>
        <v>0.19500000000000001</v>
      </c>
      <c r="L924" s="93"/>
      <c r="M924" s="93"/>
      <c r="N924" s="92">
        <f t="shared" ca="1" si="9"/>
        <v>12.23</v>
      </c>
      <c r="O924" s="229">
        <f ca="1">IF(ISNUMBER(I924),ROUND(E924*F924*N924,2),"")</f>
        <v>611.5</v>
      </c>
    </row>
    <row r="925" spans="1:15" x14ac:dyDescent="0.25">
      <c r="A925" s="172" t="s">
        <v>9624</v>
      </c>
      <c r="B925" s="173" t="s">
        <v>5602</v>
      </c>
      <c r="C925" s="174" t="s">
        <v>5603</v>
      </c>
      <c r="D925" s="185" t="s">
        <v>36</v>
      </c>
      <c r="E925" s="175">
        <v>10</v>
      </c>
      <c r="F925" s="175">
        <v>0.1</v>
      </c>
      <c r="G925" s="175"/>
      <c r="H925" s="175"/>
      <c r="I925" s="176">
        <v>139.27000000000001</v>
      </c>
      <c r="J925" s="176">
        <f>IF(ISNUMBER(I925),ROUND(E925*F925*I925,2),"")</f>
        <v>139.27000000000001</v>
      </c>
      <c r="K925" s="184">
        <f>BDI!$E$17</f>
        <v>0.19500000000000001</v>
      </c>
      <c r="L925" s="93"/>
      <c r="M925" s="93"/>
      <c r="N925" s="92">
        <f t="shared" si="9"/>
        <v>166.43</v>
      </c>
      <c r="O925" s="229">
        <f>IF(ISNUMBER(I925),ROUND(E925*F925*N925,2),"")</f>
        <v>166.43</v>
      </c>
    </row>
    <row r="926" spans="1:15" x14ac:dyDescent="0.25">
      <c r="A926" s="172" t="s">
        <v>9625</v>
      </c>
      <c r="B926" s="173" t="s">
        <v>1486</v>
      </c>
      <c r="C926" s="174" t="s">
        <v>5604</v>
      </c>
      <c r="D926" s="185" t="s">
        <v>36</v>
      </c>
      <c r="E926" s="175">
        <v>10</v>
      </c>
      <c r="F926" s="175">
        <v>0.1</v>
      </c>
      <c r="G926" s="175"/>
      <c r="H926" s="175"/>
      <c r="I926" s="188">
        <f ca="1">OFFSET(INDEX(Composições!A:H,MATCH(B926,Composições!A:A,0),8),2,0)</f>
        <v>143.61150000000001</v>
      </c>
      <c r="J926" s="176">
        <f ca="1">IF(ISNUMBER(I926),ROUND(E926*F926*I926,2),"")</f>
        <v>143.61000000000001</v>
      </c>
      <c r="K926" s="184">
        <f>BDI!$E$17</f>
        <v>0.19500000000000001</v>
      </c>
      <c r="L926" s="93"/>
      <c r="M926" s="93"/>
      <c r="N926" s="92">
        <f t="shared" ca="1" si="9"/>
        <v>171.62</v>
      </c>
      <c r="O926" s="229">
        <f ca="1">IF(ISNUMBER(I926),ROUND(E926*F926*N926,2),"")</f>
        <v>171.62</v>
      </c>
    </row>
    <row r="927" spans="1:15" x14ac:dyDescent="0.25">
      <c r="A927" s="172" t="s">
        <v>9626</v>
      </c>
      <c r="B927" s="173" t="s">
        <v>5605</v>
      </c>
      <c r="C927" s="174" t="s">
        <v>5606</v>
      </c>
      <c r="D927" s="185" t="s">
        <v>36</v>
      </c>
      <c r="E927" s="175">
        <v>10</v>
      </c>
      <c r="F927" s="175">
        <v>0.1</v>
      </c>
      <c r="G927" s="175"/>
      <c r="H927" s="175"/>
      <c r="I927" s="176">
        <v>298.38</v>
      </c>
      <c r="J927" s="176">
        <f>IF(ISNUMBER(I927),ROUND(E927*F927*I927,2),"")</f>
        <v>298.38</v>
      </c>
      <c r="K927" s="184">
        <f>BDI!$E$17</f>
        <v>0.19500000000000001</v>
      </c>
      <c r="L927" s="93"/>
      <c r="M927" s="93"/>
      <c r="N927" s="92">
        <f t="shared" si="9"/>
        <v>356.56</v>
      </c>
      <c r="O927" s="229">
        <f>IF(ISNUMBER(I927),ROUND(E927*F927*N927,2),"")</f>
        <v>356.56</v>
      </c>
    </row>
    <row r="928" spans="1:15" x14ac:dyDescent="0.25">
      <c r="A928" s="172" t="s">
        <v>9627</v>
      </c>
      <c r="B928" s="173" t="s">
        <v>5607</v>
      </c>
      <c r="C928" s="174" t="s">
        <v>5608</v>
      </c>
      <c r="D928" s="185" t="s">
        <v>36</v>
      </c>
      <c r="E928" s="175">
        <v>5</v>
      </c>
      <c r="F928" s="175">
        <v>0.1</v>
      </c>
      <c r="G928" s="175"/>
      <c r="H928" s="175"/>
      <c r="I928" s="176">
        <v>401.17</v>
      </c>
      <c r="J928" s="176">
        <f>IF(ISNUMBER(I928),ROUND(E928*F928*I928,2),"")</f>
        <v>200.59</v>
      </c>
      <c r="K928" s="184">
        <f>BDI!$E$17</f>
        <v>0.19500000000000001</v>
      </c>
      <c r="L928" s="93"/>
      <c r="M928" s="93"/>
      <c r="N928" s="92">
        <f t="shared" si="9"/>
        <v>479.4</v>
      </c>
      <c r="O928" s="229">
        <f>IF(ISNUMBER(I928),ROUND(E928*F928*N928,2),"")</f>
        <v>239.7</v>
      </c>
    </row>
    <row r="929" spans="1:15" x14ac:dyDescent="0.25">
      <c r="A929" s="172" t="s">
        <v>9628</v>
      </c>
      <c r="B929" s="173" t="s">
        <v>5609</v>
      </c>
      <c r="C929" s="174" t="s">
        <v>5610</v>
      </c>
      <c r="D929" s="185" t="s">
        <v>36</v>
      </c>
      <c r="E929" s="175">
        <v>20</v>
      </c>
      <c r="F929" s="175">
        <v>0.1</v>
      </c>
      <c r="G929" s="175"/>
      <c r="H929" s="175"/>
      <c r="I929" s="176">
        <v>90.19</v>
      </c>
      <c r="J929" s="176">
        <f>IF(ISNUMBER(I929),ROUND(E929*F929*I929,2),"")</f>
        <v>180.38</v>
      </c>
      <c r="K929" s="184">
        <f>BDI!$E$17</f>
        <v>0.19500000000000001</v>
      </c>
      <c r="L929" s="93"/>
      <c r="M929" s="93"/>
      <c r="N929" s="92">
        <f t="shared" si="9"/>
        <v>107.78</v>
      </c>
      <c r="O929" s="229">
        <f>IF(ISNUMBER(I929),ROUND(E929*F929*N929,2),"")</f>
        <v>215.56</v>
      </c>
    </row>
    <row r="930" spans="1:15" x14ac:dyDescent="0.25">
      <c r="A930" s="172" t="s">
        <v>9629</v>
      </c>
      <c r="B930" s="173" t="s">
        <v>5611</v>
      </c>
      <c r="C930" s="174" t="s">
        <v>5612</v>
      </c>
      <c r="D930" s="185" t="s">
        <v>36</v>
      </c>
      <c r="E930" s="175">
        <v>10</v>
      </c>
      <c r="F930" s="175">
        <v>0.1</v>
      </c>
      <c r="G930" s="175"/>
      <c r="H930" s="175"/>
      <c r="I930" s="176">
        <v>149.94999999999999</v>
      </c>
      <c r="J930" s="176">
        <f>IF(ISNUMBER(I930),ROUND(E930*F930*I930,2),"")</f>
        <v>149.94999999999999</v>
      </c>
      <c r="K930" s="184">
        <f>BDI!$E$17</f>
        <v>0.19500000000000001</v>
      </c>
      <c r="L930" s="93"/>
      <c r="M930" s="93"/>
      <c r="N930" s="92">
        <f t="shared" si="9"/>
        <v>179.19</v>
      </c>
      <c r="O930" s="229">
        <f>IF(ISNUMBER(I930),ROUND(E930*F930*N930,2),"")</f>
        <v>179.19</v>
      </c>
    </row>
    <row r="931" spans="1:15" x14ac:dyDescent="0.25">
      <c r="A931" s="172" t="s">
        <v>9630</v>
      </c>
      <c r="B931" s="173" t="s">
        <v>5613</v>
      </c>
      <c r="C931" s="174" t="s">
        <v>5614</v>
      </c>
      <c r="D931" s="185" t="s">
        <v>36</v>
      </c>
      <c r="E931" s="175">
        <v>10</v>
      </c>
      <c r="F931" s="175">
        <v>0.1</v>
      </c>
      <c r="G931" s="175"/>
      <c r="H931" s="175"/>
      <c r="I931" s="176">
        <v>138.72999999999999</v>
      </c>
      <c r="J931" s="176">
        <f>IF(ISNUMBER(I931),ROUND(E931*F931*I931,2),"")</f>
        <v>138.72999999999999</v>
      </c>
      <c r="K931" s="184">
        <f>BDI!$E$17</f>
        <v>0.19500000000000001</v>
      </c>
      <c r="L931" s="93"/>
      <c r="M931" s="93"/>
      <c r="N931" s="92">
        <f t="shared" si="9"/>
        <v>165.78</v>
      </c>
      <c r="O931" s="229">
        <f>IF(ISNUMBER(I931),ROUND(E931*F931*N931,2),"")</f>
        <v>165.78</v>
      </c>
    </row>
    <row r="932" spans="1:15" x14ac:dyDescent="0.25">
      <c r="A932" s="172" t="s">
        <v>9631</v>
      </c>
      <c r="B932" s="173" t="s">
        <v>5615</v>
      </c>
      <c r="C932" s="174" t="s">
        <v>5616</v>
      </c>
      <c r="D932" s="185" t="s">
        <v>36</v>
      </c>
      <c r="E932" s="175">
        <v>10</v>
      </c>
      <c r="F932" s="175">
        <v>0.1</v>
      </c>
      <c r="G932" s="175"/>
      <c r="H932" s="175"/>
      <c r="I932" s="176">
        <v>180.5</v>
      </c>
      <c r="J932" s="176">
        <f>IF(ISNUMBER(I932),ROUND(E932*F932*I932,2),"")</f>
        <v>180.5</v>
      </c>
      <c r="K932" s="184">
        <f>BDI!$E$17</f>
        <v>0.19500000000000001</v>
      </c>
      <c r="L932" s="93"/>
      <c r="M932" s="93"/>
      <c r="N932" s="92">
        <f t="shared" si="9"/>
        <v>215.7</v>
      </c>
      <c r="O932" s="229">
        <f>IF(ISNUMBER(I932),ROUND(E932*F932*N932,2),"")</f>
        <v>215.7</v>
      </c>
    </row>
    <row r="933" spans="1:15" x14ac:dyDescent="0.25">
      <c r="A933" s="172" t="s">
        <v>9632</v>
      </c>
      <c r="B933" s="173" t="s">
        <v>5617</v>
      </c>
      <c r="C933" s="174" t="s">
        <v>5618</v>
      </c>
      <c r="D933" s="185" t="s">
        <v>36</v>
      </c>
      <c r="E933" s="175">
        <v>30</v>
      </c>
      <c r="F933" s="175">
        <v>0.1</v>
      </c>
      <c r="G933" s="175"/>
      <c r="H933" s="175"/>
      <c r="I933" s="176">
        <v>27.57</v>
      </c>
      <c r="J933" s="176">
        <f>IF(ISNUMBER(I933),ROUND(E933*F933*I933,2),"")</f>
        <v>82.71</v>
      </c>
      <c r="K933" s="184">
        <f>BDI!$E$17</f>
        <v>0.19500000000000001</v>
      </c>
      <c r="L933" s="93"/>
      <c r="M933" s="93"/>
      <c r="N933" s="92">
        <f t="shared" si="9"/>
        <v>32.950000000000003</v>
      </c>
      <c r="O933" s="229">
        <f>IF(ISNUMBER(I933),ROUND(E933*F933*N933,2),"")</f>
        <v>98.85</v>
      </c>
    </row>
    <row r="934" spans="1:15" x14ac:dyDescent="0.25">
      <c r="A934" s="172" t="s">
        <v>9633</v>
      </c>
      <c r="B934" s="173" t="s">
        <v>5619</v>
      </c>
      <c r="C934" s="174" t="s">
        <v>2951</v>
      </c>
      <c r="D934" s="185" t="s">
        <v>36</v>
      </c>
      <c r="E934" s="175">
        <v>50</v>
      </c>
      <c r="F934" s="175">
        <v>0.1</v>
      </c>
      <c r="G934" s="175"/>
      <c r="H934" s="175"/>
      <c r="I934" s="176">
        <v>152.41999999999999</v>
      </c>
      <c r="J934" s="176">
        <f>IF(ISNUMBER(I934),ROUND(E934*F934*I934,2),"")</f>
        <v>762.1</v>
      </c>
      <c r="K934" s="184">
        <f>BDI!$E$17</f>
        <v>0.19500000000000001</v>
      </c>
      <c r="L934" s="93"/>
      <c r="M934" s="93"/>
      <c r="N934" s="92">
        <f t="shared" si="9"/>
        <v>182.14</v>
      </c>
      <c r="O934" s="229">
        <f>IF(ISNUMBER(I934),ROUND(E934*F934*N934,2),"")</f>
        <v>910.7</v>
      </c>
    </row>
    <row r="935" spans="1:15" x14ac:dyDescent="0.25">
      <c r="A935" s="172" t="s">
        <v>9634</v>
      </c>
      <c r="B935" s="173" t="s">
        <v>5620</v>
      </c>
      <c r="C935" s="174" t="s">
        <v>5621</v>
      </c>
      <c r="D935" s="185" t="s">
        <v>36</v>
      </c>
      <c r="E935" s="175">
        <v>50</v>
      </c>
      <c r="F935" s="175">
        <v>0.1</v>
      </c>
      <c r="G935" s="175"/>
      <c r="H935" s="175"/>
      <c r="I935" s="176">
        <v>35.9</v>
      </c>
      <c r="J935" s="176">
        <f>IF(ISNUMBER(I935),ROUND(E935*F935*I935,2),"")</f>
        <v>179.5</v>
      </c>
      <c r="K935" s="184">
        <f>BDI!$E$17</f>
        <v>0.19500000000000001</v>
      </c>
      <c r="L935" s="93"/>
      <c r="M935" s="93"/>
      <c r="N935" s="92">
        <f t="shared" si="9"/>
        <v>42.9</v>
      </c>
      <c r="O935" s="229">
        <f>IF(ISNUMBER(I935),ROUND(E935*F935*N935,2),"")</f>
        <v>214.5</v>
      </c>
    </row>
    <row r="936" spans="1:15" x14ac:dyDescent="0.25">
      <c r="A936" s="172" t="s">
        <v>9635</v>
      </c>
      <c r="B936" s="173" t="s">
        <v>5622</v>
      </c>
      <c r="C936" s="174" t="s">
        <v>5623</v>
      </c>
      <c r="D936" s="185" t="s">
        <v>36</v>
      </c>
      <c r="E936" s="175">
        <v>50</v>
      </c>
      <c r="F936" s="175">
        <v>0.1</v>
      </c>
      <c r="G936" s="175"/>
      <c r="H936" s="175"/>
      <c r="I936" s="176">
        <v>14.41</v>
      </c>
      <c r="J936" s="176">
        <f>IF(ISNUMBER(I936),ROUND(E936*F936*I936,2),"")</f>
        <v>72.05</v>
      </c>
      <c r="K936" s="184">
        <f>BDI!$E$17</f>
        <v>0.19500000000000001</v>
      </c>
      <c r="L936" s="93"/>
      <c r="M936" s="93"/>
      <c r="N936" s="92">
        <f t="shared" si="9"/>
        <v>17.22</v>
      </c>
      <c r="O936" s="229">
        <f>IF(ISNUMBER(I936),ROUND(E936*F936*N936,2),"")</f>
        <v>86.1</v>
      </c>
    </row>
    <row r="937" spans="1:15" x14ac:dyDescent="0.25">
      <c r="A937" s="172" t="s">
        <v>9636</v>
      </c>
      <c r="B937" s="173" t="s">
        <v>5624</v>
      </c>
      <c r="C937" s="174" t="s">
        <v>5625</v>
      </c>
      <c r="D937" s="185" t="s">
        <v>36</v>
      </c>
      <c r="E937" s="175">
        <v>100</v>
      </c>
      <c r="F937" s="175">
        <v>0.1</v>
      </c>
      <c r="G937" s="175"/>
      <c r="H937" s="175"/>
      <c r="I937" s="176">
        <v>13.21</v>
      </c>
      <c r="J937" s="176">
        <f>IF(ISNUMBER(I937),ROUND(E937*F937*I937,2),"")</f>
        <v>132.1</v>
      </c>
      <c r="K937" s="184">
        <f>BDI!$E$17</f>
        <v>0.19500000000000001</v>
      </c>
      <c r="L937" s="93"/>
      <c r="M937" s="93"/>
      <c r="N937" s="92">
        <f t="shared" si="9"/>
        <v>15.79</v>
      </c>
      <c r="O937" s="229">
        <f>IF(ISNUMBER(I937),ROUND(E937*F937*N937,2),"")</f>
        <v>157.9</v>
      </c>
    </row>
    <row r="938" spans="1:15" x14ac:dyDescent="0.25">
      <c r="A938" s="172" t="s">
        <v>9637</v>
      </c>
      <c r="B938" s="173" t="s">
        <v>5626</v>
      </c>
      <c r="C938" s="174" t="s">
        <v>5627</v>
      </c>
      <c r="D938" s="185" t="s">
        <v>36</v>
      </c>
      <c r="E938" s="175">
        <v>100</v>
      </c>
      <c r="F938" s="175">
        <v>0.1</v>
      </c>
      <c r="G938" s="175"/>
      <c r="H938" s="175"/>
      <c r="I938" s="176">
        <v>14.41</v>
      </c>
      <c r="J938" s="176">
        <f>IF(ISNUMBER(I938),ROUND(E938*F938*I938,2),"")</f>
        <v>144.1</v>
      </c>
      <c r="K938" s="184">
        <f>BDI!$E$17</f>
        <v>0.19500000000000001</v>
      </c>
      <c r="L938" s="93"/>
      <c r="M938" s="93"/>
      <c r="N938" s="92">
        <f t="shared" si="9"/>
        <v>17.22</v>
      </c>
      <c r="O938" s="229">
        <f>IF(ISNUMBER(I938),ROUND(E938*F938*N938,2),"")</f>
        <v>172.2</v>
      </c>
    </row>
    <row r="939" spans="1:15" x14ac:dyDescent="0.25">
      <c r="A939" s="172" t="s">
        <v>9638</v>
      </c>
      <c r="B939" s="173" t="s">
        <v>5628</v>
      </c>
      <c r="C939" s="174" t="s">
        <v>5629</v>
      </c>
      <c r="D939" s="185" t="s">
        <v>36</v>
      </c>
      <c r="E939" s="175">
        <v>2000</v>
      </c>
      <c r="F939" s="175">
        <v>0.1</v>
      </c>
      <c r="G939" s="175"/>
      <c r="H939" s="175"/>
      <c r="I939" s="176">
        <v>3.9</v>
      </c>
      <c r="J939" s="176">
        <f>IF(ISNUMBER(I939),ROUND(E939*F939*I939,2),"")</f>
        <v>780</v>
      </c>
      <c r="K939" s="184">
        <f>BDI!$E$17</f>
        <v>0.19500000000000001</v>
      </c>
      <c r="L939" s="93"/>
      <c r="M939" s="93"/>
      <c r="N939" s="92">
        <f t="shared" si="9"/>
        <v>4.66</v>
      </c>
      <c r="O939" s="229">
        <f>IF(ISNUMBER(I939),ROUND(E939*F939*N939,2),"")</f>
        <v>932</v>
      </c>
    </row>
    <row r="940" spans="1:15" x14ac:dyDescent="0.25">
      <c r="A940" s="172" t="s">
        <v>9639</v>
      </c>
      <c r="B940" s="173" t="s">
        <v>5630</v>
      </c>
      <c r="C940" s="174" t="s">
        <v>2781</v>
      </c>
      <c r="D940" s="185" t="s">
        <v>36</v>
      </c>
      <c r="E940" s="175">
        <v>500</v>
      </c>
      <c r="F940" s="175">
        <v>0.1</v>
      </c>
      <c r="G940" s="175"/>
      <c r="H940" s="175"/>
      <c r="I940" s="176">
        <v>37.96</v>
      </c>
      <c r="J940" s="176">
        <f>IF(ISNUMBER(I940),ROUND(E940*F940*I940,2),"")</f>
        <v>1898</v>
      </c>
      <c r="K940" s="184">
        <f>BDI!$E$17</f>
        <v>0.19500000000000001</v>
      </c>
      <c r="L940" s="93"/>
      <c r="M940" s="93"/>
      <c r="N940" s="92">
        <f t="shared" si="9"/>
        <v>45.36</v>
      </c>
      <c r="O940" s="229">
        <f>IF(ISNUMBER(I940),ROUND(E940*F940*N940,2),"")</f>
        <v>2268</v>
      </c>
    </row>
    <row r="941" spans="1:15" x14ac:dyDescent="0.25">
      <c r="A941" s="172" t="s">
        <v>9640</v>
      </c>
      <c r="B941" s="173" t="s">
        <v>5631</v>
      </c>
      <c r="C941" s="174" t="s">
        <v>2783</v>
      </c>
      <c r="D941" s="185" t="s">
        <v>36</v>
      </c>
      <c r="E941" s="175">
        <v>2000</v>
      </c>
      <c r="F941" s="175">
        <v>0.1</v>
      </c>
      <c r="G941" s="175"/>
      <c r="H941" s="175"/>
      <c r="I941" s="176">
        <v>3.27</v>
      </c>
      <c r="J941" s="176">
        <f>IF(ISNUMBER(I941),ROUND(E941*F941*I941,2),"")</f>
        <v>654</v>
      </c>
      <c r="K941" s="184">
        <f>BDI!$E$17</f>
        <v>0.19500000000000001</v>
      </c>
      <c r="L941" s="93"/>
      <c r="M941" s="93"/>
      <c r="N941" s="92">
        <f t="shared" si="9"/>
        <v>3.91</v>
      </c>
      <c r="O941" s="229">
        <f>IF(ISNUMBER(I941),ROUND(E941*F941*N941,2),"")</f>
        <v>782</v>
      </c>
    </row>
    <row r="942" spans="1:15" x14ac:dyDescent="0.25">
      <c r="A942" s="172" t="s">
        <v>9641</v>
      </c>
      <c r="B942" s="173" t="s">
        <v>1488</v>
      </c>
      <c r="C942" s="174" t="s">
        <v>5632</v>
      </c>
      <c r="D942" s="185" t="s">
        <v>4102</v>
      </c>
      <c r="E942" s="175">
        <v>50</v>
      </c>
      <c r="F942" s="175">
        <v>0.1</v>
      </c>
      <c r="G942" s="175"/>
      <c r="H942" s="175"/>
      <c r="I942" s="188">
        <f ca="1">OFFSET(INDEX(Composições!A:H,MATCH(B942,Composições!A:A,0),8),2,0)</f>
        <v>53.893499999999996</v>
      </c>
      <c r="J942" s="176">
        <f ca="1">IF(ISNUMBER(I942),ROUND(E942*F942*I942,2),"")</f>
        <v>269.47000000000003</v>
      </c>
      <c r="K942" s="184">
        <f>BDI!$E$17</f>
        <v>0.19500000000000001</v>
      </c>
      <c r="L942" s="93"/>
      <c r="M942" s="93"/>
      <c r="N942" s="92">
        <f t="shared" ca="1" si="9"/>
        <v>64.400000000000006</v>
      </c>
      <c r="O942" s="229">
        <f ca="1">IF(ISNUMBER(I942),ROUND(E942*F942*N942,2),"")</f>
        <v>322</v>
      </c>
    </row>
    <row r="943" spans="1:15" x14ac:dyDescent="0.25">
      <c r="A943" s="172" t="s">
        <v>9642</v>
      </c>
      <c r="B943" s="173" t="s">
        <v>5633</v>
      </c>
      <c r="C943" s="174" t="s">
        <v>5634</v>
      </c>
      <c r="D943" s="185" t="s">
        <v>36</v>
      </c>
      <c r="E943" s="175">
        <v>100</v>
      </c>
      <c r="F943" s="175">
        <v>0.1</v>
      </c>
      <c r="G943" s="175"/>
      <c r="H943" s="175"/>
      <c r="I943" s="176">
        <v>43.42</v>
      </c>
      <c r="J943" s="176">
        <f>IF(ISNUMBER(I943),ROUND(E943*F943*I943,2),"")</f>
        <v>434.2</v>
      </c>
      <c r="K943" s="184">
        <f>BDI!$E$17</f>
        <v>0.19500000000000001</v>
      </c>
      <c r="L943" s="93"/>
      <c r="M943" s="93"/>
      <c r="N943" s="92">
        <f t="shared" si="9"/>
        <v>51.89</v>
      </c>
      <c r="O943" s="229">
        <f>IF(ISNUMBER(I943),ROUND(E943*F943*N943,2),"")</f>
        <v>518.9</v>
      </c>
    </row>
    <row r="944" spans="1:15" x14ac:dyDescent="0.25">
      <c r="A944" s="172" t="s">
        <v>9643</v>
      </c>
      <c r="B944" s="173" t="s">
        <v>5635</v>
      </c>
      <c r="C944" s="174" t="s">
        <v>5636</v>
      </c>
      <c r="D944" s="185" t="s">
        <v>36</v>
      </c>
      <c r="E944" s="175">
        <v>1000</v>
      </c>
      <c r="F944" s="175">
        <v>0.1</v>
      </c>
      <c r="G944" s="175"/>
      <c r="H944" s="175"/>
      <c r="I944" s="176">
        <v>8.57</v>
      </c>
      <c r="J944" s="176">
        <f>IF(ISNUMBER(I944),ROUND(E944*F944*I944,2),"")</f>
        <v>857</v>
      </c>
      <c r="K944" s="184">
        <f>BDI!$E$17</f>
        <v>0.19500000000000001</v>
      </c>
      <c r="L944" s="93"/>
      <c r="M944" s="93"/>
      <c r="N944" s="92">
        <f t="shared" si="9"/>
        <v>10.24</v>
      </c>
      <c r="O944" s="229">
        <f>IF(ISNUMBER(I944),ROUND(E944*F944*N944,2),"")</f>
        <v>1024</v>
      </c>
    </row>
    <row r="945" spans="1:15" x14ac:dyDescent="0.25">
      <c r="A945" s="172" t="s">
        <v>9644</v>
      </c>
      <c r="B945" s="173" t="s">
        <v>5637</v>
      </c>
      <c r="C945" s="174" t="s">
        <v>5638</v>
      </c>
      <c r="D945" s="185" t="s">
        <v>36</v>
      </c>
      <c r="E945" s="175">
        <v>400</v>
      </c>
      <c r="F945" s="175">
        <v>0.1</v>
      </c>
      <c r="G945" s="175"/>
      <c r="H945" s="175"/>
      <c r="I945" s="176">
        <v>5.56</v>
      </c>
      <c r="J945" s="176">
        <f>IF(ISNUMBER(I945),ROUND(E945*F945*I945,2),"")</f>
        <v>222.4</v>
      </c>
      <c r="K945" s="184">
        <f>BDI!$E$17</f>
        <v>0.19500000000000001</v>
      </c>
      <c r="L945" s="93"/>
      <c r="M945" s="93"/>
      <c r="N945" s="92">
        <f t="shared" si="9"/>
        <v>6.64</v>
      </c>
      <c r="O945" s="229">
        <f>IF(ISNUMBER(I945),ROUND(E945*F945*N945,2),"")</f>
        <v>265.60000000000002</v>
      </c>
    </row>
    <row r="946" spans="1:15" x14ac:dyDescent="0.25">
      <c r="A946" s="172" t="s">
        <v>9645</v>
      </c>
      <c r="B946" s="173" t="s">
        <v>1487</v>
      </c>
      <c r="C946" s="174" t="s">
        <v>5639</v>
      </c>
      <c r="D946" s="185" t="s">
        <v>36</v>
      </c>
      <c r="E946" s="175">
        <v>400</v>
      </c>
      <c r="F946" s="175">
        <v>0.1</v>
      </c>
      <c r="G946" s="175"/>
      <c r="H946" s="175"/>
      <c r="I946" s="188">
        <f ca="1">OFFSET(INDEX(Composições!A:H,MATCH(B946,Composições!A:A,0),8),2,0)</f>
        <v>3.952</v>
      </c>
      <c r="J946" s="176">
        <f ca="1">IF(ISNUMBER(I946),ROUND(E946*F946*I946,2),"")</f>
        <v>158.08000000000001</v>
      </c>
      <c r="K946" s="184">
        <f>BDI!$E$17</f>
        <v>0.19500000000000001</v>
      </c>
      <c r="L946" s="93"/>
      <c r="M946" s="93"/>
      <c r="N946" s="92">
        <f t="shared" ca="1" si="9"/>
        <v>4.72</v>
      </c>
      <c r="O946" s="229">
        <f ca="1">IF(ISNUMBER(I946),ROUND(E946*F946*N946,2),"")</f>
        <v>188.8</v>
      </c>
    </row>
    <row r="947" spans="1:15" x14ac:dyDescent="0.25">
      <c r="A947" s="172" t="s">
        <v>9646</v>
      </c>
      <c r="B947" s="173" t="s">
        <v>5640</v>
      </c>
      <c r="C947" s="174" t="s">
        <v>5641</v>
      </c>
      <c r="D947" s="185" t="s">
        <v>36</v>
      </c>
      <c r="E947" s="175">
        <v>50</v>
      </c>
      <c r="F947" s="175">
        <v>0.1</v>
      </c>
      <c r="G947" s="175"/>
      <c r="H947" s="175"/>
      <c r="I947" s="176">
        <v>21.25</v>
      </c>
      <c r="J947" s="176">
        <f>IF(ISNUMBER(I947),ROUND(E947*F947*I947,2),"")</f>
        <v>106.25</v>
      </c>
      <c r="K947" s="184">
        <f>BDI!$E$17</f>
        <v>0.19500000000000001</v>
      </c>
      <c r="L947" s="93"/>
      <c r="M947" s="93"/>
      <c r="N947" s="92">
        <f t="shared" si="9"/>
        <v>25.39</v>
      </c>
      <c r="O947" s="229">
        <f>IF(ISNUMBER(I947),ROUND(E947*F947*N947,2),"")</f>
        <v>126.95</v>
      </c>
    </row>
    <row r="948" spans="1:15" x14ac:dyDescent="0.25">
      <c r="A948" s="172" t="s">
        <v>9647</v>
      </c>
      <c r="B948" s="173" t="s">
        <v>5642</v>
      </c>
      <c r="C948" s="174" t="s">
        <v>5643</v>
      </c>
      <c r="D948" s="185" t="s">
        <v>36</v>
      </c>
      <c r="E948" s="175">
        <v>300</v>
      </c>
      <c r="F948" s="175">
        <v>0.1</v>
      </c>
      <c r="G948" s="175"/>
      <c r="H948" s="175"/>
      <c r="I948" s="176">
        <v>16.100000000000001</v>
      </c>
      <c r="J948" s="176">
        <f>IF(ISNUMBER(I948),ROUND(E948*F948*I948,2),"")</f>
        <v>483</v>
      </c>
      <c r="K948" s="184">
        <f>BDI!$E$17</f>
        <v>0.19500000000000001</v>
      </c>
      <c r="L948" s="93"/>
      <c r="M948" s="93"/>
      <c r="N948" s="92">
        <f t="shared" si="9"/>
        <v>19.239999999999998</v>
      </c>
      <c r="O948" s="229">
        <f>IF(ISNUMBER(I948),ROUND(E948*F948*N948,2),"")</f>
        <v>577.20000000000005</v>
      </c>
    </row>
    <row r="949" spans="1:15" x14ac:dyDescent="0.25">
      <c r="A949" s="172" t="s">
        <v>9648</v>
      </c>
      <c r="B949" s="173" t="s">
        <v>5644</v>
      </c>
      <c r="C949" s="174" t="s">
        <v>2785</v>
      </c>
      <c r="D949" s="185" t="s">
        <v>36</v>
      </c>
      <c r="E949" s="175">
        <v>50</v>
      </c>
      <c r="F949" s="175">
        <v>0.1</v>
      </c>
      <c r="G949" s="175"/>
      <c r="H949" s="175"/>
      <c r="I949" s="176">
        <v>17.98</v>
      </c>
      <c r="J949" s="176">
        <f>IF(ISNUMBER(I949),ROUND(E949*F949*I949,2),"")</f>
        <v>89.9</v>
      </c>
      <c r="K949" s="184">
        <f>BDI!$E$17</f>
        <v>0.19500000000000001</v>
      </c>
      <c r="L949" s="93"/>
      <c r="M949" s="93"/>
      <c r="N949" s="92">
        <f t="shared" si="9"/>
        <v>21.49</v>
      </c>
      <c r="O949" s="229">
        <f>IF(ISNUMBER(I949),ROUND(E949*F949*N949,2),"")</f>
        <v>107.45</v>
      </c>
    </row>
    <row r="950" spans="1:15" x14ac:dyDescent="0.25">
      <c r="A950" s="172" t="s">
        <v>9649</v>
      </c>
      <c r="B950" s="173" t="s">
        <v>5645</v>
      </c>
      <c r="C950" s="174" t="s">
        <v>5646</v>
      </c>
      <c r="D950" s="185" t="s">
        <v>36</v>
      </c>
      <c r="E950" s="175">
        <v>100</v>
      </c>
      <c r="F950" s="175">
        <v>0.1</v>
      </c>
      <c r="G950" s="175"/>
      <c r="H950" s="175"/>
      <c r="I950" s="176">
        <v>21.43</v>
      </c>
      <c r="J950" s="176">
        <f>IF(ISNUMBER(I950),ROUND(E950*F950*I950,2),"")</f>
        <v>214.3</v>
      </c>
      <c r="K950" s="184">
        <f>BDI!$E$17</f>
        <v>0.19500000000000001</v>
      </c>
      <c r="L950" s="93"/>
      <c r="M950" s="93"/>
      <c r="N950" s="92">
        <f t="shared" si="9"/>
        <v>25.61</v>
      </c>
      <c r="O950" s="229">
        <f>IF(ISNUMBER(I950),ROUND(E950*F950*N950,2),"")</f>
        <v>256.10000000000002</v>
      </c>
    </row>
    <row r="951" spans="1:15" x14ac:dyDescent="0.25">
      <c r="A951" s="172" t="s">
        <v>9650</v>
      </c>
      <c r="B951" s="173" t="s">
        <v>5647</v>
      </c>
      <c r="C951" s="174" t="s">
        <v>5648</v>
      </c>
      <c r="D951" s="185" t="s">
        <v>36</v>
      </c>
      <c r="E951" s="175">
        <v>50</v>
      </c>
      <c r="F951" s="175">
        <v>0.1</v>
      </c>
      <c r="G951" s="175"/>
      <c r="H951" s="175"/>
      <c r="I951" s="176">
        <v>21.05</v>
      </c>
      <c r="J951" s="176">
        <f>IF(ISNUMBER(I951),ROUND(E951*F951*I951,2),"")</f>
        <v>105.25</v>
      </c>
      <c r="K951" s="184">
        <f>BDI!$E$17</f>
        <v>0.19500000000000001</v>
      </c>
      <c r="L951" s="93"/>
      <c r="M951" s="93"/>
      <c r="N951" s="92">
        <f t="shared" si="9"/>
        <v>25.15</v>
      </c>
      <c r="O951" s="229">
        <f>IF(ISNUMBER(I951),ROUND(E951*F951*N951,2),"")</f>
        <v>125.75</v>
      </c>
    </row>
    <row r="952" spans="1:15" x14ac:dyDescent="0.25">
      <c r="A952" s="172" t="s">
        <v>9651</v>
      </c>
      <c r="B952" s="173" t="s">
        <v>5649</v>
      </c>
      <c r="C952" s="174" t="s">
        <v>5650</v>
      </c>
      <c r="D952" s="185" t="s">
        <v>124</v>
      </c>
      <c r="E952" s="175">
        <v>850</v>
      </c>
      <c r="F952" s="175">
        <v>0.1</v>
      </c>
      <c r="G952" s="175"/>
      <c r="H952" s="175"/>
      <c r="I952" s="176">
        <v>3.86</v>
      </c>
      <c r="J952" s="176">
        <f>IF(ISNUMBER(I952),ROUND(E952*F952*I952,2),"")</f>
        <v>328.1</v>
      </c>
      <c r="K952" s="184">
        <f>BDI!$E$17</f>
        <v>0.19500000000000001</v>
      </c>
      <c r="L952" s="93"/>
      <c r="M952" s="93"/>
      <c r="N952" s="92">
        <f t="shared" si="9"/>
        <v>4.6100000000000003</v>
      </c>
      <c r="O952" s="229">
        <f>IF(ISNUMBER(I952),ROUND(E952*F952*N952,2),"")</f>
        <v>391.85</v>
      </c>
    </row>
    <row r="953" spans="1:15" x14ac:dyDescent="0.25">
      <c r="A953" s="172" t="s">
        <v>9652</v>
      </c>
      <c r="B953" s="173" t="s">
        <v>5651</v>
      </c>
      <c r="C953" s="174" t="s">
        <v>5652</v>
      </c>
      <c r="D953" s="185" t="s">
        <v>36</v>
      </c>
      <c r="E953" s="175">
        <v>50</v>
      </c>
      <c r="F953" s="175">
        <v>0.1</v>
      </c>
      <c r="G953" s="175"/>
      <c r="H953" s="175"/>
      <c r="I953" s="176">
        <v>94.45</v>
      </c>
      <c r="J953" s="176">
        <f>IF(ISNUMBER(I953),ROUND(E953*F953*I953,2),"")</f>
        <v>472.25</v>
      </c>
      <c r="K953" s="184">
        <f>BDI!$E$17</f>
        <v>0.19500000000000001</v>
      </c>
      <c r="L953" s="93"/>
      <c r="M953" s="93"/>
      <c r="N953" s="92">
        <f t="shared" si="9"/>
        <v>112.87</v>
      </c>
      <c r="O953" s="229">
        <f>IF(ISNUMBER(I953),ROUND(E953*F953*N953,2),"")</f>
        <v>564.35</v>
      </c>
    </row>
    <row r="954" spans="1:15" x14ac:dyDescent="0.25">
      <c r="A954" s="172" t="s">
        <v>9653</v>
      </c>
      <c r="B954" s="173" t="s">
        <v>5653</v>
      </c>
      <c r="C954" s="174" t="s">
        <v>5654</v>
      </c>
      <c r="D954" s="185" t="s">
        <v>36</v>
      </c>
      <c r="E954" s="175">
        <v>200</v>
      </c>
      <c r="F954" s="175">
        <v>0.1</v>
      </c>
      <c r="G954" s="175"/>
      <c r="H954" s="175"/>
      <c r="I954" s="176">
        <v>3.84</v>
      </c>
      <c r="J954" s="176">
        <f>IF(ISNUMBER(I954),ROUND(E954*F954*I954,2),"")</f>
        <v>76.8</v>
      </c>
      <c r="K954" s="184">
        <f>BDI!$E$17</f>
        <v>0.19500000000000001</v>
      </c>
      <c r="L954" s="93"/>
      <c r="M954" s="93"/>
      <c r="N954" s="92">
        <f t="shared" si="9"/>
        <v>4.59</v>
      </c>
      <c r="O954" s="229">
        <f>IF(ISNUMBER(I954),ROUND(E954*F954*N954,2),"")</f>
        <v>91.8</v>
      </c>
    </row>
    <row r="955" spans="1:15" x14ac:dyDescent="0.25">
      <c r="A955" s="172" t="s">
        <v>9654</v>
      </c>
      <c r="B955" s="173" t="s">
        <v>5655</v>
      </c>
      <c r="C955" s="174" t="s">
        <v>5656</v>
      </c>
      <c r="D955" s="185" t="s">
        <v>36</v>
      </c>
      <c r="E955" s="175">
        <v>200</v>
      </c>
      <c r="F955" s="175">
        <v>0.1</v>
      </c>
      <c r="G955" s="175"/>
      <c r="H955" s="175"/>
      <c r="I955" s="176">
        <v>4.37</v>
      </c>
      <c r="J955" s="176">
        <f>IF(ISNUMBER(I955),ROUND(E955*F955*I955,2),"")</f>
        <v>87.4</v>
      </c>
      <c r="K955" s="184">
        <f>BDI!$E$17</f>
        <v>0.19500000000000001</v>
      </c>
      <c r="L955" s="93"/>
      <c r="M955" s="93"/>
      <c r="N955" s="92">
        <f t="shared" si="9"/>
        <v>5.22</v>
      </c>
      <c r="O955" s="229">
        <f>IF(ISNUMBER(I955),ROUND(E955*F955*N955,2),"")</f>
        <v>104.4</v>
      </c>
    </row>
    <row r="956" spans="1:15" x14ac:dyDescent="0.25">
      <c r="A956" s="172" t="s">
        <v>9655</v>
      </c>
      <c r="B956" s="173" t="s">
        <v>5657</v>
      </c>
      <c r="C956" s="174" t="s">
        <v>5658</v>
      </c>
      <c r="D956" s="185" t="s">
        <v>36</v>
      </c>
      <c r="E956" s="175">
        <v>100</v>
      </c>
      <c r="F956" s="175">
        <v>0.1</v>
      </c>
      <c r="G956" s="175"/>
      <c r="H956" s="175"/>
      <c r="I956" s="176">
        <v>270.98</v>
      </c>
      <c r="J956" s="176">
        <f>IF(ISNUMBER(I956),ROUND(E956*F956*I956,2),"")</f>
        <v>2709.8</v>
      </c>
      <c r="K956" s="184">
        <f>BDI!$E$17</f>
        <v>0.19500000000000001</v>
      </c>
      <c r="L956" s="93"/>
      <c r="M956" s="93"/>
      <c r="N956" s="92">
        <f t="shared" si="9"/>
        <v>323.82</v>
      </c>
      <c r="O956" s="229">
        <f>IF(ISNUMBER(I956),ROUND(E956*F956*N956,2),"")</f>
        <v>3238.2</v>
      </c>
    </row>
    <row r="957" spans="1:15" x14ac:dyDescent="0.25">
      <c r="A957" s="172" t="s">
        <v>9656</v>
      </c>
      <c r="B957" s="173" t="s">
        <v>5659</v>
      </c>
      <c r="C957" s="174" t="s">
        <v>5660</v>
      </c>
      <c r="D957" s="185" t="s">
        <v>36</v>
      </c>
      <c r="E957" s="175">
        <v>100</v>
      </c>
      <c r="F957" s="175">
        <v>0.1</v>
      </c>
      <c r="G957" s="175"/>
      <c r="H957" s="175"/>
      <c r="I957" s="176">
        <v>814.92</v>
      </c>
      <c r="J957" s="176">
        <f>IF(ISNUMBER(I957),ROUND(E957*F957*I957,2),"")</f>
        <v>8149.2</v>
      </c>
      <c r="K957" s="184">
        <f>BDI!$E$17</f>
        <v>0.19500000000000001</v>
      </c>
      <c r="L957" s="93"/>
      <c r="M957" s="93"/>
      <c r="N957" s="92">
        <f t="shared" si="9"/>
        <v>973.83</v>
      </c>
      <c r="O957" s="229">
        <f>IF(ISNUMBER(I957),ROUND(E957*F957*N957,2),"")</f>
        <v>9738.2999999999993</v>
      </c>
    </row>
    <row r="958" spans="1:15" x14ac:dyDescent="0.25">
      <c r="A958" s="172" t="s">
        <v>9657</v>
      </c>
      <c r="B958" s="173" t="s">
        <v>5661</v>
      </c>
      <c r="C958" s="174" t="s">
        <v>5662</v>
      </c>
      <c r="D958" s="185" t="s">
        <v>36</v>
      </c>
      <c r="E958" s="175">
        <v>100</v>
      </c>
      <c r="F958" s="175">
        <v>0.1</v>
      </c>
      <c r="G958" s="175"/>
      <c r="H958" s="175"/>
      <c r="I958" s="176">
        <v>349.22</v>
      </c>
      <c r="J958" s="176">
        <f>IF(ISNUMBER(I958),ROUND(E958*F958*I958,2),"")</f>
        <v>3492.2</v>
      </c>
      <c r="K958" s="184">
        <f>BDI!$E$17</f>
        <v>0.19500000000000001</v>
      </c>
      <c r="L958" s="93"/>
      <c r="M958" s="93"/>
      <c r="N958" s="92">
        <f t="shared" si="9"/>
        <v>417.32</v>
      </c>
      <c r="O958" s="229">
        <f>IF(ISNUMBER(I958),ROUND(E958*F958*N958,2),"")</f>
        <v>4173.2</v>
      </c>
    </row>
    <row r="959" spans="1:15" x14ac:dyDescent="0.25">
      <c r="A959" s="172" t="s">
        <v>9658</v>
      </c>
      <c r="B959" s="173" t="s">
        <v>5663</v>
      </c>
      <c r="C959" s="174" t="s">
        <v>5664</v>
      </c>
      <c r="D959" s="185" t="s">
        <v>36</v>
      </c>
      <c r="E959" s="175">
        <v>30</v>
      </c>
      <c r="F959" s="175">
        <v>0.1</v>
      </c>
      <c r="G959" s="175"/>
      <c r="H959" s="175"/>
      <c r="I959" s="176">
        <v>332.69</v>
      </c>
      <c r="J959" s="176">
        <f>IF(ISNUMBER(I959),ROUND(E959*F959*I959,2),"")</f>
        <v>998.07</v>
      </c>
      <c r="K959" s="184">
        <f>BDI!$E$17</f>
        <v>0.19500000000000001</v>
      </c>
      <c r="L959" s="93"/>
      <c r="M959" s="93"/>
      <c r="N959" s="92">
        <f t="shared" si="9"/>
        <v>397.56</v>
      </c>
      <c r="O959" s="229">
        <f>IF(ISNUMBER(I959),ROUND(E959*F959*N959,2),"")</f>
        <v>1192.68</v>
      </c>
    </row>
    <row r="960" spans="1:15" x14ac:dyDescent="0.25">
      <c r="A960" s="172" t="s">
        <v>9659</v>
      </c>
      <c r="B960" s="173" t="s">
        <v>1489</v>
      </c>
      <c r="C960" s="174" t="s">
        <v>5665</v>
      </c>
      <c r="D960" s="185" t="s">
        <v>36</v>
      </c>
      <c r="E960" s="175">
        <v>20</v>
      </c>
      <c r="F960" s="175">
        <v>0.1</v>
      </c>
      <c r="G960" s="175"/>
      <c r="H960" s="175"/>
      <c r="I960" s="188">
        <f ca="1">OFFSET(INDEX(Composições!A:H,MATCH(B960,Composições!A:A,0),8),2,0)</f>
        <v>624.6724999999999</v>
      </c>
      <c r="J960" s="176">
        <f ca="1">IF(ISNUMBER(I960),ROUND(E960*F960*I960,2),"")</f>
        <v>1249.3499999999999</v>
      </c>
      <c r="K960" s="184">
        <f>BDI!$E$17</f>
        <v>0.19500000000000001</v>
      </c>
      <c r="L960" s="93"/>
      <c r="M960" s="93"/>
      <c r="N960" s="92">
        <f t="shared" ca="1" si="9"/>
        <v>746.48</v>
      </c>
      <c r="O960" s="229">
        <f ca="1">IF(ISNUMBER(I960),ROUND(E960*F960*N960,2),"")</f>
        <v>1492.96</v>
      </c>
    </row>
    <row r="961" spans="1:15" x14ac:dyDescent="0.25">
      <c r="A961" s="172" t="s">
        <v>9660</v>
      </c>
      <c r="B961" s="173" t="s">
        <v>1490</v>
      </c>
      <c r="C961" s="174" t="s">
        <v>5666</v>
      </c>
      <c r="D961" s="185" t="s">
        <v>36</v>
      </c>
      <c r="E961" s="175">
        <v>100</v>
      </c>
      <c r="F961" s="175">
        <v>0.1</v>
      </c>
      <c r="G961" s="175"/>
      <c r="H961" s="175"/>
      <c r="I961" s="188">
        <f ca="1">OFFSET(INDEX(Composições!A:H,MATCH(B961,Composições!A:A,0),8),2,0)</f>
        <v>509.78899999999999</v>
      </c>
      <c r="J961" s="176">
        <f ca="1">IF(ISNUMBER(I961),ROUND(E961*F961*I961,2),"")</f>
        <v>5097.8900000000003</v>
      </c>
      <c r="K961" s="184">
        <f>BDI!$E$17</f>
        <v>0.19500000000000001</v>
      </c>
      <c r="L961" s="93"/>
      <c r="M961" s="93"/>
      <c r="N961" s="92">
        <f t="shared" ca="1" si="9"/>
        <v>609.20000000000005</v>
      </c>
      <c r="O961" s="229">
        <f ca="1">IF(ISNUMBER(I961),ROUND(E961*F961*N961,2),"")</f>
        <v>6092</v>
      </c>
    </row>
    <row r="962" spans="1:15" x14ac:dyDescent="0.25">
      <c r="A962" s="172" t="s">
        <v>9661</v>
      </c>
      <c r="B962" s="173" t="s">
        <v>1491</v>
      </c>
      <c r="C962" s="174" t="s">
        <v>5667</v>
      </c>
      <c r="D962" s="185" t="s">
        <v>36</v>
      </c>
      <c r="E962" s="175">
        <v>100</v>
      </c>
      <c r="F962" s="175">
        <v>0.1</v>
      </c>
      <c r="G962" s="175"/>
      <c r="H962" s="175"/>
      <c r="I962" s="188">
        <f ca="1">OFFSET(INDEX(Composições!A:H,MATCH(B962,Composições!A:A,0),8),2,0)</f>
        <v>260.642</v>
      </c>
      <c r="J962" s="176">
        <f ca="1">IF(ISNUMBER(I962),ROUND(E962*F962*I962,2),"")</f>
        <v>2606.42</v>
      </c>
      <c r="K962" s="184">
        <f>BDI!$E$17</f>
        <v>0.19500000000000001</v>
      </c>
      <c r="L962" s="93"/>
      <c r="M962" s="93"/>
      <c r="N962" s="92">
        <f t="shared" ca="1" si="9"/>
        <v>311.47000000000003</v>
      </c>
      <c r="O962" s="229">
        <f ca="1">IF(ISNUMBER(I962),ROUND(E962*F962*N962,2),"")</f>
        <v>3114.7</v>
      </c>
    </row>
    <row r="963" spans="1:15" x14ac:dyDescent="0.25">
      <c r="A963" s="172" t="s">
        <v>9662</v>
      </c>
      <c r="B963" s="173" t="s">
        <v>7383</v>
      </c>
      <c r="C963" s="174" t="s">
        <v>7384</v>
      </c>
      <c r="D963" s="185" t="s">
        <v>36</v>
      </c>
      <c r="E963" s="175">
        <v>80</v>
      </c>
      <c r="F963" s="175">
        <v>0.1</v>
      </c>
      <c r="G963" s="175"/>
      <c r="H963" s="175"/>
      <c r="I963" s="176">
        <v>149.71</v>
      </c>
      <c r="J963" s="176">
        <f>IF(ISNUMBER(I963),ROUND(E963*F963*I963,2),"")</f>
        <v>1197.68</v>
      </c>
      <c r="K963" s="184">
        <f>BDI!$E$17</f>
        <v>0.19500000000000001</v>
      </c>
      <c r="L963" s="93"/>
      <c r="M963" s="93"/>
      <c r="N963" s="92">
        <f t="shared" si="9"/>
        <v>178.9</v>
      </c>
      <c r="O963" s="229">
        <f>IF(ISNUMBER(I963),ROUND(E963*F963*N963,2),"")</f>
        <v>1431.2</v>
      </c>
    </row>
    <row r="964" spans="1:15" x14ac:dyDescent="0.25">
      <c r="A964" s="172" t="s">
        <v>9663</v>
      </c>
      <c r="B964" s="173" t="s">
        <v>5668</v>
      </c>
      <c r="C964" s="174" t="s">
        <v>5669</v>
      </c>
      <c r="D964" s="185" t="s">
        <v>36</v>
      </c>
      <c r="E964" s="175">
        <v>3000</v>
      </c>
      <c r="F964" s="175">
        <v>0.1</v>
      </c>
      <c r="G964" s="175"/>
      <c r="H964" s="175"/>
      <c r="I964" s="176">
        <v>69.27</v>
      </c>
      <c r="J964" s="176">
        <f>IF(ISNUMBER(I964),ROUND(E964*F964*I964,2),"")</f>
        <v>20781</v>
      </c>
      <c r="K964" s="184">
        <f>BDI!$E$17</f>
        <v>0.19500000000000001</v>
      </c>
      <c r="L964" s="93"/>
      <c r="M964" s="93"/>
      <c r="N964" s="92">
        <f t="shared" si="9"/>
        <v>82.78</v>
      </c>
      <c r="O964" s="229">
        <f>IF(ISNUMBER(I964),ROUND(E964*F964*N964,2),"")</f>
        <v>24834</v>
      </c>
    </row>
    <row r="965" spans="1:15" x14ac:dyDescent="0.25">
      <c r="A965" s="172" t="s">
        <v>9664</v>
      </c>
      <c r="B965" s="173" t="s">
        <v>5670</v>
      </c>
      <c r="C965" s="174" t="s">
        <v>5671</v>
      </c>
      <c r="D965" s="185" t="s">
        <v>36</v>
      </c>
      <c r="E965" s="175">
        <v>6000</v>
      </c>
      <c r="F965" s="175">
        <v>0.1</v>
      </c>
      <c r="G965" s="175"/>
      <c r="H965" s="175"/>
      <c r="I965" s="176">
        <v>75.739999999999995</v>
      </c>
      <c r="J965" s="176">
        <f>IF(ISNUMBER(I965),ROUND(E965*F965*I965,2),"")</f>
        <v>45444</v>
      </c>
      <c r="K965" s="184">
        <f>BDI!$E$17</f>
        <v>0.19500000000000001</v>
      </c>
      <c r="L965" s="93"/>
      <c r="M965" s="93"/>
      <c r="N965" s="92">
        <f t="shared" ref="N965:N1003" si="10">IF(ISNUMBER(I965),ROUND(I965*(1+K965),2),"")</f>
        <v>90.51</v>
      </c>
      <c r="O965" s="229">
        <f>IF(ISNUMBER(I965),ROUND(E965*F965*N965,2),"")</f>
        <v>54306</v>
      </c>
    </row>
    <row r="966" spans="1:15" x14ac:dyDescent="0.25">
      <c r="A966" s="172" t="s">
        <v>9665</v>
      </c>
      <c r="B966" s="173" t="s">
        <v>5672</v>
      </c>
      <c r="C966" s="174" t="s">
        <v>5673</v>
      </c>
      <c r="D966" s="185" t="s">
        <v>36</v>
      </c>
      <c r="E966" s="175">
        <v>2000</v>
      </c>
      <c r="F966" s="175">
        <v>0.1</v>
      </c>
      <c r="G966" s="175"/>
      <c r="H966" s="175"/>
      <c r="I966" s="176">
        <v>61.46</v>
      </c>
      <c r="J966" s="176">
        <f>IF(ISNUMBER(I966),ROUND(E966*F966*I966,2),"")</f>
        <v>12292</v>
      </c>
      <c r="K966" s="184">
        <f>BDI!$E$17</f>
        <v>0.19500000000000001</v>
      </c>
      <c r="L966" s="93"/>
      <c r="M966" s="93"/>
      <c r="N966" s="92">
        <f t="shared" si="10"/>
        <v>73.44</v>
      </c>
      <c r="O966" s="229">
        <f>IF(ISNUMBER(I966),ROUND(E966*F966*N966,2),"")</f>
        <v>14688</v>
      </c>
    </row>
    <row r="967" spans="1:15" x14ac:dyDescent="0.25">
      <c r="A967" s="172" t="s">
        <v>9666</v>
      </c>
      <c r="B967" s="173" t="s">
        <v>5674</v>
      </c>
      <c r="C967" s="174" t="s">
        <v>5675</v>
      </c>
      <c r="D967" s="185" t="s">
        <v>36</v>
      </c>
      <c r="E967" s="175">
        <v>150</v>
      </c>
      <c r="F967" s="175">
        <v>0.1</v>
      </c>
      <c r="G967" s="175"/>
      <c r="H967" s="175"/>
      <c r="I967" s="176">
        <v>102.91</v>
      </c>
      <c r="J967" s="176">
        <f>IF(ISNUMBER(I967),ROUND(E967*F967*I967,2),"")</f>
        <v>1543.65</v>
      </c>
      <c r="K967" s="184">
        <f>BDI!$E$17</f>
        <v>0.19500000000000001</v>
      </c>
      <c r="L967" s="93"/>
      <c r="M967" s="93"/>
      <c r="N967" s="92">
        <f t="shared" si="10"/>
        <v>122.98</v>
      </c>
      <c r="O967" s="229">
        <f>IF(ISNUMBER(I967),ROUND(E967*F967*N967,2),"")</f>
        <v>1844.7</v>
      </c>
    </row>
    <row r="968" spans="1:15" x14ac:dyDescent="0.25">
      <c r="A968" s="172" t="s">
        <v>9667</v>
      </c>
      <c r="B968" s="173" t="s">
        <v>5676</v>
      </c>
      <c r="C968" s="174" t="s">
        <v>5677</v>
      </c>
      <c r="D968" s="185" t="s">
        <v>36</v>
      </c>
      <c r="E968" s="175">
        <v>100</v>
      </c>
      <c r="F968" s="175">
        <v>0.1</v>
      </c>
      <c r="G968" s="175"/>
      <c r="H968" s="175"/>
      <c r="I968" s="176">
        <v>39.86</v>
      </c>
      <c r="J968" s="176">
        <f>IF(ISNUMBER(I968),ROUND(E968*F968*I968,2),"")</f>
        <v>398.6</v>
      </c>
      <c r="K968" s="184">
        <f>BDI!$E$17</f>
        <v>0.19500000000000001</v>
      </c>
      <c r="L968" s="93"/>
      <c r="M968" s="93"/>
      <c r="N968" s="92">
        <f t="shared" si="10"/>
        <v>47.63</v>
      </c>
      <c r="O968" s="229">
        <f>IF(ISNUMBER(I968),ROUND(E968*F968*N968,2),"")</f>
        <v>476.3</v>
      </c>
    </row>
    <row r="969" spans="1:15" x14ac:dyDescent="0.25">
      <c r="A969" s="172" t="s">
        <v>9668</v>
      </c>
      <c r="B969" s="173" t="s">
        <v>5678</v>
      </c>
      <c r="C969" s="174" t="s">
        <v>5679</v>
      </c>
      <c r="D969" s="185" t="s">
        <v>36</v>
      </c>
      <c r="E969" s="175">
        <v>100</v>
      </c>
      <c r="F969" s="175">
        <v>0.1</v>
      </c>
      <c r="G969" s="175"/>
      <c r="H969" s="175"/>
      <c r="I969" s="176">
        <v>31.16</v>
      </c>
      <c r="J969" s="176">
        <f>IF(ISNUMBER(I969),ROUND(E969*F969*I969,2),"")</f>
        <v>311.60000000000002</v>
      </c>
      <c r="K969" s="184">
        <f>BDI!$E$17</f>
        <v>0.19500000000000001</v>
      </c>
      <c r="L969" s="93"/>
      <c r="M969" s="93"/>
      <c r="N969" s="92">
        <f t="shared" si="10"/>
        <v>37.24</v>
      </c>
      <c r="O969" s="229">
        <f>IF(ISNUMBER(I969),ROUND(E969*F969*N969,2),"")</f>
        <v>372.4</v>
      </c>
    </row>
    <row r="970" spans="1:15" x14ac:dyDescent="0.25">
      <c r="A970" s="172" t="s">
        <v>9669</v>
      </c>
      <c r="B970" s="173" t="s">
        <v>5680</v>
      </c>
      <c r="C970" s="174" t="s">
        <v>5681</v>
      </c>
      <c r="D970" s="185" t="s">
        <v>36</v>
      </c>
      <c r="E970" s="175">
        <v>100</v>
      </c>
      <c r="F970" s="175">
        <v>0.1</v>
      </c>
      <c r="G970" s="175"/>
      <c r="H970" s="175"/>
      <c r="I970" s="176">
        <v>41.2</v>
      </c>
      <c r="J970" s="176">
        <f>IF(ISNUMBER(I970),ROUND(E970*F970*I970,2),"")</f>
        <v>412</v>
      </c>
      <c r="K970" s="184">
        <f>BDI!$E$17</f>
        <v>0.19500000000000001</v>
      </c>
      <c r="L970" s="93"/>
      <c r="M970" s="93"/>
      <c r="N970" s="92">
        <f t="shared" si="10"/>
        <v>49.23</v>
      </c>
      <c r="O970" s="229">
        <f>IF(ISNUMBER(I970),ROUND(E970*F970*N970,2),"")</f>
        <v>492.3</v>
      </c>
    </row>
    <row r="971" spans="1:15" x14ac:dyDescent="0.25">
      <c r="A971" s="172" t="s">
        <v>9670</v>
      </c>
      <c r="B971" s="173" t="s">
        <v>5682</v>
      </c>
      <c r="C971" s="174" t="s">
        <v>5683</v>
      </c>
      <c r="D971" s="185" t="s">
        <v>36</v>
      </c>
      <c r="E971" s="175">
        <v>100</v>
      </c>
      <c r="F971" s="175">
        <v>0.1</v>
      </c>
      <c r="G971" s="175"/>
      <c r="H971" s="175"/>
      <c r="I971" s="176">
        <v>63.31</v>
      </c>
      <c r="J971" s="176">
        <f>IF(ISNUMBER(I971),ROUND(E971*F971*I971,2),"")</f>
        <v>633.1</v>
      </c>
      <c r="K971" s="184">
        <f>BDI!$E$17</f>
        <v>0.19500000000000001</v>
      </c>
      <c r="L971" s="93"/>
      <c r="M971" s="93"/>
      <c r="N971" s="92">
        <f t="shared" si="10"/>
        <v>75.66</v>
      </c>
      <c r="O971" s="229">
        <f>IF(ISNUMBER(I971),ROUND(E971*F971*N971,2),"")</f>
        <v>756.6</v>
      </c>
    </row>
    <row r="972" spans="1:15" x14ac:dyDescent="0.25">
      <c r="A972" s="172" t="s">
        <v>9671</v>
      </c>
      <c r="B972" s="173" t="s">
        <v>5684</v>
      </c>
      <c r="C972" s="174" t="s">
        <v>5685</v>
      </c>
      <c r="D972" s="185" t="s">
        <v>36</v>
      </c>
      <c r="E972" s="175">
        <v>100</v>
      </c>
      <c r="F972" s="175">
        <v>0.1</v>
      </c>
      <c r="G972" s="175"/>
      <c r="H972" s="175"/>
      <c r="I972" s="176">
        <v>50.39</v>
      </c>
      <c r="J972" s="176">
        <f>IF(ISNUMBER(I972),ROUND(E972*F972*I972,2),"")</f>
        <v>503.9</v>
      </c>
      <c r="K972" s="184">
        <f>BDI!$E$17</f>
        <v>0.19500000000000001</v>
      </c>
      <c r="L972" s="93"/>
      <c r="M972" s="93"/>
      <c r="N972" s="92">
        <f t="shared" si="10"/>
        <v>60.22</v>
      </c>
      <c r="O972" s="229">
        <f>IF(ISNUMBER(I972),ROUND(E972*F972*N972,2),"")</f>
        <v>602.20000000000005</v>
      </c>
    </row>
    <row r="973" spans="1:15" x14ac:dyDescent="0.25">
      <c r="A973" s="172" t="s">
        <v>9672</v>
      </c>
      <c r="B973" s="173" t="s">
        <v>5686</v>
      </c>
      <c r="C973" s="174" t="s">
        <v>5687</v>
      </c>
      <c r="D973" s="185" t="s">
        <v>36</v>
      </c>
      <c r="E973" s="175">
        <v>100</v>
      </c>
      <c r="F973" s="175">
        <v>0.1</v>
      </c>
      <c r="G973" s="175"/>
      <c r="H973" s="175"/>
      <c r="I973" s="176">
        <v>47.65</v>
      </c>
      <c r="J973" s="176">
        <f>IF(ISNUMBER(I973),ROUND(E973*F973*I973,2),"")</f>
        <v>476.5</v>
      </c>
      <c r="K973" s="184">
        <f>BDI!$E$17</f>
        <v>0.19500000000000001</v>
      </c>
      <c r="L973" s="93"/>
      <c r="M973" s="93"/>
      <c r="N973" s="92">
        <f t="shared" si="10"/>
        <v>56.94</v>
      </c>
      <c r="O973" s="229">
        <f>IF(ISNUMBER(I973),ROUND(E973*F973*N973,2),"")</f>
        <v>569.4</v>
      </c>
    </row>
    <row r="974" spans="1:15" x14ac:dyDescent="0.25">
      <c r="A974" s="172" t="s">
        <v>9673</v>
      </c>
      <c r="B974" s="173" t="s">
        <v>5688</v>
      </c>
      <c r="C974" s="174" t="s">
        <v>5689</v>
      </c>
      <c r="D974" s="185" t="s">
        <v>36</v>
      </c>
      <c r="E974" s="175">
        <v>400</v>
      </c>
      <c r="F974" s="175">
        <v>0.1</v>
      </c>
      <c r="G974" s="175"/>
      <c r="H974" s="175"/>
      <c r="I974" s="176">
        <v>72.11</v>
      </c>
      <c r="J974" s="176">
        <f>IF(ISNUMBER(I974),ROUND(E974*F974*I974,2),"")</f>
        <v>2884.4</v>
      </c>
      <c r="K974" s="184">
        <f>BDI!$E$17</f>
        <v>0.19500000000000001</v>
      </c>
      <c r="L974" s="93"/>
      <c r="M974" s="93"/>
      <c r="N974" s="92">
        <f t="shared" si="10"/>
        <v>86.17</v>
      </c>
      <c r="O974" s="229">
        <f>IF(ISNUMBER(I974),ROUND(E974*F974*N974,2),"")</f>
        <v>3446.8</v>
      </c>
    </row>
    <row r="975" spans="1:15" x14ac:dyDescent="0.25">
      <c r="A975" s="172" t="s">
        <v>9674</v>
      </c>
      <c r="B975" s="173" t="s">
        <v>5690</v>
      </c>
      <c r="C975" s="174" t="s">
        <v>5691</v>
      </c>
      <c r="D975" s="185" t="s">
        <v>36</v>
      </c>
      <c r="E975" s="175">
        <v>400</v>
      </c>
      <c r="F975" s="175">
        <v>0.1</v>
      </c>
      <c r="G975" s="175"/>
      <c r="H975" s="175"/>
      <c r="I975" s="176">
        <v>47.32</v>
      </c>
      <c r="J975" s="176">
        <f>IF(ISNUMBER(I975),ROUND(E975*F975*I975,2),"")</f>
        <v>1892.8</v>
      </c>
      <c r="K975" s="184">
        <f>BDI!$E$17</f>
        <v>0.19500000000000001</v>
      </c>
      <c r="L975" s="93"/>
      <c r="M975" s="93"/>
      <c r="N975" s="92">
        <f t="shared" si="10"/>
        <v>56.55</v>
      </c>
      <c r="O975" s="229">
        <f>IF(ISNUMBER(I975),ROUND(E975*F975*N975,2),"")</f>
        <v>2262</v>
      </c>
    </row>
    <row r="976" spans="1:15" x14ac:dyDescent="0.25">
      <c r="A976" s="172" t="s">
        <v>9675</v>
      </c>
      <c r="B976" s="173" t="s">
        <v>5692</v>
      </c>
      <c r="C976" s="174" t="s">
        <v>5693</v>
      </c>
      <c r="D976" s="185" t="s">
        <v>36</v>
      </c>
      <c r="E976" s="175">
        <v>120</v>
      </c>
      <c r="F976" s="175">
        <v>0.1</v>
      </c>
      <c r="G976" s="175"/>
      <c r="H976" s="175"/>
      <c r="I976" s="176">
        <v>43.83</v>
      </c>
      <c r="J976" s="176">
        <f>IF(ISNUMBER(I976),ROUND(E976*F976*I976,2),"")</f>
        <v>525.96</v>
      </c>
      <c r="K976" s="184">
        <f>BDI!$E$17</f>
        <v>0.19500000000000001</v>
      </c>
      <c r="L976" s="93"/>
      <c r="M976" s="93"/>
      <c r="N976" s="92">
        <f t="shared" si="10"/>
        <v>52.38</v>
      </c>
      <c r="O976" s="229">
        <f>IF(ISNUMBER(I976),ROUND(E976*F976*N976,2),"")</f>
        <v>628.55999999999995</v>
      </c>
    </row>
    <row r="977" spans="1:15" x14ac:dyDescent="0.25">
      <c r="A977" s="172" t="s">
        <v>9676</v>
      </c>
      <c r="B977" s="173" t="s">
        <v>5694</v>
      </c>
      <c r="C977" s="174" t="s">
        <v>5695</v>
      </c>
      <c r="D977" s="185" t="s">
        <v>36</v>
      </c>
      <c r="E977" s="175">
        <v>100</v>
      </c>
      <c r="F977" s="175">
        <v>0.1</v>
      </c>
      <c r="G977" s="175"/>
      <c r="H977" s="175"/>
      <c r="I977" s="176">
        <v>82.63</v>
      </c>
      <c r="J977" s="176">
        <f>IF(ISNUMBER(I977),ROUND(E977*F977*I977,2),"")</f>
        <v>826.3</v>
      </c>
      <c r="K977" s="184">
        <f>BDI!$E$17</f>
        <v>0.19500000000000001</v>
      </c>
      <c r="L977" s="93"/>
      <c r="M977" s="93"/>
      <c r="N977" s="92">
        <f t="shared" si="10"/>
        <v>98.74</v>
      </c>
      <c r="O977" s="229">
        <f>IF(ISNUMBER(I977),ROUND(E977*F977*N977,2),"")</f>
        <v>987.4</v>
      </c>
    </row>
    <row r="978" spans="1:15" x14ac:dyDescent="0.25">
      <c r="A978" s="172" t="s">
        <v>9677</v>
      </c>
      <c r="B978" s="173" t="s">
        <v>5696</v>
      </c>
      <c r="C978" s="174" t="s">
        <v>5697</v>
      </c>
      <c r="D978" s="185" t="s">
        <v>36</v>
      </c>
      <c r="E978" s="175">
        <v>100</v>
      </c>
      <c r="F978" s="175">
        <v>0.1</v>
      </c>
      <c r="G978" s="175"/>
      <c r="H978" s="175"/>
      <c r="I978" s="176">
        <v>54.28</v>
      </c>
      <c r="J978" s="176">
        <f>IF(ISNUMBER(I978),ROUND(E978*F978*I978,2),"")</f>
        <v>542.79999999999995</v>
      </c>
      <c r="K978" s="184">
        <f>BDI!$E$17</f>
        <v>0.19500000000000001</v>
      </c>
      <c r="L978" s="93"/>
      <c r="M978" s="93"/>
      <c r="N978" s="92">
        <f t="shared" si="10"/>
        <v>64.86</v>
      </c>
      <c r="O978" s="229">
        <f>IF(ISNUMBER(I978),ROUND(E978*F978*N978,2),"")</f>
        <v>648.6</v>
      </c>
    </row>
    <row r="979" spans="1:15" x14ac:dyDescent="0.25">
      <c r="A979" s="172" t="s">
        <v>9678</v>
      </c>
      <c r="B979" s="173" t="s">
        <v>5698</v>
      </c>
      <c r="C979" s="174" t="s">
        <v>5699</v>
      </c>
      <c r="D979" s="185" t="s">
        <v>36</v>
      </c>
      <c r="E979" s="175">
        <v>100</v>
      </c>
      <c r="F979" s="175">
        <v>0.1</v>
      </c>
      <c r="G979" s="175"/>
      <c r="H979" s="175"/>
      <c r="I979" s="176">
        <v>73.03</v>
      </c>
      <c r="J979" s="176">
        <f>IF(ISNUMBER(I979),ROUND(E979*F979*I979,2),"")</f>
        <v>730.3</v>
      </c>
      <c r="K979" s="184">
        <f>BDI!$E$17</f>
        <v>0.19500000000000001</v>
      </c>
      <c r="L979" s="93"/>
      <c r="M979" s="93"/>
      <c r="N979" s="92">
        <f t="shared" si="10"/>
        <v>87.27</v>
      </c>
      <c r="O979" s="229">
        <f>IF(ISNUMBER(I979),ROUND(E979*F979*N979,2),"")</f>
        <v>872.7</v>
      </c>
    </row>
    <row r="980" spans="1:15" x14ac:dyDescent="0.25">
      <c r="A980" s="172" t="s">
        <v>9679</v>
      </c>
      <c r="B980" s="173" t="s">
        <v>5700</v>
      </c>
      <c r="C980" s="174" t="s">
        <v>5701</v>
      </c>
      <c r="D980" s="185" t="s">
        <v>36</v>
      </c>
      <c r="E980" s="175">
        <v>20</v>
      </c>
      <c r="F980" s="175">
        <v>0.1</v>
      </c>
      <c r="G980" s="175"/>
      <c r="H980" s="175"/>
      <c r="I980" s="176">
        <v>913.95</v>
      </c>
      <c r="J980" s="176">
        <f>IF(ISNUMBER(I980),ROUND(E980*F980*I980,2),"")</f>
        <v>1827.9</v>
      </c>
      <c r="K980" s="184">
        <f>BDI!$E$17</f>
        <v>0.19500000000000001</v>
      </c>
      <c r="L980" s="93"/>
      <c r="M980" s="93"/>
      <c r="N980" s="92">
        <f t="shared" si="10"/>
        <v>1092.17</v>
      </c>
      <c r="O980" s="229">
        <f>IF(ISNUMBER(I980),ROUND(E980*F980*N980,2),"")</f>
        <v>2184.34</v>
      </c>
    </row>
    <row r="981" spans="1:15" x14ac:dyDescent="0.25">
      <c r="A981" s="172" t="s">
        <v>9680</v>
      </c>
      <c r="B981" s="173" t="s">
        <v>5702</v>
      </c>
      <c r="C981" s="174" t="s">
        <v>5703</v>
      </c>
      <c r="D981" s="185" t="s">
        <v>36</v>
      </c>
      <c r="E981" s="175">
        <v>20</v>
      </c>
      <c r="F981" s="175">
        <v>0.1</v>
      </c>
      <c r="G981" s="175"/>
      <c r="H981" s="175"/>
      <c r="I981" s="176">
        <v>798</v>
      </c>
      <c r="J981" s="176">
        <f>IF(ISNUMBER(I981),ROUND(E981*F981*I981,2),"")</f>
        <v>1596</v>
      </c>
      <c r="K981" s="184">
        <f>BDI!$E$17</f>
        <v>0.19500000000000001</v>
      </c>
      <c r="L981" s="93"/>
      <c r="M981" s="93"/>
      <c r="N981" s="92">
        <f t="shared" si="10"/>
        <v>953.61</v>
      </c>
      <c r="O981" s="229">
        <f>IF(ISNUMBER(I981),ROUND(E981*F981*N981,2),"")</f>
        <v>1907.22</v>
      </c>
    </row>
    <row r="982" spans="1:15" x14ac:dyDescent="0.25">
      <c r="A982" s="172" t="s">
        <v>9681</v>
      </c>
      <c r="B982" s="173" t="s">
        <v>5704</v>
      </c>
      <c r="C982" s="174" t="s">
        <v>5705</v>
      </c>
      <c r="D982" s="185" t="s">
        <v>36</v>
      </c>
      <c r="E982" s="175">
        <v>20</v>
      </c>
      <c r="F982" s="175">
        <v>0.1</v>
      </c>
      <c r="G982" s="175"/>
      <c r="H982" s="175"/>
      <c r="I982" s="176">
        <v>344.61</v>
      </c>
      <c r="J982" s="176">
        <f>IF(ISNUMBER(I982),ROUND(E982*F982*I982,2),"")</f>
        <v>689.22</v>
      </c>
      <c r="K982" s="184">
        <f>BDI!$E$17</f>
        <v>0.19500000000000001</v>
      </c>
      <c r="L982" s="93"/>
      <c r="M982" s="93"/>
      <c r="N982" s="92">
        <f t="shared" si="10"/>
        <v>411.81</v>
      </c>
      <c r="O982" s="229">
        <f>IF(ISNUMBER(I982),ROUND(E982*F982*N982,2),"")</f>
        <v>823.62</v>
      </c>
    </row>
    <row r="983" spans="1:15" x14ac:dyDescent="0.25">
      <c r="A983" s="172" t="s">
        <v>9682</v>
      </c>
      <c r="B983" s="173" t="s">
        <v>5706</v>
      </c>
      <c r="C983" s="174" t="s">
        <v>5707</v>
      </c>
      <c r="D983" s="185" t="s">
        <v>36</v>
      </c>
      <c r="E983" s="175">
        <v>20</v>
      </c>
      <c r="F983" s="175">
        <v>0.1</v>
      </c>
      <c r="G983" s="175"/>
      <c r="H983" s="175"/>
      <c r="I983" s="176">
        <v>543.74</v>
      </c>
      <c r="J983" s="176">
        <f>IF(ISNUMBER(I983),ROUND(E983*F983*I983,2),"")</f>
        <v>1087.48</v>
      </c>
      <c r="K983" s="184">
        <f>BDI!$E$17</f>
        <v>0.19500000000000001</v>
      </c>
      <c r="L983" s="93"/>
      <c r="M983" s="93"/>
      <c r="N983" s="92">
        <f t="shared" si="10"/>
        <v>649.77</v>
      </c>
      <c r="O983" s="229">
        <f>IF(ISNUMBER(I983),ROUND(E983*F983*N983,2),"")</f>
        <v>1299.54</v>
      </c>
    </row>
    <row r="984" spans="1:15" x14ac:dyDescent="0.25">
      <c r="A984" s="172" t="s">
        <v>9683</v>
      </c>
      <c r="B984" s="173" t="s">
        <v>5708</v>
      </c>
      <c r="C984" s="174" t="s">
        <v>5709</v>
      </c>
      <c r="D984" s="185" t="s">
        <v>36</v>
      </c>
      <c r="E984" s="175">
        <v>20</v>
      </c>
      <c r="F984" s="175">
        <v>0.1</v>
      </c>
      <c r="G984" s="175"/>
      <c r="H984" s="175"/>
      <c r="I984" s="176">
        <v>503.17</v>
      </c>
      <c r="J984" s="176">
        <f>IF(ISNUMBER(I984),ROUND(E984*F984*I984,2),"")</f>
        <v>1006.34</v>
      </c>
      <c r="K984" s="184">
        <f>BDI!$E$17</f>
        <v>0.19500000000000001</v>
      </c>
      <c r="L984" s="93"/>
      <c r="M984" s="93"/>
      <c r="N984" s="92">
        <f t="shared" si="10"/>
        <v>601.29</v>
      </c>
      <c r="O984" s="229">
        <f>IF(ISNUMBER(I984),ROUND(E984*F984*N984,2),"")</f>
        <v>1202.58</v>
      </c>
    </row>
    <row r="985" spans="1:15" x14ac:dyDescent="0.25">
      <c r="A985" s="172" t="s">
        <v>9684</v>
      </c>
      <c r="B985" s="173" t="s">
        <v>5710</v>
      </c>
      <c r="C985" s="174" t="s">
        <v>5711</v>
      </c>
      <c r="D985" s="185" t="s">
        <v>36</v>
      </c>
      <c r="E985" s="175">
        <v>20</v>
      </c>
      <c r="F985" s="175">
        <v>0.1</v>
      </c>
      <c r="G985" s="175"/>
      <c r="H985" s="175"/>
      <c r="I985" s="176">
        <v>1098.49</v>
      </c>
      <c r="J985" s="176">
        <f>IF(ISNUMBER(I985),ROUND(E985*F985*I985,2),"")</f>
        <v>2196.98</v>
      </c>
      <c r="K985" s="184">
        <f>BDI!$E$17</f>
        <v>0.19500000000000001</v>
      </c>
      <c r="L985" s="93"/>
      <c r="M985" s="93"/>
      <c r="N985" s="92">
        <f t="shared" si="10"/>
        <v>1312.7</v>
      </c>
      <c r="O985" s="229">
        <f>IF(ISNUMBER(I985),ROUND(E985*F985*N985,2),"")</f>
        <v>2625.4</v>
      </c>
    </row>
    <row r="986" spans="1:15" x14ac:dyDescent="0.25">
      <c r="A986" s="172" t="s">
        <v>9685</v>
      </c>
      <c r="B986" s="173" t="s">
        <v>5712</v>
      </c>
      <c r="C986" s="174" t="s">
        <v>5713</v>
      </c>
      <c r="D986" s="185" t="s">
        <v>36</v>
      </c>
      <c r="E986" s="175">
        <v>2000</v>
      </c>
      <c r="F986" s="175">
        <v>0.1</v>
      </c>
      <c r="G986" s="175"/>
      <c r="H986" s="175"/>
      <c r="I986" s="176">
        <v>5.36</v>
      </c>
      <c r="J986" s="176">
        <f>IF(ISNUMBER(I986),ROUND(E986*F986*I986,2),"")</f>
        <v>1072</v>
      </c>
      <c r="K986" s="184">
        <f>BDI!$E$17</f>
        <v>0.19500000000000001</v>
      </c>
      <c r="L986" s="93"/>
      <c r="M986" s="93"/>
      <c r="N986" s="92">
        <f t="shared" si="10"/>
        <v>6.41</v>
      </c>
      <c r="O986" s="229">
        <f>IF(ISNUMBER(I986),ROUND(E986*F986*N986,2),"")</f>
        <v>1282</v>
      </c>
    </row>
    <row r="987" spans="1:15" x14ac:dyDescent="0.25">
      <c r="A987" s="172" t="s">
        <v>9686</v>
      </c>
      <c r="B987" s="173" t="s">
        <v>5714</v>
      </c>
      <c r="C987" s="174" t="s">
        <v>5715</v>
      </c>
      <c r="D987" s="185" t="s">
        <v>36</v>
      </c>
      <c r="E987" s="175">
        <v>500</v>
      </c>
      <c r="F987" s="175">
        <v>0.1</v>
      </c>
      <c r="G987" s="175"/>
      <c r="H987" s="175"/>
      <c r="I987" s="176">
        <v>8.7799999999999994</v>
      </c>
      <c r="J987" s="176">
        <f>IF(ISNUMBER(I987),ROUND(E987*F987*I987,2),"")</f>
        <v>439</v>
      </c>
      <c r="K987" s="184">
        <f>BDI!$E$17</f>
        <v>0.19500000000000001</v>
      </c>
      <c r="L987" s="93"/>
      <c r="M987" s="93"/>
      <c r="N987" s="92">
        <f t="shared" si="10"/>
        <v>10.49</v>
      </c>
      <c r="O987" s="229">
        <f>IF(ISNUMBER(I987),ROUND(E987*F987*N987,2),"")</f>
        <v>524.5</v>
      </c>
    </row>
    <row r="988" spans="1:15" x14ac:dyDescent="0.25">
      <c r="A988" s="172" t="s">
        <v>9687</v>
      </c>
      <c r="B988" s="173" t="s">
        <v>5716</v>
      </c>
      <c r="C988" s="174" t="s">
        <v>5717</v>
      </c>
      <c r="D988" s="185" t="s">
        <v>36</v>
      </c>
      <c r="E988" s="175">
        <v>2000</v>
      </c>
      <c r="F988" s="175">
        <v>0.1</v>
      </c>
      <c r="G988" s="175"/>
      <c r="H988" s="175"/>
      <c r="I988" s="176">
        <v>8.1999999999999993</v>
      </c>
      <c r="J988" s="176">
        <f>IF(ISNUMBER(I988),ROUND(E988*F988*I988,2),"")</f>
        <v>1640</v>
      </c>
      <c r="K988" s="184">
        <f>BDI!$E$17</f>
        <v>0.19500000000000001</v>
      </c>
      <c r="L988" s="93"/>
      <c r="M988" s="93"/>
      <c r="N988" s="92">
        <f t="shared" si="10"/>
        <v>9.8000000000000007</v>
      </c>
      <c r="O988" s="229">
        <f>IF(ISNUMBER(I988),ROUND(E988*F988*N988,2),"")</f>
        <v>1960</v>
      </c>
    </row>
    <row r="989" spans="1:15" x14ac:dyDescent="0.25">
      <c r="A989" s="172" t="s">
        <v>9688</v>
      </c>
      <c r="B989" s="173" t="s">
        <v>5718</v>
      </c>
      <c r="C989" s="174" t="s">
        <v>5719</v>
      </c>
      <c r="D989" s="185" t="s">
        <v>36</v>
      </c>
      <c r="E989" s="175">
        <v>500</v>
      </c>
      <c r="F989" s="175">
        <v>0.1</v>
      </c>
      <c r="G989" s="175"/>
      <c r="H989" s="175"/>
      <c r="I989" s="176">
        <v>11.05</v>
      </c>
      <c r="J989" s="176">
        <f>IF(ISNUMBER(I989),ROUND(E989*F989*I989,2),"")</f>
        <v>552.5</v>
      </c>
      <c r="K989" s="184">
        <f>BDI!$E$17</f>
        <v>0.19500000000000001</v>
      </c>
      <c r="L989" s="93"/>
      <c r="M989" s="93"/>
      <c r="N989" s="92">
        <f t="shared" si="10"/>
        <v>13.2</v>
      </c>
      <c r="O989" s="229">
        <f>IF(ISNUMBER(I989),ROUND(E989*F989*N989,2),"")</f>
        <v>660</v>
      </c>
    </row>
    <row r="990" spans="1:15" x14ac:dyDescent="0.25">
      <c r="A990" s="172" t="s">
        <v>9689</v>
      </c>
      <c r="B990" s="173" t="s">
        <v>5720</v>
      </c>
      <c r="C990" s="174" t="s">
        <v>5721</v>
      </c>
      <c r="D990" s="185" t="s">
        <v>36</v>
      </c>
      <c r="E990" s="175">
        <v>3000</v>
      </c>
      <c r="F990" s="175">
        <v>0.1</v>
      </c>
      <c r="G990" s="175"/>
      <c r="H990" s="175"/>
      <c r="I990" s="176">
        <v>6.65</v>
      </c>
      <c r="J990" s="176">
        <f>IF(ISNUMBER(I990),ROUND(E990*F990*I990,2),"")</f>
        <v>1995</v>
      </c>
      <c r="K990" s="184">
        <f>BDI!$E$17</f>
        <v>0.19500000000000001</v>
      </c>
      <c r="L990" s="93"/>
      <c r="M990" s="93"/>
      <c r="N990" s="92">
        <f t="shared" si="10"/>
        <v>7.95</v>
      </c>
      <c r="O990" s="229">
        <f>IF(ISNUMBER(I990),ROUND(E990*F990*N990,2),"")</f>
        <v>2385</v>
      </c>
    </row>
    <row r="991" spans="1:15" x14ac:dyDescent="0.25">
      <c r="A991" s="172" t="s">
        <v>9690</v>
      </c>
      <c r="B991" s="173" t="s">
        <v>5722</v>
      </c>
      <c r="C991" s="174" t="s">
        <v>5723</v>
      </c>
      <c r="D991" s="185" t="s">
        <v>36</v>
      </c>
      <c r="E991" s="175">
        <v>500</v>
      </c>
      <c r="F991" s="175">
        <v>0.1</v>
      </c>
      <c r="G991" s="175"/>
      <c r="H991" s="175"/>
      <c r="I991" s="176">
        <v>6.49</v>
      </c>
      <c r="J991" s="176">
        <f>IF(ISNUMBER(I991),ROUND(E991*F991*I991,2),"")</f>
        <v>324.5</v>
      </c>
      <c r="K991" s="184">
        <f>BDI!$E$17</f>
        <v>0.19500000000000001</v>
      </c>
      <c r="L991" s="93"/>
      <c r="M991" s="93"/>
      <c r="N991" s="92">
        <f t="shared" si="10"/>
        <v>7.76</v>
      </c>
      <c r="O991" s="229">
        <f>IF(ISNUMBER(I991),ROUND(E991*F991*N991,2),"")</f>
        <v>388</v>
      </c>
    </row>
    <row r="992" spans="1:15" x14ac:dyDescent="0.25">
      <c r="A992" s="172" t="s">
        <v>9691</v>
      </c>
      <c r="B992" s="173" t="s">
        <v>5724</v>
      </c>
      <c r="C992" s="174" t="s">
        <v>5725</v>
      </c>
      <c r="D992" s="185" t="s">
        <v>36</v>
      </c>
      <c r="E992" s="175">
        <v>2000</v>
      </c>
      <c r="F992" s="175">
        <v>0.1</v>
      </c>
      <c r="G992" s="175"/>
      <c r="H992" s="175"/>
      <c r="I992" s="176">
        <v>7.64</v>
      </c>
      <c r="J992" s="176">
        <f>IF(ISNUMBER(I992),ROUND(E992*F992*I992,2),"")</f>
        <v>1528</v>
      </c>
      <c r="K992" s="184">
        <f>BDI!$E$17</f>
        <v>0.19500000000000001</v>
      </c>
      <c r="L992" s="93"/>
      <c r="M992" s="93"/>
      <c r="N992" s="92">
        <f t="shared" si="10"/>
        <v>9.1300000000000008</v>
      </c>
      <c r="O992" s="229">
        <f>IF(ISNUMBER(I992),ROUND(E992*F992*N992,2),"")</f>
        <v>1826</v>
      </c>
    </row>
    <row r="993" spans="1:15" x14ac:dyDescent="0.25">
      <c r="A993" s="172" t="s">
        <v>9692</v>
      </c>
      <c r="B993" s="173" t="s">
        <v>5726</v>
      </c>
      <c r="C993" s="174" t="s">
        <v>5727</v>
      </c>
      <c r="D993" s="185" t="s">
        <v>36</v>
      </c>
      <c r="E993" s="175">
        <v>300</v>
      </c>
      <c r="F993" s="175">
        <v>0.1</v>
      </c>
      <c r="G993" s="175"/>
      <c r="H993" s="175"/>
      <c r="I993" s="176">
        <v>50.8</v>
      </c>
      <c r="J993" s="176">
        <f>IF(ISNUMBER(I993),ROUND(E993*F993*I993,2),"")</f>
        <v>1524</v>
      </c>
      <c r="K993" s="184">
        <f>BDI!$E$17</f>
        <v>0.19500000000000001</v>
      </c>
      <c r="L993" s="93"/>
      <c r="M993" s="93"/>
      <c r="N993" s="92">
        <f t="shared" si="10"/>
        <v>60.71</v>
      </c>
      <c r="O993" s="229">
        <f>IF(ISNUMBER(I993),ROUND(E993*F993*N993,2),"")</f>
        <v>1821.3</v>
      </c>
    </row>
    <row r="994" spans="1:15" x14ac:dyDescent="0.25">
      <c r="A994" s="172" t="s">
        <v>9693</v>
      </c>
      <c r="B994" s="173" t="s">
        <v>5728</v>
      </c>
      <c r="C994" s="174" t="s">
        <v>5729</v>
      </c>
      <c r="D994" s="185" t="s">
        <v>36</v>
      </c>
      <c r="E994" s="175">
        <v>300</v>
      </c>
      <c r="F994" s="175">
        <v>0.1</v>
      </c>
      <c r="G994" s="175"/>
      <c r="H994" s="175"/>
      <c r="I994" s="176">
        <v>80.45</v>
      </c>
      <c r="J994" s="176">
        <f>IF(ISNUMBER(I994),ROUND(E994*F994*I994,2),"")</f>
        <v>2413.5</v>
      </c>
      <c r="K994" s="184">
        <f>BDI!$E$17</f>
        <v>0.19500000000000001</v>
      </c>
      <c r="L994" s="93"/>
      <c r="M994" s="93"/>
      <c r="N994" s="92">
        <f t="shared" si="10"/>
        <v>96.14</v>
      </c>
      <c r="O994" s="229">
        <f>IF(ISNUMBER(I994),ROUND(E994*F994*N994,2),"")</f>
        <v>2884.2</v>
      </c>
    </row>
    <row r="995" spans="1:15" x14ac:dyDescent="0.25">
      <c r="A995" s="172" t="s">
        <v>9694</v>
      </c>
      <c r="B995" s="173" t="s">
        <v>5733</v>
      </c>
      <c r="C995" s="174" t="s">
        <v>5734</v>
      </c>
      <c r="D995" s="185" t="s">
        <v>36</v>
      </c>
      <c r="E995" s="175">
        <v>100</v>
      </c>
      <c r="F995" s="175">
        <v>0.1</v>
      </c>
      <c r="G995" s="175"/>
      <c r="H995" s="175"/>
      <c r="I995" s="176">
        <v>69.739999999999995</v>
      </c>
      <c r="J995" s="176">
        <f>IF(ISNUMBER(I995),ROUND(E995*F995*I995,2),"")</f>
        <v>697.4</v>
      </c>
      <c r="K995" s="184">
        <f>BDI!$E$17</f>
        <v>0.19500000000000001</v>
      </c>
      <c r="L995" s="93"/>
      <c r="M995" s="93"/>
      <c r="N995" s="92">
        <f t="shared" si="10"/>
        <v>83.34</v>
      </c>
      <c r="O995" s="229">
        <f>IF(ISNUMBER(I995),ROUND(E995*F995*N995,2),"")</f>
        <v>833.4</v>
      </c>
    </row>
    <row r="996" spans="1:15" x14ac:dyDescent="0.25">
      <c r="A996" s="172" t="s">
        <v>9695</v>
      </c>
      <c r="B996" s="173" t="s">
        <v>5735</v>
      </c>
      <c r="C996" s="174" t="s">
        <v>5736</v>
      </c>
      <c r="D996" s="185" t="s">
        <v>36</v>
      </c>
      <c r="E996" s="175">
        <v>100</v>
      </c>
      <c r="F996" s="175">
        <v>0.1</v>
      </c>
      <c r="G996" s="175"/>
      <c r="H996" s="175"/>
      <c r="I996" s="176">
        <v>70.989999999999995</v>
      </c>
      <c r="J996" s="176">
        <f>IF(ISNUMBER(I996),ROUND(E996*F996*I996,2),"")</f>
        <v>709.9</v>
      </c>
      <c r="K996" s="184">
        <f>BDI!$E$17</f>
        <v>0.19500000000000001</v>
      </c>
      <c r="L996" s="93"/>
      <c r="M996" s="93"/>
      <c r="N996" s="92">
        <f t="shared" si="10"/>
        <v>84.83</v>
      </c>
      <c r="O996" s="229">
        <f>IF(ISNUMBER(I996),ROUND(E996*F996*N996,2),"")</f>
        <v>848.3</v>
      </c>
    </row>
    <row r="997" spans="1:15" x14ac:dyDescent="0.25">
      <c r="A997" s="172" t="s">
        <v>9696</v>
      </c>
      <c r="B997" s="173" t="s">
        <v>5737</v>
      </c>
      <c r="C997" s="174" t="s">
        <v>5738</v>
      </c>
      <c r="D997" s="185" t="s">
        <v>36</v>
      </c>
      <c r="E997" s="175">
        <v>100</v>
      </c>
      <c r="F997" s="175">
        <v>0.1</v>
      </c>
      <c r="G997" s="175"/>
      <c r="H997" s="175"/>
      <c r="I997" s="176">
        <v>145.57</v>
      </c>
      <c r="J997" s="176">
        <f>IF(ISNUMBER(I997),ROUND(E997*F997*I997,2),"")</f>
        <v>1455.7</v>
      </c>
      <c r="K997" s="184">
        <f>BDI!$E$17</f>
        <v>0.19500000000000001</v>
      </c>
      <c r="L997" s="93"/>
      <c r="M997" s="93"/>
      <c r="N997" s="92">
        <f t="shared" si="10"/>
        <v>173.96</v>
      </c>
      <c r="O997" s="229">
        <f>IF(ISNUMBER(I997),ROUND(E997*F997*N997,2),"")</f>
        <v>1739.6</v>
      </c>
    </row>
    <row r="998" spans="1:15" x14ac:dyDescent="0.25">
      <c r="A998" s="177">
        <v>4</v>
      </c>
      <c r="B998" s="178"/>
      <c r="C998" s="179" t="s">
        <v>9697</v>
      </c>
      <c r="D998" s="180" t="s">
        <v>31</v>
      </c>
      <c r="E998" s="180" t="s">
        <v>31</v>
      </c>
      <c r="F998" s="180"/>
      <c r="G998" s="180" t="s">
        <v>31</v>
      </c>
      <c r="H998" s="180"/>
      <c r="I998" s="180"/>
      <c r="J998" s="186"/>
      <c r="K998" s="180"/>
      <c r="L998" s="180"/>
      <c r="M998" s="187">
        <f ca="1">SUBTOTAL(109,M999:M1234)</f>
        <v>647793.00000000023</v>
      </c>
      <c r="N998" s="183"/>
      <c r="O998" s="230"/>
    </row>
    <row r="999" spans="1:15" x14ac:dyDescent="0.25">
      <c r="A999" s="172" t="s">
        <v>9698</v>
      </c>
      <c r="B999" s="173" t="s">
        <v>5760</v>
      </c>
      <c r="C999" s="174" t="s">
        <v>5761</v>
      </c>
      <c r="D999" s="175" t="s">
        <v>36</v>
      </c>
      <c r="E999" s="175">
        <v>90</v>
      </c>
      <c r="F999" s="175"/>
      <c r="G999" s="173">
        <v>5</v>
      </c>
      <c r="H999" s="184">
        <v>1.6666666666666666E-2</v>
      </c>
      <c r="I999" s="176">
        <v>354.63</v>
      </c>
      <c r="J999" s="176"/>
      <c r="K999" s="184"/>
      <c r="L999" s="188">
        <f>IF(ISNUMBER(I999),ROUND(E999*H999*I999,2),"")</f>
        <v>531.95000000000005</v>
      </c>
      <c r="M999" s="188">
        <f t="shared" ref="M999:M1062" si="11">IF(ISNUMBER(I999),ROUND(L999*30,2),"")</f>
        <v>15958.5</v>
      </c>
      <c r="N999" s="92"/>
      <c r="O999" s="229"/>
    </row>
    <row r="1000" spans="1:15" x14ac:dyDescent="0.25">
      <c r="A1000" s="172" t="s">
        <v>9699</v>
      </c>
      <c r="B1000" s="173" t="s">
        <v>5762</v>
      </c>
      <c r="C1000" s="174" t="s">
        <v>5763</v>
      </c>
      <c r="D1000" s="175" t="s">
        <v>36</v>
      </c>
      <c r="E1000" s="175">
        <v>70</v>
      </c>
      <c r="F1000" s="175"/>
      <c r="G1000" s="173">
        <v>5</v>
      </c>
      <c r="H1000" s="184">
        <v>1.6666666666666666E-2</v>
      </c>
      <c r="I1000" s="176">
        <v>159.9</v>
      </c>
      <c r="J1000" s="176"/>
      <c r="K1000" s="184"/>
      <c r="L1000" s="188">
        <f>IF(ISNUMBER(I1000),ROUND(E1000*H1000*I1000,2),"")</f>
        <v>186.55</v>
      </c>
      <c r="M1000" s="188">
        <f t="shared" si="11"/>
        <v>5596.5</v>
      </c>
      <c r="N1000" s="92"/>
      <c r="O1000" s="229"/>
    </row>
    <row r="1001" spans="1:15" x14ac:dyDescent="0.25">
      <c r="A1001" s="172" t="s">
        <v>9700</v>
      </c>
      <c r="B1001" s="173" t="s">
        <v>5764</v>
      </c>
      <c r="C1001" s="174" t="s">
        <v>5765</v>
      </c>
      <c r="D1001" s="175" t="s">
        <v>36</v>
      </c>
      <c r="E1001" s="175">
        <v>50</v>
      </c>
      <c r="F1001" s="175"/>
      <c r="G1001" s="173">
        <v>5</v>
      </c>
      <c r="H1001" s="184">
        <v>1.6666666666666666E-2</v>
      </c>
      <c r="I1001" s="176">
        <v>264.02999999999997</v>
      </c>
      <c r="J1001" s="176"/>
      <c r="K1001" s="184"/>
      <c r="L1001" s="188">
        <f>IF(ISNUMBER(I1001),ROUND(E1001*H1001*I1001,2),"")</f>
        <v>220.03</v>
      </c>
      <c r="M1001" s="188">
        <f t="shared" si="11"/>
        <v>6600.9</v>
      </c>
      <c r="N1001" s="92"/>
      <c r="O1001" s="229"/>
    </row>
    <row r="1002" spans="1:15" x14ac:dyDescent="0.25">
      <c r="A1002" s="172" t="s">
        <v>9701</v>
      </c>
      <c r="B1002" s="173" t="s">
        <v>5766</v>
      </c>
      <c r="C1002" s="174" t="s">
        <v>5767</v>
      </c>
      <c r="D1002" s="175" t="s">
        <v>36</v>
      </c>
      <c r="E1002" s="175">
        <v>11</v>
      </c>
      <c r="F1002" s="175"/>
      <c r="G1002" s="173">
        <v>5</v>
      </c>
      <c r="H1002" s="184">
        <v>1.6666666666666666E-2</v>
      </c>
      <c r="I1002" s="176">
        <v>2799</v>
      </c>
      <c r="J1002" s="176"/>
      <c r="K1002" s="184"/>
      <c r="L1002" s="188">
        <f>IF(ISNUMBER(I1002),ROUND(E1002*H1002*I1002,2),"")</f>
        <v>513.15</v>
      </c>
      <c r="M1002" s="188">
        <f t="shared" si="11"/>
        <v>15394.5</v>
      </c>
      <c r="N1002" s="92"/>
      <c r="O1002" s="229"/>
    </row>
    <row r="1003" spans="1:15" x14ac:dyDescent="0.25">
      <c r="A1003" s="172" t="s">
        <v>9702</v>
      </c>
      <c r="B1003" s="173" t="s">
        <v>5768</v>
      </c>
      <c r="C1003" s="174" t="s">
        <v>5769</v>
      </c>
      <c r="D1003" s="175" t="s">
        <v>36</v>
      </c>
      <c r="E1003" s="175">
        <v>2</v>
      </c>
      <c r="F1003" s="175"/>
      <c r="G1003" s="173">
        <v>5</v>
      </c>
      <c r="H1003" s="184">
        <v>1.6666666666666666E-2</v>
      </c>
      <c r="I1003" s="176">
        <v>1829.51</v>
      </c>
      <c r="J1003" s="176"/>
      <c r="K1003" s="184"/>
      <c r="L1003" s="188">
        <f>IF(ISNUMBER(I1003),ROUND(E1003*H1003*I1003,2),"")</f>
        <v>60.98</v>
      </c>
      <c r="M1003" s="188">
        <f t="shared" si="11"/>
        <v>1829.4</v>
      </c>
      <c r="N1003" s="92"/>
      <c r="O1003" s="229"/>
    </row>
    <row r="1004" spans="1:15" x14ac:dyDescent="0.25">
      <c r="A1004" s="172" t="s">
        <v>9703</v>
      </c>
      <c r="B1004" s="173" t="s">
        <v>5770</v>
      </c>
      <c r="C1004" s="174" t="s">
        <v>5771</v>
      </c>
      <c r="D1004" s="175" t="s">
        <v>36</v>
      </c>
      <c r="E1004" s="175">
        <v>2</v>
      </c>
      <c r="F1004" s="175"/>
      <c r="G1004" s="173">
        <v>5</v>
      </c>
      <c r="H1004" s="184">
        <v>1.6666666666666666E-2</v>
      </c>
      <c r="I1004" s="176">
        <v>1878.92</v>
      </c>
      <c r="J1004" s="176"/>
      <c r="K1004" s="184"/>
      <c r="L1004" s="188">
        <f>IF(ISNUMBER(I1004),ROUND(E1004*H1004*I1004,2),"")</f>
        <v>62.63</v>
      </c>
      <c r="M1004" s="188">
        <f t="shared" si="11"/>
        <v>1878.9</v>
      </c>
      <c r="N1004" s="92"/>
      <c r="O1004" s="229"/>
    </row>
    <row r="1005" spans="1:15" x14ac:dyDescent="0.25">
      <c r="A1005" s="172" t="s">
        <v>9704</v>
      </c>
      <c r="B1005" s="173" t="s">
        <v>5772</v>
      </c>
      <c r="C1005" s="174" t="s">
        <v>5773</v>
      </c>
      <c r="D1005" s="175" t="s">
        <v>36</v>
      </c>
      <c r="E1005" s="175">
        <v>2</v>
      </c>
      <c r="F1005" s="175"/>
      <c r="G1005" s="173">
        <v>5</v>
      </c>
      <c r="H1005" s="184">
        <v>1.6666666666666666E-2</v>
      </c>
      <c r="I1005" s="176">
        <v>4006.98</v>
      </c>
      <c r="J1005" s="176"/>
      <c r="K1005" s="184"/>
      <c r="L1005" s="188">
        <f>IF(ISNUMBER(I1005),ROUND(E1005*H1005*I1005,2),"")</f>
        <v>133.57</v>
      </c>
      <c r="M1005" s="188">
        <f t="shared" si="11"/>
        <v>4007.1</v>
      </c>
      <c r="N1005" s="92"/>
      <c r="O1005" s="229"/>
    </row>
    <row r="1006" spans="1:15" x14ac:dyDescent="0.25">
      <c r="A1006" s="172" t="s">
        <v>9705</v>
      </c>
      <c r="B1006" s="173" t="s">
        <v>5774</v>
      </c>
      <c r="C1006" s="174" t="s">
        <v>5775</v>
      </c>
      <c r="D1006" s="175" t="s">
        <v>36</v>
      </c>
      <c r="E1006" s="175">
        <v>91</v>
      </c>
      <c r="F1006" s="175"/>
      <c r="G1006" s="173">
        <v>10</v>
      </c>
      <c r="H1006" s="184">
        <v>8.3333333333333332E-3</v>
      </c>
      <c r="I1006" s="176">
        <v>87.9</v>
      </c>
      <c r="J1006" s="176"/>
      <c r="K1006" s="184"/>
      <c r="L1006" s="188">
        <f>IF(ISNUMBER(I1006),ROUND(E1006*H1006*I1006,2),"")</f>
        <v>66.66</v>
      </c>
      <c r="M1006" s="188">
        <f t="shared" si="11"/>
        <v>1999.8</v>
      </c>
      <c r="N1006" s="92"/>
      <c r="O1006" s="229"/>
    </row>
    <row r="1007" spans="1:15" x14ac:dyDescent="0.25">
      <c r="A1007" s="172" t="s">
        <v>9706</v>
      </c>
      <c r="B1007" s="173" t="s">
        <v>5776</v>
      </c>
      <c r="C1007" s="174" t="s">
        <v>5777</v>
      </c>
      <c r="D1007" s="175" t="s">
        <v>36</v>
      </c>
      <c r="E1007" s="175">
        <v>25</v>
      </c>
      <c r="F1007" s="175"/>
      <c r="G1007" s="173">
        <v>5</v>
      </c>
      <c r="H1007" s="184">
        <v>1.6666666666666666E-2</v>
      </c>
      <c r="I1007" s="176">
        <v>47.02</v>
      </c>
      <c r="J1007" s="176"/>
      <c r="K1007" s="184"/>
      <c r="L1007" s="188">
        <f>IF(ISNUMBER(I1007),ROUND(E1007*H1007*I1007,2),"")</f>
        <v>19.59</v>
      </c>
      <c r="M1007" s="188">
        <f t="shared" si="11"/>
        <v>587.70000000000005</v>
      </c>
      <c r="N1007" s="92"/>
      <c r="O1007" s="229"/>
    </row>
    <row r="1008" spans="1:15" x14ac:dyDescent="0.25">
      <c r="A1008" s="172" t="s">
        <v>9707</v>
      </c>
      <c r="B1008" s="173" t="s">
        <v>1497</v>
      </c>
      <c r="C1008" s="174" t="s">
        <v>5778</v>
      </c>
      <c r="D1008" s="175" t="s">
        <v>36</v>
      </c>
      <c r="E1008" s="175">
        <v>25</v>
      </c>
      <c r="F1008" s="175"/>
      <c r="G1008" s="173">
        <v>5</v>
      </c>
      <c r="H1008" s="184">
        <v>1.6666666666666666E-2</v>
      </c>
      <c r="I1008" s="188">
        <f ca="1">OFFSET(INDEX(Composições!A:H,MATCH(B1008,Composições!A:A,0),8),2,0)</f>
        <v>35.634499999999996</v>
      </c>
      <c r="J1008" s="176"/>
      <c r="K1008" s="184"/>
      <c r="L1008" s="188">
        <f ca="1">IF(ISNUMBER(I1008),ROUND(E1008*H1008*I1008,2),"")</f>
        <v>14.85</v>
      </c>
      <c r="M1008" s="188">
        <f t="shared" ca="1" si="11"/>
        <v>445.5</v>
      </c>
      <c r="N1008" s="92"/>
      <c r="O1008" s="229"/>
    </row>
    <row r="1009" spans="1:15" x14ac:dyDescent="0.25">
      <c r="A1009" s="172" t="s">
        <v>9708</v>
      </c>
      <c r="B1009" s="173" t="s">
        <v>5779</v>
      </c>
      <c r="C1009" s="174" t="s">
        <v>5780</v>
      </c>
      <c r="D1009" s="175" t="s">
        <v>36</v>
      </c>
      <c r="E1009" s="175">
        <v>105</v>
      </c>
      <c r="F1009" s="175"/>
      <c r="G1009" s="173">
        <v>10</v>
      </c>
      <c r="H1009" s="184">
        <v>8.3333333333333332E-3</v>
      </c>
      <c r="I1009" s="176">
        <v>131.38999999999999</v>
      </c>
      <c r="J1009" s="176"/>
      <c r="K1009" s="184"/>
      <c r="L1009" s="188">
        <f>IF(ISNUMBER(I1009),ROUND(E1009*H1009*I1009,2),"")</f>
        <v>114.97</v>
      </c>
      <c r="M1009" s="188">
        <f t="shared" si="11"/>
        <v>3449.1</v>
      </c>
      <c r="N1009" s="92"/>
      <c r="O1009" s="229"/>
    </row>
    <row r="1010" spans="1:15" x14ac:dyDescent="0.25">
      <c r="A1010" s="172" t="s">
        <v>9709</v>
      </c>
      <c r="B1010" s="173" t="s">
        <v>5781</v>
      </c>
      <c r="C1010" s="174" t="s">
        <v>5782</v>
      </c>
      <c r="D1010" s="175" t="s">
        <v>36</v>
      </c>
      <c r="E1010" s="175">
        <v>2</v>
      </c>
      <c r="F1010" s="175"/>
      <c r="G1010" s="173">
        <v>10</v>
      </c>
      <c r="H1010" s="184">
        <v>8.3333333333333332E-3</v>
      </c>
      <c r="I1010" s="176">
        <v>1669.39</v>
      </c>
      <c r="J1010" s="176"/>
      <c r="K1010" s="184"/>
      <c r="L1010" s="188">
        <f>IF(ISNUMBER(I1010),ROUND(E1010*H1010*I1010,2),"")</f>
        <v>27.82</v>
      </c>
      <c r="M1010" s="188">
        <f t="shared" si="11"/>
        <v>834.6</v>
      </c>
      <c r="N1010" s="92"/>
      <c r="O1010" s="229"/>
    </row>
    <row r="1011" spans="1:15" x14ac:dyDescent="0.25">
      <c r="A1011" s="172" t="s">
        <v>9710</v>
      </c>
      <c r="B1011" s="173" t="s">
        <v>5783</v>
      </c>
      <c r="C1011" s="174" t="s">
        <v>5784</v>
      </c>
      <c r="D1011" s="175" t="s">
        <v>36</v>
      </c>
      <c r="E1011" s="175">
        <v>5</v>
      </c>
      <c r="F1011" s="175"/>
      <c r="G1011" s="173">
        <v>5</v>
      </c>
      <c r="H1011" s="184">
        <v>1.6666666666666666E-2</v>
      </c>
      <c r="I1011" s="176">
        <v>1325.27</v>
      </c>
      <c r="J1011" s="176"/>
      <c r="K1011" s="184"/>
      <c r="L1011" s="188">
        <f>IF(ISNUMBER(I1011),ROUND(E1011*H1011*I1011,2),"")</f>
        <v>110.44</v>
      </c>
      <c r="M1011" s="188">
        <f t="shared" si="11"/>
        <v>3313.2</v>
      </c>
      <c r="N1011" s="92"/>
      <c r="O1011" s="229"/>
    </row>
    <row r="1012" spans="1:15" x14ac:dyDescent="0.25">
      <c r="A1012" s="172" t="s">
        <v>9711</v>
      </c>
      <c r="B1012" s="173" t="s">
        <v>5785</v>
      </c>
      <c r="C1012" s="174" t="s">
        <v>5786</v>
      </c>
      <c r="D1012" s="175" t="s">
        <v>36</v>
      </c>
      <c r="E1012" s="175">
        <v>2</v>
      </c>
      <c r="F1012" s="175"/>
      <c r="G1012" s="173">
        <v>5</v>
      </c>
      <c r="H1012" s="184">
        <v>1.6666666666666666E-2</v>
      </c>
      <c r="I1012" s="176">
        <v>2848.1</v>
      </c>
      <c r="J1012" s="176"/>
      <c r="K1012" s="184"/>
      <c r="L1012" s="188">
        <f>IF(ISNUMBER(I1012),ROUND(E1012*H1012*I1012,2),"")</f>
        <v>94.94</v>
      </c>
      <c r="M1012" s="188">
        <f t="shared" si="11"/>
        <v>2848.2</v>
      </c>
      <c r="N1012" s="92"/>
      <c r="O1012" s="229"/>
    </row>
    <row r="1013" spans="1:15" x14ac:dyDescent="0.25">
      <c r="A1013" s="172" t="s">
        <v>9712</v>
      </c>
      <c r="B1013" s="173" t="s">
        <v>5787</v>
      </c>
      <c r="C1013" s="174" t="s">
        <v>5788</v>
      </c>
      <c r="D1013" s="175" t="s">
        <v>36</v>
      </c>
      <c r="E1013" s="175">
        <v>1</v>
      </c>
      <c r="F1013" s="175"/>
      <c r="G1013" s="173">
        <v>5</v>
      </c>
      <c r="H1013" s="184">
        <v>1.6666666666666666E-2</v>
      </c>
      <c r="I1013" s="176">
        <v>509.6</v>
      </c>
      <c r="J1013" s="176"/>
      <c r="K1013" s="184"/>
      <c r="L1013" s="188">
        <f>IF(ISNUMBER(I1013),ROUND(E1013*H1013*I1013,2),"")</f>
        <v>8.49</v>
      </c>
      <c r="M1013" s="188">
        <f t="shared" si="11"/>
        <v>254.7</v>
      </c>
      <c r="N1013" s="92"/>
      <c r="O1013" s="229"/>
    </row>
    <row r="1014" spans="1:15" x14ac:dyDescent="0.25">
      <c r="A1014" s="172" t="s">
        <v>9713</v>
      </c>
      <c r="B1014" s="173" t="s">
        <v>5789</v>
      </c>
      <c r="C1014" s="174" t="s">
        <v>5790</v>
      </c>
      <c r="D1014" s="175" t="s">
        <v>36</v>
      </c>
      <c r="E1014" s="175">
        <v>5</v>
      </c>
      <c r="F1014" s="175"/>
      <c r="G1014" s="173">
        <v>5</v>
      </c>
      <c r="H1014" s="184">
        <v>1.6666666666666666E-2</v>
      </c>
      <c r="I1014" s="176">
        <v>1178.57</v>
      </c>
      <c r="J1014" s="176"/>
      <c r="K1014" s="184"/>
      <c r="L1014" s="188">
        <f>IF(ISNUMBER(I1014),ROUND(E1014*H1014*I1014,2),"")</f>
        <v>98.21</v>
      </c>
      <c r="M1014" s="188">
        <f t="shared" si="11"/>
        <v>2946.3</v>
      </c>
      <c r="N1014" s="92"/>
      <c r="O1014" s="229"/>
    </row>
    <row r="1015" spans="1:15" x14ac:dyDescent="0.25">
      <c r="A1015" s="172" t="s">
        <v>9714</v>
      </c>
      <c r="B1015" s="173" t="s">
        <v>5791</v>
      </c>
      <c r="C1015" s="174" t="s">
        <v>5792</v>
      </c>
      <c r="D1015" s="175" t="s">
        <v>36</v>
      </c>
      <c r="E1015" s="175">
        <v>3</v>
      </c>
      <c r="F1015" s="175"/>
      <c r="G1015" s="173">
        <v>5</v>
      </c>
      <c r="H1015" s="184">
        <v>1.6666666666666666E-2</v>
      </c>
      <c r="I1015" s="176">
        <v>1430.71</v>
      </c>
      <c r="J1015" s="176"/>
      <c r="K1015" s="184"/>
      <c r="L1015" s="188">
        <f>IF(ISNUMBER(I1015),ROUND(E1015*H1015*I1015,2),"")</f>
        <v>71.540000000000006</v>
      </c>
      <c r="M1015" s="188">
        <f t="shared" si="11"/>
        <v>2146.1999999999998</v>
      </c>
      <c r="N1015" s="92"/>
      <c r="O1015" s="229"/>
    </row>
    <row r="1016" spans="1:15" x14ac:dyDescent="0.25">
      <c r="A1016" s="172" t="s">
        <v>9715</v>
      </c>
      <c r="B1016" s="173" t="s">
        <v>5793</v>
      </c>
      <c r="C1016" s="174" t="s">
        <v>5794</v>
      </c>
      <c r="D1016" s="175" t="s">
        <v>36</v>
      </c>
      <c r="E1016" s="175">
        <v>1</v>
      </c>
      <c r="F1016" s="175"/>
      <c r="G1016" s="173">
        <v>5</v>
      </c>
      <c r="H1016" s="184">
        <v>1.6666666666666666E-2</v>
      </c>
      <c r="I1016" s="176">
        <v>1479.4</v>
      </c>
      <c r="J1016" s="176"/>
      <c r="K1016" s="184"/>
      <c r="L1016" s="188">
        <f>IF(ISNUMBER(I1016),ROUND(E1016*H1016*I1016,2),"")</f>
        <v>24.66</v>
      </c>
      <c r="M1016" s="188">
        <f t="shared" si="11"/>
        <v>739.8</v>
      </c>
      <c r="N1016" s="92"/>
      <c r="O1016" s="229"/>
    </row>
    <row r="1017" spans="1:15" x14ac:dyDescent="0.25">
      <c r="A1017" s="172" t="s">
        <v>9716</v>
      </c>
      <c r="B1017" s="173" t="s">
        <v>5795</v>
      </c>
      <c r="C1017" s="174" t="s">
        <v>5796</v>
      </c>
      <c r="D1017" s="175" t="s">
        <v>36</v>
      </c>
      <c r="E1017" s="175">
        <v>150</v>
      </c>
      <c r="F1017" s="175"/>
      <c r="G1017" s="173">
        <v>5</v>
      </c>
      <c r="H1017" s="184">
        <v>1.6666666666666666E-2</v>
      </c>
      <c r="I1017" s="176">
        <v>67.23</v>
      </c>
      <c r="J1017" s="176"/>
      <c r="K1017" s="184"/>
      <c r="L1017" s="188">
        <f>IF(ISNUMBER(I1017),ROUND(E1017*H1017*I1017,2),"")</f>
        <v>168.08</v>
      </c>
      <c r="M1017" s="188">
        <f t="shared" si="11"/>
        <v>5042.3999999999996</v>
      </c>
      <c r="N1017" s="92"/>
      <c r="O1017" s="229"/>
    </row>
    <row r="1018" spans="1:15" x14ac:dyDescent="0.25">
      <c r="A1018" s="172" t="s">
        <v>9717</v>
      </c>
      <c r="B1018" s="173" t="s">
        <v>5797</v>
      </c>
      <c r="C1018" s="174" t="s">
        <v>5798</v>
      </c>
      <c r="D1018" s="175" t="s">
        <v>36</v>
      </c>
      <c r="E1018" s="175">
        <v>150</v>
      </c>
      <c r="F1018" s="175"/>
      <c r="G1018" s="173">
        <v>5</v>
      </c>
      <c r="H1018" s="184">
        <v>1.6666666666666666E-2</v>
      </c>
      <c r="I1018" s="176">
        <v>45.66</v>
      </c>
      <c r="J1018" s="176"/>
      <c r="K1018" s="184"/>
      <c r="L1018" s="188">
        <f>IF(ISNUMBER(I1018),ROUND(E1018*H1018*I1018,2),"")</f>
        <v>114.15</v>
      </c>
      <c r="M1018" s="188">
        <f t="shared" si="11"/>
        <v>3424.5</v>
      </c>
      <c r="N1018" s="92"/>
      <c r="O1018" s="229"/>
    </row>
    <row r="1019" spans="1:15" x14ac:dyDescent="0.25">
      <c r="A1019" s="172" t="s">
        <v>9718</v>
      </c>
      <c r="B1019" s="173" t="s">
        <v>5799</v>
      </c>
      <c r="C1019" s="174" t="s">
        <v>5800</v>
      </c>
      <c r="D1019" s="175" t="s">
        <v>36</v>
      </c>
      <c r="E1019" s="175">
        <v>600</v>
      </c>
      <c r="F1019" s="175"/>
      <c r="G1019" s="173">
        <v>5</v>
      </c>
      <c r="H1019" s="184">
        <v>1.6666666666666666E-2</v>
      </c>
      <c r="I1019" s="176">
        <v>9.83</v>
      </c>
      <c r="J1019" s="176"/>
      <c r="K1019" s="184"/>
      <c r="L1019" s="188">
        <f>IF(ISNUMBER(I1019),ROUND(E1019*H1019*I1019,2),"")</f>
        <v>98.3</v>
      </c>
      <c r="M1019" s="188">
        <f t="shared" si="11"/>
        <v>2949</v>
      </c>
      <c r="N1019" s="92"/>
      <c r="O1019" s="229"/>
    </row>
    <row r="1020" spans="1:15" x14ac:dyDescent="0.25">
      <c r="A1020" s="172" t="s">
        <v>9719</v>
      </c>
      <c r="B1020" s="173" t="s">
        <v>5801</v>
      </c>
      <c r="C1020" s="174" t="s">
        <v>5802</v>
      </c>
      <c r="D1020" s="175" t="s">
        <v>36</v>
      </c>
      <c r="E1020" s="175">
        <v>1</v>
      </c>
      <c r="F1020" s="175"/>
      <c r="G1020" s="173">
        <v>5</v>
      </c>
      <c r="H1020" s="184">
        <v>1.6666666666666666E-2</v>
      </c>
      <c r="I1020" s="176">
        <v>1750</v>
      </c>
      <c r="J1020" s="176"/>
      <c r="K1020" s="184"/>
      <c r="L1020" s="188">
        <f>IF(ISNUMBER(I1020),ROUND(E1020*H1020*I1020,2),"")</f>
        <v>29.17</v>
      </c>
      <c r="M1020" s="188">
        <f t="shared" si="11"/>
        <v>875.1</v>
      </c>
      <c r="N1020" s="92"/>
      <c r="O1020" s="229"/>
    </row>
    <row r="1021" spans="1:15" x14ac:dyDescent="0.25">
      <c r="A1021" s="172" t="s">
        <v>9720</v>
      </c>
      <c r="B1021" s="173" t="s">
        <v>5803</v>
      </c>
      <c r="C1021" s="174" t="s">
        <v>5804</v>
      </c>
      <c r="D1021" s="175" t="s">
        <v>36</v>
      </c>
      <c r="E1021" s="175">
        <v>30</v>
      </c>
      <c r="F1021" s="175"/>
      <c r="G1021" s="173">
        <v>5</v>
      </c>
      <c r="H1021" s="184">
        <v>1.6666666666666666E-2</v>
      </c>
      <c r="I1021" s="176">
        <v>493.42</v>
      </c>
      <c r="J1021" s="176"/>
      <c r="K1021" s="184"/>
      <c r="L1021" s="188">
        <f>IF(ISNUMBER(I1021),ROUND(E1021*H1021*I1021,2),"")</f>
        <v>246.71</v>
      </c>
      <c r="M1021" s="188">
        <f t="shared" si="11"/>
        <v>7401.3</v>
      </c>
      <c r="N1021" s="92"/>
      <c r="O1021" s="229"/>
    </row>
    <row r="1022" spans="1:15" x14ac:dyDescent="0.25">
      <c r="A1022" s="172" t="s">
        <v>9721</v>
      </c>
      <c r="B1022" s="173" t="s">
        <v>5805</v>
      </c>
      <c r="C1022" s="174" t="s">
        <v>5806</v>
      </c>
      <c r="D1022" s="175" t="s">
        <v>36</v>
      </c>
      <c r="E1022" s="175">
        <v>15</v>
      </c>
      <c r="F1022" s="175"/>
      <c r="G1022" s="173">
        <v>5</v>
      </c>
      <c r="H1022" s="184">
        <v>1.6666666666666666E-2</v>
      </c>
      <c r="I1022" s="176">
        <v>560.41</v>
      </c>
      <c r="J1022" s="176"/>
      <c r="K1022" s="184"/>
      <c r="L1022" s="188">
        <f>IF(ISNUMBER(I1022),ROUND(E1022*H1022*I1022,2),"")</f>
        <v>140.1</v>
      </c>
      <c r="M1022" s="188">
        <f t="shared" si="11"/>
        <v>4203</v>
      </c>
      <c r="N1022" s="92"/>
      <c r="O1022" s="229"/>
    </row>
    <row r="1023" spans="1:15" x14ac:dyDescent="0.25">
      <c r="A1023" s="172" t="s">
        <v>9722</v>
      </c>
      <c r="B1023" s="173" t="s">
        <v>3594</v>
      </c>
      <c r="C1023" s="174" t="s">
        <v>3595</v>
      </c>
      <c r="D1023" s="175" t="s">
        <v>36</v>
      </c>
      <c r="E1023" s="175">
        <v>15</v>
      </c>
      <c r="F1023" s="175"/>
      <c r="G1023" s="173">
        <v>5</v>
      </c>
      <c r="H1023" s="184">
        <v>1.6666666666666666E-2</v>
      </c>
      <c r="I1023" s="176">
        <v>671.83</v>
      </c>
      <c r="J1023" s="176"/>
      <c r="K1023" s="184"/>
      <c r="L1023" s="188">
        <f>IF(ISNUMBER(I1023),ROUND(E1023*H1023*I1023,2),"")</f>
        <v>167.96</v>
      </c>
      <c r="M1023" s="188">
        <f t="shared" si="11"/>
        <v>5038.8</v>
      </c>
      <c r="N1023" s="92"/>
      <c r="O1023" s="229"/>
    </row>
    <row r="1024" spans="1:15" x14ac:dyDescent="0.25">
      <c r="A1024" s="172" t="s">
        <v>9723</v>
      </c>
      <c r="B1024" s="173" t="s">
        <v>5807</v>
      </c>
      <c r="C1024" s="174" t="s">
        <v>5808</v>
      </c>
      <c r="D1024" s="175" t="s">
        <v>36</v>
      </c>
      <c r="E1024" s="175">
        <v>3</v>
      </c>
      <c r="F1024" s="175"/>
      <c r="G1024" s="173">
        <v>5</v>
      </c>
      <c r="H1024" s="184">
        <v>1.6666666666666666E-2</v>
      </c>
      <c r="I1024" s="176">
        <v>898</v>
      </c>
      <c r="J1024" s="176"/>
      <c r="K1024" s="184"/>
      <c r="L1024" s="188">
        <f>IF(ISNUMBER(I1024),ROUND(E1024*H1024*I1024,2),"")</f>
        <v>44.9</v>
      </c>
      <c r="M1024" s="188">
        <f t="shared" si="11"/>
        <v>1347</v>
      </c>
      <c r="N1024" s="92"/>
      <c r="O1024" s="229"/>
    </row>
    <row r="1025" spans="1:15" x14ac:dyDescent="0.25">
      <c r="A1025" s="172" t="s">
        <v>9724</v>
      </c>
      <c r="B1025" s="173" t="s">
        <v>5809</v>
      </c>
      <c r="C1025" s="174" t="s">
        <v>5810</v>
      </c>
      <c r="D1025" s="175" t="s">
        <v>36</v>
      </c>
      <c r="E1025" s="175">
        <v>1</v>
      </c>
      <c r="F1025" s="175"/>
      <c r="G1025" s="173">
        <v>5</v>
      </c>
      <c r="H1025" s="184">
        <v>1.6666666666666666E-2</v>
      </c>
      <c r="I1025" s="176">
        <v>6385.01</v>
      </c>
      <c r="J1025" s="176"/>
      <c r="K1025" s="184"/>
      <c r="L1025" s="188">
        <f>IF(ISNUMBER(I1025),ROUND(E1025*H1025*I1025,2),"")</f>
        <v>106.42</v>
      </c>
      <c r="M1025" s="188">
        <f t="shared" si="11"/>
        <v>3192.6</v>
      </c>
      <c r="N1025" s="92"/>
      <c r="O1025" s="229"/>
    </row>
    <row r="1026" spans="1:15" x14ac:dyDescent="0.25">
      <c r="A1026" s="172" t="s">
        <v>9725</v>
      </c>
      <c r="B1026" s="173" t="s">
        <v>5811</v>
      </c>
      <c r="C1026" s="174" t="s">
        <v>5812</v>
      </c>
      <c r="D1026" s="175" t="s">
        <v>36</v>
      </c>
      <c r="E1026" s="175">
        <v>1</v>
      </c>
      <c r="F1026" s="175"/>
      <c r="G1026" s="173">
        <v>5</v>
      </c>
      <c r="H1026" s="184">
        <v>1.6666666666666666E-2</v>
      </c>
      <c r="I1026" s="176">
        <v>6244.32</v>
      </c>
      <c r="J1026" s="176"/>
      <c r="K1026" s="184"/>
      <c r="L1026" s="188">
        <f>IF(ISNUMBER(I1026),ROUND(E1026*H1026*I1026,2),"")</f>
        <v>104.07</v>
      </c>
      <c r="M1026" s="188">
        <f t="shared" si="11"/>
        <v>3122.1</v>
      </c>
      <c r="N1026" s="92"/>
      <c r="O1026" s="229"/>
    </row>
    <row r="1027" spans="1:15" x14ac:dyDescent="0.25">
      <c r="A1027" s="172" t="s">
        <v>9726</v>
      </c>
      <c r="B1027" s="173" t="s">
        <v>5813</v>
      </c>
      <c r="C1027" s="174" t="s">
        <v>5814</v>
      </c>
      <c r="D1027" s="175" t="s">
        <v>36</v>
      </c>
      <c r="E1027" s="175">
        <v>1</v>
      </c>
      <c r="F1027" s="175"/>
      <c r="G1027" s="173">
        <v>10</v>
      </c>
      <c r="H1027" s="184">
        <v>8.3333333333333332E-3</v>
      </c>
      <c r="I1027" s="176">
        <v>62536.62</v>
      </c>
      <c r="J1027" s="176"/>
      <c r="K1027" s="184"/>
      <c r="L1027" s="188">
        <f>IF(ISNUMBER(I1027),ROUND(E1027*H1027*I1027,2),"")</f>
        <v>521.14</v>
      </c>
      <c r="M1027" s="188">
        <f t="shared" si="11"/>
        <v>15634.2</v>
      </c>
      <c r="N1027" s="92"/>
      <c r="O1027" s="229"/>
    </row>
    <row r="1028" spans="1:15" x14ac:dyDescent="0.25">
      <c r="A1028" s="172" t="s">
        <v>9727</v>
      </c>
      <c r="B1028" s="173" t="s">
        <v>3628</v>
      </c>
      <c r="C1028" s="174" t="s">
        <v>3629</v>
      </c>
      <c r="D1028" s="175" t="s">
        <v>36</v>
      </c>
      <c r="E1028" s="175">
        <v>5</v>
      </c>
      <c r="F1028" s="175"/>
      <c r="G1028" s="173">
        <v>5</v>
      </c>
      <c r="H1028" s="184">
        <v>1.6666666666666666E-2</v>
      </c>
      <c r="I1028" s="176">
        <v>851.75</v>
      </c>
      <c r="J1028" s="176"/>
      <c r="K1028" s="184"/>
      <c r="L1028" s="188">
        <f>IF(ISNUMBER(I1028),ROUND(E1028*H1028*I1028,2),"")</f>
        <v>70.98</v>
      </c>
      <c r="M1028" s="188">
        <f t="shared" si="11"/>
        <v>2129.4</v>
      </c>
      <c r="N1028" s="92"/>
      <c r="O1028" s="229"/>
    </row>
    <row r="1029" spans="1:15" x14ac:dyDescent="0.25">
      <c r="A1029" s="172" t="s">
        <v>9728</v>
      </c>
      <c r="B1029" s="173" t="s">
        <v>709</v>
      </c>
      <c r="C1029" s="174" t="s">
        <v>3632</v>
      </c>
      <c r="D1029" s="175" t="s">
        <v>36</v>
      </c>
      <c r="E1029" s="175">
        <v>5</v>
      </c>
      <c r="F1029" s="175"/>
      <c r="G1029" s="173">
        <v>5</v>
      </c>
      <c r="H1029" s="184">
        <v>1.6666666666666666E-2</v>
      </c>
      <c r="I1029" s="188">
        <f ca="1">OFFSET(INDEX(Composições!A:H,MATCH(B1029,Composições!A:A,0),8),2,0)</f>
        <v>172.86199999999999</v>
      </c>
      <c r="J1029" s="176"/>
      <c r="K1029" s="184"/>
      <c r="L1029" s="188">
        <f ca="1">IF(ISNUMBER(I1029),ROUND(E1029*H1029*I1029,2),"")</f>
        <v>14.41</v>
      </c>
      <c r="M1029" s="188">
        <f t="shared" ca="1" si="11"/>
        <v>432.3</v>
      </c>
      <c r="N1029" s="92"/>
      <c r="O1029" s="229"/>
    </row>
    <row r="1030" spans="1:15" x14ac:dyDescent="0.25">
      <c r="A1030" s="172" t="s">
        <v>9729</v>
      </c>
      <c r="B1030" s="173" t="s">
        <v>710</v>
      </c>
      <c r="C1030" s="174" t="s">
        <v>3633</v>
      </c>
      <c r="D1030" s="175" t="s">
        <v>36</v>
      </c>
      <c r="E1030" s="175">
        <v>5</v>
      </c>
      <c r="F1030" s="175"/>
      <c r="G1030" s="173">
        <v>5</v>
      </c>
      <c r="H1030" s="184">
        <v>1.6666666666666666E-2</v>
      </c>
      <c r="I1030" s="188">
        <f ca="1">OFFSET(INDEX(Composições!A:H,MATCH(B1030,Composições!A:A,0),8),2,0)</f>
        <v>151.5915</v>
      </c>
      <c r="J1030" s="176"/>
      <c r="K1030" s="184"/>
      <c r="L1030" s="188">
        <f ca="1">IF(ISNUMBER(I1030),ROUND(E1030*H1030*I1030,2),"")</f>
        <v>12.63</v>
      </c>
      <c r="M1030" s="188">
        <f t="shared" ca="1" si="11"/>
        <v>378.9</v>
      </c>
      <c r="N1030" s="92"/>
      <c r="O1030" s="229"/>
    </row>
    <row r="1031" spans="1:15" x14ac:dyDescent="0.25">
      <c r="A1031" s="172" t="s">
        <v>9730</v>
      </c>
      <c r="B1031" s="173" t="s">
        <v>3634</v>
      </c>
      <c r="C1031" s="174" t="s">
        <v>3635</v>
      </c>
      <c r="D1031" s="175" t="s">
        <v>36</v>
      </c>
      <c r="E1031" s="175">
        <v>5</v>
      </c>
      <c r="F1031" s="175"/>
      <c r="G1031" s="173">
        <v>5</v>
      </c>
      <c r="H1031" s="184">
        <v>1.6666666666666666E-2</v>
      </c>
      <c r="I1031" s="176">
        <v>344.64</v>
      </c>
      <c r="J1031" s="176"/>
      <c r="K1031" s="184"/>
      <c r="L1031" s="188">
        <f>IF(ISNUMBER(I1031),ROUND(E1031*H1031*I1031,2),"")</f>
        <v>28.72</v>
      </c>
      <c r="M1031" s="188">
        <f t="shared" si="11"/>
        <v>861.6</v>
      </c>
      <c r="N1031" s="92"/>
      <c r="O1031" s="229"/>
    </row>
    <row r="1032" spans="1:15" x14ac:dyDescent="0.25">
      <c r="A1032" s="172" t="s">
        <v>9731</v>
      </c>
      <c r="B1032" s="173" t="s">
        <v>3630</v>
      </c>
      <c r="C1032" s="174" t="s">
        <v>3631</v>
      </c>
      <c r="D1032" s="175" t="s">
        <v>36</v>
      </c>
      <c r="E1032" s="175">
        <v>5</v>
      </c>
      <c r="F1032" s="175"/>
      <c r="G1032" s="173">
        <v>5</v>
      </c>
      <c r="H1032" s="184">
        <v>1.6666666666666666E-2</v>
      </c>
      <c r="I1032" s="176">
        <v>213.11</v>
      </c>
      <c r="J1032" s="176"/>
      <c r="K1032" s="184"/>
      <c r="L1032" s="188">
        <f>IF(ISNUMBER(I1032),ROUND(E1032*H1032*I1032,2),"")</f>
        <v>17.760000000000002</v>
      </c>
      <c r="M1032" s="188">
        <f t="shared" si="11"/>
        <v>532.79999999999995</v>
      </c>
      <c r="N1032" s="92"/>
      <c r="O1032" s="229"/>
    </row>
    <row r="1033" spans="1:15" x14ac:dyDescent="0.25">
      <c r="A1033" s="172" t="s">
        <v>9732</v>
      </c>
      <c r="B1033" s="173" t="s">
        <v>5815</v>
      </c>
      <c r="C1033" s="174" t="s">
        <v>5816</v>
      </c>
      <c r="D1033" s="175" t="s">
        <v>36</v>
      </c>
      <c r="E1033" s="175">
        <v>5</v>
      </c>
      <c r="F1033" s="175"/>
      <c r="G1033" s="173">
        <v>5</v>
      </c>
      <c r="H1033" s="184">
        <v>1.6666666666666666E-2</v>
      </c>
      <c r="I1033" s="176">
        <v>138.53</v>
      </c>
      <c r="J1033" s="176"/>
      <c r="K1033" s="184"/>
      <c r="L1033" s="188">
        <f>IF(ISNUMBER(I1033),ROUND(E1033*H1033*I1033,2),"")</f>
        <v>11.54</v>
      </c>
      <c r="M1033" s="188">
        <f t="shared" si="11"/>
        <v>346.2</v>
      </c>
      <c r="N1033" s="92"/>
      <c r="O1033" s="229"/>
    </row>
    <row r="1034" spans="1:15" x14ac:dyDescent="0.25">
      <c r="A1034" s="172" t="s">
        <v>9733</v>
      </c>
      <c r="B1034" s="173" t="s">
        <v>5817</v>
      </c>
      <c r="C1034" s="174" t="s">
        <v>5818</v>
      </c>
      <c r="D1034" s="175" t="s">
        <v>36</v>
      </c>
      <c r="E1034" s="175">
        <v>1</v>
      </c>
      <c r="F1034" s="175"/>
      <c r="G1034" s="173">
        <v>5</v>
      </c>
      <c r="H1034" s="184">
        <v>1.6666666666666666E-2</v>
      </c>
      <c r="I1034" s="176">
        <v>2368</v>
      </c>
      <c r="J1034" s="176"/>
      <c r="K1034" s="184"/>
      <c r="L1034" s="188">
        <f>IF(ISNUMBER(I1034),ROUND(E1034*H1034*I1034,2),"")</f>
        <v>39.47</v>
      </c>
      <c r="M1034" s="188">
        <f t="shared" si="11"/>
        <v>1184.0999999999999</v>
      </c>
      <c r="N1034" s="92"/>
      <c r="O1034" s="229"/>
    </row>
    <row r="1035" spans="1:15" x14ac:dyDescent="0.25">
      <c r="A1035" s="172" t="s">
        <v>9734</v>
      </c>
      <c r="B1035" s="173" t="s">
        <v>5819</v>
      </c>
      <c r="C1035" s="174" t="s">
        <v>5820</v>
      </c>
      <c r="D1035" s="175" t="s">
        <v>36</v>
      </c>
      <c r="E1035" s="175">
        <v>1</v>
      </c>
      <c r="F1035" s="175"/>
      <c r="G1035" s="173">
        <v>5</v>
      </c>
      <c r="H1035" s="184">
        <v>1.6666666666666666E-2</v>
      </c>
      <c r="I1035" s="176">
        <v>7928.6</v>
      </c>
      <c r="J1035" s="176"/>
      <c r="K1035" s="184"/>
      <c r="L1035" s="188">
        <f>IF(ISNUMBER(I1035),ROUND(E1035*H1035*I1035,2),"")</f>
        <v>132.13999999999999</v>
      </c>
      <c r="M1035" s="188">
        <f t="shared" si="11"/>
        <v>3964.2</v>
      </c>
      <c r="N1035" s="92"/>
      <c r="O1035" s="229"/>
    </row>
    <row r="1036" spans="1:15" x14ac:dyDescent="0.25">
      <c r="A1036" s="172" t="s">
        <v>9735</v>
      </c>
      <c r="B1036" s="173" t="s">
        <v>5821</v>
      </c>
      <c r="C1036" s="174" t="s">
        <v>5822</v>
      </c>
      <c r="D1036" s="175" t="s">
        <v>124</v>
      </c>
      <c r="E1036" s="175">
        <v>500</v>
      </c>
      <c r="F1036" s="175"/>
      <c r="G1036" s="173">
        <v>5</v>
      </c>
      <c r="H1036" s="184">
        <v>1.6666666666666666E-2</v>
      </c>
      <c r="I1036" s="176">
        <v>8.1</v>
      </c>
      <c r="J1036" s="176"/>
      <c r="K1036" s="184"/>
      <c r="L1036" s="188">
        <f>IF(ISNUMBER(I1036),ROUND(E1036*H1036*I1036,2),"")</f>
        <v>67.5</v>
      </c>
      <c r="M1036" s="188">
        <f t="shared" si="11"/>
        <v>2025</v>
      </c>
      <c r="N1036" s="92"/>
      <c r="O1036" s="229"/>
    </row>
    <row r="1037" spans="1:15" x14ac:dyDescent="0.25">
      <c r="A1037" s="172" t="s">
        <v>9736</v>
      </c>
      <c r="B1037" s="173" t="s">
        <v>5823</v>
      </c>
      <c r="C1037" s="174" t="s">
        <v>5824</v>
      </c>
      <c r="D1037" s="175" t="s">
        <v>36</v>
      </c>
      <c r="E1037" s="175">
        <v>25</v>
      </c>
      <c r="F1037" s="175"/>
      <c r="G1037" s="173">
        <v>5</v>
      </c>
      <c r="H1037" s="184">
        <v>1.6666666666666666E-2</v>
      </c>
      <c r="I1037" s="176">
        <v>99.26</v>
      </c>
      <c r="J1037" s="176"/>
      <c r="K1037" s="184"/>
      <c r="L1037" s="188">
        <f>IF(ISNUMBER(I1037),ROUND(E1037*H1037*I1037,2),"")</f>
        <v>41.36</v>
      </c>
      <c r="M1037" s="188">
        <f t="shared" si="11"/>
        <v>1240.8</v>
      </c>
      <c r="N1037" s="92"/>
      <c r="O1037" s="229"/>
    </row>
    <row r="1038" spans="1:15" x14ac:dyDescent="0.25">
      <c r="A1038" s="172" t="s">
        <v>9737</v>
      </c>
      <c r="B1038" s="173" t="s">
        <v>5825</v>
      </c>
      <c r="C1038" s="174" t="s">
        <v>5826</v>
      </c>
      <c r="D1038" s="175" t="s">
        <v>36</v>
      </c>
      <c r="E1038" s="175">
        <v>5</v>
      </c>
      <c r="F1038" s="175"/>
      <c r="G1038" s="173">
        <v>5</v>
      </c>
      <c r="H1038" s="184">
        <v>1.6666666666666666E-2</v>
      </c>
      <c r="I1038" s="176">
        <v>79.989999999999995</v>
      </c>
      <c r="J1038" s="176"/>
      <c r="K1038" s="184"/>
      <c r="L1038" s="188">
        <f>IF(ISNUMBER(I1038),ROUND(E1038*H1038*I1038,2),"")</f>
        <v>6.67</v>
      </c>
      <c r="M1038" s="188">
        <f t="shared" si="11"/>
        <v>200.1</v>
      </c>
      <c r="N1038" s="92"/>
      <c r="O1038" s="229"/>
    </row>
    <row r="1039" spans="1:15" x14ac:dyDescent="0.25">
      <c r="A1039" s="172" t="s">
        <v>9738</v>
      </c>
      <c r="B1039" s="173" t="s">
        <v>5827</v>
      </c>
      <c r="C1039" s="174" t="s">
        <v>5828</v>
      </c>
      <c r="D1039" s="175" t="s">
        <v>36</v>
      </c>
      <c r="E1039" s="175">
        <v>1</v>
      </c>
      <c r="F1039" s="175"/>
      <c r="G1039" s="173">
        <v>5</v>
      </c>
      <c r="H1039" s="184">
        <v>1.6666666666666666E-2</v>
      </c>
      <c r="I1039" s="176">
        <v>226.88</v>
      </c>
      <c r="J1039" s="176"/>
      <c r="K1039" s="184"/>
      <c r="L1039" s="188">
        <f>IF(ISNUMBER(I1039),ROUND(E1039*H1039*I1039,2),"")</f>
        <v>3.78</v>
      </c>
      <c r="M1039" s="188">
        <f t="shared" si="11"/>
        <v>113.4</v>
      </c>
      <c r="N1039" s="92"/>
      <c r="O1039" s="229"/>
    </row>
    <row r="1040" spans="1:15" x14ac:dyDescent="0.25">
      <c r="A1040" s="172" t="s">
        <v>9739</v>
      </c>
      <c r="B1040" s="173" t="s">
        <v>5829</v>
      </c>
      <c r="C1040" s="174" t="s">
        <v>5830</v>
      </c>
      <c r="D1040" s="175" t="s">
        <v>36</v>
      </c>
      <c r="E1040" s="175">
        <v>5</v>
      </c>
      <c r="F1040" s="175"/>
      <c r="G1040" s="173">
        <v>5</v>
      </c>
      <c r="H1040" s="184">
        <v>1.6666666666666666E-2</v>
      </c>
      <c r="I1040" s="176">
        <v>286.07</v>
      </c>
      <c r="J1040" s="176"/>
      <c r="K1040" s="184"/>
      <c r="L1040" s="188">
        <f>IF(ISNUMBER(I1040),ROUND(E1040*H1040*I1040,2),"")</f>
        <v>23.84</v>
      </c>
      <c r="M1040" s="188">
        <f t="shared" si="11"/>
        <v>715.2</v>
      </c>
      <c r="N1040" s="92"/>
      <c r="O1040" s="229"/>
    </row>
    <row r="1041" spans="1:15" x14ac:dyDescent="0.25">
      <c r="A1041" s="172" t="s">
        <v>9740</v>
      </c>
      <c r="B1041" s="173" t="s">
        <v>3920</v>
      </c>
      <c r="C1041" s="174" t="s">
        <v>3921</v>
      </c>
      <c r="D1041" s="175" t="s">
        <v>36</v>
      </c>
      <c r="E1041" s="175">
        <v>1</v>
      </c>
      <c r="F1041" s="175"/>
      <c r="G1041" s="173">
        <v>10</v>
      </c>
      <c r="H1041" s="184">
        <v>8.3333333333333332E-3</v>
      </c>
      <c r="I1041" s="176">
        <v>3784.01</v>
      </c>
      <c r="J1041" s="176"/>
      <c r="K1041" s="184"/>
      <c r="L1041" s="188">
        <f>IF(ISNUMBER(I1041),ROUND(E1041*H1041*I1041,2),"")</f>
        <v>31.53</v>
      </c>
      <c r="M1041" s="188">
        <f t="shared" si="11"/>
        <v>945.9</v>
      </c>
      <c r="N1041" s="92"/>
      <c r="O1041" s="229"/>
    </row>
    <row r="1042" spans="1:15" x14ac:dyDescent="0.25">
      <c r="A1042" s="172" t="s">
        <v>9741</v>
      </c>
      <c r="B1042" s="173" t="s">
        <v>5831</v>
      </c>
      <c r="C1042" s="174" t="s">
        <v>5832</v>
      </c>
      <c r="D1042" s="175" t="s">
        <v>36</v>
      </c>
      <c r="E1042" s="175">
        <v>3</v>
      </c>
      <c r="F1042" s="175"/>
      <c r="G1042" s="173">
        <v>10</v>
      </c>
      <c r="H1042" s="184">
        <v>8.3333333333333332E-3</v>
      </c>
      <c r="I1042" s="176">
        <v>684.85</v>
      </c>
      <c r="J1042" s="176"/>
      <c r="K1042" s="184"/>
      <c r="L1042" s="188">
        <f>IF(ISNUMBER(I1042),ROUND(E1042*H1042*I1042,2),"")</f>
        <v>17.12</v>
      </c>
      <c r="M1042" s="188">
        <f t="shared" si="11"/>
        <v>513.6</v>
      </c>
      <c r="N1042" s="92"/>
      <c r="O1042" s="229"/>
    </row>
    <row r="1043" spans="1:15" x14ac:dyDescent="0.25">
      <c r="A1043" s="172" t="s">
        <v>9742</v>
      </c>
      <c r="B1043" s="173" t="s">
        <v>5833</v>
      </c>
      <c r="C1043" s="174" t="s">
        <v>5834</v>
      </c>
      <c r="D1043" s="175" t="s">
        <v>36</v>
      </c>
      <c r="E1043" s="175">
        <v>1</v>
      </c>
      <c r="F1043" s="175"/>
      <c r="G1043" s="173">
        <v>10</v>
      </c>
      <c r="H1043" s="184">
        <v>8.3333333333333332E-3</v>
      </c>
      <c r="I1043" s="176">
        <v>41675.78</v>
      </c>
      <c r="J1043" s="176"/>
      <c r="K1043" s="184"/>
      <c r="L1043" s="188">
        <f>IF(ISNUMBER(I1043),ROUND(E1043*H1043*I1043,2),"")</f>
        <v>347.3</v>
      </c>
      <c r="M1043" s="188">
        <f t="shared" si="11"/>
        <v>10419</v>
      </c>
      <c r="N1043" s="92"/>
      <c r="O1043" s="229"/>
    </row>
    <row r="1044" spans="1:15" x14ac:dyDescent="0.25">
      <c r="A1044" s="172" t="s">
        <v>9743</v>
      </c>
      <c r="B1044" s="173" t="s">
        <v>5835</v>
      </c>
      <c r="C1044" s="174" t="s">
        <v>5836</v>
      </c>
      <c r="D1044" s="175" t="s">
        <v>36</v>
      </c>
      <c r="E1044" s="175">
        <v>1</v>
      </c>
      <c r="F1044" s="175"/>
      <c r="G1044" s="173">
        <v>10</v>
      </c>
      <c r="H1044" s="184">
        <v>8.3333333333333332E-3</v>
      </c>
      <c r="I1044" s="176">
        <v>14458.3</v>
      </c>
      <c r="J1044" s="176"/>
      <c r="K1044" s="184"/>
      <c r="L1044" s="188">
        <f>IF(ISNUMBER(I1044),ROUND(E1044*H1044*I1044,2),"")</f>
        <v>120.49</v>
      </c>
      <c r="M1044" s="188">
        <f t="shared" si="11"/>
        <v>3614.7</v>
      </c>
      <c r="N1044" s="92"/>
      <c r="O1044" s="229"/>
    </row>
    <row r="1045" spans="1:15" x14ac:dyDescent="0.25">
      <c r="A1045" s="172" t="s">
        <v>9744</v>
      </c>
      <c r="B1045" s="173" t="s">
        <v>5837</v>
      </c>
      <c r="C1045" s="174" t="s">
        <v>5838</v>
      </c>
      <c r="D1045" s="175" t="s">
        <v>36</v>
      </c>
      <c r="E1045" s="175">
        <v>1</v>
      </c>
      <c r="F1045" s="175"/>
      <c r="G1045" s="173">
        <v>10</v>
      </c>
      <c r="H1045" s="184">
        <v>8.3333333333333332E-3</v>
      </c>
      <c r="I1045" s="176">
        <v>9818.5</v>
      </c>
      <c r="J1045" s="176"/>
      <c r="K1045" s="184"/>
      <c r="L1045" s="188">
        <f>IF(ISNUMBER(I1045),ROUND(E1045*H1045*I1045,2),"")</f>
        <v>81.819999999999993</v>
      </c>
      <c r="M1045" s="188">
        <f t="shared" si="11"/>
        <v>2454.6</v>
      </c>
      <c r="N1045" s="92"/>
      <c r="O1045" s="229"/>
    </row>
    <row r="1046" spans="1:15" x14ac:dyDescent="0.25">
      <c r="A1046" s="172" t="s">
        <v>9745</v>
      </c>
      <c r="B1046" s="173" t="s">
        <v>5839</v>
      </c>
      <c r="C1046" s="174" t="s">
        <v>5840</v>
      </c>
      <c r="D1046" s="175" t="s">
        <v>36</v>
      </c>
      <c r="E1046" s="175">
        <v>3</v>
      </c>
      <c r="F1046" s="175"/>
      <c r="G1046" s="173">
        <v>10</v>
      </c>
      <c r="H1046" s="184">
        <v>8.3333333333333332E-3</v>
      </c>
      <c r="I1046" s="176">
        <v>1049.5</v>
      </c>
      <c r="J1046" s="176"/>
      <c r="K1046" s="184"/>
      <c r="L1046" s="188">
        <f>IF(ISNUMBER(I1046),ROUND(E1046*H1046*I1046,2),"")</f>
        <v>26.24</v>
      </c>
      <c r="M1046" s="188">
        <f t="shared" si="11"/>
        <v>787.2</v>
      </c>
      <c r="N1046" s="92"/>
      <c r="O1046" s="229"/>
    </row>
    <row r="1047" spans="1:15" x14ac:dyDescent="0.25">
      <c r="A1047" s="172" t="s">
        <v>9746</v>
      </c>
      <c r="B1047" s="173" t="s">
        <v>5841</v>
      </c>
      <c r="C1047" s="174" t="s">
        <v>5842</v>
      </c>
      <c r="D1047" s="175" t="s">
        <v>36</v>
      </c>
      <c r="E1047" s="175">
        <v>10</v>
      </c>
      <c r="F1047" s="175"/>
      <c r="G1047" s="173">
        <v>10</v>
      </c>
      <c r="H1047" s="184">
        <v>8.3333333333333332E-3</v>
      </c>
      <c r="I1047" s="176">
        <v>1415.99</v>
      </c>
      <c r="J1047" s="176"/>
      <c r="K1047" s="184"/>
      <c r="L1047" s="188">
        <f>IF(ISNUMBER(I1047),ROUND(E1047*H1047*I1047,2),"")</f>
        <v>118</v>
      </c>
      <c r="M1047" s="188">
        <f t="shared" si="11"/>
        <v>3540</v>
      </c>
      <c r="N1047" s="92"/>
      <c r="O1047" s="229"/>
    </row>
    <row r="1048" spans="1:15" x14ac:dyDescent="0.25">
      <c r="A1048" s="172" t="s">
        <v>9747</v>
      </c>
      <c r="B1048" s="173" t="s">
        <v>5843</v>
      </c>
      <c r="C1048" s="174" t="s">
        <v>5844</v>
      </c>
      <c r="D1048" s="175" t="s">
        <v>36</v>
      </c>
      <c r="E1048" s="175">
        <v>3</v>
      </c>
      <c r="F1048" s="175"/>
      <c r="G1048" s="173">
        <v>10</v>
      </c>
      <c r="H1048" s="184">
        <v>8.3333333333333332E-3</v>
      </c>
      <c r="I1048" s="176">
        <v>2499.9</v>
      </c>
      <c r="J1048" s="176"/>
      <c r="K1048" s="184"/>
      <c r="L1048" s="188">
        <f>IF(ISNUMBER(I1048),ROUND(E1048*H1048*I1048,2),"")</f>
        <v>62.5</v>
      </c>
      <c r="M1048" s="188">
        <f t="shared" si="11"/>
        <v>1875</v>
      </c>
      <c r="N1048" s="92"/>
      <c r="O1048" s="229"/>
    </row>
    <row r="1049" spans="1:15" x14ac:dyDescent="0.25">
      <c r="A1049" s="172" t="s">
        <v>9748</v>
      </c>
      <c r="B1049" s="173" t="s">
        <v>5845</v>
      </c>
      <c r="C1049" s="174" t="s">
        <v>5846</v>
      </c>
      <c r="D1049" s="175" t="s">
        <v>36</v>
      </c>
      <c r="E1049" s="175">
        <v>10</v>
      </c>
      <c r="F1049" s="175"/>
      <c r="G1049" s="173">
        <v>10</v>
      </c>
      <c r="H1049" s="184">
        <v>8.3333333333333332E-3</v>
      </c>
      <c r="I1049" s="176">
        <v>2578.29</v>
      </c>
      <c r="J1049" s="176"/>
      <c r="K1049" s="184"/>
      <c r="L1049" s="188">
        <f>IF(ISNUMBER(I1049),ROUND(E1049*H1049*I1049,2),"")</f>
        <v>214.86</v>
      </c>
      <c r="M1049" s="188">
        <f t="shared" si="11"/>
        <v>6445.8</v>
      </c>
      <c r="N1049" s="92"/>
      <c r="O1049" s="229"/>
    </row>
    <row r="1050" spans="1:15" x14ac:dyDescent="0.25">
      <c r="A1050" s="172" t="s">
        <v>9749</v>
      </c>
      <c r="B1050" s="173" t="s">
        <v>5847</v>
      </c>
      <c r="C1050" s="174" t="s">
        <v>5848</v>
      </c>
      <c r="D1050" s="175" t="s">
        <v>36</v>
      </c>
      <c r="E1050" s="175">
        <v>3</v>
      </c>
      <c r="F1050" s="175"/>
      <c r="G1050" s="173">
        <v>10</v>
      </c>
      <c r="H1050" s="184">
        <v>8.3333333333333332E-3</v>
      </c>
      <c r="I1050" s="176">
        <v>3001.26</v>
      </c>
      <c r="J1050" s="176"/>
      <c r="K1050" s="184"/>
      <c r="L1050" s="188">
        <f>IF(ISNUMBER(I1050),ROUND(E1050*H1050*I1050,2),"")</f>
        <v>75.03</v>
      </c>
      <c r="M1050" s="188">
        <f t="shared" si="11"/>
        <v>2250.9</v>
      </c>
      <c r="N1050" s="92"/>
      <c r="O1050" s="229"/>
    </row>
    <row r="1051" spans="1:15" x14ac:dyDescent="0.25">
      <c r="A1051" s="172" t="s">
        <v>9750</v>
      </c>
      <c r="B1051" s="173" t="s">
        <v>3586</v>
      </c>
      <c r="C1051" s="174" t="s">
        <v>3587</v>
      </c>
      <c r="D1051" s="175" t="s">
        <v>36</v>
      </c>
      <c r="E1051" s="175">
        <v>2</v>
      </c>
      <c r="F1051" s="175"/>
      <c r="G1051" s="173">
        <v>10</v>
      </c>
      <c r="H1051" s="184">
        <v>8.3333333333333332E-3</v>
      </c>
      <c r="I1051" s="176">
        <v>2790.81</v>
      </c>
      <c r="J1051" s="176"/>
      <c r="K1051" s="184"/>
      <c r="L1051" s="188">
        <f>IF(ISNUMBER(I1051),ROUND(E1051*H1051*I1051,2),"")</f>
        <v>46.51</v>
      </c>
      <c r="M1051" s="188">
        <f t="shared" si="11"/>
        <v>1395.3</v>
      </c>
      <c r="N1051" s="92"/>
      <c r="O1051" s="229"/>
    </row>
    <row r="1052" spans="1:15" x14ac:dyDescent="0.25">
      <c r="A1052" s="172" t="s">
        <v>9751</v>
      </c>
      <c r="B1052" s="173" t="s">
        <v>5849</v>
      </c>
      <c r="C1052" s="174" t="s">
        <v>5850</v>
      </c>
      <c r="D1052" s="175" t="s">
        <v>36</v>
      </c>
      <c r="E1052" s="175">
        <v>2</v>
      </c>
      <c r="F1052" s="175"/>
      <c r="G1052" s="173">
        <v>10</v>
      </c>
      <c r="H1052" s="184">
        <v>8.3333333333333332E-3</v>
      </c>
      <c r="I1052" s="176">
        <v>2359.62</v>
      </c>
      <c r="J1052" s="176"/>
      <c r="K1052" s="184"/>
      <c r="L1052" s="188">
        <f>IF(ISNUMBER(I1052),ROUND(E1052*H1052*I1052,2),"")</f>
        <v>39.33</v>
      </c>
      <c r="M1052" s="188">
        <f t="shared" si="11"/>
        <v>1179.9000000000001</v>
      </c>
      <c r="N1052" s="92"/>
      <c r="O1052" s="229"/>
    </row>
    <row r="1053" spans="1:15" x14ac:dyDescent="0.25">
      <c r="A1053" s="172" t="s">
        <v>9752</v>
      </c>
      <c r="B1053" s="173" t="s">
        <v>5851</v>
      </c>
      <c r="C1053" s="174" t="s">
        <v>5852</v>
      </c>
      <c r="D1053" s="175" t="s">
        <v>36</v>
      </c>
      <c r="E1053" s="175">
        <v>2</v>
      </c>
      <c r="F1053" s="175"/>
      <c r="G1053" s="173">
        <v>10</v>
      </c>
      <c r="H1053" s="184">
        <v>8.3333333333333332E-3</v>
      </c>
      <c r="I1053" s="176">
        <v>598.19000000000005</v>
      </c>
      <c r="J1053" s="176"/>
      <c r="K1053" s="184"/>
      <c r="L1053" s="188">
        <f>IF(ISNUMBER(I1053),ROUND(E1053*H1053*I1053,2),"")</f>
        <v>9.9700000000000006</v>
      </c>
      <c r="M1053" s="188">
        <f t="shared" si="11"/>
        <v>299.10000000000002</v>
      </c>
      <c r="N1053" s="92"/>
      <c r="O1053" s="229"/>
    </row>
    <row r="1054" spans="1:15" x14ac:dyDescent="0.25">
      <c r="A1054" s="172" t="s">
        <v>9753</v>
      </c>
      <c r="B1054" s="173" t="s">
        <v>3591</v>
      </c>
      <c r="C1054" s="174" t="s">
        <v>3592</v>
      </c>
      <c r="D1054" s="175" t="s">
        <v>36</v>
      </c>
      <c r="E1054" s="175">
        <v>1</v>
      </c>
      <c r="F1054" s="175"/>
      <c r="G1054" s="173">
        <v>10</v>
      </c>
      <c r="H1054" s="184">
        <v>8.3333333333333332E-3</v>
      </c>
      <c r="I1054" s="176">
        <v>1113.57</v>
      </c>
      <c r="J1054" s="176"/>
      <c r="K1054" s="184"/>
      <c r="L1054" s="188">
        <f>IF(ISNUMBER(I1054),ROUND(E1054*H1054*I1054,2),"")</f>
        <v>9.2799999999999994</v>
      </c>
      <c r="M1054" s="188">
        <f t="shared" si="11"/>
        <v>278.39999999999998</v>
      </c>
      <c r="N1054" s="92"/>
      <c r="O1054" s="229"/>
    </row>
    <row r="1055" spans="1:15" x14ac:dyDescent="0.25">
      <c r="A1055" s="172" t="s">
        <v>9754</v>
      </c>
      <c r="B1055" s="173" t="s">
        <v>3928</v>
      </c>
      <c r="C1055" s="174" t="s">
        <v>3929</v>
      </c>
      <c r="D1055" s="175" t="s">
        <v>36</v>
      </c>
      <c r="E1055" s="175">
        <v>2</v>
      </c>
      <c r="F1055" s="175"/>
      <c r="G1055" s="173">
        <v>10</v>
      </c>
      <c r="H1055" s="184">
        <v>8.3333333333333332E-3</v>
      </c>
      <c r="I1055" s="176">
        <v>4458.25</v>
      </c>
      <c r="J1055" s="176"/>
      <c r="K1055" s="184"/>
      <c r="L1055" s="188">
        <f>IF(ISNUMBER(I1055),ROUND(E1055*H1055*I1055,2),"")</f>
        <v>74.3</v>
      </c>
      <c r="M1055" s="188">
        <f t="shared" si="11"/>
        <v>2229</v>
      </c>
      <c r="N1055" s="92"/>
      <c r="O1055" s="229"/>
    </row>
    <row r="1056" spans="1:15" x14ac:dyDescent="0.25">
      <c r="A1056" s="172" t="s">
        <v>9755</v>
      </c>
      <c r="B1056" s="173" t="s">
        <v>5853</v>
      </c>
      <c r="C1056" s="174" t="s">
        <v>5854</v>
      </c>
      <c r="D1056" s="175" t="s">
        <v>36</v>
      </c>
      <c r="E1056" s="175">
        <v>2</v>
      </c>
      <c r="F1056" s="175"/>
      <c r="G1056" s="173">
        <v>10</v>
      </c>
      <c r="H1056" s="184">
        <v>8.3333333333333332E-3</v>
      </c>
      <c r="I1056" s="176">
        <v>889.09</v>
      </c>
      <c r="J1056" s="176"/>
      <c r="K1056" s="184"/>
      <c r="L1056" s="188">
        <f>IF(ISNUMBER(I1056),ROUND(E1056*H1056*I1056,2),"")</f>
        <v>14.82</v>
      </c>
      <c r="M1056" s="188">
        <f t="shared" si="11"/>
        <v>444.6</v>
      </c>
      <c r="N1056" s="92"/>
      <c r="O1056" s="229"/>
    </row>
    <row r="1057" spans="1:15" x14ac:dyDescent="0.25">
      <c r="A1057" s="172" t="s">
        <v>9756</v>
      </c>
      <c r="B1057" s="173" t="s">
        <v>5855</v>
      </c>
      <c r="C1057" s="174" t="s">
        <v>5856</v>
      </c>
      <c r="D1057" s="175" t="s">
        <v>36</v>
      </c>
      <c r="E1057" s="175">
        <v>15</v>
      </c>
      <c r="F1057" s="175"/>
      <c r="G1057" s="173">
        <v>10</v>
      </c>
      <c r="H1057" s="184">
        <v>8.3333333333333332E-3</v>
      </c>
      <c r="I1057" s="176">
        <v>394.72</v>
      </c>
      <c r="J1057" s="176"/>
      <c r="K1057" s="184"/>
      <c r="L1057" s="188">
        <f>IF(ISNUMBER(I1057),ROUND(E1057*H1057*I1057,2),"")</f>
        <v>49.34</v>
      </c>
      <c r="M1057" s="188">
        <f t="shared" si="11"/>
        <v>1480.2</v>
      </c>
      <c r="N1057" s="92"/>
      <c r="O1057" s="229"/>
    </row>
    <row r="1058" spans="1:15" x14ac:dyDescent="0.25">
      <c r="A1058" s="172" t="s">
        <v>9757</v>
      </c>
      <c r="B1058" s="173" t="s">
        <v>5857</v>
      </c>
      <c r="C1058" s="174" t="s">
        <v>5858</v>
      </c>
      <c r="D1058" s="175" t="s">
        <v>36</v>
      </c>
      <c r="E1058" s="175">
        <v>1</v>
      </c>
      <c r="F1058" s="175"/>
      <c r="G1058" s="173">
        <v>10</v>
      </c>
      <c r="H1058" s="184">
        <v>8.3333333333333332E-3</v>
      </c>
      <c r="I1058" s="176">
        <v>4729.3100000000004</v>
      </c>
      <c r="J1058" s="176"/>
      <c r="K1058" s="184"/>
      <c r="L1058" s="188">
        <f>IF(ISNUMBER(I1058),ROUND(E1058*H1058*I1058,2),"")</f>
        <v>39.409999999999997</v>
      </c>
      <c r="M1058" s="188">
        <f t="shared" si="11"/>
        <v>1182.3</v>
      </c>
      <c r="N1058" s="92"/>
      <c r="O1058" s="229"/>
    </row>
    <row r="1059" spans="1:15" x14ac:dyDescent="0.25">
      <c r="A1059" s="172" t="s">
        <v>9758</v>
      </c>
      <c r="B1059" s="173" t="s">
        <v>5859</v>
      </c>
      <c r="C1059" s="174" t="s">
        <v>5860</v>
      </c>
      <c r="D1059" s="175" t="s">
        <v>36</v>
      </c>
      <c r="E1059" s="175">
        <v>2</v>
      </c>
      <c r="F1059" s="175"/>
      <c r="G1059" s="173">
        <v>10</v>
      </c>
      <c r="H1059" s="184">
        <v>8.3333333333333332E-3</v>
      </c>
      <c r="I1059" s="176">
        <v>437.9</v>
      </c>
      <c r="J1059" s="176"/>
      <c r="K1059" s="184"/>
      <c r="L1059" s="188">
        <f>IF(ISNUMBER(I1059),ROUND(E1059*H1059*I1059,2),"")</f>
        <v>7.3</v>
      </c>
      <c r="M1059" s="188">
        <f t="shared" si="11"/>
        <v>219</v>
      </c>
      <c r="N1059" s="92"/>
      <c r="O1059" s="229"/>
    </row>
    <row r="1060" spans="1:15" x14ac:dyDescent="0.25">
      <c r="A1060" s="172" t="s">
        <v>9759</v>
      </c>
      <c r="B1060" s="173" t="s">
        <v>5861</v>
      </c>
      <c r="C1060" s="174" t="s">
        <v>5862</v>
      </c>
      <c r="D1060" s="175" t="s">
        <v>36</v>
      </c>
      <c r="E1060" s="175">
        <v>1</v>
      </c>
      <c r="F1060" s="175"/>
      <c r="G1060" s="173">
        <v>10</v>
      </c>
      <c r="H1060" s="184">
        <v>8.3333333333333332E-3</v>
      </c>
      <c r="I1060" s="176">
        <v>5807.9</v>
      </c>
      <c r="J1060" s="176"/>
      <c r="K1060" s="184"/>
      <c r="L1060" s="188">
        <f>IF(ISNUMBER(I1060),ROUND(E1060*H1060*I1060,2),"")</f>
        <v>48.4</v>
      </c>
      <c r="M1060" s="188">
        <f t="shared" si="11"/>
        <v>1452</v>
      </c>
      <c r="N1060" s="92"/>
      <c r="O1060" s="229"/>
    </row>
    <row r="1061" spans="1:15" x14ac:dyDescent="0.25">
      <c r="A1061" s="172" t="s">
        <v>9760</v>
      </c>
      <c r="B1061" s="173" t="s">
        <v>5863</v>
      </c>
      <c r="C1061" s="174" t="s">
        <v>5864</v>
      </c>
      <c r="D1061" s="175" t="s">
        <v>36</v>
      </c>
      <c r="E1061" s="175">
        <v>1</v>
      </c>
      <c r="F1061" s="175"/>
      <c r="G1061" s="173">
        <v>10</v>
      </c>
      <c r="H1061" s="184">
        <v>8.3333333333333332E-3</v>
      </c>
      <c r="I1061" s="176">
        <v>3556.99</v>
      </c>
      <c r="J1061" s="176"/>
      <c r="K1061" s="184"/>
      <c r="L1061" s="188">
        <f>IF(ISNUMBER(I1061),ROUND(E1061*H1061*I1061,2),"")</f>
        <v>29.64</v>
      </c>
      <c r="M1061" s="188">
        <f t="shared" si="11"/>
        <v>889.2</v>
      </c>
      <c r="N1061" s="92"/>
      <c r="O1061" s="229"/>
    </row>
    <row r="1062" spans="1:15" x14ac:dyDescent="0.25">
      <c r="A1062" s="172" t="s">
        <v>9761</v>
      </c>
      <c r="B1062" s="173" t="s">
        <v>5865</v>
      </c>
      <c r="C1062" s="174" t="s">
        <v>5866</v>
      </c>
      <c r="D1062" s="175" t="s">
        <v>36</v>
      </c>
      <c r="E1062" s="175">
        <v>2</v>
      </c>
      <c r="F1062" s="175"/>
      <c r="G1062" s="173">
        <v>10</v>
      </c>
      <c r="H1062" s="184">
        <v>8.3333333333333332E-3</v>
      </c>
      <c r="I1062" s="176">
        <v>42.6</v>
      </c>
      <c r="J1062" s="176"/>
      <c r="K1062" s="184"/>
      <c r="L1062" s="188">
        <f>IF(ISNUMBER(I1062),ROUND(E1062*H1062*I1062,2),"")</f>
        <v>0.71</v>
      </c>
      <c r="M1062" s="188">
        <f t="shared" si="11"/>
        <v>21.3</v>
      </c>
      <c r="N1062" s="92"/>
      <c r="O1062" s="229"/>
    </row>
    <row r="1063" spans="1:15" x14ac:dyDescent="0.25">
      <c r="A1063" s="172" t="s">
        <v>9762</v>
      </c>
      <c r="B1063" s="173" t="s">
        <v>5867</v>
      </c>
      <c r="C1063" s="174" t="s">
        <v>5868</v>
      </c>
      <c r="D1063" s="175" t="s">
        <v>36</v>
      </c>
      <c r="E1063" s="175">
        <v>2</v>
      </c>
      <c r="F1063" s="175"/>
      <c r="G1063" s="173">
        <v>10</v>
      </c>
      <c r="H1063" s="184">
        <v>8.3333333333333332E-3</v>
      </c>
      <c r="I1063" s="176">
        <v>49.85</v>
      </c>
      <c r="J1063" s="176"/>
      <c r="K1063" s="184"/>
      <c r="L1063" s="188">
        <f>IF(ISNUMBER(I1063),ROUND(E1063*H1063*I1063,2),"")</f>
        <v>0.83</v>
      </c>
      <c r="M1063" s="188">
        <f t="shared" ref="M1063:M1126" si="12">IF(ISNUMBER(I1063),ROUND(L1063*30,2),"")</f>
        <v>24.9</v>
      </c>
      <c r="N1063" s="92"/>
      <c r="O1063" s="229"/>
    </row>
    <row r="1064" spans="1:15" x14ac:dyDescent="0.25">
      <c r="A1064" s="172" t="s">
        <v>9763</v>
      </c>
      <c r="B1064" s="173" t="s">
        <v>5869</v>
      </c>
      <c r="C1064" s="174" t="s">
        <v>5870</v>
      </c>
      <c r="D1064" s="175" t="s">
        <v>36</v>
      </c>
      <c r="E1064" s="175">
        <v>1</v>
      </c>
      <c r="F1064" s="175"/>
      <c r="G1064" s="173">
        <v>10</v>
      </c>
      <c r="H1064" s="184">
        <v>8.3333333333333332E-3</v>
      </c>
      <c r="I1064" s="176">
        <v>38720.75</v>
      </c>
      <c r="J1064" s="176"/>
      <c r="K1064" s="184"/>
      <c r="L1064" s="188">
        <f>IF(ISNUMBER(I1064),ROUND(E1064*H1064*I1064,2),"")</f>
        <v>322.67</v>
      </c>
      <c r="M1064" s="188">
        <f t="shared" si="12"/>
        <v>9680.1</v>
      </c>
      <c r="N1064" s="92"/>
      <c r="O1064" s="229"/>
    </row>
    <row r="1065" spans="1:15" x14ac:dyDescent="0.25">
      <c r="A1065" s="172" t="s">
        <v>9764</v>
      </c>
      <c r="B1065" s="173" t="s">
        <v>5871</v>
      </c>
      <c r="C1065" s="174" t="s">
        <v>5872</v>
      </c>
      <c r="D1065" s="175" t="s">
        <v>36</v>
      </c>
      <c r="E1065" s="175">
        <v>1</v>
      </c>
      <c r="F1065" s="175"/>
      <c r="G1065" s="173">
        <v>10</v>
      </c>
      <c r="H1065" s="184">
        <v>8.3333333333333332E-3</v>
      </c>
      <c r="I1065" s="176">
        <v>3449.98</v>
      </c>
      <c r="J1065" s="176"/>
      <c r="K1065" s="184"/>
      <c r="L1065" s="188">
        <f>IF(ISNUMBER(I1065),ROUND(E1065*H1065*I1065,2),"")</f>
        <v>28.75</v>
      </c>
      <c r="M1065" s="188">
        <f t="shared" si="12"/>
        <v>862.5</v>
      </c>
      <c r="N1065" s="92"/>
      <c r="O1065" s="229"/>
    </row>
    <row r="1066" spans="1:15" x14ac:dyDescent="0.25">
      <c r="A1066" s="172" t="s">
        <v>9765</v>
      </c>
      <c r="B1066" s="173" t="s">
        <v>5873</v>
      </c>
      <c r="C1066" s="174" t="s">
        <v>5874</v>
      </c>
      <c r="D1066" s="175" t="s">
        <v>36</v>
      </c>
      <c r="E1066" s="175">
        <v>1</v>
      </c>
      <c r="F1066" s="175"/>
      <c r="G1066" s="173">
        <v>10</v>
      </c>
      <c r="H1066" s="184">
        <v>8.3333333333333332E-3</v>
      </c>
      <c r="I1066" s="176">
        <v>1738.71</v>
      </c>
      <c r="J1066" s="176"/>
      <c r="K1066" s="184"/>
      <c r="L1066" s="188">
        <f>IF(ISNUMBER(I1066),ROUND(E1066*H1066*I1066,2),"")</f>
        <v>14.49</v>
      </c>
      <c r="M1066" s="188">
        <f t="shared" si="12"/>
        <v>434.7</v>
      </c>
      <c r="N1066" s="92"/>
      <c r="O1066" s="229"/>
    </row>
    <row r="1067" spans="1:15" x14ac:dyDescent="0.25">
      <c r="A1067" s="172" t="s">
        <v>9766</v>
      </c>
      <c r="B1067" s="173" t="s">
        <v>5875</v>
      </c>
      <c r="C1067" s="174" t="s">
        <v>5876</v>
      </c>
      <c r="D1067" s="175" t="s">
        <v>36</v>
      </c>
      <c r="E1067" s="175">
        <v>10</v>
      </c>
      <c r="F1067" s="175"/>
      <c r="G1067" s="173">
        <v>10</v>
      </c>
      <c r="H1067" s="184">
        <v>8.3333333333333332E-3</v>
      </c>
      <c r="I1067" s="176">
        <v>3665.94</v>
      </c>
      <c r="J1067" s="176"/>
      <c r="K1067" s="184"/>
      <c r="L1067" s="188">
        <f>IF(ISNUMBER(I1067),ROUND(E1067*H1067*I1067,2),"")</f>
        <v>305.5</v>
      </c>
      <c r="M1067" s="188">
        <f t="shared" si="12"/>
        <v>9165</v>
      </c>
      <c r="N1067" s="92"/>
      <c r="O1067" s="229"/>
    </row>
    <row r="1068" spans="1:15" x14ac:dyDescent="0.25">
      <c r="A1068" s="172" t="s">
        <v>9767</v>
      </c>
      <c r="B1068" s="173" t="s">
        <v>5877</v>
      </c>
      <c r="C1068" s="174" t="s">
        <v>5878</v>
      </c>
      <c r="D1068" s="175" t="s">
        <v>36</v>
      </c>
      <c r="E1068" s="175">
        <v>5</v>
      </c>
      <c r="F1068" s="175"/>
      <c r="G1068" s="173">
        <v>10</v>
      </c>
      <c r="H1068" s="184">
        <v>8.3333333333333332E-3</v>
      </c>
      <c r="I1068" s="176">
        <v>1113.99</v>
      </c>
      <c r="J1068" s="176"/>
      <c r="K1068" s="184"/>
      <c r="L1068" s="188">
        <f>IF(ISNUMBER(I1068),ROUND(E1068*H1068*I1068,2),"")</f>
        <v>46.42</v>
      </c>
      <c r="M1068" s="188">
        <f t="shared" si="12"/>
        <v>1392.6</v>
      </c>
      <c r="N1068" s="92"/>
      <c r="O1068" s="229"/>
    </row>
    <row r="1069" spans="1:15" x14ac:dyDescent="0.25">
      <c r="A1069" s="172" t="s">
        <v>9768</v>
      </c>
      <c r="B1069" s="173" t="s">
        <v>5879</v>
      </c>
      <c r="C1069" s="174" t="s">
        <v>5880</v>
      </c>
      <c r="D1069" s="175" t="s">
        <v>36</v>
      </c>
      <c r="E1069" s="175">
        <v>2</v>
      </c>
      <c r="F1069" s="175"/>
      <c r="G1069" s="173">
        <v>10</v>
      </c>
      <c r="H1069" s="184">
        <v>8.3333333333333332E-3</v>
      </c>
      <c r="I1069" s="176">
        <v>824.53</v>
      </c>
      <c r="J1069" s="176"/>
      <c r="K1069" s="184"/>
      <c r="L1069" s="188">
        <f>IF(ISNUMBER(I1069),ROUND(E1069*H1069*I1069,2),"")</f>
        <v>13.74</v>
      </c>
      <c r="M1069" s="188">
        <f t="shared" si="12"/>
        <v>412.2</v>
      </c>
      <c r="N1069" s="92"/>
      <c r="O1069" s="229"/>
    </row>
    <row r="1070" spans="1:15" x14ac:dyDescent="0.25">
      <c r="A1070" s="172" t="s">
        <v>9769</v>
      </c>
      <c r="B1070" s="173" t="s">
        <v>5881</v>
      </c>
      <c r="C1070" s="174" t="s">
        <v>5882</v>
      </c>
      <c r="D1070" s="175" t="s">
        <v>36</v>
      </c>
      <c r="E1070" s="175">
        <v>3</v>
      </c>
      <c r="F1070" s="175"/>
      <c r="G1070" s="173">
        <v>10</v>
      </c>
      <c r="H1070" s="184">
        <v>8.3333333333333332E-3</v>
      </c>
      <c r="I1070" s="176">
        <v>214.29</v>
      </c>
      <c r="J1070" s="176"/>
      <c r="K1070" s="184"/>
      <c r="L1070" s="188">
        <f>IF(ISNUMBER(I1070),ROUND(E1070*H1070*I1070,2),"")</f>
        <v>5.36</v>
      </c>
      <c r="M1070" s="188">
        <f t="shared" si="12"/>
        <v>160.80000000000001</v>
      </c>
      <c r="N1070" s="92"/>
      <c r="O1070" s="229"/>
    </row>
    <row r="1071" spans="1:15" x14ac:dyDescent="0.25">
      <c r="A1071" s="172" t="s">
        <v>9770</v>
      </c>
      <c r="B1071" s="173" t="s">
        <v>5883</v>
      </c>
      <c r="C1071" s="174" t="s">
        <v>5884</v>
      </c>
      <c r="D1071" s="175" t="s">
        <v>36</v>
      </c>
      <c r="E1071" s="175">
        <v>10</v>
      </c>
      <c r="F1071" s="175"/>
      <c r="G1071" s="173">
        <v>10</v>
      </c>
      <c r="H1071" s="184">
        <v>8.3333333333333332E-3</v>
      </c>
      <c r="I1071" s="176">
        <v>863.49</v>
      </c>
      <c r="J1071" s="176"/>
      <c r="K1071" s="184"/>
      <c r="L1071" s="188">
        <f>IF(ISNUMBER(I1071),ROUND(E1071*H1071*I1071,2),"")</f>
        <v>71.959999999999994</v>
      </c>
      <c r="M1071" s="188">
        <f t="shared" si="12"/>
        <v>2158.8000000000002</v>
      </c>
      <c r="N1071" s="92"/>
      <c r="O1071" s="229"/>
    </row>
    <row r="1072" spans="1:15" x14ac:dyDescent="0.25">
      <c r="A1072" s="172" t="s">
        <v>9771</v>
      </c>
      <c r="B1072" s="173" t="s">
        <v>5885</v>
      </c>
      <c r="C1072" s="174" t="s">
        <v>5886</v>
      </c>
      <c r="D1072" s="175" t="s">
        <v>36</v>
      </c>
      <c r="E1072" s="175">
        <v>10</v>
      </c>
      <c r="F1072" s="175"/>
      <c r="G1072" s="173">
        <v>10</v>
      </c>
      <c r="H1072" s="184">
        <v>8.3333333333333332E-3</v>
      </c>
      <c r="I1072" s="176">
        <v>539.84</v>
      </c>
      <c r="J1072" s="176"/>
      <c r="K1072" s="184"/>
      <c r="L1072" s="188">
        <f>IF(ISNUMBER(I1072),ROUND(E1072*H1072*I1072,2),"")</f>
        <v>44.99</v>
      </c>
      <c r="M1072" s="188">
        <f t="shared" si="12"/>
        <v>1349.7</v>
      </c>
      <c r="N1072" s="92"/>
      <c r="O1072" s="229"/>
    </row>
    <row r="1073" spans="1:15" x14ac:dyDescent="0.25">
      <c r="A1073" s="172" t="s">
        <v>9772</v>
      </c>
      <c r="B1073" s="173" t="s">
        <v>5887</v>
      </c>
      <c r="C1073" s="174" t="s">
        <v>5888</v>
      </c>
      <c r="D1073" s="175" t="s">
        <v>36</v>
      </c>
      <c r="E1073" s="175">
        <v>1</v>
      </c>
      <c r="F1073" s="175"/>
      <c r="G1073" s="173">
        <v>10</v>
      </c>
      <c r="H1073" s="184">
        <v>8.3333333333333332E-3</v>
      </c>
      <c r="I1073" s="176">
        <v>789.99</v>
      </c>
      <c r="J1073" s="176"/>
      <c r="K1073" s="184"/>
      <c r="L1073" s="188">
        <f>IF(ISNUMBER(I1073),ROUND(E1073*H1073*I1073,2),"")</f>
        <v>6.58</v>
      </c>
      <c r="M1073" s="188">
        <f t="shared" si="12"/>
        <v>197.4</v>
      </c>
      <c r="N1073" s="92"/>
      <c r="O1073" s="229"/>
    </row>
    <row r="1074" spans="1:15" x14ac:dyDescent="0.25">
      <c r="A1074" s="172" t="s">
        <v>9773</v>
      </c>
      <c r="B1074" s="173" t="s">
        <v>5889</v>
      </c>
      <c r="C1074" s="174" t="s">
        <v>5890</v>
      </c>
      <c r="D1074" s="175" t="s">
        <v>36</v>
      </c>
      <c r="E1074" s="175">
        <v>5</v>
      </c>
      <c r="F1074" s="175"/>
      <c r="G1074" s="173">
        <v>1</v>
      </c>
      <c r="H1074" s="184">
        <v>8.3333333333333329E-2</v>
      </c>
      <c r="I1074" s="176">
        <v>67.09</v>
      </c>
      <c r="J1074" s="176"/>
      <c r="K1074" s="184"/>
      <c r="L1074" s="188">
        <f>IF(ISNUMBER(I1074),ROUND(E1074*H1074*I1074,2),"")</f>
        <v>27.95</v>
      </c>
      <c r="M1074" s="188">
        <f t="shared" si="12"/>
        <v>838.5</v>
      </c>
      <c r="N1074" s="92"/>
      <c r="O1074" s="229"/>
    </row>
    <row r="1075" spans="1:15" x14ac:dyDescent="0.25">
      <c r="A1075" s="172" t="s">
        <v>9774</v>
      </c>
      <c r="B1075" s="173" t="s">
        <v>5891</v>
      </c>
      <c r="C1075" s="174" t="s">
        <v>5892</v>
      </c>
      <c r="D1075" s="175" t="s">
        <v>36</v>
      </c>
      <c r="E1075" s="175">
        <v>5</v>
      </c>
      <c r="F1075" s="175"/>
      <c r="G1075" s="173">
        <v>1</v>
      </c>
      <c r="H1075" s="184">
        <v>8.3333333333333329E-2</v>
      </c>
      <c r="I1075" s="176">
        <v>78.56</v>
      </c>
      <c r="J1075" s="176"/>
      <c r="K1075" s="184"/>
      <c r="L1075" s="188">
        <f>IF(ISNUMBER(I1075),ROUND(E1075*H1075*I1075,2),"")</f>
        <v>32.729999999999997</v>
      </c>
      <c r="M1075" s="188">
        <f t="shared" si="12"/>
        <v>981.9</v>
      </c>
      <c r="N1075" s="92"/>
      <c r="O1075" s="229"/>
    </row>
    <row r="1076" spans="1:15" x14ac:dyDescent="0.25">
      <c r="A1076" s="172" t="s">
        <v>9775</v>
      </c>
      <c r="B1076" s="173" t="s">
        <v>5893</v>
      </c>
      <c r="C1076" s="174" t="s">
        <v>5894</v>
      </c>
      <c r="D1076" s="175" t="s">
        <v>36</v>
      </c>
      <c r="E1076" s="175">
        <v>5</v>
      </c>
      <c r="F1076" s="175"/>
      <c r="G1076" s="173">
        <v>1</v>
      </c>
      <c r="H1076" s="184">
        <v>8.3333333333333329E-2</v>
      </c>
      <c r="I1076" s="176">
        <v>85.2</v>
      </c>
      <c r="J1076" s="176"/>
      <c r="K1076" s="184"/>
      <c r="L1076" s="188">
        <f>IF(ISNUMBER(I1076),ROUND(E1076*H1076*I1076,2),"")</f>
        <v>35.5</v>
      </c>
      <c r="M1076" s="188">
        <f t="shared" si="12"/>
        <v>1065</v>
      </c>
      <c r="N1076" s="92"/>
      <c r="O1076" s="229"/>
    </row>
    <row r="1077" spans="1:15" x14ac:dyDescent="0.25">
      <c r="A1077" s="172" t="s">
        <v>9776</v>
      </c>
      <c r="B1077" s="173" t="s">
        <v>5895</v>
      </c>
      <c r="C1077" s="174" t="s">
        <v>5896</v>
      </c>
      <c r="D1077" s="175" t="s">
        <v>36</v>
      </c>
      <c r="E1077" s="175">
        <v>3</v>
      </c>
      <c r="F1077" s="175"/>
      <c r="G1077" s="173">
        <v>1</v>
      </c>
      <c r="H1077" s="184">
        <v>8.3333333333333329E-2</v>
      </c>
      <c r="I1077" s="176">
        <v>115.99</v>
      </c>
      <c r="J1077" s="176"/>
      <c r="K1077" s="184"/>
      <c r="L1077" s="188">
        <f>IF(ISNUMBER(I1077),ROUND(E1077*H1077*I1077,2),"")</f>
        <v>29</v>
      </c>
      <c r="M1077" s="188">
        <f t="shared" si="12"/>
        <v>870</v>
      </c>
      <c r="N1077" s="92"/>
      <c r="O1077" s="229"/>
    </row>
    <row r="1078" spans="1:15" x14ac:dyDescent="0.25">
      <c r="A1078" s="172" t="s">
        <v>9777</v>
      </c>
      <c r="B1078" s="173" t="s">
        <v>5897</v>
      </c>
      <c r="C1078" s="174" t="s">
        <v>5898</v>
      </c>
      <c r="D1078" s="175" t="s">
        <v>36</v>
      </c>
      <c r="E1078" s="175">
        <v>3</v>
      </c>
      <c r="F1078" s="175"/>
      <c r="G1078" s="173">
        <v>1</v>
      </c>
      <c r="H1078" s="184">
        <v>8.3333333333333329E-2</v>
      </c>
      <c r="I1078" s="176">
        <v>118.04</v>
      </c>
      <c r="J1078" s="176"/>
      <c r="K1078" s="184"/>
      <c r="L1078" s="188">
        <f>IF(ISNUMBER(I1078),ROUND(E1078*H1078*I1078,2),"")</f>
        <v>29.51</v>
      </c>
      <c r="M1078" s="188">
        <f t="shared" si="12"/>
        <v>885.3</v>
      </c>
      <c r="N1078" s="92"/>
      <c r="O1078" s="229"/>
    </row>
    <row r="1079" spans="1:15" x14ac:dyDescent="0.25">
      <c r="A1079" s="172" t="s">
        <v>9778</v>
      </c>
      <c r="B1079" s="173" t="s">
        <v>5899</v>
      </c>
      <c r="C1079" s="174" t="s">
        <v>5900</v>
      </c>
      <c r="D1079" s="175" t="s">
        <v>36</v>
      </c>
      <c r="E1079" s="175">
        <v>3</v>
      </c>
      <c r="F1079" s="175"/>
      <c r="G1079" s="173">
        <v>1</v>
      </c>
      <c r="H1079" s="184">
        <v>8.3333333333333329E-2</v>
      </c>
      <c r="I1079" s="176">
        <v>176.44</v>
      </c>
      <c r="J1079" s="176"/>
      <c r="K1079" s="184"/>
      <c r="L1079" s="188">
        <f>IF(ISNUMBER(I1079),ROUND(E1079*H1079*I1079,2),"")</f>
        <v>44.11</v>
      </c>
      <c r="M1079" s="188">
        <f t="shared" si="12"/>
        <v>1323.3</v>
      </c>
      <c r="N1079" s="92"/>
      <c r="O1079" s="229"/>
    </row>
    <row r="1080" spans="1:15" x14ac:dyDescent="0.25">
      <c r="A1080" s="172" t="s">
        <v>9779</v>
      </c>
      <c r="B1080" s="173" t="s">
        <v>7385</v>
      </c>
      <c r="C1080" s="174" t="s">
        <v>7386</v>
      </c>
      <c r="D1080" s="175" t="s">
        <v>36</v>
      </c>
      <c r="E1080" s="175">
        <v>40</v>
      </c>
      <c r="F1080" s="175"/>
      <c r="G1080" s="173">
        <v>10</v>
      </c>
      <c r="H1080" s="184">
        <v>8.3333333333333332E-3</v>
      </c>
      <c r="I1080" s="176">
        <v>379.9</v>
      </c>
      <c r="J1080" s="176"/>
      <c r="K1080" s="184"/>
      <c r="L1080" s="188">
        <f>IF(ISNUMBER(I1080),ROUND(E1080*H1080*I1080,2),"")</f>
        <v>126.63</v>
      </c>
      <c r="M1080" s="188">
        <f t="shared" si="12"/>
        <v>3798.9</v>
      </c>
      <c r="N1080" s="92"/>
      <c r="O1080" s="229"/>
    </row>
    <row r="1081" spans="1:15" x14ac:dyDescent="0.25">
      <c r="A1081" s="172" t="s">
        <v>9780</v>
      </c>
      <c r="B1081" s="173" t="s">
        <v>5901</v>
      </c>
      <c r="C1081" s="174" t="s">
        <v>5902</v>
      </c>
      <c r="D1081" s="175" t="s">
        <v>36</v>
      </c>
      <c r="E1081" s="175">
        <v>90</v>
      </c>
      <c r="F1081" s="175"/>
      <c r="G1081" s="173">
        <v>5</v>
      </c>
      <c r="H1081" s="184">
        <v>1.6666666666666666E-2</v>
      </c>
      <c r="I1081" s="176">
        <v>189.15</v>
      </c>
      <c r="J1081" s="176"/>
      <c r="K1081" s="184"/>
      <c r="L1081" s="188">
        <f>IF(ISNUMBER(I1081),ROUND(E1081*H1081*I1081,2),"")</f>
        <v>283.73</v>
      </c>
      <c r="M1081" s="188">
        <f t="shared" si="12"/>
        <v>8511.9</v>
      </c>
      <c r="N1081" s="92"/>
      <c r="O1081" s="229"/>
    </row>
    <row r="1082" spans="1:15" x14ac:dyDescent="0.25">
      <c r="A1082" s="172" t="s">
        <v>9781</v>
      </c>
      <c r="B1082" s="173" t="s">
        <v>5903</v>
      </c>
      <c r="C1082" s="174" t="s">
        <v>5904</v>
      </c>
      <c r="D1082" s="175" t="s">
        <v>36</v>
      </c>
      <c r="E1082" s="175">
        <v>20</v>
      </c>
      <c r="F1082" s="175"/>
      <c r="G1082" s="173">
        <v>5</v>
      </c>
      <c r="H1082" s="184">
        <v>1.6666666666666666E-2</v>
      </c>
      <c r="I1082" s="176">
        <v>373.75</v>
      </c>
      <c r="J1082" s="176"/>
      <c r="K1082" s="184"/>
      <c r="L1082" s="188">
        <f>IF(ISNUMBER(I1082),ROUND(E1082*H1082*I1082,2),"")</f>
        <v>124.58</v>
      </c>
      <c r="M1082" s="188">
        <f t="shared" si="12"/>
        <v>3737.4</v>
      </c>
      <c r="N1082" s="92"/>
      <c r="O1082" s="229"/>
    </row>
    <row r="1083" spans="1:15" x14ac:dyDescent="0.25">
      <c r="A1083" s="172" t="s">
        <v>9782</v>
      </c>
      <c r="B1083" s="173" t="s">
        <v>5905</v>
      </c>
      <c r="C1083" s="174" t="s">
        <v>5906</v>
      </c>
      <c r="D1083" s="175" t="s">
        <v>36</v>
      </c>
      <c r="E1083" s="175">
        <v>80</v>
      </c>
      <c r="F1083" s="175"/>
      <c r="G1083" s="173">
        <v>5</v>
      </c>
      <c r="H1083" s="184">
        <v>1.6666666666666666E-2</v>
      </c>
      <c r="I1083" s="176">
        <v>219.99</v>
      </c>
      <c r="J1083" s="176"/>
      <c r="K1083" s="184"/>
      <c r="L1083" s="188">
        <f>IF(ISNUMBER(I1083),ROUND(E1083*H1083*I1083,2),"")</f>
        <v>293.32</v>
      </c>
      <c r="M1083" s="188">
        <f t="shared" si="12"/>
        <v>8799.6</v>
      </c>
      <c r="N1083" s="92"/>
      <c r="O1083" s="229"/>
    </row>
    <row r="1084" spans="1:15" x14ac:dyDescent="0.25">
      <c r="A1084" s="172" t="s">
        <v>9783</v>
      </c>
      <c r="B1084" s="173" t="s">
        <v>5907</v>
      </c>
      <c r="C1084" s="174" t="s">
        <v>5908</v>
      </c>
      <c r="D1084" s="175" t="s">
        <v>36</v>
      </c>
      <c r="E1084" s="175">
        <v>35</v>
      </c>
      <c r="F1084" s="175"/>
      <c r="G1084" s="173">
        <v>5</v>
      </c>
      <c r="H1084" s="184">
        <v>1.6666666666666666E-2</v>
      </c>
      <c r="I1084" s="176">
        <v>156.41999999999999</v>
      </c>
      <c r="J1084" s="176"/>
      <c r="K1084" s="184"/>
      <c r="L1084" s="188">
        <f>IF(ISNUMBER(I1084),ROUND(E1084*H1084*I1084,2),"")</f>
        <v>91.25</v>
      </c>
      <c r="M1084" s="188">
        <f t="shared" si="12"/>
        <v>2737.5</v>
      </c>
      <c r="N1084" s="92"/>
      <c r="O1084" s="229"/>
    </row>
    <row r="1085" spans="1:15" x14ac:dyDescent="0.25">
      <c r="A1085" s="172" t="s">
        <v>9784</v>
      </c>
      <c r="B1085" s="173" t="s">
        <v>5909</v>
      </c>
      <c r="C1085" s="174" t="s">
        <v>5910</v>
      </c>
      <c r="D1085" s="175" t="s">
        <v>36</v>
      </c>
      <c r="E1085" s="175">
        <v>20</v>
      </c>
      <c r="F1085" s="175"/>
      <c r="G1085" s="173">
        <v>5</v>
      </c>
      <c r="H1085" s="184">
        <v>1.6666666666666666E-2</v>
      </c>
      <c r="I1085" s="176">
        <v>330.03</v>
      </c>
      <c r="J1085" s="176"/>
      <c r="K1085" s="184"/>
      <c r="L1085" s="188">
        <f>IF(ISNUMBER(I1085),ROUND(E1085*H1085*I1085,2),"")</f>
        <v>110.01</v>
      </c>
      <c r="M1085" s="188">
        <f t="shared" si="12"/>
        <v>3300.3</v>
      </c>
      <c r="N1085" s="92"/>
      <c r="O1085" s="229"/>
    </row>
    <row r="1086" spans="1:15" x14ac:dyDescent="0.25">
      <c r="A1086" s="172" t="s">
        <v>9785</v>
      </c>
      <c r="B1086" s="173" t="s">
        <v>5911</v>
      </c>
      <c r="C1086" s="174" t="s">
        <v>5912</v>
      </c>
      <c r="D1086" s="175" t="s">
        <v>36</v>
      </c>
      <c r="E1086" s="175">
        <v>30</v>
      </c>
      <c r="F1086" s="175"/>
      <c r="G1086" s="173">
        <v>5</v>
      </c>
      <c r="H1086" s="184">
        <v>1.6666666666666666E-2</v>
      </c>
      <c r="I1086" s="176">
        <v>248.31</v>
      </c>
      <c r="J1086" s="176"/>
      <c r="K1086" s="184"/>
      <c r="L1086" s="188">
        <f>IF(ISNUMBER(I1086),ROUND(E1086*H1086*I1086,2),"")</f>
        <v>124.16</v>
      </c>
      <c r="M1086" s="188">
        <f t="shared" si="12"/>
        <v>3724.8</v>
      </c>
      <c r="N1086" s="92"/>
      <c r="O1086" s="229"/>
    </row>
    <row r="1087" spans="1:15" x14ac:dyDescent="0.25">
      <c r="A1087" s="172" t="s">
        <v>9786</v>
      </c>
      <c r="B1087" s="173" t="s">
        <v>5913</v>
      </c>
      <c r="C1087" s="174" t="s">
        <v>5914</v>
      </c>
      <c r="D1087" s="175" t="s">
        <v>36</v>
      </c>
      <c r="E1087" s="175">
        <v>2</v>
      </c>
      <c r="F1087" s="175"/>
      <c r="G1087" s="173">
        <v>5</v>
      </c>
      <c r="H1087" s="184">
        <v>1.6666666666666666E-2</v>
      </c>
      <c r="I1087" s="176">
        <v>2150.85</v>
      </c>
      <c r="J1087" s="176"/>
      <c r="K1087" s="184"/>
      <c r="L1087" s="188">
        <f>IF(ISNUMBER(I1087),ROUND(E1087*H1087*I1087,2),"")</f>
        <v>71.7</v>
      </c>
      <c r="M1087" s="188">
        <f t="shared" si="12"/>
        <v>2151</v>
      </c>
      <c r="N1087" s="92"/>
      <c r="O1087" s="229"/>
    </row>
    <row r="1088" spans="1:15" x14ac:dyDescent="0.25">
      <c r="A1088" s="172" t="s">
        <v>9787</v>
      </c>
      <c r="B1088" s="173" t="s">
        <v>5915</v>
      </c>
      <c r="C1088" s="174" t="s">
        <v>5916</v>
      </c>
      <c r="D1088" s="175" t="s">
        <v>36</v>
      </c>
      <c r="E1088" s="175">
        <v>2</v>
      </c>
      <c r="F1088" s="175"/>
      <c r="G1088" s="173">
        <v>5</v>
      </c>
      <c r="H1088" s="184">
        <v>1.6666666666666666E-2</v>
      </c>
      <c r="I1088" s="176">
        <v>136.5</v>
      </c>
      <c r="J1088" s="176"/>
      <c r="K1088" s="184"/>
      <c r="L1088" s="188">
        <f>IF(ISNUMBER(I1088),ROUND(E1088*H1088*I1088,2),"")</f>
        <v>4.55</v>
      </c>
      <c r="M1088" s="188">
        <f t="shared" si="12"/>
        <v>136.5</v>
      </c>
      <c r="N1088" s="92"/>
      <c r="O1088" s="229"/>
    </row>
    <row r="1089" spans="1:15" x14ac:dyDescent="0.25">
      <c r="A1089" s="172" t="s">
        <v>9788</v>
      </c>
      <c r="B1089" s="173" t="s">
        <v>5917</v>
      </c>
      <c r="C1089" s="174" t="s">
        <v>5918</v>
      </c>
      <c r="D1089" s="175" t="s">
        <v>36</v>
      </c>
      <c r="E1089" s="175">
        <v>2</v>
      </c>
      <c r="F1089" s="175"/>
      <c r="G1089" s="173">
        <v>5</v>
      </c>
      <c r="H1089" s="184">
        <v>1.6666666666666666E-2</v>
      </c>
      <c r="I1089" s="176">
        <v>97.82</v>
      </c>
      <c r="J1089" s="176"/>
      <c r="K1089" s="184"/>
      <c r="L1089" s="188">
        <f>IF(ISNUMBER(I1089),ROUND(E1089*H1089*I1089,2),"")</f>
        <v>3.26</v>
      </c>
      <c r="M1089" s="188">
        <f t="shared" si="12"/>
        <v>97.8</v>
      </c>
      <c r="N1089" s="92"/>
      <c r="O1089" s="229"/>
    </row>
    <row r="1090" spans="1:15" x14ac:dyDescent="0.25">
      <c r="A1090" s="172" t="s">
        <v>9789</v>
      </c>
      <c r="B1090" s="173" t="s">
        <v>5919</v>
      </c>
      <c r="C1090" s="174" t="s">
        <v>5920</v>
      </c>
      <c r="D1090" s="175" t="s">
        <v>36</v>
      </c>
      <c r="E1090" s="175">
        <v>2</v>
      </c>
      <c r="F1090" s="175"/>
      <c r="G1090" s="173">
        <v>5</v>
      </c>
      <c r="H1090" s="184">
        <v>1.6666666666666666E-2</v>
      </c>
      <c r="I1090" s="176">
        <v>126.9</v>
      </c>
      <c r="J1090" s="176"/>
      <c r="K1090" s="184"/>
      <c r="L1090" s="188">
        <f>IF(ISNUMBER(I1090),ROUND(E1090*H1090*I1090,2),"")</f>
        <v>4.2300000000000004</v>
      </c>
      <c r="M1090" s="188">
        <f t="shared" si="12"/>
        <v>126.9</v>
      </c>
      <c r="N1090" s="92"/>
      <c r="O1090" s="229"/>
    </row>
    <row r="1091" spans="1:15" x14ac:dyDescent="0.25">
      <c r="A1091" s="172" t="s">
        <v>9790</v>
      </c>
      <c r="B1091" s="173" t="s">
        <v>5921</v>
      </c>
      <c r="C1091" s="174" t="s">
        <v>5922</v>
      </c>
      <c r="D1091" s="175" t="s">
        <v>36</v>
      </c>
      <c r="E1091" s="175">
        <v>2</v>
      </c>
      <c r="F1091" s="175"/>
      <c r="G1091" s="173">
        <v>5</v>
      </c>
      <c r="H1091" s="184">
        <v>1.6666666666666666E-2</v>
      </c>
      <c r="I1091" s="176">
        <v>80.989999999999995</v>
      </c>
      <c r="J1091" s="176"/>
      <c r="K1091" s="184"/>
      <c r="L1091" s="188">
        <f>IF(ISNUMBER(I1091),ROUND(E1091*H1091*I1091,2),"")</f>
        <v>2.7</v>
      </c>
      <c r="M1091" s="188">
        <f t="shared" si="12"/>
        <v>81</v>
      </c>
      <c r="N1091" s="92"/>
      <c r="O1091" s="229"/>
    </row>
    <row r="1092" spans="1:15" x14ac:dyDescent="0.25">
      <c r="A1092" s="172" t="s">
        <v>9791</v>
      </c>
      <c r="B1092" s="173" t="s">
        <v>5923</v>
      </c>
      <c r="C1092" s="174" t="s">
        <v>5924</v>
      </c>
      <c r="D1092" s="175" t="s">
        <v>36</v>
      </c>
      <c r="E1092" s="175">
        <v>2</v>
      </c>
      <c r="F1092" s="175"/>
      <c r="G1092" s="173">
        <v>5</v>
      </c>
      <c r="H1092" s="184">
        <v>1.6666666666666666E-2</v>
      </c>
      <c r="I1092" s="176">
        <v>131.65</v>
      </c>
      <c r="J1092" s="176"/>
      <c r="K1092" s="184"/>
      <c r="L1092" s="188">
        <f>IF(ISNUMBER(I1092),ROUND(E1092*H1092*I1092,2),"")</f>
        <v>4.3899999999999997</v>
      </c>
      <c r="M1092" s="188">
        <f t="shared" si="12"/>
        <v>131.69999999999999</v>
      </c>
      <c r="N1092" s="92"/>
      <c r="O1092" s="229"/>
    </row>
    <row r="1093" spans="1:15" x14ac:dyDescent="0.25">
      <c r="A1093" s="172" t="s">
        <v>9792</v>
      </c>
      <c r="B1093" s="173" t="s">
        <v>5925</v>
      </c>
      <c r="C1093" s="174" t="s">
        <v>5926</v>
      </c>
      <c r="D1093" s="175" t="s">
        <v>36</v>
      </c>
      <c r="E1093" s="175">
        <v>2</v>
      </c>
      <c r="F1093" s="175"/>
      <c r="G1093" s="173">
        <v>5</v>
      </c>
      <c r="H1093" s="184">
        <v>1.6666666666666666E-2</v>
      </c>
      <c r="I1093" s="176">
        <v>90.99</v>
      </c>
      <c r="J1093" s="176"/>
      <c r="K1093" s="184"/>
      <c r="L1093" s="188">
        <f>IF(ISNUMBER(I1093),ROUND(E1093*H1093*I1093,2),"")</f>
        <v>3.03</v>
      </c>
      <c r="M1093" s="188">
        <f t="shared" si="12"/>
        <v>90.9</v>
      </c>
      <c r="N1093" s="92"/>
      <c r="O1093" s="229"/>
    </row>
    <row r="1094" spans="1:15" x14ac:dyDescent="0.25">
      <c r="A1094" s="172" t="s">
        <v>9793</v>
      </c>
      <c r="B1094" s="173" t="s">
        <v>5927</v>
      </c>
      <c r="C1094" s="174" t="s">
        <v>5928</v>
      </c>
      <c r="D1094" s="175" t="s">
        <v>36</v>
      </c>
      <c r="E1094" s="175">
        <v>2</v>
      </c>
      <c r="F1094" s="175"/>
      <c r="G1094" s="173">
        <v>5</v>
      </c>
      <c r="H1094" s="184">
        <v>1.6666666666666666E-2</v>
      </c>
      <c r="I1094" s="176">
        <v>126.62</v>
      </c>
      <c r="J1094" s="176"/>
      <c r="K1094" s="184"/>
      <c r="L1094" s="188">
        <f>IF(ISNUMBER(I1094),ROUND(E1094*H1094*I1094,2),"")</f>
        <v>4.22</v>
      </c>
      <c r="M1094" s="188">
        <f t="shared" si="12"/>
        <v>126.6</v>
      </c>
      <c r="N1094" s="92"/>
      <c r="O1094" s="229"/>
    </row>
    <row r="1095" spans="1:15" x14ac:dyDescent="0.25">
      <c r="A1095" s="172" t="s">
        <v>9794</v>
      </c>
      <c r="B1095" s="173" t="s">
        <v>5929</v>
      </c>
      <c r="C1095" s="174" t="s">
        <v>5930</v>
      </c>
      <c r="D1095" s="175" t="s">
        <v>36</v>
      </c>
      <c r="E1095" s="175">
        <v>2</v>
      </c>
      <c r="F1095" s="175"/>
      <c r="G1095" s="173">
        <v>5</v>
      </c>
      <c r="H1095" s="184">
        <v>1.6666666666666666E-2</v>
      </c>
      <c r="I1095" s="176">
        <v>88.98</v>
      </c>
      <c r="J1095" s="176"/>
      <c r="K1095" s="184"/>
      <c r="L1095" s="188">
        <f>IF(ISNUMBER(I1095),ROUND(E1095*H1095*I1095,2),"")</f>
        <v>2.97</v>
      </c>
      <c r="M1095" s="188">
        <f t="shared" si="12"/>
        <v>89.1</v>
      </c>
      <c r="N1095" s="92"/>
      <c r="O1095" s="229"/>
    </row>
    <row r="1096" spans="1:15" x14ac:dyDescent="0.25">
      <c r="A1096" s="172" t="s">
        <v>9795</v>
      </c>
      <c r="B1096" s="173" t="s">
        <v>5931</v>
      </c>
      <c r="C1096" s="174" t="s">
        <v>5932</v>
      </c>
      <c r="D1096" s="175" t="s">
        <v>36</v>
      </c>
      <c r="E1096" s="175">
        <v>2</v>
      </c>
      <c r="F1096" s="175"/>
      <c r="G1096" s="173">
        <v>5</v>
      </c>
      <c r="H1096" s="184">
        <v>1.6666666666666666E-2</v>
      </c>
      <c r="I1096" s="176">
        <v>135.83000000000001</v>
      </c>
      <c r="J1096" s="176"/>
      <c r="K1096" s="184"/>
      <c r="L1096" s="188">
        <f>IF(ISNUMBER(I1096),ROUND(E1096*H1096*I1096,2),"")</f>
        <v>4.53</v>
      </c>
      <c r="M1096" s="188">
        <f t="shared" si="12"/>
        <v>135.9</v>
      </c>
      <c r="N1096" s="92"/>
      <c r="O1096" s="229"/>
    </row>
    <row r="1097" spans="1:15" x14ac:dyDescent="0.25">
      <c r="A1097" s="172" t="s">
        <v>9796</v>
      </c>
      <c r="B1097" s="173" t="s">
        <v>5933</v>
      </c>
      <c r="C1097" s="174" t="s">
        <v>5934</v>
      </c>
      <c r="D1097" s="175" t="s">
        <v>36</v>
      </c>
      <c r="E1097" s="175">
        <v>2</v>
      </c>
      <c r="F1097" s="175"/>
      <c r="G1097" s="173">
        <v>5</v>
      </c>
      <c r="H1097" s="184">
        <v>1.6666666666666666E-2</v>
      </c>
      <c r="I1097" s="176">
        <v>92.98</v>
      </c>
      <c r="J1097" s="176"/>
      <c r="K1097" s="184"/>
      <c r="L1097" s="188">
        <f>IF(ISNUMBER(I1097),ROUND(E1097*H1097*I1097,2),"")</f>
        <v>3.1</v>
      </c>
      <c r="M1097" s="188">
        <f t="shared" si="12"/>
        <v>93</v>
      </c>
      <c r="N1097" s="92"/>
      <c r="O1097" s="229"/>
    </row>
    <row r="1098" spans="1:15" x14ac:dyDescent="0.25">
      <c r="A1098" s="172" t="s">
        <v>9797</v>
      </c>
      <c r="B1098" s="173" t="s">
        <v>5935</v>
      </c>
      <c r="C1098" s="174" t="s">
        <v>5936</v>
      </c>
      <c r="D1098" s="175" t="s">
        <v>36</v>
      </c>
      <c r="E1098" s="175">
        <v>2</v>
      </c>
      <c r="F1098" s="175"/>
      <c r="G1098" s="173">
        <v>5</v>
      </c>
      <c r="H1098" s="184">
        <v>1.6666666666666666E-2</v>
      </c>
      <c r="I1098" s="176">
        <v>135.5</v>
      </c>
      <c r="J1098" s="176"/>
      <c r="K1098" s="184"/>
      <c r="L1098" s="188">
        <f>IF(ISNUMBER(I1098),ROUND(E1098*H1098*I1098,2),"")</f>
        <v>4.5199999999999996</v>
      </c>
      <c r="M1098" s="188">
        <f t="shared" si="12"/>
        <v>135.6</v>
      </c>
      <c r="N1098" s="92"/>
      <c r="O1098" s="229"/>
    </row>
    <row r="1099" spans="1:15" x14ac:dyDescent="0.25">
      <c r="A1099" s="172" t="s">
        <v>9798</v>
      </c>
      <c r="B1099" s="173" t="s">
        <v>5937</v>
      </c>
      <c r="C1099" s="174" t="s">
        <v>5938</v>
      </c>
      <c r="D1099" s="175" t="s">
        <v>36</v>
      </c>
      <c r="E1099" s="175">
        <v>2</v>
      </c>
      <c r="F1099" s="175"/>
      <c r="G1099" s="173">
        <v>5</v>
      </c>
      <c r="H1099" s="184">
        <v>1.6666666666666666E-2</v>
      </c>
      <c r="I1099" s="176">
        <v>95.99</v>
      </c>
      <c r="J1099" s="176"/>
      <c r="K1099" s="184"/>
      <c r="L1099" s="188">
        <f>IF(ISNUMBER(I1099),ROUND(E1099*H1099*I1099,2),"")</f>
        <v>3.2</v>
      </c>
      <c r="M1099" s="188">
        <f t="shared" si="12"/>
        <v>96</v>
      </c>
      <c r="N1099" s="92"/>
      <c r="O1099" s="229"/>
    </row>
    <row r="1100" spans="1:15" x14ac:dyDescent="0.25">
      <c r="A1100" s="172" t="s">
        <v>9799</v>
      </c>
      <c r="B1100" s="173" t="s">
        <v>5939</v>
      </c>
      <c r="C1100" s="174" t="s">
        <v>5940</v>
      </c>
      <c r="D1100" s="175" t="s">
        <v>36</v>
      </c>
      <c r="E1100" s="175">
        <v>2</v>
      </c>
      <c r="F1100" s="175"/>
      <c r="G1100" s="173">
        <v>5</v>
      </c>
      <c r="H1100" s="184">
        <v>1.6666666666666666E-2</v>
      </c>
      <c r="I1100" s="176">
        <v>143.97999999999999</v>
      </c>
      <c r="J1100" s="176"/>
      <c r="K1100" s="184"/>
      <c r="L1100" s="188">
        <f>IF(ISNUMBER(I1100),ROUND(E1100*H1100*I1100,2),"")</f>
        <v>4.8</v>
      </c>
      <c r="M1100" s="188">
        <f t="shared" si="12"/>
        <v>144</v>
      </c>
      <c r="N1100" s="92"/>
      <c r="O1100" s="229"/>
    </row>
    <row r="1101" spans="1:15" x14ac:dyDescent="0.25">
      <c r="A1101" s="172" t="s">
        <v>9800</v>
      </c>
      <c r="B1101" s="173" t="s">
        <v>5941</v>
      </c>
      <c r="C1101" s="174" t="s">
        <v>5942</v>
      </c>
      <c r="D1101" s="175" t="s">
        <v>36</v>
      </c>
      <c r="E1101" s="175">
        <v>2</v>
      </c>
      <c r="F1101" s="175"/>
      <c r="G1101" s="173">
        <v>5</v>
      </c>
      <c r="H1101" s="184">
        <v>1.6666666666666666E-2</v>
      </c>
      <c r="I1101" s="176">
        <v>101.98</v>
      </c>
      <c r="J1101" s="176"/>
      <c r="K1101" s="184"/>
      <c r="L1101" s="188">
        <f>IF(ISNUMBER(I1101),ROUND(E1101*H1101*I1101,2),"")</f>
        <v>3.4</v>
      </c>
      <c r="M1101" s="188">
        <f t="shared" si="12"/>
        <v>102</v>
      </c>
      <c r="N1101" s="92"/>
      <c r="O1101" s="229"/>
    </row>
    <row r="1102" spans="1:15" x14ac:dyDescent="0.25">
      <c r="A1102" s="172" t="s">
        <v>9801</v>
      </c>
      <c r="B1102" s="173" t="s">
        <v>5943</v>
      </c>
      <c r="C1102" s="174" t="s">
        <v>5944</v>
      </c>
      <c r="D1102" s="175" t="s">
        <v>36</v>
      </c>
      <c r="E1102" s="175">
        <v>2</v>
      </c>
      <c r="F1102" s="175"/>
      <c r="G1102" s="173">
        <v>5</v>
      </c>
      <c r="H1102" s="184">
        <v>1.6666666666666666E-2</v>
      </c>
      <c r="I1102" s="176">
        <v>143.55000000000001</v>
      </c>
      <c r="J1102" s="176"/>
      <c r="K1102" s="184"/>
      <c r="L1102" s="188">
        <f>IF(ISNUMBER(I1102),ROUND(E1102*H1102*I1102,2),"")</f>
        <v>4.79</v>
      </c>
      <c r="M1102" s="188">
        <f t="shared" si="12"/>
        <v>143.69999999999999</v>
      </c>
      <c r="N1102" s="92"/>
      <c r="O1102" s="229"/>
    </row>
    <row r="1103" spans="1:15" x14ac:dyDescent="0.25">
      <c r="A1103" s="172" t="s">
        <v>9802</v>
      </c>
      <c r="B1103" s="173" t="s">
        <v>5945</v>
      </c>
      <c r="C1103" s="174" t="s">
        <v>5946</v>
      </c>
      <c r="D1103" s="175" t="s">
        <v>36</v>
      </c>
      <c r="E1103" s="175">
        <v>2</v>
      </c>
      <c r="F1103" s="175"/>
      <c r="G1103" s="173">
        <v>5</v>
      </c>
      <c r="H1103" s="184">
        <v>1.6666666666666666E-2</v>
      </c>
      <c r="I1103" s="176">
        <v>103.88</v>
      </c>
      <c r="J1103" s="176"/>
      <c r="K1103" s="184"/>
      <c r="L1103" s="188">
        <f>IF(ISNUMBER(I1103),ROUND(E1103*H1103*I1103,2),"")</f>
        <v>3.46</v>
      </c>
      <c r="M1103" s="188">
        <f t="shared" si="12"/>
        <v>103.8</v>
      </c>
      <c r="N1103" s="92"/>
      <c r="O1103" s="229"/>
    </row>
    <row r="1104" spans="1:15" x14ac:dyDescent="0.25">
      <c r="A1104" s="172" t="s">
        <v>9803</v>
      </c>
      <c r="B1104" s="173" t="s">
        <v>5947</v>
      </c>
      <c r="C1104" s="174" t="s">
        <v>5948</v>
      </c>
      <c r="D1104" s="175" t="s">
        <v>36</v>
      </c>
      <c r="E1104" s="175">
        <v>2</v>
      </c>
      <c r="F1104" s="175"/>
      <c r="G1104" s="173">
        <v>5</v>
      </c>
      <c r="H1104" s="184">
        <v>1.6666666666666666E-2</v>
      </c>
      <c r="I1104" s="176">
        <v>154.57</v>
      </c>
      <c r="J1104" s="176"/>
      <c r="K1104" s="184"/>
      <c r="L1104" s="188">
        <f>IF(ISNUMBER(I1104),ROUND(E1104*H1104*I1104,2),"")</f>
        <v>5.15</v>
      </c>
      <c r="M1104" s="188">
        <f t="shared" si="12"/>
        <v>154.5</v>
      </c>
      <c r="N1104" s="92"/>
      <c r="O1104" s="229"/>
    </row>
    <row r="1105" spans="1:15" x14ac:dyDescent="0.25">
      <c r="A1105" s="172" t="s">
        <v>9804</v>
      </c>
      <c r="B1105" s="173" t="s">
        <v>5949</v>
      </c>
      <c r="C1105" s="174" t="s">
        <v>5950</v>
      </c>
      <c r="D1105" s="175" t="s">
        <v>36</v>
      </c>
      <c r="E1105" s="175">
        <v>2</v>
      </c>
      <c r="F1105" s="175"/>
      <c r="G1105" s="173">
        <v>5</v>
      </c>
      <c r="H1105" s="184">
        <v>1.6666666666666666E-2</v>
      </c>
      <c r="I1105" s="176">
        <v>111.98</v>
      </c>
      <c r="J1105" s="176"/>
      <c r="K1105" s="184"/>
      <c r="L1105" s="188">
        <f>IF(ISNUMBER(I1105),ROUND(E1105*H1105*I1105,2),"")</f>
        <v>3.73</v>
      </c>
      <c r="M1105" s="188">
        <f t="shared" si="12"/>
        <v>111.9</v>
      </c>
      <c r="N1105" s="92"/>
      <c r="O1105" s="229"/>
    </row>
    <row r="1106" spans="1:15" x14ac:dyDescent="0.25">
      <c r="A1106" s="172" t="s">
        <v>9805</v>
      </c>
      <c r="B1106" s="173" t="s">
        <v>5951</v>
      </c>
      <c r="C1106" s="174" t="s">
        <v>5952</v>
      </c>
      <c r="D1106" s="175" t="s">
        <v>36</v>
      </c>
      <c r="E1106" s="175">
        <v>2</v>
      </c>
      <c r="F1106" s="175"/>
      <c r="G1106" s="173">
        <v>5</v>
      </c>
      <c r="H1106" s="184">
        <v>1.6666666666666666E-2</v>
      </c>
      <c r="I1106" s="176">
        <v>161.5</v>
      </c>
      <c r="J1106" s="176"/>
      <c r="K1106" s="184"/>
      <c r="L1106" s="188">
        <f>IF(ISNUMBER(I1106),ROUND(E1106*H1106*I1106,2),"")</f>
        <v>5.38</v>
      </c>
      <c r="M1106" s="188">
        <f t="shared" si="12"/>
        <v>161.4</v>
      </c>
      <c r="N1106" s="92"/>
      <c r="O1106" s="229"/>
    </row>
    <row r="1107" spans="1:15" x14ac:dyDescent="0.25">
      <c r="A1107" s="172" t="s">
        <v>9806</v>
      </c>
      <c r="B1107" s="173" t="s">
        <v>5953</v>
      </c>
      <c r="C1107" s="174" t="s">
        <v>5954</v>
      </c>
      <c r="D1107" s="175" t="s">
        <v>36</v>
      </c>
      <c r="E1107" s="175">
        <v>2</v>
      </c>
      <c r="F1107" s="175"/>
      <c r="G1107" s="173">
        <v>5</v>
      </c>
      <c r="H1107" s="184">
        <v>1.6666666666666666E-2</v>
      </c>
      <c r="I1107" s="176">
        <v>124.5</v>
      </c>
      <c r="J1107" s="176"/>
      <c r="K1107" s="184"/>
      <c r="L1107" s="188">
        <f>IF(ISNUMBER(I1107),ROUND(E1107*H1107*I1107,2),"")</f>
        <v>4.1500000000000004</v>
      </c>
      <c r="M1107" s="188">
        <f t="shared" si="12"/>
        <v>124.5</v>
      </c>
      <c r="N1107" s="92"/>
      <c r="O1107" s="229"/>
    </row>
    <row r="1108" spans="1:15" x14ac:dyDescent="0.25">
      <c r="A1108" s="172" t="s">
        <v>9807</v>
      </c>
      <c r="B1108" s="173" t="s">
        <v>5955</v>
      </c>
      <c r="C1108" s="174" t="s">
        <v>5956</v>
      </c>
      <c r="D1108" s="175" t="s">
        <v>36</v>
      </c>
      <c r="E1108" s="175">
        <v>2</v>
      </c>
      <c r="F1108" s="175"/>
      <c r="G1108" s="173">
        <v>5</v>
      </c>
      <c r="H1108" s="184">
        <v>1.6666666666666666E-2</v>
      </c>
      <c r="I1108" s="176">
        <v>189.99</v>
      </c>
      <c r="J1108" s="176"/>
      <c r="K1108" s="184"/>
      <c r="L1108" s="188">
        <f>IF(ISNUMBER(I1108),ROUND(E1108*H1108*I1108,2),"")</f>
        <v>6.33</v>
      </c>
      <c r="M1108" s="188">
        <f t="shared" si="12"/>
        <v>189.9</v>
      </c>
      <c r="N1108" s="92"/>
      <c r="O1108" s="229"/>
    </row>
    <row r="1109" spans="1:15" x14ac:dyDescent="0.25">
      <c r="A1109" s="172" t="s">
        <v>9808</v>
      </c>
      <c r="B1109" s="173" t="s">
        <v>5957</v>
      </c>
      <c r="C1109" s="174" t="s">
        <v>5958</v>
      </c>
      <c r="D1109" s="175" t="s">
        <v>36</v>
      </c>
      <c r="E1109" s="175">
        <v>90</v>
      </c>
      <c r="F1109" s="175"/>
      <c r="G1109" s="173">
        <v>5</v>
      </c>
      <c r="H1109" s="184">
        <v>1.6666666666666666E-2</v>
      </c>
      <c r="I1109" s="176">
        <v>52.54</v>
      </c>
      <c r="J1109" s="176"/>
      <c r="K1109" s="184"/>
      <c r="L1109" s="188">
        <f>IF(ISNUMBER(I1109),ROUND(E1109*H1109*I1109,2),"")</f>
        <v>78.81</v>
      </c>
      <c r="M1109" s="188">
        <f t="shared" si="12"/>
        <v>2364.3000000000002</v>
      </c>
      <c r="N1109" s="92"/>
      <c r="O1109" s="229"/>
    </row>
    <row r="1110" spans="1:15" x14ac:dyDescent="0.25">
      <c r="A1110" s="172" t="s">
        <v>9809</v>
      </c>
      <c r="B1110" s="173" t="s">
        <v>5959</v>
      </c>
      <c r="C1110" s="174" t="s">
        <v>5960</v>
      </c>
      <c r="D1110" s="175" t="s">
        <v>36</v>
      </c>
      <c r="E1110" s="175">
        <v>104</v>
      </c>
      <c r="F1110" s="175"/>
      <c r="G1110" s="173">
        <v>5</v>
      </c>
      <c r="H1110" s="184">
        <v>1.6666666666666666E-2</v>
      </c>
      <c r="I1110" s="176">
        <v>71.349999999999994</v>
      </c>
      <c r="J1110" s="176"/>
      <c r="K1110" s="184"/>
      <c r="L1110" s="188">
        <f>IF(ISNUMBER(I1110),ROUND(E1110*H1110*I1110,2),"")</f>
        <v>123.67</v>
      </c>
      <c r="M1110" s="188">
        <f t="shared" si="12"/>
        <v>3710.1</v>
      </c>
      <c r="N1110" s="92"/>
      <c r="O1110" s="229"/>
    </row>
    <row r="1111" spans="1:15" x14ac:dyDescent="0.25">
      <c r="A1111" s="172" t="s">
        <v>9810</v>
      </c>
      <c r="B1111" s="173" t="s">
        <v>5961</v>
      </c>
      <c r="C1111" s="174" t="s">
        <v>5962</v>
      </c>
      <c r="D1111" s="175" t="s">
        <v>36</v>
      </c>
      <c r="E1111" s="175">
        <v>104</v>
      </c>
      <c r="F1111" s="175"/>
      <c r="G1111" s="173">
        <v>5</v>
      </c>
      <c r="H1111" s="184">
        <v>1.6666666666666666E-2</v>
      </c>
      <c r="I1111" s="176">
        <v>89.47</v>
      </c>
      <c r="J1111" s="176"/>
      <c r="K1111" s="184"/>
      <c r="L1111" s="188">
        <f>IF(ISNUMBER(I1111),ROUND(E1111*H1111*I1111,2),"")</f>
        <v>155.08000000000001</v>
      </c>
      <c r="M1111" s="188">
        <f t="shared" si="12"/>
        <v>4652.3999999999996</v>
      </c>
      <c r="N1111" s="92"/>
      <c r="O1111" s="229"/>
    </row>
    <row r="1112" spans="1:15" x14ac:dyDescent="0.25">
      <c r="A1112" s="172" t="s">
        <v>9811</v>
      </c>
      <c r="B1112" s="173" t="s">
        <v>5963</v>
      </c>
      <c r="C1112" s="174" t="s">
        <v>5964</v>
      </c>
      <c r="D1112" s="175" t="s">
        <v>36</v>
      </c>
      <c r="E1112" s="175">
        <v>45</v>
      </c>
      <c r="F1112" s="175"/>
      <c r="G1112" s="173">
        <v>5</v>
      </c>
      <c r="H1112" s="184">
        <v>1.6666666666666666E-2</v>
      </c>
      <c r="I1112" s="176">
        <v>107.99</v>
      </c>
      <c r="J1112" s="176"/>
      <c r="K1112" s="184"/>
      <c r="L1112" s="188">
        <f>IF(ISNUMBER(I1112),ROUND(E1112*H1112*I1112,2),"")</f>
        <v>80.989999999999995</v>
      </c>
      <c r="M1112" s="188">
        <f t="shared" si="12"/>
        <v>2429.6999999999998</v>
      </c>
      <c r="N1112" s="92"/>
      <c r="O1112" s="229"/>
    </row>
    <row r="1113" spans="1:15" x14ac:dyDescent="0.25">
      <c r="A1113" s="172" t="s">
        <v>9812</v>
      </c>
      <c r="B1113" s="173" t="s">
        <v>5965</v>
      </c>
      <c r="C1113" s="174" t="s">
        <v>5966</v>
      </c>
      <c r="D1113" s="175" t="s">
        <v>36</v>
      </c>
      <c r="E1113" s="175">
        <v>30</v>
      </c>
      <c r="F1113" s="175"/>
      <c r="G1113" s="173">
        <v>5</v>
      </c>
      <c r="H1113" s="184">
        <v>1.6666666666666666E-2</v>
      </c>
      <c r="I1113" s="176">
        <v>146.97999999999999</v>
      </c>
      <c r="J1113" s="176"/>
      <c r="K1113" s="184"/>
      <c r="L1113" s="188">
        <f>IF(ISNUMBER(I1113),ROUND(E1113*H1113*I1113,2),"")</f>
        <v>73.489999999999995</v>
      </c>
      <c r="M1113" s="188">
        <f t="shared" si="12"/>
        <v>2204.6999999999998</v>
      </c>
      <c r="N1113" s="92"/>
      <c r="O1113" s="229"/>
    </row>
    <row r="1114" spans="1:15" x14ac:dyDescent="0.25">
      <c r="A1114" s="172" t="s">
        <v>9813</v>
      </c>
      <c r="B1114" s="173" t="s">
        <v>5967</v>
      </c>
      <c r="C1114" s="174" t="s">
        <v>5968</v>
      </c>
      <c r="D1114" s="175" t="s">
        <v>36</v>
      </c>
      <c r="E1114" s="175">
        <v>50</v>
      </c>
      <c r="F1114" s="175"/>
      <c r="G1114" s="173">
        <v>5</v>
      </c>
      <c r="H1114" s="184">
        <v>1.6666666666666666E-2</v>
      </c>
      <c r="I1114" s="176">
        <v>44.99</v>
      </c>
      <c r="J1114" s="176"/>
      <c r="K1114" s="184"/>
      <c r="L1114" s="188">
        <f>IF(ISNUMBER(I1114),ROUND(E1114*H1114*I1114,2),"")</f>
        <v>37.49</v>
      </c>
      <c r="M1114" s="188">
        <f t="shared" si="12"/>
        <v>1124.7</v>
      </c>
      <c r="N1114" s="92"/>
      <c r="O1114" s="229"/>
    </row>
    <row r="1115" spans="1:15" x14ac:dyDescent="0.25">
      <c r="A1115" s="172" t="s">
        <v>9814</v>
      </c>
      <c r="B1115" s="173" t="s">
        <v>5969</v>
      </c>
      <c r="C1115" s="174" t="s">
        <v>5970</v>
      </c>
      <c r="D1115" s="175" t="s">
        <v>36</v>
      </c>
      <c r="E1115" s="175">
        <v>104</v>
      </c>
      <c r="F1115" s="175"/>
      <c r="G1115" s="173">
        <v>5</v>
      </c>
      <c r="H1115" s="184">
        <v>1.6666666666666666E-2</v>
      </c>
      <c r="I1115" s="176">
        <v>40.22</v>
      </c>
      <c r="J1115" s="176"/>
      <c r="K1115" s="184"/>
      <c r="L1115" s="188">
        <f>IF(ISNUMBER(I1115),ROUND(E1115*H1115*I1115,2),"")</f>
        <v>69.709999999999994</v>
      </c>
      <c r="M1115" s="188">
        <f t="shared" si="12"/>
        <v>2091.3000000000002</v>
      </c>
      <c r="N1115" s="92"/>
      <c r="O1115" s="229"/>
    </row>
    <row r="1116" spans="1:15" x14ac:dyDescent="0.25">
      <c r="A1116" s="172" t="s">
        <v>9815</v>
      </c>
      <c r="B1116" s="173" t="s">
        <v>5971</v>
      </c>
      <c r="C1116" s="174" t="s">
        <v>5972</v>
      </c>
      <c r="D1116" s="175" t="s">
        <v>36</v>
      </c>
      <c r="E1116" s="175">
        <v>50</v>
      </c>
      <c r="F1116" s="175"/>
      <c r="G1116" s="173">
        <v>5</v>
      </c>
      <c r="H1116" s="184">
        <v>1.6666666666666666E-2</v>
      </c>
      <c r="I1116" s="176">
        <v>65.400000000000006</v>
      </c>
      <c r="J1116" s="176"/>
      <c r="K1116" s="184"/>
      <c r="L1116" s="188">
        <f>IF(ISNUMBER(I1116),ROUND(E1116*H1116*I1116,2),"")</f>
        <v>54.5</v>
      </c>
      <c r="M1116" s="188">
        <f t="shared" si="12"/>
        <v>1635</v>
      </c>
      <c r="N1116" s="92"/>
      <c r="O1116" s="229"/>
    </row>
    <row r="1117" spans="1:15" x14ac:dyDescent="0.25">
      <c r="A1117" s="172" t="s">
        <v>9816</v>
      </c>
      <c r="B1117" s="173" t="s">
        <v>5973</v>
      </c>
      <c r="C1117" s="174" t="s">
        <v>5974</v>
      </c>
      <c r="D1117" s="175" t="s">
        <v>36</v>
      </c>
      <c r="E1117" s="175">
        <v>90</v>
      </c>
      <c r="F1117" s="175"/>
      <c r="G1117" s="173">
        <v>5</v>
      </c>
      <c r="H1117" s="184">
        <v>1.6666666666666666E-2</v>
      </c>
      <c r="I1117" s="176">
        <v>62.52</v>
      </c>
      <c r="J1117" s="176"/>
      <c r="K1117" s="184"/>
      <c r="L1117" s="188">
        <f>IF(ISNUMBER(I1117),ROUND(E1117*H1117*I1117,2),"")</f>
        <v>93.78</v>
      </c>
      <c r="M1117" s="188">
        <f t="shared" si="12"/>
        <v>2813.4</v>
      </c>
      <c r="N1117" s="92"/>
      <c r="O1117" s="229"/>
    </row>
    <row r="1118" spans="1:15" x14ac:dyDescent="0.25">
      <c r="A1118" s="172" t="s">
        <v>9817</v>
      </c>
      <c r="B1118" s="173" t="s">
        <v>5975</v>
      </c>
      <c r="C1118" s="174" t="s">
        <v>5976</v>
      </c>
      <c r="D1118" s="175" t="s">
        <v>36</v>
      </c>
      <c r="E1118" s="175">
        <v>90</v>
      </c>
      <c r="F1118" s="175"/>
      <c r="G1118" s="173">
        <v>5</v>
      </c>
      <c r="H1118" s="184">
        <v>1.6666666666666666E-2</v>
      </c>
      <c r="I1118" s="176">
        <v>97.32</v>
      </c>
      <c r="J1118" s="176"/>
      <c r="K1118" s="184"/>
      <c r="L1118" s="188">
        <f>IF(ISNUMBER(I1118),ROUND(E1118*H1118*I1118,2),"")</f>
        <v>145.97999999999999</v>
      </c>
      <c r="M1118" s="188">
        <f t="shared" si="12"/>
        <v>4379.3999999999996</v>
      </c>
      <c r="N1118" s="92"/>
      <c r="O1118" s="229"/>
    </row>
    <row r="1119" spans="1:15" x14ac:dyDescent="0.25">
      <c r="A1119" s="172" t="s">
        <v>9818</v>
      </c>
      <c r="B1119" s="173" t="s">
        <v>5977</v>
      </c>
      <c r="C1119" s="174" t="s">
        <v>5978</v>
      </c>
      <c r="D1119" s="175" t="s">
        <v>36</v>
      </c>
      <c r="E1119" s="175">
        <v>30</v>
      </c>
      <c r="F1119" s="175"/>
      <c r="G1119" s="173">
        <v>5</v>
      </c>
      <c r="H1119" s="184">
        <v>1.6666666666666666E-2</v>
      </c>
      <c r="I1119" s="176">
        <v>108.59</v>
      </c>
      <c r="J1119" s="176"/>
      <c r="K1119" s="184"/>
      <c r="L1119" s="188">
        <f>IF(ISNUMBER(I1119),ROUND(E1119*H1119*I1119,2),"")</f>
        <v>54.3</v>
      </c>
      <c r="M1119" s="188">
        <f t="shared" si="12"/>
        <v>1629</v>
      </c>
      <c r="N1119" s="92"/>
      <c r="O1119" s="229"/>
    </row>
    <row r="1120" spans="1:15" x14ac:dyDescent="0.25">
      <c r="A1120" s="172" t="s">
        <v>9819</v>
      </c>
      <c r="B1120" s="173" t="s">
        <v>5979</v>
      </c>
      <c r="C1120" s="174" t="s">
        <v>5980</v>
      </c>
      <c r="D1120" s="175" t="s">
        <v>36</v>
      </c>
      <c r="E1120" s="175">
        <v>15</v>
      </c>
      <c r="F1120" s="175"/>
      <c r="G1120" s="173">
        <v>5</v>
      </c>
      <c r="H1120" s="184">
        <v>1.6666666666666666E-2</v>
      </c>
      <c r="I1120" s="176">
        <v>85.4</v>
      </c>
      <c r="J1120" s="176"/>
      <c r="K1120" s="184"/>
      <c r="L1120" s="188">
        <f>IF(ISNUMBER(I1120),ROUND(E1120*H1120*I1120,2),"")</f>
        <v>21.35</v>
      </c>
      <c r="M1120" s="188">
        <f t="shared" si="12"/>
        <v>640.5</v>
      </c>
      <c r="N1120" s="92"/>
      <c r="O1120" s="229"/>
    </row>
    <row r="1121" spans="1:15" x14ac:dyDescent="0.25">
      <c r="A1121" s="172" t="s">
        <v>9820</v>
      </c>
      <c r="B1121" s="173" t="s">
        <v>5981</v>
      </c>
      <c r="C1121" s="174" t="s">
        <v>5982</v>
      </c>
      <c r="D1121" s="175" t="s">
        <v>36</v>
      </c>
      <c r="E1121" s="175">
        <v>15</v>
      </c>
      <c r="F1121" s="175"/>
      <c r="G1121" s="173">
        <v>5</v>
      </c>
      <c r="H1121" s="184">
        <v>1.6666666666666666E-2</v>
      </c>
      <c r="I1121" s="176">
        <v>31.14</v>
      </c>
      <c r="J1121" s="176"/>
      <c r="K1121" s="184"/>
      <c r="L1121" s="188">
        <f>IF(ISNUMBER(I1121),ROUND(E1121*H1121*I1121,2),"")</f>
        <v>7.79</v>
      </c>
      <c r="M1121" s="188">
        <f t="shared" si="12"/>
        <v>233.7</v>
      </c>
      <c r="N1121" s="92"/>
      <c r="O1121" s="229"/>
    </row>
    <row r="1122" spans="1:15" x14ac:dyDescent="0.25">
      <c r="A1122" s="172" t="s">
        <v>9821</v>
      </c>
      <c r="B1122" s="173" t="s">
        <v>5983</v>
      </c>
      <c r="C1122" s="174" t="s">
        <v>5984</v>
      </c>
      <c r="D1122" s="175" t="s">
        <v>36</v>
      </c>
      <c r="E1122" s="175">
        <v>15</v>
      </c>
      <c r="F1122" s="175"/>
      <c r="G1122" s="173">
        <v>5</v>
      </c>
      <c r="H1122" s="184">
        <v>1.6666666666666666E-2</v>
      </c>
      <c r="I1122" s="176">
        <v>64.69</v>
      </c>
      <c r="J1122" s="176"/>
      <c r="K1122" s="184"/>
      <c r="L1122" s="188">
        <f>IF(ISNUMBER(I1122),ROUND(E1122*H1122*I1122,2),"")</f>
        <v>16.170000000000002</v>
      </c>
      <c r="M1122" s="188">
        <f t="shared" si="12"/>
        <v>485.1</v>
      </c>
      <c r="N1122" s="92"/>
      <c r="O1122" s="229"/>
    </row>
    <row r="1123" spans="1:15" x14ac:dyDescent="0.25">
      <c r="A1123" s="172" t="s">
        <v>9822</v>
      </c>
      <c r="B1123" s="173" t="s">
        <v>5985</v>
      </c>
      <c r="C1123" s="174" t="s">
        <v>5986</v>
      </c>
      <c r="D1123" s="175" t="s">
        <v>36</v>
      </c>
      <c r="E1123" s="175">
        <v>15</v>
      </c>
      <c r="F1123" s="175"/>
      <c r="G1123" s="173">
        <v>5</v>
      </c>
      <c r="H1123" s="184">
        <v>1.6666666666666666E-2</v>
      </c>
      <c r="I1123" s="176">
        <v>148.56</v>
      </c>
      <c r="J1123" s="176"/>
      <c r="K1123" s="184"/>
      <c r="L1123" s="188">
        <f>IF(ISNUMBER(I1123),ROUND(E1123*H1123*I1123,2),"")</f>
        <v>37.14</v>
      </c>
      <c r="M1123" s="188">
        <f t="shared" si="12"/>
        <v>1114.2</v>
      </c>
      <c r="N1123" s="92"/>
      <c r="O1123" s="229"/>
    </row>
    <row r="1124" spans="1:15" x14ac:dyDescent="0.25">
      <c r="A1124" s="172" t="s">
        <v>9823</v>
      </c>
      <c r="B1124" s="173" t="s">
        <v>5987</v>
      </c>
      <c r="C1124" s="174" t="s">
        <v>5988</v>
      </c>
      <c r="D1124" s="175" t="s">
        <v>36</v>
      </c>
      <c r="E1124" s="175">
        <v>15</v>
      </c>
      <c r="F1124" s="175"/>
      <c r="G1124" s="173">
        <v>5</v>
      </c>
      <c r="H1124" s="184">
        <v>1.6666666666666666E-2</v>
      </c>
      <c r="I1124" s="176">
        <v>138.22999999999999</v>
      </c>
      <c r="J1124" s="176"/>
      <c r="K1124" s="184"/>
      <c r="L1124" s="188">
        <f>IF(ISNUMBER(I1124),ROUND(E1124*H1124*I1124,2),"")</f>
        <v>34.56</v>
      </c>
      <c r="M1124" s="188">
        <f t="shared" si="12"/>
        <v>1036.8</v>
      </c>
      <c r="N1124" s="92"/>
      <c r="O1124" s="229"/>
    </row>
    <row r="1125" spans="1:15" x14ac:dyDescent="0.25">
      <c r="A1125" s="172" t="s">
        <v>9824</v>
      </c>
      <c r="B1125" s="173" t="s">
        <v>5989</v>
      </c>
      <c r="C1125" s="174" t="s">
        <v>5990</v>
      </c>
      <c r="D1125" s="175" t="s">
        <v>36</v>
      </c>
      <c r="E1125" s="175">
        <v>3</v>
      </c>
      <c r="F1125" s="175"/>
      <c r="G1125" s="173">
        <v>5</v>
      </c>
      <c r="H1125" s="184">
        <v>1.6666666666666666E-2</v>
      </c>
      <c r="I1125" s="176">
        <v>83</v>
      </c>
      <c r="J1125" s="176"/>
      <c r="K1125" s="184"/>
      <c r="L1125" s="188">
        <f>IF(ISNUMBER(I1125),ROUND(E1125*H1125*I1125,2),"")</f>
        <v>4.1500000000000004</v>
      </c>
      <c r="M1125" s="188">
        <f t="shared" si="12"/>
        <v>124.5</v>
      </c>
      <c r="N1125" s="92"/>
      <c r="O1125" s="229"/>
    </row>
    <row r="1126" spans="1:15" x14ac:dyDescent="0.25">
      <c r="A1126" s="172" t="s">
        <v>9825</v>
      </c>
      <c r="B1126" s="173" t="s">
        <v>3604</v>
      </c>
      <c r="C1126" s="174" t="s">
        <v>3605</v>
      </c>
      <c r="D1126" s="175" t="s">
        <v>36</v>
      </c>
      <c r="E1126" s="175">
        <v>15</v>
      </c>
      <c r="F1126" s="175"/>
      <c r="G1126" s="173">
        <v>5</v>
      </c>
      <c r="H1126" s="184">
        <v>1.6666666666666666E-2</v>
      </c>
      <c r="I1126" s="176">
        <v>54.25</v>
      </c>
      <c r="J1126" s="176"/>
      <c r="K1126" s="184"/>
      <c r="L1126" s="188">
        <f>IF(ISNUMBER(I1126),ROUND(E1126*H1126*I1126,2),"")</f>
        <v>13.56</v>
      </c>
      <c r="M1126" s="188">
        <f t="shared" si="12"/>
        <v>406.8</v>
      </c>
      <c r="N1126" s="92"/>
      <c r="O1126" s="229"/>
    </row>
    <row r="1127" spans="1:15" x14ac:dyDescent="0.25">
      <c r="A1127" s="172" t="s">
        <v>9826</v>
      </c>
      <c r="B1127" s="173" t="s">
        <v>5991</v>
      </c>
      <c r="C1127" s="174" t="s">
        <v>5992</v>
      </c>
      <c r="D1127" s="175" t="s">
        <v>36</v>
      </c>
      <c r="E1127" s="175">
        <v>20</v>
      </c>
      <c r="F1127" s="175"/>
      <c r="G1127" s="173">
        <v>5</v>
      </c>
      <c r="H1127" s="184">
        <v>1.6666666666666666E-2</v>
      </c>
      <c r="I1127" s="176">
        <v>242.66</v>
      </c>
      <c r="J1127" s="176"/>
      <c r="K1127" s="184"/>
      <c r="L1127" s="188">
        <f>IF(ISNUMBER(I1127),ROUND(E1127*H1127*I1127,2),"")</f>
        <v>80.89</v>
      </c>
      <c r="M1127" s="188">
        <f t="shared" ref="M1127:M1190" si="13">IF(ISNUMBER(I1127),ROUND(L1127*30,2),"")</f>
        <v>2426.6999999999998</v>
      </c>
      <c r="N1127" s="92"/>
      <c r="O1127" s="229"/>
    </row>
    <row r="1128" spans="1:15" x14ac:dyDescent="0.25">
      <c r="A1128" s="172" t="s">
        <v>9827</v>
      </c>
      <c r="B1128" s="173" t="s">
        <v>5993</v>
      </c>
      <c r="C1128" s="174" t="s">
        <v>5994</v>
      </c>
      <c r="D1128" s="175" t="s">
        <v>36</v>
      </c>
      <c r="E1128" s="175">
        <v>90</v>
      </c>
      <c r="F1128" s="175"/>
      <c r="G1128" s="173">
        <v>5</v>
      </c>
      <c r="H1128" s="184">
        <v>1.6666666666666666E-2</v>
      </c>
      <c r="I1128" s="176">
        <v>349.96</v>
      </c>
      <c r="J1128" s="176"/>
      <c r="K1128" s="184"/>
      <c r="L1128" s="188">
        <f>IF(ISNUMBER(I1128),ROUND(E1128*H1128*I1128,2),"")</f>
        <v>524.94000000000005</v>
      </c>
      <c r="M1128" s="188">
        <f t="shared" si="13"/>
        <v>15748.2</v>
      </c>
      <c r="N1128" s="92"/>
      <c r="O1128" s="229"/>
    </row>
    <row r="1129" spans="1:15" x14ac:dyDescent="0.25">
      <c r="A1129" s="172" t="s">
        <v>9828</v>
      </c>
      <c r="B1129" s="173" t="s">
        <v>5995</v>
      </c>
      <c r="C1129" s="174" t="s">
        <v>5996</v>
      </c>
      <c r="D1129" s="175" t="s">
        <v>36</v>
      </c>
      <c r="E1129" s="175">
        <v>15</v>
      </c>
      <c r="F1129" s="175"/>
      <c r="G1129" s="173">
        <v>5</v>
      </c>
      <c r="H1129" s="184">
        <v>1.6666666666666666E-2</v>
      </c>
      <c r="I1129" s="176">
        <v>147.65</v>
      </c>
      <c r="J1129" s="176"/>
      <c r="K1129" s="184"/>
      <c r="L1129" s="188">
        <f>IF(ISNUMBER(I1129),ROUND(E1129*H1129*I1129,2),"")</f>
        <v>36.909999999999997</v>
      </c>
      <c r="M1129" s="188">
        <f t="shared" si="13"/>
        <v>1107.3</v>
      </c>
      <c r="N1129" s="92"/>
      <c r="O1129" s="229"/>
    </row>
    <row r="1130" spans="1:15" x14ac:dyDescent="0.25">
      <c r="A1130" s="172" t="s">
        <v>9829</v>
      </c>
      <c r="B1130" s="173" t="s">
        <v>1498</v>
      </c>
      <c r="C1130" s="174" t="s">
        <v>5997</v>
      </c>
      <c r="D1130" s="175" t="s">
        <v>36</v>
      </c>
      <c r="E1130" s="175">
        <v>2</v>
      </c>
      <c r="F1130" s="175"/>
      <c r="G1130" s="173">
        <v>5</v>
      </c>
      <c r="H1130" s="184">
        <v>1.6666666666666666E-2</v>
      </c>
      <c r="I1130" s="188">
        <f ca="1">OFFSET(INDEX(Composições!A:H,MATCH(B1130,Composições!A:A,0),8),2,0)</f>
        <v>236.34099999999998</v>
      </c>
      <c r="J1130" s="176"/>
      <c r="K1130" s="184"/>
      <c r="L1130" s="188">
        <f ca="1">IF(ISNUMBER(I1130),ROUND(E1130*H1130*I1130,2),"")</f>
        <v>7.88</v>
      </c>
      <c r="M1130" s="188">
        <f t="shared" ca="1" si="13"/>
        <v>236.4</v>
      </c>
      <c r="N1130" s="92"/>
      <c r="O1130" s="229"/>
    </row>
    <row r="1131" spans="1:15" x14ac:dyDescent="0.25">
      <c r="A1131" s="172" t="s">
        <v>9830</v>
      </c>
      <c r="B1131" s="173" t="s">
        <v>5998</v>
      </c>
      <c r="C1131" s="174" t="s">
        <v>5999</v>
      </c>
      <c r="D1131" s="175" t="s">
        <v>36</v>
      </c>
      <c r="E1131" s="175">
        <v>2</v>
      </c>
      <c r="F1131" s="175"/>
      <c r="G1131" s="173">
        <v>5</v>
      </c>
      <c r="H1131" s="184">
        <v>1.6666666666666666E-2</v>
      </c>
      <c r="I1131" s="176">
        <v>31.26</v>
      </c>
      <c r="J1131" s="176"/>
      <c r="K1131" s="184"/>
      <c r="L1131" s="188">
        <f>IF(ISNUMBER(I1131),ROUND(E1131*H1131*I1131,2),"")</f>
        <v>1.04</v>
      </c>
      <c r="M1131" s="188">
        <f t="shared" si="13"/>
        <v>31.2</v>
      </c>
      <c r="N1131" s="92"/>
      <c r="O1131" s="229"/>
    </row>
    <row r="1132" spans="1:15" x14ac:dyDescent="0.25">
      <c r="A1132" s="172" t="s">
        <v>9831</v>
      </c>
      <c r="B1132" s="173" t="s">
        <v>6000</v>
      </c>
      <c r="C1132" s="174" t="s">
        <v>6001</v>
      </c>
      <c r="D1132" s="175" t="s">
        <v>36</v>
      </c>
      <c r="E1132" s="175">
        <v>90</v>
      </c>
      <c r="F1132" s="175"/>
      <c r="G1132" s="173">
        <v>5</v>
      </c>
      <c r="H1132" s="184">
        <v>1.6666666666666666E-2</v>
      </c>
      <c r="I1132" s="176">
        <v>195.99</v>
      </c>
      <c r="J1132" s="176"/>
      <c r="K1132" s="184"/>
      <c r="L1132" s="188">
        <f>IF(ISNUMBER(I1132),ROUND(E1132*H1132*I1132,2),"")</f>
        <v>293.99</v>
      </c>
      <c r="M1132" s="188">
        <f t="shared" si="13"/>
        <v>8819.7000000000007</v>
      </c>
      <c r="N1132" s="92"/>
      <c r="O1132" s="229"/>
    </row>
    <row r="1133" spans="1:15" x14ac:dyDescent="0.25">
      <c r="A1133" s="172" t="s">
        <v>9832</v>
      </c>
      <c r="B1133" s="173" t="s">
        <v>6002</v>
      </c>
      <c r="C1133" s="174" t="s">
        <v>6003</v>
      </c>
      <c r="D1133" s="175" t="s">
        <v>36</v>
      </c>
      <c r="E1133" s="175">
        <v>8</v>
      </c>
      <c r="F1133" s="175"/>
      <c r="G1133" s="173">
        <v>5</v>
      </c>
      <c r="H1133" s="184">
        <v>1.6666666666666666E-2</v>
      </c>
      <c r="I1133" s="176">
        <v>1369.89</v>
      </c>
      <c r="J1133" s="176"/>
      <c r="K1133" s="184"/>
      <c r="L1133" s="188">
        <f>IF(ISNUMBER(I1133),ROUND(E1133*H1133*I1133,2),"")</f>
        <v>182.65</v>
      </c>
      <c r="M1133" s="188">
        <f t="shared" si="13"/>
        <v>5479.5</v>
      </c>
      <c r="N1133" s="92"/>
      <c r="O1133" s="229"/>
    </row>
    <row r="1134" spans="1:15" x14ac:dyDescent="0.25">
      <c r="A1134" s="172" t="s">
        <v>9833</v>
      </c>
      <c r="B1134" s="173" t="s">
        <v>3911</v>
      </c>
      <c r="C1134" s="174" t="s">
        <v>3912</v>
      </c>
      <c r="D1134" s="175" t="s">
        <v>479</v>
      </c>
      <c r="E1134" s="175">
        <v>10</v>
      </c>
      <c r="F1134" s="175"/>
      <c r="G1134" s="173">
        <v>5</v>
      </c>
      <c r="H1134" s="184">
        <v>1.6666666666666666E-2</v>
      </c>
      <c r="I1134" s="176">
        <v>33.68</v>
      </c>
      <c r="J1134" s="176"/>
      <c r="K1134" s="184"/>
      <c r="L1134" s="188">
        <f>IF(ISNUMBER(I1134),ROUND(E1134*H1134*I1134,2),"")</f>
        <v>5.61</v>
      </c>
      <c r="M1134" s="188">
        <f t="shared" si="13"/>
        <v>168.3</v>
      </c>
      <c r="N1134" s="92"/>
      <c r="O1134" s="229"/>
    </row>
    <row r="1135" spans="1:15" x14ac:dyDescent="0.25">
      <c r="A1135" s="172" t="s">
        <v>9834</v>
      </c>
      <c r="B1135" s="173" t="s">
        <v>3913</v>
      </c>
      <c r="C1135" s="174" t="s">
        <v>3914</v>
      </c>
      <c r="D1135" s="175" t="s">
        <v>36</v>
      </c>
      <c r="E1135" s="175">
        <v>10</v>
      </c>
      <c r="F1135" s="175"/>
      <c r="G1135" s="173">
        <v>5</v>
      </c>
      <c r="H1135" s="184">
        <v>1.6666666666666666E-2</v>
      </c>
      <c r="I1135" s="176">
        <v>60.57</v>
      </c>
      <c r="J1135" s="176"/>
      <c r="K1135" s="184"/>
      <c r="L1135" s="188">
        <f>IF(ISNUMBER(I1135),ROUND(E1135*H1135*I1135,2),"")</f>
        <v>10.1</v>
      </c>
      <c r="M1135" s="188">
        <f t="shared" si="13"/>
        <v>303</v>
      </c>
      <c r="N1135" s="92"/>
      <c r="O1135" s="229"/>
    </row>
    <row r="1136" spans="1:15" x14ac:dyDescent="0.25">
      <c r="A1136" s="172" t="s">
        <v>9835</v>
      </c>
      <c r="B1136" s="173" t="s">
        <v>6004</v>
      </c>
      <c r="C1136" s="174" t="s">
        <v>6005</v>
      </c>
      <c r="D1136" s="175" t="s">
        <v>36</v>
      </c>
      <c r="E1136" s="175">
        <v>10</v>
      </c>
      <c r="F1136" s="175"/>
      <c r="G1136" s="173">
        <v>5</v>
      </c>
      <c r="H1136" s="184">
        <v>1.6666666666666666E-2</v>
      </c>
      <c r="I1136" s="176">
        <v>66.989999999999995</v>
      </c>
      <c r="J1136" s="176"/>
      <c r="K1136" s="184"/>
      <c r="L1136" s="188">
        <f>IF(ISNUMBER(I1136),ROUND(E1136*H1136*I1136,2),"")</f>
        <v>11.17</v>
      </c>
      <c r="M1136" s="188">
        <f t="shared" si="13"/>
        <v>335.1</v>
      </c>
      <c r="N1136" s="92"/>
      <c r="O1136" s="229"/>
    </row>
    <row r="1137" spans="1:15" x14ac:dyDescent="0.25">
      <c r="A1137" s="172" t="s">
        <v>9836</v>
      </c>
      <c r="B1137" s="173" t="s">
        <v>6006</v>
      </c>
      <c r="C1137" s="174" t="s">
        <v>6007</v>
      </c>
      <c r="D1137" s="175" t="s">
        <v>36</v>
      </c>
      <c r="E1137" s="175">
        <v>5</v>
      </c>
      <c r="F1137" s="175"/>
      <c r="G1137" s="173">
        <v>5</v>
      </c>
      <c r="H1137" s="184">
        <v>1.6666666666666666E-2</v>
      </c>
      <c r="I1137" s="176">
        <v>332.69</v>
      </c>
      <c r="J1137" s="176"/>
      <c r="K1137" s="184"/>
      <c r="L1137" s="188">
        <f>IF(ISNUMBER(I1137),ROUND(E1137*H1137*I1137,2),"")</f>
        <v>27.72</v>
      </c>
      <c r="M1137" s="188">
        <f t="shared" si="13"/>
        <v>831.6</v>
      </c>
      <c r="N1137" s="92"/>
      <c r="O1137" s="229"/>
    </row>
    <row r="1138" spans="1:15" x14ac:dyDescent="0.25">
      <c r="A1138" s="172" t="s">
        <v>9837</v>
      </c>
      <c r="B1138" s="173" t="s">
        <v>3922</v>
      </c>
      <c r="C1138" s="174" t="s">
        <v>3923</v>
      </c>
      <c r="D1138" s="175" t="s">
        <v>479</v>
      </c>
      <c r="E1138" s="175">
        <v>10</v>
      </c>
      <c r="F1138" s="175"/>
      <c r="G1138" s="173">
        <v>5</v>
      </c>
      <c r="H1138" s="184">
        <v>1.6666666666666666E-2</v>
      </c>
      <c r="I1138" s="176">
        <v>95.73</v>
      </c>
      <c r="J1138" s="176"/>
      <c r="K1138" s="184"/>
      <c r="L1138" s="188">
        <f>IF(ISNUMBER(I1138),ROUND(E1138*H1138*I1138,2),"")</f>
        <v>15.96</v>
      </c>
      <c r="M1138" s="188">
        <f t="shared" si="13"/>
        <v>478.8</v>
      </c>
      <c r="N1138" s="92"/>
      <c r="O1138" s="229"/>
    </row>
    <row r="1139" spans="1:15" x14ac:dyDescent="0.25">
      <c r="A1139" s="172" t="s">
        <v>9838</v>
      </c>
      <c r="B1139" s="173" t="s">
        <v>6008</v>
      </c>
      <c r="C1139" s="174" t="s">
        <v>6009</v>
      </c>
      <c r="D1139" s="175" t="s">
        <v>36</v>
      </c>
      <c r="E1139" s="175">
        <v>5</v>
      </c>
      <c r="F1139" s="175"/>
      <c r="G1139" s="173">
        <v>5</v>
      </c>
      <c r="H1139" s="184">
        <v>1.6666666666666666E-2</v>
      </c>
      <c r="I1139" s="176">
        <v>206.9</v>
      </c>
      <c r="J1139" s="176"/>
      <c r="K1139" s="184"/>
      <c r="L1139" s="188">
        <f>IF(ISNUMBER(I1139),ROUND(E1139*H1139*I1139,2),"")</f>
        <v>17.239999999999998</v>
      </c>
      <c r="M1139" s="188">
        <f t="shared" si="13"/>
        <v>517.20000000000005</v>
      </c>
      <c r="N1139" s="92"/>
      <c r="O1139" s="229"/>
    </row>
    <row r="1140" spans="1:15" x14ac:dyDescent="0.25">
      <c r="A1140" s="172" t="s">
        <v>9839</v>
      </c>
      <c r="B1140" s="173" t="s">
        <v>6010</v>
      </c>
      <c r="C1140" s="174" t="s">
        <v>6011</v>
      </c>
      <c r="D1140" s="175" t="s">
        <v>36</v>
      </c>
      <c r="E1140" s="175">
        <v>10</v>
      </c>
      <c r="F1140" s="175"/>
      <c r="G1140" s="173">
        <v>5</v>
      </c>
      <c r="H1140" s="184">
        <v>1.6666666666666666E-2</v>
      </c>
      <c r="I1140" s="176">
        <v>495.44</v>
      </c>
      <c r="J1140" s="176"/>
      <c r="K1140" s="184"/>
      <c r="L1140" s="188">
        <f>IF(ISNUMBER(I1140),ROUND(E1140*H1140*I1140,2),"")</f>
        <v>82.57</v>
      </c>
      <c r="M1140" s="188">
        <f t="shared" si="13"/>
        <v>2477.1</v>
      </c>
      <c r="N1140" s="92"/>
      <c r="O1140" s="229"/>
    </row>
    <row r="1141" spans="1:15" x14ac:dyDescent="0.25">
      <c r="A1141" s="172" t="s">
        <v>9840</v>
      </c>
      <c r="B1141" s="173" t="s">
        <v>6012</v>
      </c>
      <c r="C1141" s="174" t="s">
        <v>6013</v>
      </c>
      <c r="D1141" s="175" t="s">
        <v>36</v>
      </c>
      <c r="E1141" s="175">
        <v>5</v>
      </c>
      <c r="F1141" s="175"/>
      <c r="G1141" s="173">
        <v>5</v>
      </c>
      <c r="H1141" s="184">
        <v>1.6666666666666666E-2</v>
      </c>
      <c r="I1141" s="176">
        <v>241.11</v>
      </c>
      <c r="J1141" s="176"/>
      <c r="K1141" s="184"/>
      <c r="L1141" s="188">
        <f>IF(ISNUMBER(I1141),ROUND(E1141*H1141*I1141,2),"")</f>
        <v>20.09</v>
      </c>
      <c r="M1141" s="188">
        <f t="shared" si="13"/>
        <v>602.70000000000005</v>
      </c>
      <c r="N1141" s="92"/>
      <c r="O1141" s="229"/>
    </row>
    <row r="1142" spans="1:15" x14ac:dyDescent="0.25">
      <c r="A1142" s="172" t="s">
        <v>9841</v>
      </c>
      <c r="B1142" s="173" t="s">
        <v>6014</v>
      </c>
      <c r="C1142" s="174" t="s">
        <v>6015</v>
      </c>
      <c r="D1142" s="175" t="s">
        <v>36</v>
      </c>
      <c r="E1142" s="175">
        <v>10</v>
      </c>
      <c r="F1142" s="175"/>
      <c r="G1142" s="173">
        <v>5</v>
      </c>
      <c r="H1142" s="184">
        <v>1.6666666666666666E-2</v>
      </c>
      <c r="I1142" s="176">
        <v>357.6</v>
      </c>
      <c r="J1142" s="176"/>
      <c r="K1142" s="184"/>
      <c r="L1142" s="188">
        <f>IF(ISNUMBER(I1142),ROUND(E1142*H1142*I1142,2),"")</f>
        <v>59.6</v>
      </c>
      <c r="M1142" s="188">
        <f t="shared" si="13"/>
        <v>1788</v>
      </c>
      <c r="N1142" s="92"/>
      <c r="O1142" s="229"/>
    </row>
    <row r="1143" spans="1:15" x14ac:dyDescent="0.25">
      <c r="A1143" s="172" t="s">
        <v>9842</v>
      </c>
      <c r="B1143" s="173" t="s">
        <v>6016</v>
      </c>
      <c r="C1143" s="174" t="s">
        <v>6017</v>
      </c>
      <c r="D1143" s="175" t="s">
        <v>36</v>
      </c>
      <c r="E1143" s="175">
        <v>5</v>
      </c>
      <c r="F1143" s="175"/>
      <c r="G1143" s="173">
        <v>5</v>
      </c>
      <c r="H1143" s="184">
        <v>1.6666666666666666E-2</v>
      </c>
      <c r="I1143" s="176">
        <v>528.48</v>
      </c>
      <c r="J1143" s="176"/>
      <c r="K1143" s="184"/>
      <c r="L1143" s="188">
        <f>IF(ISNUMBER(I1143),ROUND(E1143*H1143*I1143,2),"")</f>
        <v>44.04</v>
      </c>
      <c r="M1143" s="188">
        <f t="shared" si="13"/>
        <v>1321.2</v>
      </c>
      <c r="N1143" s="92"/>
      <c r="O1143" s="229"/>
    </row>
    <row r="1144" spans="1:15" x14ac:dyDescent="0.25">
      <c r="A1144" s="172" t="s">
        <v>9843</v>
      </c>
      <c r="B1144" s="173" t="s">
        <v>6018</v>
      </c>
      <c r="C1144" s="174" t="s">
        <v>6019</v>
      </c>
      <c r="D1144" s="175" t="s">
        <v>36</v>
      </c>
      <c r="E1144" s="175">
        <v>5</v>
      </c>
      <c r="F1144" s="175"/>
      <c r="G1144" s="173">
        <v>5</v>
      </c>
      <c r="H1144" s="184">
        <v>1.6666666666666666E-2</v>
      </c>
      <c r="I1144" s="176">
        <v>433.74</v>
      </c>
      <c r="J1144" s="176"/>
      <c r="K1144" s="184"/>
      <c r="L1144" s="188">
        <f>IF(ISNUMBER(I1144),ROUND(E1144*H1144*I1144,2),"")</f>
        <v>36.15</v>
      </c>
      <c r="M1144" s="188">
        <f t="shared" si="13"/>
        <v>1084.5</v>
      </c>
      <c r="N1144" s="92"/>
      <c r="O1144" s="229"/>
    </row>
    <row r="1145" spans="1:15" x14ac:dyDescent="0.25">
      <c r="A1145" s="172" t="s">
        <v>9844</v>
      </c>
      <c r="B1145" s="173" t="s">
        <v>6020</v>
      </c>
      <c r="C1145" s="174" t="s">
        <v>6021</v>
      </c>
      <c r="D1145" s="175" t="s">
        <v>36</v>
      </c>
      <c r="E1145" s="175">
        <v>5</v>
      </c>
      <c r="F1145" s="175"/>
      <c r="G1145" s="173">
        <v>5</v>
      </c>
      <c r="H1145" s="184">
        <v>1.6666666666666666E-2</v>
      </c>
      <c r="I1145" s="176">
        <v>833.98</v>
      </c>
      <c r="J1145" s="176"/>
      <c r="K1145" s="184"/>
      <c r="L1145" s="188">
        <f>IF(ISNUMBER(I1145),ROUND(E1145*H1145*I1145,2),"")</f>
        <v>69.5</v>
      </c>
      <c r="M1145" s="188">
        <f t="shared" si="13"/>
        <v>2085</v>
      </c>
      <c r="N1145" s="92"/>
      <c r="O1145" s="229"/>
    </row>
    <row r="1146" spans="1:15" x14ac:dyDescent="0.25">
      <c r="A1146" s="172" t="s">
        <v>9845</v>
      </c>
      <c r="B1146" s="173" t="s">
        <v>6022</v>
      </c>
      <c r="C1146" s="174" t="s">
        <v>6023</v>
      </c>
      <c r="D1146" s="175" t="s">
        <v>36</v>
      </c>
      <c r="E1146" s="175">
        <v>5</v>
      </c>
      <c r="F1146" s="175"/>
      <c r="G1146" s="173">
        <v>5</v>
      </c>
      <c r="H1146" s="184">
        <v>1.6666666666666666E-2</v>
      </c>
      <c r="I1146" s="176">
        <v>483.8</v>
      </c>
      <c r="J1146" s="176"/>
      <c r="K1146" s="184"/>
      <c r="L1146" s="188">
        <f>IF(ISNUMBER(I1146),ROUND(E1146*H1146*I1146,2),"")</f>
        <v>40.32</v>
      </c>
      <c r="M1146" s="188">
        <f t="shared" si="13"/>
        <v>1209.5999999999999</v>
      </c>
      <c r="N1146" s="92"/>
      <c r="O1146" s="229"/>
    </row>
    <row r="1147" spans="1:15" x14ac:dyDescent="0.25">
      <c r="A1147" s="172" t="s">
        <v>9846</v>
      </c>
      <c r="B1147" s="173" t="s">
        <v>6024</v>
      </c>
      <c r="C1147" s="174" t="s">
        <v>6025</v>
      </c>
      <c r="D1147" s="175" t="s">
        <v>36</v>
      </c>
      <c r="E1147" s="175">
        <v>5</v>
      </c>
      <c r="F1147" s="175"/>
      <c r="G1147" s="173">
        <v>5</v>
      </c>
      <c r="H1147" s="184">
        <v>1.6666666666666666E-2</v>
      </c>
      <c r="I1147" s="176">
        <v>678.62</v>
      </c>
      <c r="J1147" s="176"/>
      <c r="K1147" s="184"/>
      <c r="L1147" s="188">
        <f>IF(ISNUMBER(I1147),ROUND(E1147*H1147*I1147,2),"")</f>
        <v>56.55</v>
      </c>
      <c r="M1147" s="188">
        <f t="shared" si="13"/>
        <v>1696.5</v>
      </c>
      <c r="N1147" s="92"/>
      <c r="O1147" s="229"/>
    </row>
    <row r="1148" spans="1:15" x14ac:dyDescent="0.25">
      <c r="A1148" s="172" t="s">
        <v>9847</v>
      </c>
      <c r="B1148" s="173" t="s">
        <v>6026</v>
      </c>
      <c r="C1148" s="174" t="s">
        <v>6027</v>
      </c>
      <c r="D1148" s="175" t="s">
        <v>36</v>
      </c>
      <c r="E1148" s="175">
        <v>5</v>
      </c>
      <c r="F1148" s="175"/>
      <c r="G1148" s="173">
        <v>5</v>
      </c>
      <c r="H1148" s="184">
        <v>1.6666666666666666E-2</v>
      </c>
      <c r="I1148" s="176">
        <v>321.26</v>
      </c>
      <c r="J1148" s="176"/>
      <c r="K1148" s="184"/>
      <c r="L1148" s="188">
        <f>IF(ISNUMBER(I1148),ROUND(E1148*H1148*I1148,2),"")</f>
        <v>26.77</v>
      </c>
      <c r="M1148" s="188">
        <f t="shared" si="13"/>
        <v>803.1</v>
      </c>
      <c r="N1148" s="92"/>
      <c r="O1148" s="229"/>
    </row>
    <row r="1149" spans="1:15" x14ac:dyDescent="0.25">
      <c r="A1149" s="172" t="s">
        <v>9848</v>
      </c>
      <c r="B1149" s="173" t="s">
        <v>3600</v>
      </c>
      <c r="C1149" s="174" t="s">
        <v>3601</v>
      </c>
      <c r="D1149" s="175" t="s">
        <v>36</v>
      </c>
      <c r="E1149" s="175">
        <v>10</v>
      </c>
      <c r="F1149" s="175"/>
      <c r="G1149" s="173">
        <v>5</v>
      </c>
      <c r="H1149" s="184">
        <v>1.6666666666666666E-2</v>
      </c>
      <c r="I1149" s="176">
        <v>188.88</v>
      </c>
      <c r="J1149" s="176"/>
      <c r="K1149" s="184"/>
      <c r="L1149" s="188">
        <f>IF(ISNUMBER(I1149),ROUND(E1149*H1149*I1149,2),"")</f>
        <v>31.48</v>
      </c>
      <c r="M1149" s="188">
        <f t="shared" si="13"/>
        <v>944.4</v>
      </c>
      <c r="N1149" s="92"/>
      <c r="O1149" s="229"/>
    </row>
    <row r="1150" spans="1:15" x14ac:dyDescent="0.25">
      <c r="A1150" s="172" t="s">
        <v>9849</v>
      </c>
      <c r="B1150" s="173" t="s">
        <v>6028</v>
      </c>
      <c r="C1150" s="174" t="s">
        <v>6029</v>
      </c>
      <c r="D1150" s="175" t="s">
        <v>36</v>
      </c>
      <c r="E1150" s="175">
        <v>5</v>
      </c>
      <c r="F1150" s="175"/>
      <c r="G1150" s="173">
        <v>5</v>
      </c>
      <c r="H1150" s="184">
        <v>1.6666666666666666E-2</v>
      </c>
      <c r="I1150" s="176">
        <v>48.69</v>
      </c>
      <c r="J1150" s="176"/>
      <c r="K1150" s="184"/>
      <c r="L1150" s="188">
        <f>IF(ISNUMBER(I1150),ROUND(E1150*H1150*I1150,2),"")</f>
        <v>4.0599999999999996</v>
      </c>
      <c r="M1150" s="188">
        <f t="shared" si="13"/>
        <v>121.8</v>
      </c>
      <c r="N1150" s="92"/>
      <c r="O1150" s="229"/>
    </row>
    <row r="1151" spans="1:15" x14ac:dyDescent="0.25">
      <c r="A1151" s="172" t="s">
        <v>9850</v>
      </c>
      <c r="B1151" s="173" t="s">
        <v>6030</v>
      </c>
      <c r="C1151" s="174" t="s">
        <v>6031</v>
      </c>
      <c r="D1151" s="175" t="s">
        <v>36</v>
      </c>
      <c r="E1151" s="175">
        <v>10</v>
      </c>
      <c r="F1151" s="175"/>
      <c r="G1151" s="173">
        <v>5</v>
      </c>
      <c r="H1151" s="184">
        <v>1.6666666666666666E-2</v>
      </c>
      <c r="I1151" s="176">
        <v>101.58</v>
      </c>
      <c r="J1151" s="176"/>
      <c r="K1151" s="184"/>
      <c r="L1151" s="188">
        <f>IF(ISNUMBER(I1151),ROUND(E1151*H1151*I1151,2),"")</f>
        <v>16.93</v>
      </c>
      <c r="M1151" s="188">
        <f t="shared" si="13"/>
        <v>507.9</v>
      </c>
      <c r="N1151" s="92"/>
      <c r="O1151" s="229"/>
    </row>
    <row r="1152" spans="1:15" x14ac:dyDescent="0.25">
      <c r="A1152" s="172" t="s">
        <v>9851</v>
      </c>
      <c r="B1152" s="173" t="s">
        <v>6032</v>
      </c>
      <c r="C1152" s="174" t="s">
        <v>6033</v>
      </c>
      <c r="D1152" s="175" t="s">
        <v>479</v>
      </c>
      <c r="E1152" s="175">
        <v>5</v>
      </c>
      <c r="F1152" s="175"/>
      <c r="G1152" s="173">
        <v>5</v>
      </c>
      <c r="H1152" s="184">
        <v>1.6666666666666666E-2</v>
      </c>
      <c r="I1152" s="176">
        <v>414.98</v>
      </c>
      <c r="J1152" s="176"/>
      <c r="K1152" s="184"/>
      <c r="L1152" s="188">
        <f>IF(ISNUMBER(I1152),ROUND(E1152*H1152*I1152,2),"")</f>
        <v>34.58</v>
      </c>
      <c r="M1152" s="188">
        <f t="shared" si="13"/>
        <v>1037.4000000000001</v>
      </c>
      <c r="N1152" s="92"/>
      <c r="O1152" s="229"/>
    </row>
    <row r="1153" spans="1:15" x14ac:dyDescent="0.25">
      <c r="A1153" s="172" t="s">
        <v>9852</v>
      </c>
      <c r="B1153" s="173" t="s">
        <v>6034</v>
      </c>
      <c r="C1153" s="174" t="s">
        <v>6035</v>
      </c>
      <c r="D1153" s="175" t="s">
        <v>36</v>
      </c>
      <c r="E1153" s="175">
        <v>10</v>
      </c>
      <c r="F1153" s="175"/>
      <c r="G1153" s="173">
        <v>5</v>
      </c>
      <c r="H1153" s="184">
        <v>1.6666666666666666E-2</v>
      </c>
      <c r="I1153" s="176">
        <v>266.26</v>
      </c>
      <c r="J1153" s="176"/>
      <c r="K1153" s="184"/>
      <c r="L1153" s="188">
        <f>IF(ISNUMBER(I1153),ROUND(E1153*H1153*I1153,2),"")</f>
        <v>44.38</v>
      </c>
      <c r="M1153" s="188">
        <f t="shared" si="13"/>
        <v>1331.4</v>
      </c>
      <c r="N1153" s="92"/>
      <c r="O1153" s="229"/>
    </row>
    <row r="1154" spans="1:15" x14ac:dyDescent="0.25">
      <c r="A1154" s="172" t="s">
        <v>9853</v>
      </c>
      <c r="B1154" s="173" t="s">
        <v>6036</v>
      </c>
      <c r="C1154" s="174" t="s">
        <v>6037</v>
      </c>
      <c r="D1154" s="175" t="s">
        <v>36</v>
      </c>
      <c r="E1154" s="175">
        <v>3</v>
      </c>
      <c r="F1154" s="175"/>
      <c r="G1154" s="173">
        <v>5</v>
      </c>
      <c r="H1154" s="184">
        <v>1.6666666666666666E-2</v>
      </c>
      <c r="I1154" s="176">
        <v>266.07</v>
      </c>
      <c r="J1154" s="176"/>
      <c r="K1154" s="184"/>
      <c r="L1154" s="188">
        <f>IF(ISNUMBER(I1154),ROUND(E1154*H1154*I1154,2),"")</f>
        <v>13.3</v>
      </c>
      <c r="M1154" s="188">
        <f t="shared" si="13"/>
        <v>399</v>
      </c>
      <c r="N1154" s="92"/>
      <c r="O1154" s="229"/>
    </row>
    <row r="1155" spans="1:15" x14ac:dyDescent="0.25">
      <c r="A1155" s="172" t="s">
        <v>9854</v>
      </c>
      <c r="B1155" s="173" t="s">
        <v>3613</v>
      </c>
      <c r="C1155" s="174" t="s">
        <v>3614</v>
      </c>
      <c r="D1155" s="175" t="s">
        <v>36</v>
      </c>
      <c r="E1155" s="175">
        <v>20</v>
      </c>
      <c r="F1155" s="175"/>
      <c r="G1155" s="173">
        <v>5</v>
      </c>
      <c r="H1155" s="184">
        <v>1.6666666666666666E-2</v>
      </c>
      <c r="I1155" s="176">
        <v>21.83</v>
      </c>
      <c r="J1155" s="176"/>
      <c r="K1155" s="184"/>
      <c r="L1155" s="188">
        <f>IF(ISNUMBER(I1155),ROUND(E1155*H1155*I1155,2),"")</f>
        <v>7.28</v>
      </c>
      <c r="M1155" s="188">
        <f t="shared" si="13"/>
        <v>218.4</v>
      </c>
      <c r="N1155" s="92"/>
      <c r="O1155" s="229"/>
    </row>
    <row r="1156" spans="1:15" x14ac:dyDescent="0.25">
      <c r="A1156" s="172" t="s">
        <v>9855</v>
      </c>
      <c r="B1156" s="173" t="s">
        <v>3598</v>
      </c>
      <c r="C1156" s="174" t="s">
        <v>3599</v>
      </c>
      <c r="D1156" s="175" t="s">
        <v>36</v>
      </c>
      <c r="E1156" s="175">
        <v>80</v>
      </c>
      <c r="F1156" s="175"/>
      <c r="G1156" s="173">
        <v>5</v>
      </c>
      <c r="H1156" s="184">
        <v>1.6666666666666666E-2</v>
      </c>
      <c r="I1156" s="176">
        <v>34.28</v>
      </c>
      <c r="J1156" s="176"/>
      <c r="K1156" s="184"/>
      <c r="L1156" s="188">
        <f>IF(ISNUMBER(I1156),ROUND(E1156*H1156*I1156,2),"")</f>
        <v>45.71</v>
      </c>
      <c r="M1156" s="188">
        <f t="shared" si="13"/>
        <v>1371.3</v>
      </c>
      <c r="N1156" s="92"/>
      <c r="O1156" s="229"/>
    </row>
    <row r="1157" spans="1:15" x14ac:dyDescent="0.25">
      <c r="A1157" s="172" t="s">
        <v>9856</v>
      </c>
      <c r="B1157" s="173" t="s">
        <v>6038</v>
      </c>
      <c r="C1157" s="174" t="s">
        <v>6039</v>
      </c>
      <c r="D1157" s="175" t="s">
        <v>36</v>
      </c>
      <c r="E1157" s="175">
        <v>90</v>
      </c>
      <c r="F1157" s="175"/>
      <c r="G1157" s="173">
        <v>5</v>
      </c>
      <c r="H1157" s="184">
        <v>1.6666666666666666E-2</v>
      </c>
      <c r="I1157" s="176">
        <v>13.43</v>
      </c>
      <c r="J1157" s="176"/>
      <c r="K1157" s="184"/>
      <c r="L1157" s="188">
        <f>IF(ISNUMBER(I1157),ROUND(E1157*H1157*I1157,2),"")</f>
        <v>20.149999999999999</v>
      </c>
      <c r="M1157" s="188">
        <f t="shared" si="13"/>
        <v>604.5</v>
      </c>
      <c r="N1157" s="92"/>
      <c r="O1157" s="229"/>
    </row>
    <row r="1158" spans="1:15" x14ac:dyDescent="0.25">
      <c r="A1158" s="172" t="s">
        <v>9857</v>
      </c>
      <c r="B1158" s="173" t="s">
        <v>6040</v>
      </c>
      <c r="C1158" s="174" t="s">
        <v>6041</v>
      </c>
      <c r="D1158" s="175" t="s">
        <v>36</v>
      </c>
      <c r="E1158" s="175">
        <v>45</v>
      </c>
      <c r="F1158" s="175"/>
      <c r="G1158" s="173">
        <v>5</v>
      </c>
      <c r="H1158" s="184">
        <v>1.6666666666666666E-2</v>
      </c>
      <c r="I1158" s="176">
        <v>15.55</v>
      </c>
      <c r="J1158" s="176"/>
      <c r="K1158" s="184"/>
      <c r="L1158" s="188">
        <f>IF(ISNUMBER(I1158),ROUND(E1158*H1158*I1158,2),"")</f>
        <v>11.66</v>
      </c>
      <c r="M1158" s="188">
        <f t="shared" si="13"/>
        <v>349.8</v>
      </c>
      <c r="N1158" s="92"/>
      <c r="O1158" s="229"/>
    </row>
    <row r="1159" spans="1:15" x14ac:dyDescent="0.25">
      <c r="A1159" s="172" t="s">
        <v>9858</v>
      </c>
      <c r="B1159" s="173" t="s">
        <v>6042</v>
      </c>
      <c r="C1159" s="174" t="s">
        <v>6043</v>
      </c>
      <c r="D1159" s="175" t="s">
        <v>36</v>
      </c>
      <c r="E1159" s="175">
        <v>13</v>
      </c>
      <c r="F1159" s="175"/>
      <c r="G1159" s="173">
        <v>5</v>
      </c>
      <c r="H1159" s="184">
        <v>1.6666666666666666E-2</v>
      </c>
      <c r="I1159" s="176">
        <v>133.54</v>
      </c>
      <c r="J1159" s="176"/>
      <c r="K1159" s="184"/>
      <c r="L1159" s="188">
        <f>IF(ISNUMBER(I1159),ROUND(E1159*H1159*I1159,2),"")</f>
        <v>28.93</v>
      </c>
      <c r="M1159" s="188">
        <f t="shared" si="13"/>
        <v>867.9</v>
      </c>
      <c r="N1159" s="92"/>
      <c r="O1159" s="229"/>
    </row>
    <row r="1160" spans="1:15" x14ac:dyDescent="0.25">
      <c r="A1160" s="172" t="s">
        <v>9859</v>
      </c>
      <c r="B1160" s="173" t="s">
        <v>6044</v>
      </c>
      <c r="C1160" s="174" t="s">
        <v>6045</v>
      </c>
      <c r="D1160" s="175" t="s">
        <v>36</v>
      </c>
      <c r="E1160" s="175">
        <v>13</v>
      </c>
      <c r="F1160" s="175"/>
      <c r="G1160" s="173">
        <v>5</v>
      </c>
      <c r="H1160" s="184">
        <v>1.6666666666666666E-2</v>
      </c>
      <c r="I1160" s="176">
        <v>118.66</v>
      </c>
      <c r="J1160" s="176"/>
      <c r="K1160" s="184"/>
      <c r="L1160" s="188">
        <f>IF(ISNUMBER(I1160),ROUND(E1160*H1160*I1160,2),"")</f>
        <v>25.71</v>
      </c>
      <c r="M1160" s="188">
        <f t="shared" si="13"/>
        <v>771.3</v>
      </c>
      <c r="N1160" s="92"/>
      <c r="O1160" s="229"/>
    </row>
    <row r="1161" spans="1:15" x14ac:dyDescent="0.25">
      <c r="A1161" s="172" t="s">
        <v>9860</v>
      </c>
      <c r="B1161" s="173" t="s">
        <v>6046</v>
      </c>
      <c r="C1161" s="174" t="s">
        <v>6047</v>
      </c>
      <c r="D1161" s="175" t="s">
        <v>36</v>
      </c>
      <c r="E1161" s="175">
        <v>60</v>
      </c>
      <c r="F1161" s="175"/>
      <c r="G1161" s="173">
        <v>5</v>
      </c>
      <c r="H1161" s="184">
        <v>1.6666666666666666E-2</v>
      </c>
      <c r="I1161" s="176">
        <v>66.11</v>
      </c>
      <c r="J1161" s="176"/>
      <c r="K1161" s="184"/>
      <c r="L1161" s="188">
        <f>IF(ISNUMBER(I1161),ROUND(E1161*H1161*I1161,2),"")</f>
        <v>66.11</v>
      </c>
      <c r="M1161" s="188">
        <f t="shared" si="13"/>
        <v>1983.3</v>
      </c>
      <c r="N1161" s="92"/>
      <c r="O1161" s="229"/>
    </row>
    <row r="1162" spans="1:15" x14ac:dyDescent="0.25">
      <c r="A1162" s="172" t="s">
        <v>9861</v>
      </c>
      <c r="B1162" s="173" t="s">
        <v>6048</v>
      </c>
      <c r="C1162" s="174" t="s">
        <v>6049</v>
      </c>
      <c r="D1162" s="175" t="s">
        <v>36</v>
      </c>
      <c r="E1162" s="175">
        <v>60</v>
      </c>
      <c r="F1162" s="175"/>
      <c r="G1162" s="173">
        <v>5</v>
      </c>
      <c r="H1162" s="184">
        <v>1.6666666666666666E-2</v>
      </c>
      <c r="I1162" s="176">
        <v>150</v>
      </c>
      <c r="J1162" s="176"/>
      <c r="K1162" s="184"/>
      <c r="L1162" s="188">
        <f>IF(ISNUMBER(I1162),ROUND(E1162*H1162*I1162,2),"")</f>
        <v>150</v>
      </c>
      <c r="M1162" s="188">
        <f t="shared" si="13"/>
        <v>4500</v>
      </c>
      <c r="N1162" s="92"/>
      <c r="O1162" s="229"/>
    </row>
    <row r="1163" spans="1:15" x14ac:dyDescent="0.25">
      <c r="A1163" s="172" t="s">
        <v>9862</v>
      </c>
      <c r="B1163" s="173" t="s">
        <v>6050</v>
      </c>
      <c r="C1163" s="174" t="s">
        <v>6051</v>
      </c>
      <c r="D1163" s="175" t="s">
        <v>36</v>
      </c>
      <c r="E1163" s="175">
        <v>2</v>
      </c>
      <c r="F1163" s="175"/>
      <c r="G1163" s="173">
        <v>5</v>
      </c>
      <c r="H1163" s="184">
        <v>1.6666666666666666E-2</v>
      </c>
      <c r="I1163" s="176">
        <v>701.89</v>
      </c>
      <c r="J1163" s="176"/>
      <c r="K1163" s="184"/>
      <c r="L1163" s="188">
        <f>IF(ISNUMBER(I1163),ROUND(E1163*H1163*I1163,2),"")</f>
        <v>23.4</v>
      </c>
      <c r="M1163" s="188">
        <f t="shared" si="13"/>
        <v>702</v>
      </c>
      <c r="N1163" s="92"/>
      <c r="O1163" s="229"/>
    </row>
    <row r="1164" spans="1:15" x14ac:dyDescent="0.25">
      <c r="A1164" s="172" t="s">
        <v>9863</v>
      </c>
      <c r="B1164" s="173" t="s">
        <v>6052</v>
      </c>
      <c r="C1164" s="174" t="s">
        <v>6053</v>
      </c>
      <c r="D1164" s="175" t="s">
        <v>36</v>
      </c>
      <c r="E1164" s="175">
        <v>2</v>
      </c>
      <c r="F1164" s="175"/>
      <c r="G1164" s="173">
        <v>5</v>
      </c>
      <c r="H1164" s="184">
        <v>1.6666666666666666E-2</v>
      </c>
      <c r="I1164" s="176">
        <v>170.62</v>
      </c>
      <c r="J1164" s="176"/>
      <c r="K1164" s="184"/>
      <c r="L1164" s="188">
        <f>IF(ISNUMBER(I1164),ROUND(E1164*H1164*I1164,2),"")</f>
        <v>5.69</v>
      </c>
      <c r="M1164" s="188">
        <f t="shared" si="13"/>
        <v>170.7</v>
      </c>
      <c r="N1164" s="92"/>
      <c r="O1164" s="229"/>
    </row>
    <row r="1165" spans="1:15" x14ac:dyDescent="0.25">
      <c r="A1165" s="172" t="s">
        <v>9864</v>
      </c>
      <c r="B1165" s="173" t="s">
        <v>6054</v>
      </c>
      <c r="C1165" s="174" t="s">
        <v>6055</v>
      </c>
      <c r="D1165" s="175" t="s">
        <v>479</v>
      </c>
      <c r="E1165" s="175">
        <v>2</v>
      </c>
      <c r="F1165" s="175"/>
      <c r="G1165" s="173">
        <v>5</v>
      </c>
      <c r="H1165" s="184">
        <v>1.6666666666666666E-2</v>
      </c>
      <c r="I1165" s="176">
        <v>3711.26</v>
      </c>
      <c r="J1165" s="176"/>
      <c r="K1165" s="184"/>
      <c r="L1165" s="188">
        <f>IF(ISNUMBER(I1165),ROUND(E1165*H1165*I1165,2),"")</f>
        <v>123.71</v>
      </c>
      <c r="M1165" s="188">
        <f t="shared" si="13"/>
        <v>3711.3</v>
      </c>
      <c r="N1165" s="92"/>
      <c r="O1165" s="229"/>
    </row>
    <row r="1166" spans="1:15" x14ac:dyDescent="0.25">
      <c r="A1166" s="172" t="s">
        <v>9865</v>
      </c>
      <c r="B1166" s="173" t="s">
        <v>6056</v>
      </c>
      <c r="C1166" s="174" t="s">
        <v>6057</v>
      </c>
      <c r="D1166" s="175" t="s">
        <v>36</v>
      </c>
      <c r="E1166" s="175">
        <v>16</v>
      </c>
      <c r="F1166" s="175"/>
      <c r="G1166" s="173">
        <v>5</v>
      </c>
      <c r="H1166" s="184">
        <v>1.6666666666666666E-2</v>
      </c>
      <c r="I1166" s="176">
        <v>245.69</v>
      </c>
      <c r="J1166" s="176"/>
      <c r="K1166" s="184"/>
      <c r="L1166" s="188">
        <f>IF(ISNUMBER(I1166),ROUND(E1166*H1166*I1166,2),"")</f>
        <v>65.52</v>
      </c>
      <c r="M1166" s="188">
        <f t="shared" si="13"/>
        <v>1965.6</v>
      </c>
      <c r="N1166" s="92"/>
      <c r="O1166" s="229"/>
    </row>
    <row r="1167" spans="1:15" x14ac:dyDescent="0.25">
      <c r="A1167" s="172" t="s">
        <v>9866</v>
      </c>
      <c r="B1167" s="173" t="s">
        <v>6058</v>
      </c>
      <c r="C1167" s="174" t="s">
        <v>6059</v>
      </c>
      <c r="D1167" s="175" t="s">
        <v>36</v>
      </c>
      <c r="E1167" s="175">
        <v>15</v>
      </c>
      <c r="F1167" s="175"/>
      <c r="G1167" s="173">
        <v>5</v>
      </c>
      <c r="H1167" s="184">
        <v>1.6666666666666666E-2</v>
      </c>
      <c r="I1167" s="176">
        <v>53.25</v>
      </c>
      <c r="J1167" s="176"/>
      <c r="K1167" s="184"/>
      <c r="L1167" s="188">
        <f>IF(ISNUMBER(I1167),ROUND(E1167*H1167*I1167,2),"")</f>
        <v>13.31</v>
      </c>
      <c r="M1167" s="188">
        <f t="shared" si="13"/>
        <v>399.3</v>
      </c>
      <c r="N1167" s="92"/>
      <c r="O1167" s="229"/>
    </row>
    <row r="1168" spans="1:15" x14ac:dyDescent="0.25">
      <c r="A1168" s="172" t="s">
        <v>9867</v>
      </c>
      <c r="B1168" s="173" t="s">
        <v>701</v>
      </c>
      <c r="C1168" s="174" t="s">
        <v>3597</v>
      </c>
      <c r="D1168" s="175" t="s">
        <v>36</v>
      </c>
      <c r="E1168" s="175">
        <v>25</v>
      </c>
      <c r="F1168" s="175"/>
      <c r="G1168" s="173">
        <v>5</v>
      </c>
      <c r="H1168" s="184">
        <v>1.6666666666666666E-2</v>
      </c>
      <c r="I1168" s="188">
        <f ca="1">OFFSET(INDEX(Composições!A:H,MATCH(B1168,Composições!A:A,0),8),2,0)</f>
        <v>20.614999999999998</v>
      </c>
      <c r="J1168" s="176"/>
      <c r="K1168" s="184"/>
      <c r="L1168" s="188">
        <f ca="1">IF(ISNUMBER(I1168),ROUND(E1168*H1168*I1168,2),"")</f>
        <v>8.59</v>
      </c>
      <c r="M1168" s="188">
        <f t="shared" ca="1" si="13"/>
        <v>257.7</v>
      </c>
      <c r="N1168" s="92"/>
      <c r="O1168" s="229"/>
    </row>
    <row r="1169" spans="1:15" x14ac:dyDescent="0.25">
      <c r="A1169" s="172" t="s">
        <v>9868</v>
      </c>
      <c r="B1169" s="173" t="s">
        <v>6060</v>
      </c>
      <c r="C1169" s="174" t="s">
        <v>6061</v>
      </c>
      <c r="D1169" s="175" t="s">
        <v>36</v>
      </c>
      <c r="E1169" s="175">
        <v>31</v>
      </c>
      <c r="F1169" s="175"/>
      <c r="G1169" s="173">
        <v>5</v>
      </c>
      <c r="H1169" s="184">
        <v>1.6666666666666666E-2</v>
      </c>
      <c r="I1169" s="176">
        <v>22.88</v>
      </c>
      <c r="J1169" s="176"/>
      <c r="K1169" s="184"/>
      <c r="L1169" s="188">
        <f>IF(ISNUMBER(I1169),ROUND(E1169*H1169*I1169,2),"")</f>
        <v>11.82</v>
      </c>
      <c r="M1169" s="188">
        <f t="shared" si="13"/>
        <v>354.6</v>
      </c>
      <c r="N1169" s="92"/>
      <c r="O1169" s="229"/>
    </row>
    <row r="1170" spans="1:15" x14ac:dyDescent="0.25">
      <c r="A1170" s="172" t="s">
        <v>9869</v>
      </c>
      <c r="B1170" s="173" t="s">
        <v>3608</v>
      </c>
      <c r="C1170" s="174" t="s">
        <v>3609</v>
      </c>
      <c r="D1170" s="175" t="s">
        <v>36</v>
      </c>
      <c r="E1170" s="175">
        <v>6</v>
      </c>
      <c r="F1170" s="175"/>
      <c r="G1170" s="173">
        <v>5</v>
      </c>
      <c r="H1170" s="184">
        <v>1.6666666666666666E-2</v>
      </c>
      <c r="I1170" s="176">
        <v>152.94999999999999</v>
      </c>
      <c r="J1170" s="176"/>
      <c r="K1170" s="184"/>
      <c r="L1170" s="188">
        <f>IF(ISNUMBER(I1170),ROUND(E1170*H1170*I1170,2),"")</f>
        <v>15.3</v>
      </c>
      <c r="M1170" s="188">
        <f t="shared" si="13"/>
        <v>459</v>
      </c>
      <c r="N1170" s="92"/>
      <c r="O1170" s="229"/>
    </row>
    <row r="1171" spans="1:15" x14ac:dyDescent="0.25">
      <c r="A1171" s="172" t="s">
        <v>9870</v>
      </c>
      <c r="B1171" s="173" t="s">
        <v>6062</v>
      </c>
      <c r="C1171" s="174" t="s">
        <v>6063</v>
      </c>
      <c r="D1171" s="175" t="s">
        <v>36</v>
      </c>
      <c r="E1171" s="175">
        <v>6</v>
      </c>
      <c r="F1171" s="175"/>
      <c r="G1171" s="173">
        <v>5</v>
      </c>
      <c r="H1171" s="184">
        <v>1.6666666666666666E-2</v>
      </c>
      <c r="I1171" s="176">
        <v>409.99</v>
      </c>
      <c r="J1171" s="176"/>
      <c r="K1171" s="184"/>
      <c r="L1171" s="188">
        <f>IF(ISNUMBER(I1171),ROUND(E1171*H1171*I1171,2),"")</f>
        <v>41</v>
      </c>
      <c r="M1171" s="188">
        <f t="shared" si="13"/>
        <v>1230</v>
      </c>
      <c r="N1171" s="92"/>
      <c r="O1171" s="229"/>
    </row>
    <row r="1172" spans="1:15" x14ac:dyDescent="0.25">
      <c r="A1172" s="172" t="s">
        <v>9871</v>
      </c>
      <c r="B1172" s="173" t="s">
        <v>6064</v>
      </c>
      <c r="C1172" s="174" t="s">
        <v>6065</v>
      </c>
      <c r="D1172" s="175" t="s">
        <v>36</v>
      </c>
      <c r="E1172" s="175">
        <v>8</v>
      </c>
      <c r="F1172" s="175"/>
      <c r="G1172" s="173">
        <v>5</v>
      </c>
      <c r="H1172" s="184">
        <v>1.6666666666666666E-2</v>
      </c>
      <c r="I1172" s="176">
        <v>35.17</v>
      </c>
      <c r="J1172" s="176"/>
      <c r="K1172" s="184"/>
      <c r="L1172" s="188">
        <f>IF(ISNUMBER(I1172),ROUND(E1172*H1172*I1172,2),"")</f>
        <v>4.6900000000000004</v>
      </c>
      <c r="M1172" s="188">
        <f t="shared" si="13"/>
        <v>140.69999999999999</v>
      </c>
      <c r="N1172" s="92"/>
      <c r="O1172" s="229"/>
    </row>
    <row r="1173" spans="1:15" x14ac:dyDescent="0.25">
      <c r="A1173" s="172" t="s">
        <v>9872</v>
      </c>
      <c r="B1173" s="173" t="s">
        <v>6066</v>
      </c>
      <c r="C1173" s="174" t="s">
        <v>6067</v>
      </c>
      <c r="D1173" s="175" t="s">
        <v>36</v>
      </c>
      <c r="E1173" s="175">
        <v>10</v>
      </c>
      <c r="F1173" s="175"/>
      <c r="G1173" s="173">
        <v>5</v>
      </c>
      <c r="H1173" s="184">
        <v>1.6666666666666666E-2</v>
      </c>
      <c r="I1173" s="176">
        <v>27.06</v>
      </c>
      <c r="J1173" s="176"/>
      <c r="K1173" s="184"/>
      <c r="L1173" s="188">
        <f>IF(ISNUMBER(I1173),ROUND(E1173*H1173*I1173,2),"")</f>
        <v>4.51</v>
      </c>
      <c r="M1173" s="188">
        <f t="shared" si="13"/>
        <v>135.30000000000001</v>
      </c>
      <c r="N1173" s="92"/>
      <c r="O1173" s="229"/>
    </row>
    <row r="1174" spans="1:15" x14ac:dyDescent="0.25">
      <c r="A1174" s="172" t="s">
        <v>9873</v>
      </c>
      <c r="B1174" s="173" t="s">
        <v>3602</v>
      </c>
      <c r="C1174" s="174" t="s">
        <v>3603</v>
      </c>
      <c r="D1174" s="175" t="s">
        <v>36</v>
      </c>
      <c r="E1174" s="175">
        <v>10</v>
      </c>
      <c r="F1174" s="175"/>
      <c r="G1174" s="173">
        <v>5</v>
      </c>
      <c r="H1174" s="184">
        <v>1.6666666666666666E-2</v>
      </c>
      <c r="I1174" s="176">
        <v>44.45</v>
      </c>
      <c r="J1174" s="176"/>
      <c r="K1174" s="184"/>
      <c r="L1174" s="188">
        <f>IF(ISNUMBER(I1174),ROUND(E1174*H1174*I1174,2),"")</f>
        <v>7.41</v>
      </c>
      <c r="M1174" s="188">
        <f t="shared" si="13"/>
        <v>222.3</v>
      </c>
      <c r="N1174" s="92"/>
      <c r="O1174" s="229"/>
    </row>
    <row r="1175" spans="1:15" x14ac:dyDescent="0.25">
      <c r="A1175" s="172" t="s">
        <v>9874</v>
      </c>
      <c r="B1175" s="173" t="s">
        <v>6068</v>
      </c>
      <c r="C1175" s="174" t="s">
        <v>6069</v>
      </c>
      <c r="D1175" s="175" t="s">
        <v>36</v>
      </c>
      <c r="E1175" s="175">
        <v>10</v>
      </c>
      <c r="F1175" s="175"/>
      <c r="G1175" s="173">
        <v>5</v>
      </c>
      <c r="H1175" s="184">
        <v>1.6666666666666666E-2</v>
      </c>
      <c r="I1175" s="176">
        <v>70.41</v>
      </c>
      <c r="J1175" s="176"/>
      <c r="K1175" s="184"/>
      <c r="L1175" s="188">
        <f>IF(ISNUMBER(I1175),ROUND(E1175*H1175*I1175,2),"")</f>
        <v>11.74</v>
      </c>
      <c r="M1175" s="188">
        <f t="shared" si="13"/>
        <v>352.2</v>
      </c>
      <c r="N1175" s="92"/>
      <c r="O1175" s="229"/>
    </row>
    <row r="1176" spans="1:15" x14ac:dyDescent="0.25">
      <c r="A1176" s="172" t="s">
        <v>9875</v>
      </c>
      <c r="B1176" s="173" t="s">
        <v>6070</v>
      </c>
      <c r="C1176" s="174" t="s">
        <v>6071</v>
      </c>
      <c r="D1176" s="175" t="s">
        <v>36</v>
      </c>
      <c r="E1176" s="175">
        <v>10</v>
      </c>
      <c r="F1176" s="175"/>
      <c r="G1176" s="173">
        <v>5</v>
      </c>
      <c r="H1176" s="184">
        <v>1.6666666666666666E-2</v>
      </c>
      <c r="I1176" s="176">
        <v>119.69</v>
      </c>
      <c r="J1176" s="176"/>
      <c r="K1176" s="184"/>
      <c r="L1176" s="188">
        <f>IF(ISNUMBER(I1176),ROUND(E1176*H1176*I1176,2),"")</f>
        <v>19.95</v>
      </c>
      <c r="M1176" s="188">
        <f t="shared" si="13"/>
        <v>598.5</v>
      </c>
      <c r="N1176" s="92"/>
      <c r="O1176" s="229"/>
    </row>
    <row r="1177" spans="1:15" x14ac:dyDescent="0.25">
      <c r="A1177" s="172" t="s">
        <v>9876</v>
      </c>
      <c r="B1177" s="173" t="s">
        <v>3611</v>
      </c>
      <c r="C1177" s="174" t="s">
        <v>3612</v>
      </c>
      <c r="D1177" s="175" t="s">
        <v>36</v>
      </c>
      <c r="E1177" s="175">
        <v>5</v>
      </c>
      <c r="F1177" s="175"/>
      <c r="G1177" s="173">
        <v>5</v>
      </c>
      <c r="H1177" s="184">
        <v>1.6666666666666666E-2</v>
      </c>
      <c r="I1177" s="176">
        <v>124.24</v>
      </c>
      <c r="J1177" s="176"/>
      <c r="K1177" s="184"/>
      <c r="L1177" s="188">
        <f>IF(ISNUMBER(I1177),ROUND(E1177*H1177*I1177,2),"")</f>
        <v>10.35</v>
      </c>
      <c r="M1177" s="188">
        <f t="shared" si="13"/>
        <v>310.5</v>
      </c>
      <c r="N1177" s="92"/>
      <c r="O1177" s="229"/>
    </row>
    <row r="1178" spans="1:15" x14ac:dyDescent="0.25">
      <c r="A1178" s="172" t="s">
        <v>9877</v>
      </c>
      <c r="B1178" s="173" t="s">
        <v>6072</v>
      </c>
      <c r="C1178" s="174" t="s">
        <v>6073</v>
      </c>
      <c r="D1178" s="175" t="s">
        <v>36</v>
      </c>
      <c r="E1178" s="175">
        <v>5</v>
      </c>
      <c r="F1178" s="175"/>
      <c r="G1178" s="173">
        <v>5</v>
      </c>
      <c r="H1178" s="184">
        <v>1.6666666666666666E-2</v>
      </c>
      <c r="I1178" s="176">
        <v>34.299999999999997</v>
      </c>
      <c r="J1178" s="176"/>
      <c r="K1178" s="184"/>
      <c r="L1178" s="188">
        <f>IF(ISNUMBER(I1178),ROUND(E1178*H1178*I1178,2),"")</f>
        <v>2.86</v>
      </c>
      <c r="M1178" s="188">
        <f t="shared" si="13"/>
        <v>85.8</v>
      </c>
      <c r="N1178" s="92"/>
      <c r="O1178" s="229"/>
    </row>
    <row r="1179" spans="1:15" x14ac:dyDescent="0.25">
      <c r="A1179" s="172" t="s">
        <v>9878</v>
      </c>
      <c r="B1179" s="173" t="s">
        <v>6074</v>
      </c>
      <c r="C1179" s="174" t="s">
        <v>6075</v>
      </c>
      <c r="D1179" s="175" t="s">
        <v>36</v>
      </c>
      <c r="E1179" s="175">
        <v>5</v>
      </c>
      <c r="F1179" s="175"/>
      <c r="G1179" s="173">
        <v>5</v>
      </c>
      <c r="H1179" s="184">
        <v>1.6666666666666666E-2</v>
      </c>
      <c r="I1179" s="176">
        <v>440.9</v>
      </c>
      <c r="J1179" s="176"/>
      <c r="K1179" s="184"/>
      <c r="L1179" s="188">
        <f>IF(ISNUMBER(I1179),ROUND(E1179*H1179*I1179,2),"")</f>
        <v>36.74</v>
      </c>
      <c r="M1179" s="188">
        <f t="shared" si="13"/>
        <v>1102.2</v>
      </c>
      <c r="N1179" s="92"/>
      <c r="O1179" s="229"/>
    </row>
    <row r="1180" spans="1:15" x14ac:dyDescent="0.25">
      <c r="A1180" s="172" t="s">
        <v>9879</v>
      </c>
      <c r="B1180" s="173" t="s">
        <v>6076</v>
      </c>
      <c r="C1180" s="174" t="s">
        <v>6077</v>
      </c>
      <c r="D1180" s="175" t="s">
        <v>36</v>
      </c>
      <c r="E1180" s="175">
        <v>15</v>
      </c>
      <c r="F1180" s="175"/>
      <c r="G1180" s="173">
        <v>5</v>
      </c>
      <c r="H1180" s="184">
        <v>1.6666666666666666E-2</v>
      </c>
      <c r="I1180" s="176">
        <v>26.05</v>
      </c>
      <c r="J1180" s="176"/>
      <c r="K1180" s="184"/>
      <c r="L1180" s="188">
        <f>IF(ISNUMBER(I1180),ROUND(E1180*H1180*I1180,2),"")</f>
        <v>6.51</v>
      </c>
      <c r="M1180" s="188">
        <f t="shared" si="13"/>
        <v>195.3</v>
      </c>
      <c r="N1180" s="92"/>
      <c r="O1180" s="229"/>
    </row>
    <row r="1181" spans="1:15" x14ac:dyDescent="0.25">
      <c r="A1181" s="172" t="s">
        <v>9880</v>
      </c>
      <c r="B1181" s="173" t="s">
        <v>6078</v>
      </c>
      <c r="C1181" s="174" t="s">
        <v>6079</v>
      </c>
      <c r="D1181" s="175" t="s">
        <v>36</v>
      </c>
      <c r="E1181" s="175">
        <v>2</v>
      </c>
      <c r="F1181" s="175"/>
      <c r="G1181" s="173">
        <v>5</v>
      </c>
      <c r="H1181" s="184">
        <v>1.6666666666666666E-2</v>
      </c>
      <c r="I1181" s="176">
        <v>1120.75</v>
      </c>
      <c r="J1181" s="176"/>
      <c r="K1181" s="184"/>
      <c r="L1181" s="188">
        <f>IF(ISNUMBER(I1181),ROUND(E1181*H1181*I1181,2),"")</f>
        <v>37.36</v>
      </c>
      <c r="M1181" s="188">
        <f t="shared" si="13"/>
        <v>1120.8</v>
      </c>
      <c r="N1181" s="92"/>
      <c r="O1181" s="229"/>
    </row>
    <row r="1182" spans="1:15" x14ac:dyDescent="0.25">
      <c r="A1182" s="172" t="s">
        <v>9881</v>
      </c>
      <c r="B1182" s="173" t="s">
        <v>1166</v>
      </c>
      <c r="C1182" s="174" t="s">
        <v>3917</v>
      </c>
      <c r="D1182" s="175" t="s">
        <v>36</v>
      </c>
      <c r="E1182" s="175">
        <v>5</v>
      </c>
      <c r="F1182" s="175"/>
      <c r="G1182" s="173">
        <v>5</v>
      </c>
      <c r="H1182" s="184">
        <v>1.6666666666666666E-2</v>
      </c>
      <c r="I1182" s="188">
        <f ca="1">OFFSET(INDEX(Composições!A:H,MATCH(B1182,Composições!A:A,0),8),2,0)</f>
        <v>68.399999999999991</v>
      </c>
      <c r="J1182" s="176"/>
      <c r="K1182" s="184"/>
      <c r="L1182" s="188">
        <f ca="1">IF(ISNUMBER(I1182),ROUND(E1182*H1182*I1182,2),"")</f>
        <v>5.7</v>
      </c>
      <c r="M1182" s="188">
        <f t="shared" ca="1" si="13"/>
        <v>171</v>
      </c>
      <c r="N1182" s="92"/>
      <c r="O1182" s="229"/>
    </row>
    <row r="1183" spans="1:15" x14ac:dyDescent="0.25">
      <c r="A1183" s="172" t="s">
        <v>9882</v>
      </c>
      <c r="B1183" s="173" t="s">
        <v>3915</v>
      </c>
      <c r="C1183" s="174" t="s">
        <v>3916</v>
      </c>
      <c r="D1183" s="175" t="s">
        <v>36</v>
      </c>
      <c r="E1183" s="175">
        <v>5</v>
      </c>
      <c r="F1183" s="175"/>
      <c r="G1183" s="173">
        <v>5</v>
      </c>
      <c r="H1183" s="184">
        <v>1.6666666666666666E-2</v>
      </c>
      <c r="I1183" s="176">
        <v>51.96</v>
      </c>
      <c r="J1183" s="176"/>
      <c r="K1183" s="184"/>
      <c r="L1183" s="188">
        <f>IF(ISNUMBER(I1183),ROUND(E1183*H1183*I1183,2),"")</f>
        <v>4.33</v>
      </c>
      <c r="M1183" s="188">
        <f t="shared" si="13"/>
        <v>129.9</v>
      </c>
      <c r="N1183" s="92"/>
      <c r="O1183" s="229"/>
    </row>
    <row r="1184" spans="1:15" x14ac:dyDescent="0.25">
      <c r="A1184" s="172" t="s">
        <v>9883</v>
      </c>
      <c r="B1184" s="173" t="s">
        <v>3619</v>
      </c>
      <c r="C1184" s="174" t="s">
        <v>3620</v>
      </c>
      <c r="D1184" s="175" t="s">
        <v>36</v>
      </c>
      <c r="E1184" s="175">
        <v>5</v>
      </c>
      <c r="F1184" s="175"/>
      <c r="G1184" s="173">
        <v>5</v>
      </c>
      <c r="H1184" s="184">
        <v>1.6666666666666666E-2</v>
      </c>
      <c r="I1184" s="176">
        <v>19.41</v>
      </c>
      <c r="J1184" s="176"/>
      <c r="K1184" s="184"/>
      <c r="L1184" s="188">
        <f>IF(ISNUMBER(I1184),ROUND(E1184*H1184*I1184,2),"")</f>
        <v>1.62</v>
      </c>
      <c r="M1184" s="188">
        <f t="shared" si="13"/>
        <v>48.6</v>
      </c>
      <c r="N1184" s="92"/>
      <c r="O1184" s="229"/>
    </row>
    <row r="1185" spans="1:15" x14ac:dyDescent="0.25">
      <c r="A1185" s="172" t="s">
        <v>9884</v>
      </c>
      <c r="B1185" s="173" t="s">
        <v>3621</v>
      </c>
      <c r="C1185" s="174" t="s">
        <v>3622</v>
      </c>
      <c r="D1185" s="175" t="s">
        <v>36</v>
      </c>
      <c r="E1185" s="175">
        <v>5</v>
      </c>
      <c r="F1185" s="175"/>
      <c r="G1185" s="173">
        <v>5</v>
      </c>
      <c r="H1185" s="184">
        <v>1.6666666666666666E-2</v>
      </c>
      <c r="I1185" s="176">
        <v>53.96</v>
      </c>
      <c r="J1185" s="176"/>
      <c r="K1185" s="184"/>
      <c r="L1185" s="188">
        <f>IF(ISNUMBER(I1185),ROUND(E1185*H1185*I1185,2),"")</f>
        <v>4.5</v>
      </c>
      <c r="M1185" s="188">
        <f t="shared" si="13"/>
        <v>135</v>
      </c>
      <c r="N1185" s="92"/>
      <c r="O1185" s="229"/>
    </row>
    <row r="1186" spans="1:15" x14ac:dyDescent="0.25">
      <c r="A1186" s="172" t="s">
        <v>9885</v>
      </c>
      <c r="B1186" s="173" t="s">
        <v>705</v>
      </c>
      <c r="C1186" s="174" t="s">
        <v>3623</v>
      </c>
      <c r="D1186" s="175" t="s">
        <v>36</v>
      </c>
      <c r="E1186" s="175">
        <v>5</v>
      </c>
      <c r="F1186" s="175"/>
      <c r="G1186" s="173">
        <v>5</v>
      </c>
      <c r="H1186" s="184">
        <v>1.6666666666666666E-2</v>
      </c>
      <c r="I1186" s="188">
        <f ca="1">OFFSET(INDEX(Composições!A:H,MATCH(B1186,Composições!A:A,0),8),2,0)</f>
        <v>12.824999999999999</v>
      </c>
      <c r="J1186" s="176"/>
      <c r="K1186" s="184"/>
      <c r="L1186" s="188">
        <f ca="1">IF(ISNUMBER(I1186),ROUND(E1186*H1186*I1186,2),"")</f>
        <v>1.07</v>
      </c>
      <c r="M1186" s="188">
        <f t="shared" ca="1" si="13"/>
        <v>32.1</v>
      </c>
      <c r="N1186" s="92"/>
      <c r="O1186" s="229"/>
    </row>
    <row r="1187" spans="1:15" x14ac:dyDescent="0.25">
      <c r="A1187" s="172" t="s">
        <v>9886</v>
      </c>
      <c r="B1187" s="173" t="s">
        <v>3617</v>
      </c>
      <c r="C1187" s="174" t="s">
        <v>3618</v>
      </c>
      <c r="D1187" s="175" t="s">
        <v>36</v>
      </c>
      <c r="E1187" s="175">
        <v>5</v>
      </c>
      <c r="F1187" s="175"/>
      <c r="G1187" s="173">
        <v>5</v>
      </c>
      <c r="H1187" s="184">
        <v>1.6666666666666666E-2</v>
      </c>
      <c r="I1187" s="176">
        <v>25.62</v>
      </c>
      <c r="J1187" s="176"/>
      <c r="K1187" s="184"/>
      <c r="L1187" s="188">
        <f>IF(ISNUMBER(I1187),ROUND(E1187*H1187*I1187,2),"")</f>
        <v>2.14</v>
      </c>
      <c r="M1187" s="188">
        <f t="shared" si="13"/>
        <v>64.2</v>
      </c>
      <c r="N1187" s="92"/>
      <c r="O1187" s="229"/>
    </row>
    <row r="1188" spans="1:15" x14ac:dyDescent="0.25">
      <c r="A1188" s="172" t="s">
        <v>9887</v>
      </c>
      <c r="B1188" s="173" t="s">
        <v>3588</v>
      </c>
      <c r="C1188" s="174" t="s">
        <v>3589</v>
      </c>
      <c r="D1188" s="175" t="s">
        <v>36</v>
      </c>
      <c r="E1188" s="175">
        <v>5</v>
      </c>
      <c r="F1188" s="175"/>
      <c r="G1188" s="173">
        <v>5</v>
      </c>
      <c r="H1188" s="184">
        <v>1.6666666666666666E-2</v>
      </c>
      <c r="I1188" s="176">
        <v>19.03</v>
      </c>
      <c r="J1188" s="176"/>
      <c r="K1188" s="184"/>
      <c r="L1188" s="188">
        <f>IF(ISNUMBER(I1188),ROUND(E1188*H1188*I1188,2),"")</f>
        <v>1.59</v>
      </c>
      <c r="M1188" s="188">
        <f t="shared" si="13"/>
        <v>47.7</v>
      </c>
      <c r="N1188" s="92"/>
      <c r="O1188" s="229"/>
    </row>
    <row r="1189" spans="1:15" x14ac:dyDescent="0.25">
      <c r="A1189" s="172" t="s">
        <v>9888</v>
      </c>
      <c r="B1189" s="173" t="s">
        <v>698</v>
      </c>
      <c r="C1189" s="174" t="s">
        <v>3590</v>
      </c>
      <c r="D1189" s="175" t="s">
        <v>36</v>
      </c>
      <c r="E1189" s="175">
        <v>2</v>
      </c>
      <c r="F1189" s="175"/>
      <c r="G1189" s="173">
        <v>5</v>
      </c>
      <c r="H1189" s="184">
        <v>1.6666666666666666E-2</v>
      </c>
      <c r="I1189" s="188">
        <f ca="1">OFFSET(INDEX(Composições!A:H,MATCH(B1189,Composições!A:A,0),8),2,0)</f>
        <v>203.68</v>
      </c>
      <c r="J1189" s="176"/>
      <c r="K1189" s="184"/>
      <c r="L1189" s="188">
        <f ca="1">IF(ISNUMBER(I1189),ROUND(E1189*H1189*I1189,2),"")</f>
        <v>6.79</v>
      </c>
      <c r="M1189" s="188">
        <f t="shared" ca="1" si="13"/>
        <v>203.7</v>
      </c>
      <c r="N1189" s="92"/>
      <c r="O1189" s="229"/>
    </row>
    <row r="1190" spans="1:15" x14ac:dyDescent="0.25">
      <c r="A1190" s="172" t="s">
        <v>9889</v>
      </c>
      <c r="B1190" s="173" t="s">
        <v>704</v>
      </c>
      <c r="C1190" s="174" t="s">
        <v>3610</v>
      </c>
      <c r="D1190" s="175" t="s">
        <v>36</v>
      </c>
      <c r="E1190" s="175">
        <v>2</v>
      </c>
      <c r="F1190" s="175"/>
      <c r="G1190" s="173">
        <v>5</v>
      </c>
      <c r="H1190" s="184">
        <v>1.6666666666666666E-2</v>
      </c>
      <c r="I1190" s="188">
        <f ca="1">OFFSET(INDEX(Composições!A:H,MATCH(B1190,Composições!A:A,0),8),2,0)</f>
        <v>36.109499999999997</v>
      </c>
      <c r="J1190" s="176"/>
      <c r="K1190" s="184"/>
      <c r="L1190" s="188">
        <f ca="1">IF(ISNUMBER(I1190),ROUND(E1190*H1190*I1190,2),"")</f>
        <v>1.2</v>
      </c>
      <c r="M1190" s="188">
        <f t="shared" ca="1" si="13"/>
        <v>36</v>
      </c>
      <c r="N1190" s="92"/>
      <c r="O1190" s="229"/>
    </row>
    <row r="1191" spans="1:15" x14ac:dyDescent="0.25">
      <c r="A1191" s="172" t="s">
        <v>9890</v>
      </c>
      <c r="B1191" s="173" t="s">
        <v>700</v>
      </c>
      <c r="C1191" s="174" t="s">
        <v>3596</v>
      </c>
      <c r="D1191" s="175" t="s">
        <v>36</v>
      </c>
      <c r="E1191" s="175">
        <v>5</v>
      </c>
      <c r="F1191" s="175"/>
      <c r="G1191" s="173">
        <v>5</v>
      </c>
      <c r="H1191" s="184">
        <v>1.6666666666666666E-2</v>
      </c>
      <c r="I1191" s="188">
        <f ca="1">OFFSET(INDEX(Composições!A:H,MATCH(B1191,Composições!A:A,0),8),2,0)</f>
        <v>12.387999999999998</v>
      </c>
      <c r="J1191" s="176"/>
      <c r="K1191" s="184"/>
      <c r="L1191" s="188">
        <f ca="1">IF(ISNUMBER(I1191),ROUND(E1191*H1191*I1191,2),"")</f>
        <v>1.03</v>
      </c>
      <c r="M1191" s="188">
        <f t="shared" ref="M1191:M1234" ca="1" si="14">IF(ISNUMBER(I1191),ROUND(L1191*30,2),"")</f>
        <v>30.9</v>
      </c>
      <c r="N1191" s="92"/>
      <c r="O1191" s="229"/>
    </row>
    <row r="1192" spans="1:15" x14ac:dyDescent="0.25">
      <c r="A1192" s="172" t="s">
        <v>9891</v>
      </c>
      <c r="B1192" s="173" t="s">
        <v>7387</v>
      </c>
      <c r="C1192" s="174" t="s">
        <v>7388</v>
      </c>
      <c r="D1192" s="175" t="s">
        <v>36</v>
      </c>
      <c r="E1192" s="175">
        <v>2</v>
      </c>
      <c r="F1192" s="175"/>
      <c r="G1192" s="173">
        <v>5</v>
      </c>
      <c r="H1192" s="184">
        <v>1.6666666666666666E-2</v>
      </c>
      <c r="I1192" s="176">
        <v>313.60000000000002</v>
      </c>
      <c r="J1192" s="176"/>
      <c r="K1192" s="184"/>
      <c r="L1192" s="188">
        <f>IF(ISNUMBER(I1192),ROUND(E1192*H1192*I1192,2),"")</f>
        <v>10.45</v>
      </c>
      <c r="M1192" s="188">
        <f t="shared" si="14"/>
        <v>313.5</v>
      </c>
      <c r="N1192" s="92"/>
      <c r="O1192" s="229"/>
    </row>
    <row r="1193" spans="1:15" x14ac:dyDescent="0.25">
      <c r="A1193" s="172" t="s">
        <v>9892</v>
      </c>
      <c r="B1193" s="173" t="s">
        <v>7389</v>
      </c>
      <c r="C1193" s="174" t="s">
        <v>7390</v>
      </c>
      <c r="D1193" s="175" t="s">
        <v>36</v>
      </c>
      <c r="E1193" s="175">
        <v>40</v>
      </c>
      <c r="F1193" s="175"/>
      <c r="G1193" s="173">
        <v>5</v>
      </c>
      <c r="H1193" s="184">
        <v>1.6666666666666666E-2</v>
      </c>
      <c r="I1193" s="176">
        <v>67.5</v>
      </c>
      <c r="J1193" s="176"/>
      <c r="K1193" s="184"/>
      <c r="L1193" s="188">
        <f>IF(ISNUMBER(I1193),ROUND(E1193*H1193*I1193,2),"")</f>
        <v>45</v>
      </c>
      <c r="M1193" s="188">
        <f t="shared" si="14"/>
        <v>1350</v>
      </c>
      <c r="N1193" s="92"/>
      <c r="O1193" s="229"/>
    </row>
    <row r="1194" spans="1:15" x14ac:dyDescent="0.25">
      <c r="A1194" s="172" t="s">
        <v>9893</v>
      </c>
      <c r="B1194" s="173" t="s">
        <v>7391</v>
      </c>
      <c r="C1194" s="174" t="s">
        <v>7392</v>
      </c>
      <c r="D1194" s="175" t="s">
        <v>36</v>
      </c>
      <c r="E1194" s="175">
        <v>40</v>
      </c>
      <c r="F1194" s="175"/>
      <c r="G1194" s="173">
        <v>5</v>
      </c>
      <c r="H1194" s="184">
        <v>1.6666666666666666E-2</v>
      </c>
      <c r="I1194" s="176">
        <v>585.75</v>
      </c>
      <c r="J1194" s="176"/>
      <c r="K1194" s="184"/>
      <c r="L1194" s="188">
        <f>IF(ISNUMBER(I1194),ROUND(E1194*H1194*I1194,2),"")</f>
        <v>390.5</v>
      </c>
      <c r="M1194" s="188">
        <f t="shared" si="14"/>
        <v>11715</v>
      </c>
      <c r="N1194" s="92"/>
      <c r="O1194" s="229"/>
    </row>
    <row r="1195" spans="1:15" x14ac:dyDescent="0.25">
      <c r="A1195" s="172" t="s">
        <v>9894</v>
      </c>
      <c r="B1195" s="173" t="s">
        <v>7393</v>
      </c>
      <c r="C1195" s="174" t="s">
        <v>7394</v>
      </c>
      <c r="D1195" s="175" t="s">
        <v>36</v>
      </c>
      <c r="E1195" s="175">
        <v>1</v>
      </c>
      <c r="F1195" s="175"/>
      <c r="G1195" s="173">
        <v>5</v>
      </c>
      <c r="H1195" s="184">
        <v>1.6666666666666666E-2</v>
      </c>
      <c r="I1195" s="176">
        <v>1124.94</v>
      </c>
      <c r="J1195" s="176"/>
      <c r="K1195" s="184"/>
      <c r="L1195" s="188">
        <f>IF(ISNUMBER(I1195),ROUND(E1195*H1195*I1195,2),"")</f>
        <v>18.75</v>
      </c>
      <c r="M1195" s="188">
        <f t="shared" si="14"/>
        <v>562.5</v>
      </c>
      <c r="N1195" s="92"/>
      <c r="O1195" s="229"/>
    </row>
    <row r="1196" spans="1:15" x14ac:dyDescent="0.25">
      <c r="A1196" s="172" t="s">
        <v>9895</v>
      </c>
      <c r="B1196" s="173" t="s">
        <v>7395</v>
      </c>
      <c r="C1196" s="174" t="s">
        <v>7396</v>
      </c>
      <c r="D1196" s="175" t="s">
        <v>36</v>
      </c>
      <c r="E1196" s="175">
        <v>2</v>
      </c>
      <c r="F1196" s="175"/>
      <c r="G1196" s="173">
        <v>5</v>
      </c>
      <c r="H1196" s="184">
        <v>1.6666666666666666E-2</v>
      </c>
      <c r="I1196" s="176">
        <v>224.1</v>
      </c>
      <c r="J1196" s="176"/>
      <c r="K1196" s="184"/>
      <c r="L1196" s="188">
        <f>IF(ISNUMBER(I1196),ROUND(E1196*H1196*I1196,2),"")</f>
        <v>7.47</v>
      </c>
      <c r="M1196" s="188">
        <f t="shared" si="14"/>
        <v>224.1</v>
      </c>
      <c r="N1196" s="92"/>
      <c r="O1196" s="229"/>
    </row>
    <row r="1197" spans="1:15" x14ac:dyDescent="0.25">
      <c r="A1197" s="172" t="s">
        <v>9896</v>
      </c>
      <c r="B1197" s="173" t="s">
        <v>7397</v>
      </c>
      <c r="C1197" s="174" t="s">
        <v>7398</v>
      </c>
      <c r="D1197" s="175" t="s">
        <v>36</v>
      </c>
      <c r="E1197" s="175">
        <v>6</v>
      </c>
      <c r="F1197" s="175"/>
      <c r="G1197" s="173">
        <v>5</v>
      </c>
      <c r="H1197" s="184">
        <v>1.6666666666666666E-2</v>
      </c>
      <c r="I1197" s="176">
        <v>195.04</v>
      </c>
      <c r="J1197" s="176"/>
      <c r="K1197" s="184"/>
      <c r="L1197" s="188">
        <f>IF(ISNUMBER(I1197),ROUND(E1197*H1197*I1197,2),"")</f>
        <v>19.5</v>
      </c>
      <c r="M1197" s="188">
        <f t="shared" si="14"/>
        <v>585</v>
      </c>
      <c r="N1197" s="92"/>
      <c r="O1197" s="229"/>
    </row>
    <row r="1198" spans="1:15" x14ac:dyDescent="0.25">
      <c r="A1198" s="172" t="s">
        <v>9897</v>
      </c>
      <c r="B1198" s="173" t="s">
        <v>6080</v>
      </c>
      <c r="C1198" s="174" t="s">
        <v>6081</v>
      </c>
      <c r="D1198" s="175" t="s">
        <v>36</v>
      </c>
      <c r="E1198" s="175">
        <v>47</v>
      </c>
      <c r="F1198" s="175"/>
      <c r="G1198" s="173">
        <v>10</v>
      </c>
      <c r="H1198" s="184">
        <v>8.3333333333333332E-3</v>
      </c>
      <c r="I1198" s="176">
        <v>644.99</v>
      </c>
      <c r="J1198" s="176"/>
      <c r="K1198" s="184"/>
      <c r="L1198" s="188">
        <f>IF(ISNUMBER(I1198),ROUND(E1198*H1198*I1198,2),"")</f>
        <v>252.62</v>
      </c>
      <c r="M1198" s="188">
        <f t="shared" si="14"/>
        <v>7578.6</v>
      </c>
      <c r="N1198" s="92"/>
      <c r="O1198" s="229"/>
    </row>
    <row r="1199" spans="1:15" x14ac:dyDescent="0.25">
      <c r="A1199" s="172" t="s">
        <v>9898</v>
      </c>
      <c r="B1199" s="173" t="s">
        <v>6082</v>
      </c>
      <c r="C1199" s="174" t="s">
        <v>6083</v>
      </c>
      <c r="D1199" s="175" t="s">
        <v>36</v>
      </c>
      <c r="E1199" s="175">
        <v>41</v>
      </c>
      <c r="F1199" s="175"/>
      <c r="G1199" s="173">
        <v>10</v>
      </c>
      <c r="H1199" s="184">
        <v>8.3333333333333332E-3</v>
      </c>
      <c r="I1199" s="176">
        <v>5503.69</v>
      </c>
      <c r="J1199" s="176"/>
      <c r="K1199" s="184"/>
      <c r="L1199" s="188">
        <f>IF(ISNUMBER(I1199),ROUND(E1199*H1199*I1199,2),"")</f>
        <v>1880.43</v>
      </c>
      <c r="M1199" s="188">
        <f t="shared" si="14"/>
        <v>56412.9</v>
      </c>
      <c r="N1199" s="92"/>
      <c r="O1199" s="229"/>
    </row>
    <row r="1200" spans="1:15" x14ac:dyDescent="0.25">
      <c r="A1200" s="172" t="s">
        <v>9899</v>
      </c>
      <c r="B1200" s="173" t="s">
        <v>6084</v>
      </c>
      <c r="C1200" s="174" t="s">
        <v>6085</v>
      </c>
      <c r="D1200" s="175" t="s">
        <v>36</v>
      </c>
      <c r="E1200" s="175">
        <v>32</v>
      </c>
      <c r="F1200" s="175"/>
      <c r="G1200" s="173">
        <v>10</v>
      </c>
      <c r="H1200" s="184">
        <v>8.3333333333333332E-3</v>
      </c>
      <c r="I1200" s="176">
        <v>375.25</v>
      </c>
      <c r="J1200" s="176"/>
      <c r="K1200" s="184"/>
      <c r="L1200" s="188">
        <f>IF(ISNUMBER(I1200),ROUND(E1200*H1200*I1200,2),"")</f>
        <v>100.07</v>
      </c>
      <c r="M1200" s="188">
        <f t="shared" si="14"/>
        <v>3002.1</v>
      </c>
      <c r="N1200" s="92"/>
      <c r="O1200" s="229"/>
    </row>
    <row r="1201" spans="1:15" x14ac:dyDescent="0.25">
      <c r="A1201" s="172" t="s">
        <v>9900</v>
      </c>
      <c r="B1201" s="173" t="s">
        <v>6086</v>
      </c>
      <c r="C1201" s="174" t="s">
        <v>6087</v>
      </c>
      <c r="D1201" s="175" t="s">
        <v>36</v>
      </c>
      <c r="E1201" s="175">
        <v>12</v>
      </c>
      <c r="F1201" s="175"/>
      <c r="G1201" s="173">
        <v>10</v>
      </c>
      <c r="H1201" s="184">
        <v>8.3333333333333332E-3</v>
      </c>
      <c r="I1201" s="176">
        <v>416.45</v>
      </c>
      <c r="J1201" s="176"/>
      <c r="K1201" s="184"/>
      <c r="L1201" s="188">
        <f>IF(ISNUMBER(I1201),ROUND(E1201*H1201*I1201,2),"")</f>
        <v>41.65</v>
      </c>
      <c r="M1201" s="188">
        <f t="shared" si="14"/>
        <v>1249.5</v>
      </c>
      <c r="N1201" s="92"/>
      <c r="O1201" s="229"/>
    </row>
    <row r="1202" spans="1:15" x14ac:dyDescent="0.25">
      <c r="A1202" s="172" t="s">
        <v>9901</v>
      </c>
      <c r="B1202" s="173" t="s">
        <v>3615</v>
      </c>
      <c r="C1202" s="174" t="s">
        <v>3616</v>
      </c>
      <c r="D1202" s="175" t="s">
        <v>36</v>
      </c>
      <c r="E1202" s="175">
        <v>35</v>
      </c>
      <c r="F1202" s="175"/>
      <c r="G1202" s="173">
        <v>5</v>
      </c>
      <c r="H1202" s="184">
        <v>1.6666666666666666E-2</v>
      </c>
      <c r="I1202" s="176">
        <v>20.399999999999999</v>
      </c>
      <c r="J1202" s="176"/>
      <c r="K1202" s="184"/>
      <c r="L1202" s="188">
        <f>IF(ISNUMBER(I1202),ROUND(E1202*H1202*I1202,2),"")</f>
        <v>11.9</v>
      </c>
      <c r="M1202" s="188">
        <f t="shared" si="14"/>
        <v>357</v>
      </c>
      <c r="N1202" s="92"/>
      <c r="O1202" s="229"/>
    </row>
    <row r="1203" spans="1:15" x14ac:dyDescent="0.25">
      <c r="A1203" s="172" t="s">
        <v>9902</v>
      </c>
      <c r="B1203" s="173" t="s">
        <v>6088</v>
      </c>
      <c r="C1203" s="174" t="s">
        <v>6089</v>
      </c>
      <c r="D1203" s="175" t="s">
        <v>36</v>
      </c>
      <c r="E1203" s="175">
        <v>10</v>
      </c>
      <c r="F1203" s="175"/>
      <c r="G1203" s="173">
        <v>5</v>
      </c>
      <c r="H1203" s="184">
        <v>1.6666666666666666E-2</v>
      </c>
      <c r="I1203" s="176">
        <v>52.42</v>
      </c>
      <c r="J1203" s="176"/>
      <c r="K1203" s="184"/>
      <c r="L1203" s="188">
        <f>IF(ISNUMBER(I1203),ROUND(E1203*H1203*I1203,2),"")</f>
        <v>8.74</v>
      </c>
      <c r="M1203" s="188">
        <f t="shared" si="14"/>
        <v>262.2</v>
      </c>
      <c r="N1203" s="92"/>
      <c r="O1203" s="229"/>
    </row>
    <row r="1204" spans="1:15" x14ac:dyDescent="0.25">
      <c r="A1204" s="172" t="s">
        <v>9903</v>
      </c>
      <c r="B1204" s="173" t="s">
        <v>6090</v>
      </c>
      <c r="C1204" s="174" t="s">
        <v>6091</v>
      </c>
      <c r="D1204" s="175" t="s">
        <v>36</v>
      </c>
      <c r="E1204" s="175">
        <v>2</v>
      </c>
      <c r="F1204" s="175"/>
      <c r="G1204" s="173">
        <v>5</v>
      </c>
      <c r="H1204" s="184">
        <v>1.6666666666666666E-2</v>
      </c>
      <c r="I1204" s="176">
        <v>120.01</v>
      </c>
      <c r="J1204" s="176"/>
      <c r="K1204" s="184"/>
      <c r="L1204" s="188">
        <f>IF(ISNUMBER(I1204),ROUND(E1204*H1204*I1204,2),"")</f>
        <v>4</v>
      </c>
      <c r="M1204" s="188">
        <f t="shared" si="14"/>
        <v>120</v>
      </c>
      <c r="N1204" s="92"/>
      <c r="O1204" s="229"/>
    </row>
    <row r="1205" spans="1:15" x14ac:dyDescent="0.25">
      <c r="A1205" s="172" t="s">
        <v>9904</v>
      </c>
      <c r="B1205" s="173" t="s">
        <v>6092</v>
      </c>
      <c r="C1205" s="174" t="s">
        <v>6093</v>
      </c>
      <c r="D1205" s="175" t="s">
        <v>36</v>
      </c>
      <c r="E1205" s="175">
        <v>2</v>
      </c>
      <c r="F1205" s="175"/>
      <c r="G1205" s="173">
        <v>10</v>
      </c>
      <c r="H1205" s="184">
        <v>8.3333333333333332E-3</v>
      </c>
      <c r="I1205" s="176">
        <v>2599.9899999999998</v>
      </c>
      <c r="J1205" s="176"/>
      <c r="K1205" s="184"/>
      <c r="L1205" s="188">
        <f>IF(ISNUMBER(I1205),ROUND(E1205*H1205*I1205,2),"")</f>
        <v>43.33</v>
      </c>
      <c r="M1205" s="188">
        <f t="shared" si="14"/>
        <v>1299.9000000000001</v>
      </c>
      <c r="N1205" s="92"/>
      <c r="O1205" s="229"/>
    </row>
    <row r="1206" spans="1:15" x14ac:dyDescent="0.25">
      <c r="A1206" s="172" t="s">
        <v>9905</v>
      </c>
      <c r="B1206" s="173" t="s">
        <v>6094</v>
      </c>
      <c r="C1206" s="174" t="s">
        <v>6095</v>
      </c>
      <c r="D1206" s="175" t="s">
        <v>36</v>
      </c>
      <c r="E1206" s="175">
        <v>2</v>
      </c>
      <c r="F1206" s="175"/>
      <c r="G1206" s="173">
        <v>10</v>
      </c>
      <c r="H1206" s="184">
        <v>8.3333333333333332E-3</v>
      </c>
      <c r="I1206" s="176">
        <v>2399</v>
      </c>
      <c r="J1206" s="176"/>
      <c r="K1206" s="184"/>
      <c r="L1206" s="188">
        <f>IF(ISNUMBER(I1206),ROUND(E1206*H1206*I1206,2),"")</f>
        <v>39.979999999999997</v>
      </c>
      <c r="M1206" s="188">
        <f t="shared" si="14"/>
        <v>1199.4000000000001</v>
      </c>
      <c r="N1206" s="92"/>
      <c r="O1206" s="229"/>
    </row>
    <row r="1207" spans="1:15" x14ac:dyDescent="0.25">
      <c r="A1207" s="172" t="s">
        <v>9906</v>
      </c>
      <c r="B1207" s="173" t="s">
        <v>6096</v>
      </c>
      <c r="C1207" s="174" t="s">
        <v>6097</v>
      </c>
      <c r="D1207" s="175" t="s">
        <v>36</v>
      </c>
      <c r="E1207" s="175">
        <v>2</v>
      </c>
      <c r="F1207" s="175"/>
      <c r="G1207" s="173">
        <v>10</v>
      </c>
      <c r="H1207" s="184">
        <v>8.3333333333333332E-3</v>
      </c>
      <c r="I1207" s="176">
        <v>2186.4899999999998</v>
      </c>
      <c r="J1207" s="176"/>
      <c r="K1207" s="184"/>
      <c r="L1207" s="188">
        <f>IF(ISNUMBER(I1207),ROUND(E1207*H1207*I1207,2),"")</f>
        <v>36.44</v>
      </c>
      <c r="M1207" s="188">
        <f t="shared" si="14"/>
        <v>1093.2</v>
      </c>
      <c r="N1207" s="92"/>
      <c r="O1207" s="229"/>
    </row>
    <row r="1208" spans="1:15" x14ac:dyDescent="0.25">
      <c r="A1208" s="172" t="s">
        <v>9907</v>
      </c>
      <c r="B1208" s="173" t="s">
        <v>6098</v>
      </c>
      <c r="C1208" s="174" t="s">
        <v>6099</v>
      </c>
      <c r="D1208" s="175" t="s">
        <v>36</v>
      </c>
      <c r="E1208" s="175">
        <v>2</v>
      </c>
      <c r="F1208" s="175"/>
      <c r="G1208" s="173">
        <v>10</v>
      </c>
      <c r="H1208" s="184">
        <v>8.3333333333333332E-3</v>
      </c>
      <c r="I1208" s="176">
        <v>864.45</v>
      </c>
      <c r="J1208" s="176"/>
      <c r="K1208" s="184"/>
      <c r="L1208" s="188">
        <f>IF(ISNUMBER(I1208),ROUND(E1208*H1208*I1208,2),"")</f>
        <v>14.41</v>
      </c>
      <c r="M1208" s="188">
        <f t="shared" si="14"/>
        <v>432.3</v>
      </c>
      <c r="N1208" s="92"/>
      <c r="O1208" s="229"/>
    </row>
    <row r="1209" spans="1:15" x14ac:dyDescent="0.25">
      <c r="A1209" s="172" t="s">
        <v>9908</v>
      </c>
      <c r="B1209" s="173" t="s">
        <v>6100</v>
      </c>
      <c r="C1209" s="174" t="s">
        <v>6101</v>
      </c>
      <c r="D1209" s="175" t="s">
        <v>36</v>
      </c>
      <c r="E1209" s="175">
        <v>1</v>
      </c>
      <c r="F1209" s="175"/>
      <c r="G1209" s="173">
        <v>10</v>
      </c>
      <c r="H1209" s="184">
        <v>8.3333333333333332E-3</v>
      </c>
      <c r="I1209" s="176">
        <v>100838.94</v>
      </c>
      <c r="J1209" s="176"/>
      <c r="K1209" s="184"/>
      <c r="L1209" s="188">
        <f>IF(ISNUMBER(I1209),ROUND(E1209*H1209*I1209,2),"")</f>
        <v>840.32</v>
      </c>
      <c r="M1209" s="188">
        <f t="shared" si="14"/>
        <v>25209.599999999999</v>
      </c>
      <c r="N1209" s="92"/>
      <c r="O1209" s="229"/>
    </row>
    <row r="1210" spans="1:15" x14ac:dyDescent="0.25">
      <c r="A1210" s="172" t="s">
        <v>9909</v>
      </c>
      <c r="B1210" s="173" t="s">
        <v>6102</v>
      </c>
      <c r="C1210" s="174" t="s">
        <v>6103</v>
      </c>
      <c r="D1210" s="175" t="s">
        <v>36</v>
      </c>
      <c r="E1210" s="175">
        <v>3</v>
      </c>
      <c r="F1210" s="175"/>
      <c r="G1210" s="173">
        <v>10</v>
      </c>
      <c r="H1210" s="184">
        <v>8.3333333333333332E-3</v>
      </c>
      <c r="I1210" s="176">
        <v>1224.2</v>
      </c>
      <c r="J1210" s="176"/>
      <c r="K1210" s="184"/>
      <c r="L1210" s="188">
        <f>IF(ISNUMBER(I1210),ROUND(E1210*H1210*I1210,2),"")</f>
        <v>30.61</v>
      </c>
      <c r="M1210" s="188">
        <f t="shared" si="14"/>
        <v>918.3</v>
      </c>
      <c r="N1210" s="92"/>
      <c r="O1210" s="229"/>
    </row>
    <row r="1211" spans="1:15" x14ac:dyDescent="0.25">
      <c r="A1211" s="172" t="s">
        <v>9910</v>
      </c>
      <c r="B1211" s="173" t="s">
        <v>6104</v>
      </c>
      <c r="C1211" s="174" t="s">
        <v>6105</v>
      </c>
      <c r="D1211" s="175" t="s">
        <v>36</v>
      </c>
      <c r="E1211" s="175">
        <v>1</v>
      </c>
      <c r="F1211" s="175"/>
      <c r="G1211" s="173">
        <v>10</v>
      </c>
      <c r="H1211" s="184">
        <v>8.3333333333333332E-3</v>
      </c>
      <c r="I1211" s="176">
        <v>67013.94</v>
      </c>
      <c r="J1211" s="176"/>
      <c r="K1211" s="184"/>
      <c r="L1211" s="188">
        <f>IF(ISNUMBER(I1211),ROUND(E1211*H1211*I1211,2),"")</f>
        <v>558.45000000000005</v>
      </c>
      <c r="M1211" s="188">
        <f t="shared" si="14"/>
        <v>16753.5</v>
      </c>
      <c r="N1211" s="92"/>
      <c r="O1211" s="229"/>
    </row>
    <row r="1212" spans="1:15" x14ac:dyDescent="0.25">
      <c r="A1212" s="172" t="s">
        <v>9911</v>
      </c>
      <c r="B1212" s="173" t="s">
        <v>6106</v>
      </c>
      <c r="C1212" s="174" t="s">
        <v>6107</v>
      </c>
      <c r="D1212" s="175" t="s">
        <v>36</v>
      </c>
      <c r="E1212" s="175">
        <v>1</v>
      </c>
      <c r="F1212" s="175"/>
      <c r="G1212" s="173">
        <v>10</v>
      </c>
      <c r="H1212" s="184">
        <v>8.3333333333333332E-3</v>
      </c>
      <c r="I1212" s="176">
        <v>6250.53</v>
      </c>
      <c r="J1212" s="176"/>
      <c r="K1212" s="184"/>
      <c r="L1212" s="188">
        <f>IF(ISNUMBER(I1212),ROUND(E1212*H1212*I1212,2),"")</f>
        <v>52.09</v>
      </c>
      <c r="M1212" s="188">
        <f t="shared" si="14"/>
        <v>1562.7</v>
      </c>
      <c r="N1212" s="92"/>
      <c r="O1212" s="229"/>
    </row>
    <row r="1213" spans="1:15" x14ac:dyDescent="0.25">
      <c r="A1213" s="172" t="s">
        <v>9912</v>
      </c>
      <c r="B1213" s="173" t="s">
        <v>6108</v>
      </c>
      <c r="C1213" s="174" t="s">
        <v>6109</v>
      </c>
      <c r="D1213" s="175" t="s">
        <v>36</v>
      </c>
      <c r="E1213" s="175">
        <v>1</v>
      </c>
      <c r="F1213" s="175"/>
      <c r="G1213" s="173">
        <v>10</v>
      </c>
      <c r="H1213" s="184">
        <v>8.3333333333333332E-3</v>
      </c>
      <c r="I1213" s="176">
        <v>46000</v>
      </c>
      <c r="J1213" s="176"/>
      <c r="K1213" s="184"/>
      <c r="L1213" s="188">
        <f>IF(ISNUMBER(I1213),ROUND(E1213*H1213*I1213,2),"")</f>
        <v>383.33</v>
      </c>
      <c r="M1213" s="188">
        <f t="shared" si="14"/>
        <v>11499.9</v>
      </c>
      <c r="N1213" s="92"/>
      <c r="O1213" s="229"/>
    </row>
    <row r="1214" spans="1:15" x14ac:dyDescent="0.25">
      <c r="A1214" s="172" t="s">
        <v>9913</v>
      </c>
      <c r="B1214" s="173" t="s">
        <v>6110</v>
      </c>
      <c r="C1214" s="174" t="s">
        <v>6111</v>
      </c>
      <c r="D1214" s="175" t="s">
        <v>36</v>
      </c>
      <c r="E1214" s="175">
        <v>1</v>
      </c>
      <c r="F1214" s="175"/>
      <c r="G1214" s="173">
        <v>10</v>
      </c>
      <c r="H1214" s="184">
        <v>8.3333333333333332E-3</v>
      </c>
      <c r="I1214" s="176">
        <v>39273.9</v>
      </c>
      <c r="J1214" s="176"/>
      <c r="K1214" s="184"/>
      <c r="L1214" s="188">
        <f>IF(ISNUMBER(I1214),ROUND(E1214*H1214*I1214,2),"")</f>
        <v>327.27999999999997</v>
      </c>
      <c r="M1214" s="188">
        <f t="shared" si="14"/>
        <v>9818.4</v>
      </c>
      <c r="N1214" s="92"/>
      <c r="O1214" s="229"/>
    </row>
    <row r="1215" spans="1:15" x14ac:dyDescent="0.25">
      <c r="A1215" s="172" t="s">
        <v>9914</v>
      </c>
      <c r="B1215" s="173" t="s">
        <v>6112</v>
      </c>
      <c r="C1215" s="174" t="s">
        <v>6113</v>
      </c>
      <c r="D1215" s="175" t="s">
        <v>36</v>
      </c>
      <c r="E1215" s="175">
        <v>1</v>
      </c>
      <c r="F1215" s="175"/>
      <c r="G1215" s="173">
        <v>10</v>
      </c>
      <c r="H1215" s="184">
        <v>8.3333333333333332E-3</v>
      </c>
      <c r="I1215" s="176">
        <v>61767.86</v>
      </c>
      <c r="J1215" s="176"/>
      <c r="K1215" s="184"/>
      <c r="L1215" s="188">
        <f>IF(ISNUMBER(I1215),ROUND(E1215*H1215*I1215,2),"")</f>
        <v>514.73</v>
      </c>
      <c r="M1215" s="188">
        <f t="shared" si="14"/>
        <v>15441.9</v>
      </c>
      <c r="N1215" s="92"/>
      <c r="O1215" s="229"/>
    </row>
    <row r="1216" spans="1:15" x14ac:dyDescent="0.25">
      <c r="A1216" s="172" t="s">
        <v>9915</v>
      </c>
      <c r="B1216" s="173" t="s">
        <v>6114</v>
      </c>
      <c r="C1216" s="174" t="s">
        <v>6115</v>
      </c>
      <c r="D1216" s="175" t="s">
        <v>36</v>
      </c>
      <c r="E1216" s="175">
        <v>2</v>
      </c>
      <c r="F1216" s="175"/>
      <c r="G1216" s="173">
        <v>10</v>
      </c>
      <c r="H1216" s="184">
        <v>8.3333333333333332E-3</v>
      </c>
      <c r="I1216" s="176">
        <v>7164.65</v>
      </c>
      <c r="J1216" s="176"/>
      <c r="K1216" s="184"/>
      <c r="L1216" s="188">
        <f>IF(ISNUMBER(I1216),ROUND(E1216*H1216*I1216,2),"")</f>
        <v>119.41</v>
      </c>
      <c r="M1216" s="188">
        <f t="shared" si="14"/>
        <v>3582.3</v>
      </c>
      <c r="N1216" s="92"/>
      <c r="O1216" s="229"/>
    </row>
    <row r="1217" spans="1:15" x14ac:dyDescent="0.25">
      <c r="A1217" s="172" t="s">
        <v>9916</v>
      </c>
      <c r="B1217" s="173" t="s">
        <v>6116</v>
      </c>
      <c r="C1217" s="174" t="s">
        <v>6117</v>
      </c>
      <c r="D1217" s="175" t="s">
        <v>36</v>
      </c>
      <c r="E1217" s="175">
        <v>1</v>
      </c>
      <c r="F1217" s="175"/>
      <c r="G1217" s="173">
        <v>10</v>
      </c>
      <c r="H1217" s="184">
        <v>8.3333333333333332E-3</v>
      </c>
      <c r="I1217" s="176">
        <v>253.7</v>
      </c>
      <c r="J1217" s="176"/>
      <c r="K1217" s="184"/>
      <c r="L1217" s="188">
        <f>IF(ISNUMBER(I1217),ROUND(E1217*H1217*I1217,2),"")</f>
        <v>2.11</v>
      </c>
      <c r="M1217" s="188">
        <f t="shared" si="14"/>
        <v>63.3</v>
      </c>
      <c r="N1217" s="92"/>
      <c r="O1217" s="229"/>
    </row>
    <row r="1218" spans="1:15" x14ac:dyDescent="0.25">
      <c r="A1218" s="172" t="s">
        <v>9917</v>
      </c>
      <c r="B1218" s="173" t="s">
        <v>6118</v>
      </c>
      <c r="C1218" s="174" t="s">
        <v>6119</v>
      </c>
      <c r="D1218" s="175" t="s">
        <v>36</v>
      </c>
      <c r="E1218" s="175">
        <v>5</v>
      </c>
      <c r="F1218" s="175"/>
      <c r="G1218" s="173">
        <v>10</v>
      </c>
      <c r="H1218" s="184">
        <v>8.3333333333333332E-3</v>
      </c>
      <c r="I1218" s="176">
        <v>6072.51</v>
      </c>
      <c r="J1218" s="176"/>
      <c r="K1218" s="184"/>
      <c r="L1218" s="188">
        <f>IF(ISNUMBER(I1218),ROUND(E1218*H1218*I1218,2),"")</f>
        <v>253.02</v>
      </c>
      <c r="M1218" s="188">
        <f t="shared" si="14"/>
        <v>7590.6</v>
      </c>
      <c r="N1218" s="92"/>
      <c r="O1218" s="229"/>
    </row>
    <row r="1219" spans="1:15" x14ac:dyDescent="0.25">
      <c r="A1219" s="172" t="s">
        <v>9918</v>
      </c>
      <c r="B1219" s="173" t="s">
        <v>6120</v>
      </c>
      <c r="C1219" s="174" t="s">
        <v>6121</v>
      </c>
      <c r="D1219" s="175" t="s">
        <v>36</v>
      </c>
      <c r="E1219" s="175">
        <v>1</v>
      </c>
      <c r="F1219" s="175"/>
      <c r="G1219" s="173">
        <v>10</v>
      </c>
      <c r="H1219" s="184">
        <v>8.3333333333333332E-3</v>
      </c>
      <c r="I1219" s="176">
        <v>1728.04</v>
      </c>
      <c r="J1219" s="176"/>
      <c r="K1219" s="184"/>
      <c r="L1219" s="188">
        <f>IF(ISNUMBER(I1219),ROUND(E1219*H1219*I1219,2),"")</f>
        <v>14.4</v>
      </c>
      <c r="M1219" s="188">
        <f t="shared" si="14"/>
        <v>432</v>
      </c>
      <c r="N1219" s="92"/>
      <c r="O1219" s="229"/>
    </row>
    <row r="1220" spans="1:15" x14ac:dyDescent="0.25">
      <c r="A1220" s="172" t="s">
        <v>9919</v>
      </c>
      <c r="B1220" s="173" t="s">
        <v>6122</v>
      </c>
      <c r="C1220" s="174" t="s">
        <v>6123</v>
      </c>
      <c r="D1220" s="175" t="s">
        <v>36</v>
      </c>
      <c r="E1220" s="175">
        <v>11</v>
      </c>
      <c r="F1220" s="175"/>
      <c r="G1220" s="173">
        <v>10</v>
      </c>
      <c r="H1220" s="184">
        <v>8.3333333333333332E-3</v>
      </c>
      <c r="I1220" s="176">
        <v>649.47</v>
      </c>
      <c r="J1220" s="176"/>
      <c r="K1220" s="184"/>
      <c r="L1220" s="188">
        <f>IF(ISNUMBER(I1220),ROUND(E1220*H1220*I1220,2),"")</f>
        <v>59.53</v>
      </c>
      <c r="M1220" s="188">
        <f t="shared" si="14"/>
        <v>1785.9</v>
      </c>
      <c r="N1220" s="92"/>
      <c r="O1220" s="229"/>
    </row>
    <row r="1221" spans="1:15" x14ac:dyDescent="0.25">
      <c r="A1221" s="172" t="s">
        <v>9920</v>
      </c>
      <c r="B1221" s="173" t="s">
        <v>3799</v>
      </c>
      <c r="C1221" s="174" t="s">
        <v>3800</v>
      </c>
      <c r="D1221" s="175" t="s">
        <v>36</v>
      </c>
      <c r="E1221" s="175">
        <v>1</v>
      </c>
      <c r="F1221" s="175"/>
      <c r="G1221" s="173">
        <v>10</v>
      </c>
      <c r="H1221" s="184">
        <v>8.3333333333333332E-3</v>
      </c>
      <c r="I1221" s="176">
        <v>4953.1499999999996</v>
      </c>
      <c r="J1221" s="176"/>
      <c r="K1221" s="184"/>
      <c r="L1221" s="188">
        <f>IF(ISNUMBER(I1221),ROUND(E1221*H1221*I1221,2),"")</f>
        <v>41.28</v>
      </c>
      <c r="M1221" s="188">
        <f t="shared" si="14"/>
        <v>1238.4000000000001</v>
      </c>
      <c r="N1221" s="92"/>
      <c r="O1221" s="229"/>
    </row>
    <row r="1222" spans="1:15" x14ac:dyDescent="0.25">
      <c r="A1222" s="172" t="s">
        <v>9921</v>
      </c>
      <c r="B1222" s="173" t="s">
        <v>6124</v>
      </c>
      <c r="C1222" s="174" t="s">
        <v>6125</v>
      </c>
      <c r="D1222" s="175" t="s">
        <v>36</v>
      </c>
      <c r="E1222" s="175">
        <v>1</v>
      </c>
      <c r="F1222" s="175"/>
      <c r="G1222" s="173">
        <v>10</v>
      </c>
      <c r="H1222" s="184">
        <v>8.3333333333333332E-3</v>
      </c>
      <c r="I1222" s="176">
        <v>1139.53</v>
      </c>
      <c r="J1222" s="176"/>
      <c r="K1222" s="184"/>
      <c r="L1222" s="188">
        <f>IF(ISNUMBER(I1222),ROUND(E1222*H1222*I1222,2),"")</f>
        <v>9.5</v>
      </c>
      <c r="M1222" s="188">
        <f t="shared" si="14"/>
        <v>285</v>
      </c>
      <c r="N1222" s="92"/>
      <c r="O1222" s="229"/>
    </row>
    <row r="1223" spans="1:15" x14ac:dyDescent="0.25">
      <c r="A1223" s="172" t="s">
        <v>9922</v>
      </c>
      <c r="B1223" s="173" t="s">
        <v>6126</v>
      </c>
      <c r="C1223" s="174" t="s">
        <v>6127</v>
      </c>
      <c r="D1223" s="175" t="s">
        <v>36</v>
      </c>
      <c r="E1223" s="175">
        <v>1</v>
      </c>
      <c r="F1223" s="175"/>
      <c r="G1223" s="173">
        <v>10</v>
      </c>
      <c r="H1223" s="184">
        <v>8.3333333333333332E-3</v>
      </c>
      <c r="I1223" s="176">
        <v>65.56</v>
      </c>
      <c r="J1223" s="176"/>
      <c r="K1223" s="184"/>
      <c r="L1223" s="188">
        <f>IF(ISNUMBER(I1223),ROUND(E1223*H1223*I1223,2),"")</f>
        <v>0.55000000000000004</v>
      </c>
      <c r="M1223" s="188">
        <f t="shared" si="14"/>
        <v>16.5</v>
      </c>
      <c r="N1223" s="92"/>
      <c r="O1223" s="229"/>
    </row>
    <row r="1224" spans="1:15" x14ac:dyDescent="0.25">
      <c r="A1224" s="172" t="s">
        <v>9923</v>
      </c>
      <c r="B1224" s="173" t="s">
        <v>6128</v>
      </c>
      <c r="C1224" s="174" t="s">
        <v>6129</v>
      </c>
      <c r="D1224" s="175" t="s">
        <v>36</v>
      </c>
      <c r="E1224" s="175">
        <v>6</v>
      </c>
      <c r="F1224" s="175"/>
      <c r="G1224" s="173">
        <v>5</v>
      </c>
      <c r="H1224" s="184">
        <v>1.6666666666666666E-2</v>
      </c>
      <c r="I1224" s="176">
        <v>12.89</v>
      </c>
      <c r="J1224" s="176"/>
      <c r="K1224" s="184"/>
      <c r="L1224" s="188">
        <f>IF(ISNUMBER(I1224),ROUND(E1224*H1224*I1224,2),"")</f>
        <v>1.29</v>
      </c>
      <c r="M1224" s="188">
        <f t="shared" si="14"/>
        <v>38.700000000000003</v>
      </c>
      <c r="N1224" s="92"/>
      <c r="O1224" s="229"/>
    </row>
    <row r="1225" spans="1:15" x14ac:dyDescent="0.25">
      <c r="A1225" s="172" t="s">
        <v>9924</v>
      </c>
      <c r="B1225" s="173" t="s">
        <v>6130</v>
      </c>
      <c r="C1225" s="174" t="s">
        <v>6131</v>
      </c>
      <c r="D1225" s="175" t="s">
        <v>36</v>
      </c>
      <c r="E1225" s="175">
        <v>6</v>
      </c>
      <c r="F1225" s="175"/>
      <c r="G1225" s="173">
        <v>5</v>
      </c>
      <c r="H1225" s="184">
        <v>1.6666666666666666E-2</v>
      </c>
      <c r="I1225" s="176">
        <v>29.59</v>
      </c>
      <c r="J1225" s="176"/>
      <c r="K1225" s="184"/>
      <c r="L1225" s="188">
        <f>IF(ISNUMBER(I1225),ROUND(E1225*H1225*I1225,2),"")</f>
        <v>2.96</v>
      </c>
      <c r="M1225" s="188">
        <f t="shared" si="14"/>
        <v>88.8</v>
      </c>
      <c r="N1225" s="92"/>
      <c r="O1225" s="229"/>
    </row>
    <row r="1226" spans="1:15" x14ac:dyDescent="0.25">
      <c r="A1226" s="172" t="s">
        <v>9925</v>
      </c>
      <c r="B1226" s="173" t="s">
        <v>6132</v>
      </c>
      <c r="C1226" s="174" t="s">
        <v>6133</v>
      </c>
      <c r="D1226" s="175" t="s">
        <v>36</v>
      </c>
      <c r="E1226" s="175">
        <v>6</v>
      </c>
      <c r="F1226" s="175"/>
      <c r="G1226" s="173">
        <v>5</v>
      </c>
      <c r="H1226" s="184">
        <v>1.6666666666666666E-2</v>
      </c>
      <c r="I1226" s="176">
        <v>218.7</v>
      </c>
      <c r="J1226" s="176"/>
      <c r="K1226" s="184"/>
      <c r="L1226" s="188">
        <f>IF(ISNUMBER(I1226),ROUND(E1226*H1226*I1226,2),"")</f>
        <v>21.87</v>
      </c>
      <c r="M1226" s="188">
        <f t="shared" si="14"/>
        <v>656.1</v>
      </c>
      <c r="N1226" s="92"/>
      <c r="O1226" s="229"/>
    </row>
    <row r="1227" spans="1:15" x14ac:dyDescent="0.25">
      <c r="A1227" s="172" t="s">
        <v>9926</v>
      </c>
      <c r="B1227" s="173" t="s">
        <v>6134</v>
      </c>
      <c r="C1227" s="174" t="s">
        <v>6135</v>
      </c>
      <c r="D1227" s="175" t="s">
        <v>36</v>
      </c>
      <c r="E1227" s="175">
        <v>6</v>
      </c>
      <c r="F1227" s="175"/>
      <c r="G1227" s="173">
        <v>5</v>
      </c>
      <c r="H1227" s="184">
        <v>1.6666666666666666E-2</v>
      </c>
      <c r="I1227" s="176">
        <v>79.06</v>
      </c>
      <c r="J1227" s="176"/>
      <c r="K1227" s="184"/>
      <c r="L1227" s="188">
        <f>IF(ISNUMBER(I1227),ROUND(E1227*H1227*I1227,2),"")</f>
        <v>7.91</v>
      </c>
      <c r="M1227" s="188">
        <f t="shared" si="14"/>
        <v>237.3</v>
      </c>
      <c r="N1227" s="92"/>
      <c r="O1227" s="229"/>
    </row>
    <row r="1228" spans="1:15" x14ac:dyDescent="0.25">
      <c r="A1228" s="172" t="s">
        <v>9927</v>
      </c>
      <c r="B1228" s="173" t="s">
        <v>6136</v>
      </c>
      <c r="C1228" s="174" t="s">
        <v>6137</v>
      </c>
      <c r="D1228" s="175" t="s">
        <v>36</v>
      </c>
      <c r="E1228" s="175">
        <v>1</v>
      </c>
      <c r="F1228" s="175"/>
      <c r="G1228" s="173">
        <v>10</v>
      </c>
      <c r="H1228" s="184">
        <v>8.3333333333333332E-3</v>
      </c>
      <c r="I1228" s="176">
        <v>204.98</v>
      </c>
      <c r="J1228" s="176"/>
      <c r="K1228" s="184"/>
      <c r="L1228" s="188">
        <f>IF(ISNUMBER(I1228),ROUND(E1228*H1228*I1228,2),"")</f>
        <v>1.71</v>
      </c>
      <c r="M1228" s="188">
        <f t="shared" si="14"/>
        <v>51.3</v>
      </c>
      <c r="N1228" s="92"/>
      <c r="O1228" s="229"/>
    </row>
    <row r="1229" spans="1:15" x14ac:dyDescent="0.25">
      <c r="A1229" s="172" t="s">
        <v>9928</v>
      </c>
      <c r="B1229" s="173" t="s">
        <v>7399</v>
      </c>
      <c r="C1229" s="174" t="s">
        <v>7400</v>
      </c>
      <c r="D1229" s="175" t="s">
        <v>36</v>
      </c>
      <c r="E1229" s="175">
        <v>1</v>
      </c>
      <c r="F1229" s="175"/>
      <c r="G1229" s="173">
        <v>10</v>
      </c>
      <c r="H1229" s="184">
        <v>8.3333333333333332E-3</v>
      </c>
      <c r="I1229" s="176">
        <v>19640</v>
      </c>
      <c r="J1229" s="176"/>
      <c r="K1229" s="184"/>
      <c r="L1229" s="188">
        <f>IF(ISNUMBER(I1229),ROUND(E1229*H1229*I1229,2),"")</f>
        <v>163.66999999999999</v>
      </c>
      <c r="M1229" s="188">
        <f t="shared" si="14"/>
        <v>4910.1000000000004</v>
      </c>
      <c r="N1229" s="92"/>
      <c r="O1229" s="229"/>
    </row>
    <row r="1230" spans="1:15" x14ac:dyDescent="0.25">
      <c r="A1230" s="172" t="s">
        <v>9929</v>
      </c>
      <c r="B1230" s="173" t="s">
        <v>7401</v>
      </c>
      <c r="C1230" s="174" t="s">
        <v>7402</v>
      </c>
      <c r="D1230" s="175" t="s">
        <v>36</v>
      </c>
      <c r="E1230" s="175">
        <v>1</v>
      </c>
      <c r="F1230" s="175"/>
      <c r="G1230" s="173">
        <v>10</v>
      </c>
      <c r="H1230" s="184">
        <v>8.3333333333333332E-3</v>
      </c>
      <c r="I1230" s="176">
        <v>1543.1</v>
      </c>
      <c r="J1230" s="176"/>
      <c r="K1230" s="184"/>
      <c r="L1230" s="188">
        <f>IF(ISNUMBER(I1230),ROUND(E1230*H1230*I1230,2),"")</f>
        <v>12.86</v>
      </c>
      <c r="M1230" s="188">
        <f t="shared" si="14"/>
        <v>385.8</v>
      </c>
      <c r="N1230" s="92"/>
      <c r="O1230" s="229"/>
    </row>
    <row r="1231" spans="1:15" x14ac:dyDescent="0.25">
      <c r="A1231" s="172" t="s">
        <v>9930</v>
      </c>
      <c r="B1231" s="173" t="s">
        <v>7403</v>
      </c>
      <c r="C1231" s="174" t="s">
        <v>7404</v>
      </c>
      <c r="D1231" s="175" t="s">
        <v>36</v>
      </c>
      <c r="E1231" s="175">
        <v>1</v>
      </c>
      <c r="F1231" s="175"/>
      <c r="G1231" s="173">
        <v>10</v>
      </c>
      <c r="H1231" s="184">
        <v>8.3333333333333332E-3</v>
      </c>
      <c r="I1231" s="176">
        <v>54158.21</v>
      </c>
      <c r="J1231" s="176"/>
      <c r="K1231" s="184"/>
      <c r="L1231" s="188">
        <f>IF(ISNUMBER(I1231),ROUND(E1231*H1231*I1231,2),"")</f>
        <v>451.32</v>
      </c>
      <c r="M1231" s="188">
        <f t="shared" si="14"/>
        <v>13539.6</v>
      </c>
      <c r="N1231" s="92"/>
      <c r="O1231" s="229"/>
    </row>
    <row r="1232" spans="1:15" x14ac:dyDescent="0.25">
      <c r="A1232" s="172" t="s">
        <v>9931</v>
      </c>
      <c r="B1232" s="173" t="s">
        <v>3926</v>
      </c>
      <c r="C1232" s="174" t="s">
        <v>3927</v>
      </c>
      <c r="D1232" s="175" t="s">
        <v>36</v>
      </c>
      <c r="E1232" s="175">
        <v>1</v>
      </c>
      <c r="F1232" s="175"/>
      <c r="G1232" s="173">
        <v>4</v>
      </c>
      <c r="H1232" s="184">
        <v>2.0833333333333332E-2</v>
      </c>
      <c r="I1232" s="176">
        <v>73530.62</v>
      </c>
      <c r="J1232" s="176"/>
      <c r="K1232" s="184"/>
      <c r="L1232" s="188">
        <f>IF(ISNUMBER(I1232),ROUND(E1232*H1232*I1232,2),"")</f>
        <v>1531.89</v>
      </c>
      <c r="M1232" s="188">
        <f t="shared" si="14"/>
        <v>45956.7</v>
      </c>
      <c r="N1232" s="92"/>
      <c r="O1232" s="229"/>
    </row>
    <row r="1233" spans="1:15" x14ac:dyDescent="0.25">
      <c r="A1233" s="172" t="s">
        <v>9932</v>
      </c>
      <c r="B1233" s="173" t="s">
        <v>6138</v>
      </c>
      <c r="C1233" s="174" t="s">
        <v>6139</v>
      </c>
      <c r="D1233" s="175" t="s">
        <v>36</v>
      </c>
      <c r="E1233" s="175">
        <v>1</v>
      </c>
      <c r="F1233" s="175"/>
      <c r="G1233" s="173">
        <v>5</v>
      </c>
      <c r="H1233" s="184">
        <v>1.6666666666666666E-2</v>
      </c>
      <c r="I1233" s="176">
        <v>56245.7</v>
      </c>
      <c r="J1233" s="176"/>
      <c r="K1233" s="184"/>
      <c r="L1233" s="188">
        <f>IF(ISNUMBER(I1233),ROUND(E1233*H1233*I1233,2),"")</f>
        <v>937.43</v>
      </c>
      <c r="M1233" s="188">
        <f t="shared" si="14"/>
        <v>28122.9</v>
      </c>
      <c r="N1233" s="92"/>
      <c r="O1233" s="229"/>
    </row>
    <row r="1234" spans="1:15" ht="15.75" thickBot="1" x14ac:dyDescent="0.3">
      <c r="A1234" s="172" t="s">
        <v>9933</v>
      </c>
      <c r="B1234" s="173" t="s">
        <v>7405</v>
      </c>
      <c r="C1234" s="174" t="s">
        <v>7406</v>
      </c>
      <c r="D1234" s="175" t="s">
        <v>36</v>
      </c>
      <c r="E1234" s="175">
        <v>1</v>
      </c>
      <c r="F1234" s="175"/>
      <c r="G1234" s="173">
        <v>5</v>
      </c>
      <c r="H1234" s="184">
        <v>1.6666666666666666E-2</v>
      </c>
      <c r="I1234" s="176">
        <v>11120</v>
      </c>
      <c r="J1234" s="176"/>
      <c r="K1234" s="184"/>
      <c r="L1234" s="188">
        <f>IF(ISNUMBER(I1234),ROUND(E1234*H1234*I1234,2),"")</f>
        <v>185.33</v>
      </c>
      <c r="M1234" s="188">
        <f t="shared" si="14"/>
        <v>5559.9</v>
      </c>
      <c r="N1234" s="92"/>
      <c r="O1234" s="229"/>
    </row>
    <row r="1235" spans="1:15" ht="25.5" customHeight="1" thickBot="1" x14ac:dyDescent="0.3">
      <c r="A1235" s="189"/>
      <c r="B1235" s="190">
        <v>1226</v>
      </c>
      <c r="C1235" s="191"/>
      <c r="D1235" s="192"/>
      <c r="E1235" s="190">
        <v>1889378</v>
      </c>
      <c r="F1235" s="192"/>
      <c r="G1235" s="192"/>
      <c r="H1235" s="192"/>
      <c r="I1235" s="192"/>
      <c r="J1235" s="192"/>
      <c r="K1235" s="192"/>
      <c r="L1235" s="193"/>
      <c r="M1235" s="193"/>
      <c r="N1235" s="194" t="s">
        <v>26</v>
      </c>
      <c r="O1235" s="231">
        <f ca="1">SUBTOTAL(109,O6:O1234)+SUBTOTAL(109,M6:M1234)</f>
        <v>6918852.5300000012</v>
      </c>
    </row>
    <row r="1236" spans="1:15" x14ac:dyDescent="0.25">
      <c r="A1236" s="94"/>
      <c r="B1236" s="94"/>
      <c r="C1236" s="195"/>
      <c r="D1236" s="94"/>
      <c r="E1236" s="196"/>
      <c r="F1236" s="196"/>
      <c r="G1236" s="196"/>
      <c r="H1236" s="196"/>
      <c r="I1236" s="196"/>
      <c r="J1236" s="196"/>
      <c r="K1236" s="196"/>
      <c r="L1236" s="197"/>
      <c r="M1236" s="197"/>
      <c r="N1236" s="197"/>
      <c r="O1236" s="198"/>
    </row>
    <row r="1237" spans="1:15" ht="15" customHeight="1" x14ac:dyDescent="0.25">
      <c r="A1237" s="94"/>
      <c r="B1237" s="94"/>
      <c r="C1237" s="199"/>
      <c r="D1237" s="200"/>
      <c r="E1237" s="200"/>
      <c r="F1237" s="200"/>
      <c r="G1237" s="200"/>
      <c r="H1237" s="200"/>
      <c r="I1237" s="200"/>
      <c r="J1237" s="200"/>
      <c r="K1237" s="200"/>
      <c r="L1237" s="200"/>
      <c r="M1237" s="200"/>
      <c r="N1237" s="200"/>
      <c r="O1237" s="201"/>
    </row>
    <row r="1238" spans="1:15" x14ac:dyDescent="0.25">
      <c r="C1238" s="199"/>
      <c r="D1238" s="200"/>
      <c r="E1238" s="200"/>
      <c r="F1238" s="200"/>
      <c r="G1238" s="200"/>
      <c r="H1238" s="200"/>
      <c r="I1238" s="202"/>
      <c r="J1238" s="200"/>
      <c r="K1238" s="200"/>
      <c r="L1238" s="200"/>
      <c r="M1238" s="200"/>
      <c r="N1238" s="200"/>
    </row>
    <row r="1239" spans="1:15" ht="15" customHeight="1" x14ac:dyDescent="0.25">
      <c r="C1239" s="199"/>
      <c r="D1239" s="200"/>
      <c r="E1239" s="200"/>
      <c r="F1239" s="200"/>
      <c r="G1239" s="200"/>
      <c r="H1239" s="200"/>
      <c r="I1239" s="200"/>
      <c r="J1239" s="200"/>
      <c r="K1239" s="200"/>
      <c r="L1239" s="200"/>
      <c r="M1239" s="200"/>
      <c r="N1239" s="200"/>
    </row>
    <row r="1240" spans="1:15" x14ac:dyDescent="0.25">
      <c r="C1240" s="199"/>
      <c r="D1240" s="200"/>
      <c r="E1240" s="200"/>
      <c r="F1240" s="200"/>
      <c r="G1240" s="200"/>
      <c r="H1240" s="200"/>
      <c r="I1240" s="200"/>
      <c r="J1240" s="200"/>
      <c r="K1240" s="200"/>
      <c r="L1240" s="200"/>
      <c r="M1240" s="200"/>
      <c r="N1240" s="200"/>
    </row>
    <row r="1241" spans="1:15" x14ac:dyDescent="0.25">
      <c r="C1241" s="199"/>
      <c r="D1241" s="200"/>
      <c r="E1241" s="200"/>
      <c r="F1241" s="200"/>
      <c r="G1241" s="200"/>
      <c r="H1241" s="200"/>
      <c r="I1241" s="200"/>
      <c r="J1241" s="200"/>
      <c r="K1241" s="200"/>
      <c r="L1241" s="200"/>
      <c r="M1241" s="200"/>
      <c r="N1241" s="200"/>
    </row>
    <row r="1242" spans="1:15" x14ac:dyDescent="0.25">
      <c r="C1242" s="199"/>
    </row>
  </sheetData>
  <sheetProtection algorithmName="SHA-512" hashValue="5kj7AwDgBt32Nr3pmMQQYKsfKbTbnVCka9Mp+TZW23Mg8ss2zK5fB5nUGiWzB5WMm88Y3H3JIBYl/TtHwQX2fA==" saltValue="SMhc3m3sYoURarL/FspnWg==" spinCount="100000" sheet="1" objects="1" scenarios="1"/>
  <protectedRanges>
    <protectedRange sqref="O6 L998:M998 O998 O19 E6:K1234" name="COTACOES_2_7_1"/>
    <protectedRange sqref="A19 A998 A6" name="COTACOES_1_5_1_1_1"/>
  </protectedRanges>
  <autoFilter ref="A5:Y1235" xr:uid="{D2F1E698-E0C3-407E-9C45-0E8A089E86F7}"/>
  <mergeCells count="3">
    <mergeCell ref="A1:O1"/>
    <mergeCell ref="A2:O2"/>
    <mergeCell ref="A3:O3"/>
  </mergeCells>
  <printOptions horizontalCentered="1"/>
  <pageMargins left="0.19685039370078741" right="0.19685039370078741" top="0.78740157480314965" bottom="0.59055118110236227" header="0.19685039370078741" footer="0.19685039370078741"/>
  <pageSetup paperSize="9" scale="36" fitToHeight="0" orientation="landscape" r:id="rId1"/>
  <headerFooter>
    <oddHeader>&amp;C&amp;10&amp;G
Secretaria de Infraestrutura
Coordenação de Orçamentos&amp;R&amp;10&amp;D</oddHeader>
    <oddFooter>&amp;C&amp;"Arial,Normal"&amp;8&amp;G
Senado Federal | Via N2 | Bloco 14 | CEP 70165-900 | Brasília-DF
Telefones: +55 (61) 3303-4760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A1BC-A981-4EF6-81BE-FACA4D9F9B0F}">
  <sheetPr codeName="Planilha20"/>
  <dimension ref="A1:G16"/>
  <sheetViews>
    <sheetView zoomScale="85" zoomScaleNormal="85" workbookViewId="0">
      <selection activeCell="G15" sqref="G15"/>
    </sheetView>
  </sheetViews>
  <sheetFormatPr defaultRowHeight="15" x14ac:dyDescent="0.25"/>
  <cols>
    <col min="1" max="1" width="15.7109375" customWidth="1"/>
    <col min="2" max="2" width="50.7109375" customWidth="1"/>
    <col min="3" max="3" width="15.7109375" customWidth="1"/>
    <col min="4" max="4" width="20.7109375" customWidth="1"/>
    <col min="5" max="5" width="21.7109375" bestFit="1" customWidth="1"/>
    <col min="6" max="6" width="20.7109375" customWidth="1"/>
    <col min="7" max="7" width="21.7109375" bestFit="1" customWidth="1"/>
    <col min="9" max="9" width="16.7109375" customWidth="1"/>
  </cols>
  <sheetData>
    <row r="1" spans="1:7" ht="24.95" customHeight="1" x14ac:dyDescent="0.25">
      <c r="A1" s="204" t="str">
        <f>[1]Orçamentária!A1</f>
        <v>Manutenção Elétrica</v>
      </c>
      <c r="B1" s="204"/>
      <c r="C1" s="204"/>
      <c r="D1" s="204"/>
      <c r="E1" s="204"/>
      <c r="F1" s="205"/>
      <c r="G1" s="205"/>
    </row>
    <row r="2" spans="1:7" ht="24.95" customHeight="1" x14ac:dyDescent="0.25">
      <c r="A2" s="205" t="s">
        <v>9934</v>
      </c>
      <c r="B2" s="205"/>
      <c r="C2" s="205"/>
      <c r="D2" s="205"/>
      <c r="E2" s="205"/>
      <c r="F2" s="205"/>
      <c r="G2" s="205"/>
    </row>
    <row r="3" spans="1:7" ht="20.100000000000001" customHeight="1" x14ac:dyDescent="0.25">
      <c r="A3" s="160" t="str">
        <f>[1]Orçamentária!A3</f>
        <v>Data: Maio de 2026</v>
      </c>
      <c r="B3" s="160"/>
      <c r="C3" s="160"/>
      <c r="D3" s="160"/>
      <c r="E3" s="160"/>
      <c r="F3" s="160"/>
      <c r="G3" s="160"/>
    </row>
    <row r="4" spans="1:7" ht="20.100000000000001" customHeight="1" thickBot="1" x14ac:dyDescent="0.3">
      <c r="A4" s="160"/>
      <c r="B4" s="160"/>
      <c r="C4" s="160"/>
      <c r="D4" s="160"/>
      <c r="E4" s="160"/>
      <c r="F4" s="160"/>
      <c r="G4" s="160"/>
    </row>
    <row r="5" spans="1:7" ht="20.100000000000001" customHeight="1" x14ac:dyDescent="0.25">
      <c r="A5" s="206" t="s">
        <v>20</v>
      </c>
      <c r="B5" s="207" t="s">
        <v>21</v>
      </c>
      <c r="C5" s="208" t="s">
        <v>9935</v>
      </c>
      <c r="D5" s="209" t="s">
        <v>9936</v>
      </c>
      <c r="E5" s="209"/>
      <c r="F5" s="209" t="s">
        <v>9937</v>
      </c>
      <c r="G5" s="210"/>
    </row>
    <row r="6" spans="1:7" ht="60" customHeight="1" x14ac:dyDescent="0.25">
      <c r="A6" s="211"/>
      <c r="B6" s="212"/>
      <c r="C6" s="213"/>
      <c r="D6" s="214" t="s">
        <v>9938</v>
      </c>
      <c r="E6" s="214" t="s">
        <v>9939</v>
      </c>
      <c r="F6" s="214" t="s">
        <v>9938</v>
      </c>
      <c r="G6" s="215" t="s">
        <v>9939</v>
      </c>
    </row>
    <row r="7" spans="1:7" s="221" customFormat="1" ht="24.95" customHeight="1" x14ac:dyDescent="0.25">
      <c r="A7" s="216">
        <v>2</v>
      </c>
      <c r="B7" s="217" t="s">
        <v>9941</v>
      </c>
      <c r="C7" s="222">
        <v>0.5</v>
      </c>
      <c r="D7" s="219">
        <f ca="1">'Orçamentária-TR'!O6/'Orçamentária-RESUMO'!C7</f>
        <v>687306.96</v>
      </c>
      <c r="E7" s="219">
        <f ca="1">C7*D7</f>
        <v>343653.48</v>
      </c>
      <c r="F7" s="219">
        <f ca="1">'Orçamentária-TR'!J6/C7</f>
        <v>539548.02</v>
      </c>
      <c r="G7" s="220">
        <f ca="1">F7*C7</f>
        <v>269774.01</v>
      </c>
    </row>
    <row r="8" spans="1:7" s="221" customFormat="1" ht="24.95" customHeight="1" x14ac:dyDescent="0.25">
      <c r="A8" s="216">
        <v>3</v>
      </c>
      <c r="B8" s="217" t="s">
        <v>9942</v>
      </c>
      <c r="C8" s="222">
        <v>0.1</v>
      </c>
      <c r="D8" s="219">
        <f ca="1">'Orçamentária-TR'!O19/C8</f>
        <v>59274060.499999993</v>
      </c>
      <c r="E8" s="219">
        <f ca="1">C8*D8</f>
        <v>5927406.0499999998</v>
      </c>
      <c r="F8" s="219">
        <f ca="1">'Orçamentária-TR'!J19/C8</f>
        <v>49603289.600000069</v>
      </c>
      <c r="G8" s="220">
        <f ca="1">C8*F8</f>
        <v>4960328.9600000074</v>
      </c>
    </row>
    <row r="9" spans="1:7" s="221" customFormat="1" ht="24.95" customHeight="1" x14ac:dyDescent="0.25">
      <c r="A9" s="216">
        <v>4</v>
      </c>
      <c r="B9" s="217" t="s">
        <v>9943</v>
      </c>
      <c r="C9" s="218" t="s">
        <v>9940</v>
      </c>
      <c r="D9" s="219">
        <f ca="1">'Orçamentária-TR'!M998</f>
        <v>647793.00000000023</v>
      </c>
      <c r="E9" s="219">
        <f ca="1">D9</f>
        <v>647793.00000000023</v>
      </c>
      <c r="F9" s="219">
        <f ca="1">'Orçamentária-TR'!M998</f>
        <v>647793.00000000023</v>
      </c>
      <c r="G9" s="220">
        <f ca="1">F9</f>
        <v>647793.00000000023</v>
      </c>
    </row>
    <row r="10" spans="1:7" s="221" customFormat="1" ht="30" customHeight="1" thickBot="1" x14ac:dyDescent="0.3">
      <c r="A10" s="223" t="s">
        <v>9944</v>
      </c>
      <c r="B10" s="224"/>
      <c r="C10" s="224"/>
      <c r="D10" s="224"/>
      <c r="E10" s="225">
        <f ca="1">SUM(E7:E9)</f>
        <v>6918852.5299999993</v>
      </c>
      <c r="F10" s="224"/>
      <c r="G10" s="225">
        <f ca="1">SUM(G7:G9)</f>
        <v>5877895.9700000072</v>
      </c>
    </row>
    <row r="16" spans="1:7" x14ac:dyDescent="0.25">
      <c r="E16" s="226"/>
    </row>
  </sheetData>
  <sheetProtection algorithmName="SHA-512" hashValue="f1qpBJf2c6dqxCCl1RA6rZCWdCXm9CoV4OGILDKuQXPPOvKS5iXSSRGayFz8B0j8nfEDJklsSM0+u2aqZ5hrRg==" saltValue="J5R6arlI8UjZ0GIITZg//g==" spinCount="100000" sheet="1" objects="1" scenarios="1"/>
  <mergeCells count="5">
    <mergeCell ref="A5:A6"/>
    <mergeCell ref="B5:B6"/>
    <mergeCell ref="C5:C6"/>
    <mergeCell ref="D5:E5"/>
    <mergeCell ref="F5:G5"/>
  </mergeCells>
  <printOptions horizontalCentered="1"/>
  <pageMargins left="0.23622047244094491" right="0.23622047244094491" top="1.5748031496062993" bottom="0.78740157480314965" header="0.31496062992125984" footer="0.31496062992125984"/>
  <pageSetup paperSize="9" scale="70" orientation="landscape" r:id="rId1"/>
  <headerFooter>
    <oddHeader>&amp;C&amp;10&amp;G
Secretaria de Infraestrutura
Serviço de Orçamentos</oddHeader>
    <oddFooter>&amp;C&amp;10&amp;G
Senado Federal | Via N2 | Bloco 14 | CEP 70165-900 | Brasília-DF
Telefones: +55 (61) 3303-4760 / 4776 / 3470 | seorc@senado.leg.br&amp;R&amp;10&amp;A
&amp;P /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39CDC-656E-4FC9-B363-1280A9A8DC39}">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90" t="s">
        <v>7571</v>
      </c>
      <c r="B1" s="90"/>
      <c r="C1" s="90"/>
      <c r="D1" s="90"/>
      <c r="E1" s="90"/>
    </row>
    <row r="2" spans="1:5" ht="24.95" customHeight="1" x14ac:dyDescent="0.25">
      <c r="A2" s="91" t="s">
        <v>7420</v>
      </c>
      <c r="B2" s="91"/>
      <c r="C2" s="91"/>
      <c r="D2" s="91"/>
      <c r="E2" s="91"/>
    </row>
    <row r="3" spans="1:5" ht="18" customHeight="1" thickBot="1" x14ac:dyDescent="0.3">
      <c r="A3" s="95"/>
      <c r="B3" s="95"/>
      <c r="C3" s="96"/>
      <c r="D3" s="95"/>
      <c r="E3" s="95"/>
    </row>
    <row r="4" spans="1:5" ht="24.95" customHeight="1" thickBot="1" x14ac:dyDescent="0.3">
      <c r="A4" s="154" t="s">
        <v>7421</v>
      </c>
      <c r="B4" s="155"/>
      <c r="C4" s="97"/>
      <c r="D4" s="154" t="s">
        <v>7422</v>
      </c>
      <c r="E4" s="155"/>
    </row>
    <row r="5" spans="1:5" ht="20.100000000000001" customHeight="1" x14ac:dyDescent="0.25">
      <c r="A5" s="151" t="s">
        <v>7423</v>
      </c>
      <c r="B5" s="105" t="s">
        <v>7424</v>
      </c>
      <c r="C5" s="98"/>
      <c r="D5" s="151" t="s">
        <v>7423</v>
      </c>
      <c r="E5" s="105" t="s">
        <v>7424</v>
      </c>
    </row>
    <row r="6" spans="1:5" ht="20.100000000000001" customHeight="1" x14ac:dyDescent="0.25">
      <c r="A6" s="152"/>
      <c r="B6" s="106" t="s">
        <v>7425</v>
      </c>
      <c r="C6" s="98"/>
      <c r="D6" s="152"/>
      <c r="E6" s="106" t="s">
        <v>7425</v>
      </c>
    </row>
    <row r="7" spans="1:5" ht="20.100000000000001" customHeight="1" x14ac:dyDescent="0.25">
      <c r="A7" s="152"/>
      <c r="B7" s="107" t="s">
        <v>7426</v>
      </c>
      <c r="C7" s="98"/>
      <c r="D7" s="152"/>
      <c r="E7" s="107" t="s">
        <v>7426</v>
      </c>
    </row>
    <row r="8" spans="1:5" ht="20.100000000000001" customHeight="1" x14ac:dyDescent="0.25">
      <c r="A8" s="108" t="s">
        <v>7427</v>
      </c>
      <c r="B8" s="109">
        <v>3.7999999999999999E-2</v>
      </c>
      <c r="C8" s="64"/>
      <c r="D8" s="108" t="s">
        <v>7427</v>
      </c>
      <c r="E8" s="109">
        <v>2.8000000000000001E-2</v>
      </c>
    </row>
    <row r="9" spans="1:5" ht="20.100000000000001" customHeight="1" x14ac:dyDescent="0.25">
      <c r="A9" s="108" t="s">
        <v>7428</v>
      </c>
      <c r="B9" s="109">
        <v>8.0000000000000002E-3</v>
      </c>
      <c r="C9" s="64"/>
      <c r="D9" s="108" t="s">
        <v>7428</v>
      </c>
      <c r="E9" s="109">
        <v>4.7999999999999996E-3</v>
      </c>
    </row>
    <row r="10" spans="1:5" ht="20.100000000000001" customHeight="1" x14ac:dyDescent="0.25">
      <c r="A10" s="108" t="s">
        <v>7429</v>
      </c>
      <c r="B10" s="109">
        <v>1.2699999999999999E-2</v>
      </c>
      <c r="C10" s="64"/>
      <c r="D10" s="108" t="s">
        <v>7429</v>
      </c>
      <c r="E10" s="109">
        <v>8.5000000000000006E-3</v>
      </c>
    </row>
    <row r="11" spans="1:5" ht="20.100000000000001" customHeight="1" x14ac:dyDescent="0.25">
      <c r="A11" s="108" t="s">
        <v>7430</v>
      </c>
      <c r="B11" s="109">
        <v>1.23E-2</v>
      </c>
      <c r="C11" s="64"/>
      <c r="D11" s="108" t="s">
        <v>7430</v>
      </c>
      <c r="E11" s="109">
        <v>8.5000000000000006E-3</v>
      </c>
    </row>
    <row r="12" spans="1:5" ht="20.100000000000001" customHeight="1" x14ac:dyDescent="0.25">
      <c r="A12" s="108" t="s">
        <v>88</v>
      </c>
      <c r="B12" s="109">
        <v>6.7799999999999999E-2</v>
      </c>
      <c r="C12" s="64"/>
      <c r="D12" s="108" t="s">
        <v>88</v>
      </c>
      <c r="E12" s="109">
        <v>4.5199999999999997E-2</v>
      </c>
    </row>
    <row r="13" spans="1:5" ht="20.100000000000001" customHeight="1" x14ac:dyDescent="0.25">
      <c r="A13" s="108" t="s">
        <v>7431</v>
      </c>
      <c r="B13" s="109">
        <v>6.4999999999999997E-3</v>
      </c>
      <c r="C13" s="64"/>
      <c r="D13" s="108" t="s">
        <v>7431</v>
      </c>
      <c r="E13" s="109">
        <v>6.4999999999999997E-3</v>
      </c>
    </row>
    <row r="14" spans="1:5" ht="20.100000000000001" customHeight="1" x14ac:dyDescent="0.25">
      <c r="A14" s="108" t="s">
        <v>7432</v>
      </c>
      <c r="B14" s="109">
        <v>0.03</v>
      </c>
      <c r="C14" s="64"/>
      <c r="D14" s="108" t="s">
        <v>7432</v>
      </c>
      <c r="E14" s="109">
        <v>0.03</v>
      </c>
    </row>
    <row r="15" spans="1:5" ht="20.100000000000001" customHeight="1" x14ac:dyDescent="0.25">
      <c r="A15" s="108" t="s">
        <v>7433</v>
      </c>
      <c r="B15" s="109">
        <v>4.4999999999999998E-2</v>
      </c>
      <c r="C15" s="64"/>
      <c r="D15" s="108" t="s">
        <v>7433</v>
      </c>
      <c r="E15" s="109">
        <v>4.4999999999999998E-2</v>
      </c>
    </row>
    <row r="16" spans="1:5" ht="20.100000000000001" customHeight="1" x14ac:dyDescent="0.25">
      <c r="A16" s="110" t="s">
        <v>7434</v>
      </c>
      <c r="B16" s="111">
        <v>0.02</v>
      </c>
      <c r="C16" s="64"/>
      <c r="D16" s="110" t="s">
        <v>7434</v>
      </c>
      <c r="E16" s="111">
        <v>0</v>
      </c>
    </row>
    <row r="17" spans="1:5" ht="24.95" customHeight="1" thickBot="1" x14ac:dyDescent="0.3">
      <c r="A17" s="112" t="s">
        <v>7421</v>
      </c>
      <c r="B17" s="113">
        <f>ROUND(((1+B8+B9+B10)*(1+B11)*(1+B12))/(1-(B13+B14+B15+B16))-1,4)</f>
        <v>0.2737</v>
      </c>
      <c r="C17" s="64"/>
      <c r="D17" s="114" t="s">
        <v>7422</v>
      </c>
      <c r="E17" s="115">
        <f>ROUND(((1+E8+E9+E10)*(1+E11)*(1+E12))/(1-(E13+E14+E15+E16))-1,4)</f>
        <v>0.19500000000000001</v>
      </c>
    </row>
    <row r="18" spans="1:5" x14ac:dyDescent="0.25">
      <c r="A18" s="99"/>
      <c r="B18" s="64"/>
      <c r="C18" s="100"/>
      <c r="D18" s="100"/>
      <c r="E18" s="64"/>
    </row>
    <row r="19" spans="1:5" x14ac:dyDescent="0.25">
      <c r="A19" s="101"/>
      <c r="B19" s="102"/>
      <c r="C19" s="64"/>
      <c r="D19" s="101"/>
      <c r="E19" s="102"/>
    </row>
    <row r="20" spans="1:5" x14ac:dyDescent="0.25">
      <c r="D20" s="103"/>
    </row>
    <row r="22" spans="1:5" x14ac:dyDescent="0.25">
      <c r="D22" s="104"/>
    </row>
    <row r="39" spans="1:5" ht="15.75" x14ac:dyDescent="0.25">
      <c r="A39" s="153" t="s">
        <v>7435</v>
      </c>
      <c r="B39" s="153"/>
      <c r="C39" s="153"/>
      <c r="D39" s="153"/>
      <c r="E39" s="153"/>
    </row>
  </sheetData>
  <sheetProtection algorithmName="SHA-512" hashValue="IKWcmqisBUIg4CDNFauh4NQqIky8VPNCo4UDQo6AxxdKFPyg7/yEdRdPUXGkGe3gcvEGzaHa//ozAjvp8VTuiA==" saltValue="E1xtC5/sCR9bZqf8Su2D2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5"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Composições</vt:lpstr>
      <vt:lpstr>Orçamentária-TR</vt:lpstr>
      <vt:lpstr>Orçamentária-RESUMO</vt:lpstr>
      <vt:lpstr>BDI</vt:lpstr>
      <vt:lpstr>'Orçamentária-RESUMO'!Area_de_impressao</vt:lpstr>
      <vt:lpstr>'Orçamentária-TR'!Area_de_impressao</vt:lpstr>
      <vt:lpstr>Composições!Print_Area</vt:lpstr>
      <vt:lpstr>Composições!Print_Titles</vt:lpstr>
      <vt:lpstr>Composições!Titulos_de_impressao</vt:lpstr>
      <vt:lpstr>'Orçamentária-TR'!Titulos_de_impressao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Gutierrez Martins</dc:creator>
  <cp:lastModifiedBy>Alexandre Bolzan Gutierrez Martins</cp:lastModifiedBy>
  <dcterms:created xsi:type="dcterms:W3CDTF">2026-07-01T15:10:55Z</dcterms:created>
  <dcterms:modified xsi:type="dcterms:W3CDTF">2026-07-01T15:33:34Z</dcterms:modified>
</cp:coreProperties>
</file>